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hildrens Hospital at Mission\"/>
    </mc:Choice>
  </mc:AlternateContent>
  <xr:revisionPtr revIDLastSave="0" documentId="13_ncr:1_{10BA4E3C-B057-4127-8902-DC551A3F395E}" xr6:coauthVersionLast="41" xr6:coauthVersionMax="41" xr10:uidLastSave="{00000000-0000-0000-0000-000000000000}"/>
  <bookViews>
    <workbookView xWindow="29580" yWindow="780" windowWidth="24840" windowHeight="15540" activeTab="1" xr2:uid="{00000000-000D-0000-FFFF-FFFF00000000}"/>
  </bookViews>
  <sheets>
    <sheet name="REVENUE USAGE" sheetId="3" r:id="rId1"/>
    <sheet name="AB 1045 Form" sheetId="5" r:id="rId2"/>
    <sheet name="% Change Gross Revenue" sheetId="6" r:id="rId3"/>
  </sheets>
  <externalReferences>
    <externalReference r:id="rId4"/>
  </externalReferences>
  <definedNames>
    <definedName name="_xlnm._FilterDatabase" localSheetId="0" hidden="1">'REVENUE USAGE'!$A$10:$L$10</definedName>
    <definedName name="Monthly_Date_Table">'[1]Data Input'!$A$7:$C$32</definedName>
    <definedName name="_xlnm.Print_Area" localSheetId="1">'AB 1045 Form'!$A$1:$C$83</definedName>
    <definedName name="_xlnm.Print_Area" localSheetId="0">'REVENUE USAGE'!$A$1:$D$2188</definedName>
    <definedName name="_xlnm.Print_Titles" localSheetId="1">'AB 1045 Form'!$1:$4</definedName>
    <definedName name="_xlnm.Print_Titles" localSheetId="0">'REVENUE USAGE'!$8:$9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6" l="1"/>
  <c r="C12" i="6" s="1"/>
  <c r="C11" i="6" s="1"/>
  <c r="C14" i="6" s="1"/>
  <c r="C16" i="6" s="1"/>
  <c r="B28" i="6"/>
  <c r="A35" i="6"/>
  <c r="B12" i="6" l="1"/>
  <c r="D28" i="6"/>
  <c r="E28" i="6" s="1"/>
  <c r="D12" i="6" l="1"/>
  <c r="D11" i="6" s="1"/>
  <c r="D14" i="6" s="1"/>
  <c r="D16" i="6" s="1"/>
  <c r="B11" i="6"/>
  <c r="E12" i="6" l="1"/>
  <c r="E11" i="6"/>
  <c r="B14" i="6"/>
  <c r="B16" i="6" s="1"/>
  <c r="E14" i="6" l="1"/>
  <c r="E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Vong Viratham</author>
  </authors>
  <commentList>
    <comment ref="C8" authorId="0" shapeId="0" xr:uid="{00000000-0006-0000-0D00-000001000000}">
      <text>
        <r>
          <rPr>
            <b/>
            <sz val="9"/>
            <color indexed="81"/>
            <rFont val="Tahoma"/>
            <family val="2"/>
          </rPr>
          <t>Vong Viratham:</t>
        </r>
        <r>
          <rPr>
            <sz val="9"/>
            <color indexed="81"/>
            <rFont val="Tahoma"/>
            <family val="2"/>
          </rPr>
          <t xml:space="preserve">
Copy column T and paste special value to this column.</t>
        </r>
      </text>
    </comment>
  </commentList>
</comments>
</file>

<file path=xl/sharedStrings.xml><?xml version="1.0" encoding="utf-8"?>
<sst xmlns="http://schemas.openxmlformats.org/spreadsheetml/2006/main" count="4426" uniqueCount="4258">
  <si>
    <t xml:space="preserve">COMPREHENSIVE METABOLIC PANEL </t>
  </si>
  <si>
    <t xml:space="preserve">NEO-HOMOGLOBIN CHROMATOGRAPHY </t>
  </si>
  <si>
    <t xml:space="preserve">INSERT TUNNELED CV CATH 5YR/&gt; </t>
  </si>
  <si>
    <t xml:space="preserve">MRI BRACHIAL PLEXUS W/O&amp;W CON </t>
  </si>
  <si>
    <t xml:space="preserve">POLIOVIRUS VACC. INACT 0.5 ML </t>
  </si>
  <si>
    <t xml:space="preserve">FLUTICASONE 0.05% NASAL SPRAY </t>
  </si>
  <si>
    <t xml:space="preserve">HEARING SCREEN INF IP INITIAL </t>
  </si>
  <si>
    <t xml:space="preserve">PACKING WOUND LN 8X2CM NASL   </t>
  </si>
  <si>
    <t xml:space="preserve">BLADE STRAITSHOT TRICUT 4.0   </t>
  </si>
  <si>
    <t xml:space="preserve">DISSECTOR ENDOPATH 5MM BL     </t>
  </si>
  <si>
    <t xml:space="preserve">APPLIER CLIP MED/LG ER320 LF  </t>
  </si>
  <si>
    <t xml:space="preserve">SPONGE INTERCEED 3X4 IN       </t>
  </si>
  <si>
    <t>BIT DRILL CANN 2.7MM 310.67 LF</t>
  </si>
  <si>
    <t>GDWIRE TER STIFF CUR 0.035X180</t>
  </si>
  <si>
    <t>SPLINT NASAL SEPTUM SILICONE A</t>
  </si>
  <si>
    <t xml:space="preserve">CANNULA ARTHRO CONCEPT        </t>
  </si>
  <si>
    <t>STAPLER SKIN ROTATING PRW35 LF</t>
  </si>
  <si>
    <t xml:space="preserve">SCREW SELF TAP 3.5X14MM LF    </t>
  </si>
  <si>
    <t xml:space="preserve">SCREW SELF TAP 3.5X16MM LF    </t>
  </si>
  <si>
    <t xml:space="preserve">SCREW SELF TAP 3.5X12MM LF    </t>
  </si>
  <si>
    <t xml:space="preserve">SNARE ENDO 13MM MICRO 245CM   </t>
  </si>
  <si>
    <t xml:space="preserve">DRAIN BLAKE SILICONE RD 19FR  </t>
  </si>
  <si>
    <t xml:space="preserve">NDL PERC 5FR 10CM             </t>
  </si>
  <si>
    <t xml:space="preserve">GDWIRE AMPLZATZ SS .35X75     </t>
  </si>
  <si>
    <t xml:space="preserve">BIT DRILL 2.5MM 310.25 LF     </t>
  </si>
  <si>
    <t xml:space="preserve">BIT DRILL 2.7MM THREE-FLUTED  </t>
  </si>
  <si>
    <t xml:space="preserve">SURGICEL HEMOSTAT SPONGE 2X14 </t>
  </si>
  <si>
    <t xml:space="preserve">SCREW LOCK 4X40MM TI W/T25    </t>
  </si>
  <si>
    <t xml:space="preserve">PROBE STIMULATOR MONO STD     </t>
  </si>
  <si>
    <t xml:space="preserve">CATH FOLEY 12F                </t>
  </si>
  <si>
    <t xml:space="preserve">NDL VERESS ULTRA UV120        </t>
  </si>
  <si>
    <t xml:space="preserve">STAPLER LINEAR RT TX60G L     </t>
  </si>
  <si>
    <t xml:space="preserve">NDL TIP COLORADO DISP         </t>
  </si>
  <si>
    <t xml:space="preserve">SYS SUCTION/IRRIG             </t>
  </si>
  <si>
    <t xml:space="preserve">CUTTER LINEAR 55MM TVC55 LF   </t>
  </si>
  <si>
    <t xml:space="preserve">K-WIRE T2 3X285MM STERILE     </t>
  </si>
  <si>
    <t xml:space="preserve">BIT DRILL QC 4.2X340MM STER   </t>
  </si>
  <si>
    <t xml:space="preserve">WIRE GUIDE ORTHO 3.2M         </t>
  </si>
  <si>
    <t xml:space="preserve">SCREW 1.7MMX4MM               </t>
  </si>
  <si>
    <t xml:space="preserve">BIT DRILL 2.6MM SURGICAL DIS  </t>
  </si>
  <si>
    <t xml:space="preserve">CANNULA ENDO 5/100MM KII      </t>
  </si>
  <si>
    <t xml:space="preserve">TROCAR ENDO 12X100MM          </t>
  </si>
  <si>
    <t xml:space="preserve">TROCAR LAP INNER              </t>
  </si>
  <si>
    <t xml:space="preserve">SUCTION TIPS POOLE            </t>
  </si>
  <si>
    <t xml:space="preserve">INTROERPULSE LAVAGE HAND      </t>
  </si>
  <si>
    <t xml:space="preserve">NDL INSUF-ACCESS 7.5 S11000   </t>
  </si>
  <si>
    <t xml:space="preserve">TROCAR LAP INNERDYNE 5 S10070 </t>
  </si>
  <si>
    <t xml:space="preserve">CLIP LIGATING SM TI LF YELLOW </t>
  </si>
  <si>
    <t xml:space="preserve">CLIP LIGATING MED TI LF BLUE  </t>
  </si>
  <si>
    <t>TOOL DISSECTING 3 MM 90 MM MAT</t>
  </si>
  <si>
    <t xml:space="preserve">BUR LGND TAPER 8CM 2.3MM      </t>
  </si>
  <si>
    <t xml:space="preserve">PLATE LCP 3.5X8.5MM 6H LF     </t>
  </si>
  <si>
    <t xml:space="preserve">TUBE VENT 1.27MM MYRINGOTOMY  </t>
  </si>
  <si>
    <t xml:space="preserve">CATH URETERAL 5 FR 70CM OPEN  </t>
  </si>
  <si>
    <t xml:space="preserve">BLADE INF TURB 2.0MM          </t>
  </si>
  <si>
    <t xml:space="preserve">NAIL TITANIUM 2.0MMX440MM     </t>
  </si>
  <si>
    <t xml:space="preserve">NAIL ELASTIC 2.5X44OMM TI     </t>
  </si>
  <si>
    <t xml:space="preserve">TUBE VENT 1.14MM FLUOROPLA    </t>
  </si>
  <si>
    <t xml:space="preserve">PROBE NIM SPINE BALL-TIP      </t>
  </si>
  <si>
    <t xml:space="preserve">GRAFT DURAGEN PLUS 5X7        </t>
  </si>
  <si>
    <t>ROD REAMING 2.5MM/BALL TIP 95C</t>
  </si>
  <si>
    <t>INTRO SHEATH 20 FR 0.038 IN 15</t>
  </si>
  <si>
    <t xml:space="preserve">GDWIRE TUOHY BORST            </t>
  </si>
  <si>
    <t>TUBE VENT 1.14MM 8MM 5MM SILIC</t>
  </si>
  <si>
    <t xml:space="preserve">TROCAR ENDOP XCEL 12MMX100MM  </t>
  </si>
  <si>
    <t>BIT CALIB 3.2MM 3FL 330MM/10MM</t>
  </si>
  <si>
    <t xml:space="preserve">SCREW LOC TI 4X32MM 2/T25 STA </t>
  </si>
  <si>
    <t xml:space="preserve">BIT NEEDLE SH 3.2MM 244685    </t>
  </si>
  <si>
    <t>BLADE ARTHROSCOPY 5.5MM 12 FLU</t>
  </si>
  <si>
    <t xml:space="preserve">TROCAR ENDO XCEL 5MMX75MM     </t>
  </si>
  <si>
    <t xml:space="preserve">DEVICE SPECIMEN RETRIEVE 10MM </t>
  </si>
  <si>
    <t xml:space="preserve">EMBOLIC LIQUID ONYX 18 KIT    </t>
  </si>
  <si>
    <t xml:space="preserve">SYS SUT PASSER WOUND CLOSURE  </t>
  </si>
  <si>
    <t>PATCH DSTAT TOPICAL HEMOSTATIS</t>
  </si>
  <si>
    <t xml:space="preserve">ACETAMINOPHEN 325MG SUPP      </t>
  </si>
  <si>
    <t>FORCEPS BIPOLAR 8 INX1.5MM DIS</t>
  </si>
  <si>
    <t>KIT CATH JEJUNOSTOMY 16 FRX1.5</t>
  </si>
  <si>
    <t>BAG TISS 10MM W/INTRODUCER ANC</t>
  </si>
  <si>
    <t>STAPLER HNDL STD ENDO GIA ULT4</t>
  </si>
  <si>
    <t xml:space="preserve">BLADE SHAVER 4MM TRICUT STRA  </t>
  </si>
  <si>
    <t xml:space="preserve">TRACKER INSTRUMENT FUSION     </t>
  </si>
  <si>
    <t>STAPLER INT MED THCK 45MM ENDO</t>
  </si>
  <si>
    <t xml:space="preserve">PROBE HOOK AUTOSONIX          </t>
  </si>
  <si>
    <t xml:space="preserve">WAND ABLATION PROCEISE MAX    </t>
  </si>
  <si>
    <t xml:space="preserve">RETREIVAL BAG 5MM UNIVERSAL   </t>
  </si>
  <si>
    <t xml:space="preserve">SPG ABSORBABLE HEMOSTATIC     </t>
  </si>
  <si>
    <t>FORCEP BX ENDO 240CM 2 NDL STD</t>
  </si>
  <si>
    <t xml:space="preserve">INS SCSRS 5MMX32CM METZE      </t>
  </si>
  <si>
    <t xml:space="preserve">INS SCSR 5 MM/310 CM STRT MET </t>
  </si>
  <si>
    <t xml:space="preserve">BOOT TRACTION DISP FX SYS     </t>
  </si>
  <si>
    <t>DEVICE CLOSURE ANGIOSL VIP 6FR</t>
  </si>
  <si>
    <t xml:space="preserve">EPIDURAL BLOOD PATCH          </t>
  </si>
  <si>
    <t xml:space="preserve">THER/PROPH/DIAG IV INF, INIT  </t>
  </si>
  <si>
    <t xml:space="preserve">THER/PROPH/DIAG INJ, IV PUSH  </t>
  </si>
  <si>
    <t xml:space="preserve">THER/PROPH/DG IV INF, ADD-ON  </t>
  </si>
  <si>
    <t xml:space="preserve">THER/PROPH/DIAG INJ ADD-ON    </t>
  </si>
  <si>
    <t xml:space="preserve">OXIMETRY HR PICU              </t>
  </si>
  <si>
    <t xml:space="preserve">OXIMETRY HR NICU              </t>
  </si>
  <si>
    <t xml:space="preserve">OXICHECK PICU                 </t>
  </si>
  <si>
    <t xml:space="preserve">OXICHECK NICU                 </t>
  </si>
  <si>
    <t xml:space="preserve">PICC LINE INSERT              </t>
  </si>
  <si>
    <t xml:space="preserve">CIRCIMCISION, NB              </t>
  </si>
  <si>
    <t xml:space="preserve">0-4 HRS OP-CHM PEDS        N  </t>
  </si>
  <si>
    <t xml:space="preserve">4-8 HRS OP-CHM PEDS        N  </t>
  </si>
  <si>
    <t xml:space="preserve">8-12 HRS OP-CHM PEDS       N  </t>
  </si>
  <si>
    <t xml:space="preserve">12-16 HRS OP-CHM PEDS      N  </t>
  </si>
  <si>
    <t xml:space="preserve">16-20 HRS OP-CHM PEDS      N  </t>
  </si>
  <si>
    <t xml:space="preserve">20-24 HRS OP-CHM PEDS      N  </t>
  </si>
  <si>
    <t xml:space="preserve">PEDS/2BED                     </t>
  </si>
  <si>
    <t xml:space="preserve">ICU/PEDS                      </t>
  </si>
  <si>
    <t xml:space="preserve">ICU/TRAUMA                    </t>
  </si>
  <si>
    <t xml:space="preserve">ICU PEDS                      </t>
  </si>
  <si>
    <t xml:space="preserve">NURSERY/LEVEL IV              </t>
  </si>
  <si>
    <t xml:space="preserve">NURSERY/LEVEL III             </t>
  </si>
  <si>
    <t xml:space="preserve">NURSERY/LEVEL II              </t>
  </si>
  <si>
    <t>MAIN OR GRP A LVL2 UP TO 30 MI</t>
  </si>
  <si>
    <t>MAIN OR GRP A LVL3 UP TO 30MIN</t>
  </si>
  <si>
    <t>MAIN OR GRP A LVL4 UP TO 30 MI</t>
  </si>
  <si>
    <t>MAIN OR GRP A LVL5 UP TO 30MIN</t>
  </si>
  <si>
    <t>MAIN OR GRP B LVL2 UP TO 30MIN</t>
  </si>
  <si>
    <t>MAIN OR GRP B LVL3 UP TO 30 MI</t>
  </si>
  <si>
    <t>MAIN OR GRP C LVL1 UP TO 30MIN</t>
  </si>
  <si>
    <t>MAIN OR GRP C LVL2 UP TO 30 MN</t>
  </si>
  <si>
    <t>MAIN OR GRP C LVL3 UP TO 30 MI</t>
  </si>
  <si>
    <t>MAIN OR GRP C LVL4 UP TO 30MIN</t>
  </si>
  <si>
    <t>MAIN OR GRP C LVL6 UP TO 30MIN</t>
  </si>
  <si>
    <t xml:space="preserve">MAIN OR GRP D LVL1 UP TO 30MI </t>
  </si>
  <si>
    <t xml:space="preserve">MAIN OR GRP D LVL2 UP TO 30M  </t>
  </si>
  <si>
    <t xml:space="preserve">MAIN OR GRP D LVL3 UP TO 30MI </t>
  </si>
  <si>
    <t xml:space="preserve">MAIN OR GRP D LVL4 UP TO 30MI </t>
  </si>
  <si>
    <t xml:space="preserve">MAIN OR LVL 1 EA ADDL MIN &gt;30 </t>
  </si>
  <si>
    <t xml:space="preserve">MAIN OR LVL 3 EA ADDL MIN &gt;30 </t>
  </si>
  <si>
    <t xml:space="preserve">MAIN OR LVL5 EA ADDL MIN &gt; 30 </t>
  </si>
  <si>
    <t xml:space="preserve">MAIN OR LVL6 EA ADDL MIN &gt;30  </t>
  </si>
  <si>
    <t xml:space="preserve">SURG RECOVERY 1ST 15 MIN      </t>
  </si>
  <si>
    <t>SURG RECOVERY LVL 1 PER MIN&gt;15</t>
  </si>
  <si>
    <t>SURG RECOVERY LVL 2 PER MIN&gt;15</t>
  </si>
  <si>
    <t>SURG RECOVERY LVL 3 PER MIN&gt;15</t>
  </si>
  <si>
    <t xml:space="preserve">LAM FLOW 1 HR              N  </t>
  </si>
  <si>
    <t xml:space="preserve">ACT (ACTIVATE CLOT TIME)      </t>
  </si>
  <si>
    <t xml:space="preserve">CBC                           </t>
  </si>
  <si>
    <t xml:space="preserve">CELL COUNT, FLUID             </t>
  </si>
  <si>
    <t xml:space="preserve">HIV1 AG W HIV1 AND HIV2 AB    </t>
  </si>
  <si>
    <t xml:space="preserve">CLOT RETRACTION        85  N  </t>
  </si>
  <si>
    <t xml:space="preserve">FIBRINOGEN                    </t>
  </si>
  <si>
    <t xml:space="preserve">HEMOGLOBIN                    </t>
  </si>
  <si>
    <t xml:space="preserve">HEMATOCRIT                    </t>
  </si>
  <si>
    <t xml:space="preserve">MALARIAL SMEARS               </t>
  </si>
  <si>
    <t xml:space="preserve">PLATELET COUNT                </t>
  </si>
  <si>
    <t xml:space="preserve">PROTIME                       </t>
  </si>
  <si>
    <t xml:space="preserve">PTT                           </t>
  </si>
  <si>
    <t xml:space="preserve">D-DIMER, QUANT                </t>
  </si>
  <si>
    <t xml:space="preserve">RETICULOCYTE COUNT            </t>
  </si>
  <si>
    <t xml:space="preserve">SED RATE                      </t>
  </si>
  <si>
    <t xml:space="preserve">HEPARIN ASSAY                 </t>
  </si>
  <si>
    <t xml:space="preserve">CY-FMR1 GENE CHARACTERIZATION </t>
  </si>
  <si>
    <t xml:space="preserve">CULTURE TYPING IMMUNOLOGIC    </t>
  </si>
  <si>
    <t xml:space="preserve">BLOOD TYPE AG RBC NOT ABO-D   </t>
  </si>
  <si>
    <t xml:space="preserve">HCG QUAL OTHER                </t>
  </si>
  <si>
    <t xml:space="preserve">ANAEROBIC CULTURE             </t>
  </si>
  <si>
    <t xml:space="preserve">C DIFFICILE TOXIN AMP PROBE   </t>
  </si>
  <si>
    <t xml:space="preserve">BLOOD CULTURE                 </t>
  </si>
  <si>
    <t xml:space="preserve">FUNGUS CULTURE-SKIN,HAIR,NAIL </t>
  </si>
  <si>
    <t xml:space="preserve">FUNGUS CULTURE-OTHER SOURCE   </t>
  </si>
  <si>
    <t xml:space="preserve">GRAM STAIN                    </t>
  </si>
  <si>
    <t xml:space="preserve">CRYPTOSPORIDIUM ANTIGEN       </t>
  </si>
  <si>
    <t xml:space="preserve">GIARDIA ANTIGEN               </t>
  </si>
  <si>
    <t xml:space="preserve">ROTAVIRUS AG                  </t>
  </si>
  <si>
    <t xml:space="preserve">STOOL CULTURE, SAL &amp; SHIGELLA </t>
  </si>
  <si>
    <t xml:space="preserve">STOOL CULTURE, E.COLI 0157    </t>
  </si>
  <si>
    <t xml:space="preserve">AFB CULTURE                   </t>
  </si>
  <si>
    <t xml:space="preserve">AFB STAIN                     </t>
  </si>
  <si>
    <t xml:space="preserve">WET MOUNT                     </t>
  </si>
  <si>
    <t xml:space="preserve">SPECIAL DRUG SUSCEPT          </t>
  </si>
  <si>
    <t xml:space="preserve">BETA LACTAMSE TEST            </t>
  </si>
  <si>
    <t xml:space="preserve">TISSUE HOMOGENIZATION         </t>
  </si>
  <si>
    <t xml:space="preserve">ROUNTINE CONCENTRATION        </t>
  </si>
  <si>
    <t xml:space="preserve">BODY FLUID CULTURE-ROUT       </t>
  </si>
  <si>
    <t xml:space="preserve">CSF CULTURE - ROUTINE         </t>
  </si>
  <si>
    <t xml:space="preserve">GENITAL CULT, MALE RTN        </t>
  </si>
  <si>
    <t xml:space="preserve">EYE, EAR OR NASAL CULTURE     </t>
  </si>
  <si>
    <t xml:space="preserve">RESPIRATORY CULT-ROUTINE      </t>
  </si>
  <si>
    <t xml:space="preserve">RESPIRAT-ANAEROBIC CULT    N  </t>
  </si>
  <si>
    <t xml:space="preserve">SURGICAL CULT-ROUTINE         </t>
  </si>
  <si>
    <t xml:space="preserve">THROAT CULTURE                </t>
  </si>
  <si>
    <t xml:space="preserve">URINARY CULTURE               </t>
  </si>
  <si>
    <t xml:space="preserve">WOUND CULTURE-ROUTINE         </t>
  </si>
  <si>
    <t xml:space="preserve">MRSA SCREEN BY CULTURE        </t>
  </si>
  <si>
    <t xml:space="preserve">MISC. CULTURE-ROUTINE         </t>
  </si>
  <si>
    <t xml:space="preserve">RESPIRATORY-FUNGUS CULT    N  </t>
  </si>
  <si>
    <t xml:space="preserve">AEROBIC DEFINITIVE ID         </t>
  </si>
  <si>
    <t xml:space="preserve">ANAEROBIC DEFINITIVE ID       </t>
  </si>
  <si>
    <t xml:space="preserve">FUNGUS DEFINITIVE ID          </t>
  </si>
  <si>
    <t xml:space="preserve">CREATININE (URINE)            </t>
  </si>
  <si>
    <t xml:space="preserve">OCCULT BLOOD (FECES)          </t>
  </si>
  <si>
    <t xml:space="preserve">PROTEIN (URINE)               </t>
  </si>
  <si>
    <t xml:space="preserve">URINALYSIS WITHOUT MICROSCOY  </t>
  </si>
  <si>
    <t xml:space="preserve">URINALYSIS INC. MICROSCOPY    </t>
  </si>
  <si>
    <t xml:space="preserve">SODIUM (URINE)                </t>
  </si>
  <si>
    <t xml:space="preserve">CHLORIDE, URINE               </t>
  </si>
  <si>
    <t xml:space="preserve">BETA STREP GP A,RAPID SL   N  </t>
  </si>
  <si>
    <t xml:space="preserve">CRP                           </t>
  </si>
  <si>
    <t xml:space="preserve">CRP, HIGH SENSITIVITY         </t>
  </si>
  <si>
    <t xml:space="preserve">MONO TEST                     </t>
  </si>
  <si>
    <t xml:space="preserve">RUBELLA IGG AB, QUANT         </t>
  </si>
  <si>
    <t xml:space="preserve">PREGNANCY TEST,URINE(POC)     </t>
  </si>
  <si>
    <t xml:space="preserve">H, INFLUENZA B ANTIGEN (DIR)  </t>
  </si>
  <si>
    <t xml:space="preserve">HCG, QUANTITATIVE -SERUM   N  </t>
  </si>
  <si>
    <t xml:space="preserve">ANTIBODY IDENT                </t>
  </si>
  <si>
    <t xml:space="preserve">COOMBS, DIRECT                </t>
  </si>
  <si>
    <t xml:space="preserve">COOMBS, INDIRECT              </t>
  </si>
  <si>
    <t xml:space="preserve">CROSSMATCH -PACKED CELLS      </t>
  </si>
  <si>
    <t>FRESH FROZ PLASMA,THAW EA UNIT</t>
  </si>
  <si>
    <t xml:space="preserve">SPEC COLLECTION-PKU           </t>
  </si>
  <si>
    <t xml:space="preserve">ABO BLOOD TYPING              </t>
  </si>
  <si>
    <t xml:space="preserve">RH TYPING                     </t>
  </si>
  <si>
    <t xml:space="preserve">PREALBUMIN                    </t>
  </si>
  <si>
    <t xml:space="preserve">ALBUMIN, SERUM                </t>
  </si>
  <si>
    <t xml:space="preserve">VITAMIN D 25-HYDROXY          </t>
  </si>
  <si>
    <t xml:space="preserve">ALKALINE PHOSPATASE           </t>
  </si>
  <si>
    <t xml:space="preserve">AMMONIA                       </t>
  </si>
  <si>
    <t xml:space="preserve">AMYLASE                       </t>
  </si>
  <si>
    <t xml:space="preserve">BILIRUBIN, TOTAL              </t>
  </si>
  <si>
    <t xml:space="preserve">BILIRUBIN, DIRECT             </t>
  </si>
  <si>
    <t xml:space="preserve">B-TYPE NATRIURETIC PEPTIDE    </t>
  </si>
  <si>
    <t xml:space="preserve">BUN                           </t>
  </si>
  <si>
    <t xml:space="preserve">CALCIUM                       </t>
  </si>
  <si>
    <t xml:space="preserve">CARBAMAZEPINE (TEGRETOL)      </t>
  </si>
  <si>
    <t xml:space="preserve">POC TROPONIN                  </t>
  </si>
  <si>
    <t xml:space="preserve">TROPONIN-I                    </t>
  </si>
  <si>
    <t xml:space="preserve">CHOLESTEROL                   </t>
  </si>
  <si>
    <t xml:space="preserve">CK-MB                         </t>
  </si>
  <si>
    <t xml:space="preserve">CO2                           </t>
  </si>
  <si>
    <t xml:space="preserve">CORTISOL                      </t>
  </si>
  <si>
    <t xml:space="preserve">CPK, TOTAL                    </t>
  </si>
  <si>
    <t xml:space="preserve">CREATININE BLOOD              </t>
  </si>
  <si>
    <t xml:space="preserve">PHENYTOIN (DILANTIN)          </t>
  </si>
  <si>
    <t xml:space="preserve">ELECTROLYTES                  </t>
  </si>
  <si>
    <t xml:space="preserve">ESTRADIOL                     </t>
  </si>
  <si>
    <t xml:space="preserve">FERRITIN                      </t>
  </si>
  <si>
    <t xml:space="preserve">FSH                           </t>
  </si>
  <si>
    <t xml:space="preserve">FOLATE                        </t>
  </si>
  <si>
    <t xml:space="preserve">GLUCOSE                       </t>
  </si>
  <si>
    <t xml:space="preserve">GLUCOSE BODY FLUID            </t>
  </si>
  <si>
    <t xml:space="preserve">GENTAMICIN                    </t>
  </si>
  <si>
    <t xml:space="preserve">G G T P                       </t>
  </si>
  <si>
    <t xml:space="preserve">HEMOGLOBIN, GLYCATED          </t>
  </si>
  <si>
    <t xml:space="preserve">HOMOCYSTEINE                  </t>
  </si>
  <si>
    <t xml:space="preserve">INSULIN                       </t>
  </si>
  <si>
    <t xml:space="preserve">IRON, TOTAL                   </t>
  </si>
  <si>
    <t xml:space="preserve">IRON BINDING CAPACITY         </t>
  </si>
  <si>
    <t xml:space="preserve">LACTIC ACID                   </t>
  </si>
  <si>
    <t xml:space="preserve">LDH, TOTAL                    </t>
  </si>
  <si>
    <t xml:space="preserve">LDH, BODY FLUID          836  </t>
  </si>
  <si>
    <t xml:space="preserve">LH                            </t>
  </si>
  <si>
    <t xml:space="preserve">LIPASE                        </t>
  </si>
  <si>
    <t xml:space="preserve">LIPID PROFILE                 </t>
  </si>
  <si>
    <t xml:space="preserve">LITHIUM  (11)                 </t>
  </si>
  <si>
    <t xml:space="preserve">HEPATIC FUNCTION PANEL        </t>
  </si>
  <si>
    <t xml:space="preserve">MAGNESIUM                     </t>
  </si>
  <si>
    <t xml:space="preserve">NEONATAL SCREEN (PKU) FORM    </t>
  </si>
  <si>
    <t>NEO-GALAC-1-PHOS UR THRANS,SCN</t>
  </si>
  <si>
    <t xml:space="preserve">NEO-THRYOID STIM HORMONE      </t>
  </si>
  <si>
    <t xml:space="preserve">NEO-HYDROXYPROG,17-D          </t>
  </si>
  <si>
    <t xml:space="preserve">NEO-TANDEM MASS SPEC,QUANT    </t>
  </si>
  <si>
    <t xml:space="preserve">NEO-BIOTINIDASE               </t>
  </si>
  <si>
    <t xml:space="preserve">NEO-IMMUNOREACT TRYPSINOGEN   </t>
  </si>
  <si>
    <t xml:space="preserve">OSMOLALITY (SERUM)            </t>
  </si>
  <si>
    <t xml:space="preserve">OSMOLALITY (URINE)            </t>
  </si>
  <si>
    <t xml:space="preserve">PARATHYROID HORMONE (PTH)     </t>
  </si>
  <si>
    <t xml:space="preserve">PHENOBARBITAL                 </t>
  </si>
  <si>
    <t xml:space="preserve">PHOSPHORUS                    </t>
  </si>
  <si>
    <t xml:space="preserve">PREGNANCY TEST (SERUM)        </t>
  </si>
  <si>
    <t xml:space="preserve">POTASSIUM                     </t>
  </si>
  <si>
    <t xml:space="preserve">PROTEIN,TOTAL                 </t>
  </si>
  <si>
    <t xml:space="preserve">PROTEIN,BODY FLUID       841  </t>
  </si>
  <si>
    <t xml:space="preserve">PROCALCITONIN                 </t>
  </si>
  <si>
    <t xml:space="preserve">SGOT (AST)                    </t>
  </si>
  <si>
    <t xml:space="preserve">SGPT (ALT)                    </t>
  </si>
  <si>
    <t xml:space="preserve">SODIUM, SERUM                 </t>
  </si>
  <si>
    <t xml:space="preserve">T3 UPTAKE                     </t>
  </si>
  <si>
    <t xml:space="preserve">THYROXINE                     </t>
  </si>
  <si>
    <t xml:space="preserve">T4, FREE                      </t>
  </si>
  <si>
    <t xml:space="preserve">TESTOSTERONE                  </t>
  </si>
  <si>
    <t xml:space="preserve">T3                            </t>
  </si>
  <si>
    <t xml:space="preserve">FREE T3                       </t>
  </si>
  <si>
    <t xml:space="preserve">TRIGLYCERINE                  </t>
  </si>
  <si>
    <t xml:space="preserve">THYROID STIMUL HORM(TSH)      </t>
  </si>
  <si>
    <t xml:space="preserve">URIC ACID, BLOOD              </t>
  </si>
  <si>
    <t xml:space="preserve">VALPROIC ACID (DEPAKENE)      </t>
  </si>
  <si>
    <t xml:space="preserve">VITAMIN B12                   </t>
  </si>
  <si>
    <t xml:space="preserve">BASIC METABOLIC PANEL         </t>
  </si>
  <si>
    <t xml:space="preserve">POC BMP                       </t>
  </si>
  <si>
    <t xml:space="preserve">VANCOMYCIN                    </t>
  </si>
  <si>
    <t>ANDROSTENEDIONE (ENDO)-INACTIE</t>
  </si>
  <si>
    <t xml:space="preserve">HAPTOGLOBIN                   </t>
  </si>
  <si>
    <t xml:space="preserve">MISCELLANEOUS TEST            </t>
  </si>
  <si>
    <t xml:space="preserve">SURG PATHOLOGY, GROSS EXAM    </t>
  </si>
  <si>
    <t xml:space="preserve">GROSS &amp; MICRO LEVEL II        </t>
  </si>
  <si>
    <t xml:space="preserve">GROSS &amp; MICRO LEVEL III       </t>
  </si>
  <si>
    <t xml:space="preserve">GROSS &amp; MICRO LEVEL IV        </t>
  </si>
  <si>
    <t xml:space="preserve">GROSS &amp; MICRO LEVEL V         </t>
  </si>
  <si>
    <t xml:space="preserve">FROZEN SECTION           883  </t>
  </si>
  <si>
    <t xml:space="preserve">DECALCIFICATION  88311        </t>
  </si>
  <si>
    <t xml:space="preserve">SPEC STAINS, MICROORG GROUP   </t>
  </si>
  <si>
    <t xml:space="preserve">FLUIDS, FLUIDS/WASHINGS       </t>
  </si>
  <si>
    <t xml:space="preserve">CYTOSPIN                      </t>
  </si>
  <si>
    <t xml:space="preserve">FNA,INTERPRET &amp; REPORT        </t>
  </si>
  <si>
    <t xml:space="preserve">PFT/DESAT STDY/OX             </t>
  </si>
  <si>
    <t xml:space="preserve">PFT/VITAL CAP                 </t>
  </si>
  <si>
    <t xml:space="preserve">BLOOD (SPLIT UNIT)            </t>
  </si>
  <si>
    <t xml:space="preserve">PLATELETPHERESIS LEUKORED     </t>
  </si>
  <si>
    <t xml:space="preserve">EKG                           </t>
  </si>
  <si>
    <t xml:space="preserve">HOOKUP                   932  </t>
  </si>
  <si>
    <t xml:space="preserve">EEG                           </t>
  </si>
  <si>
    <t xml:space="preserve">EEG EXTENDED, 41-60 MINUTES   </t>
  </si>
  <si>
    <t>EEG EXTENDED, GREATER THAN 1HR</t>
  </si>
  <si>
    <t xml:space="preserve">EEG AWAKE AND DROWSY          </t>
  </si>
  <si>
    <t xml:space="preserve">PICC LINE PLACEMENT           </t>
  </si>
  <si>
    <t xml:space="preserve">SCLEROTHERAPY LEG SINGLE VEIN </t>
  </si>
  <si>
    <t xml:space="preserve">LEFT UPPER EXT INFANT         </t>
  </si>
  <si>
    <t>FLURO GUID CVD PLAC/REPLACE/RE</t>
  </si>
  <si>
    <t xml:space="preserve">TUN/CATH/PRT/REM/W/DISSEC     </t>
  </si>
  <si>
    <t xml:space="preserve">EMBOLIZATION CNS              </t>
  </si>
  <si>
    <t xml:space="preserve">ABDOMEN 1 VIEW F/B            </t>
  </si>
  <si>
    <t>INJ HIP ARTHROGRAM W/O ANESTHE</t>
  </si>
  <si>
    <t xml:space="preserve">INJ SHOUDER ARTHROGRAM        </t>
  </si>
  <si>
    <t xml:space="preserve">INJ ELBOW ARTHROGRAM          </t>
  </si>
  <si>
    <t xml:space="preserve">INJ KNEE ARTHROGRAM           </t>
  </si>
  <si>
    <t xml:space="preserve">COMPLETE SMALL BOWEL          </t>
  </si>
  <si>
    <t xml:space="preserve">ORBITS                        </t>
  </si>
  <si>
    <t xml:space="preserve">TRANSCATH EMBOLIZATION        </t>
  </si>
  <si>
    <t xml:space="preserve">MANDIBLE LTD                  </t>
  </si>
  <si>
    <t xml:space="preserve">MANDIBLE COMPL                </t>
  </si>
  <si>
    <t xml:space="preserve">FACE LIMITED                  </t>
  </si>
  <si>
    <t xml:space="preserve">NASAL BONES                   </t>
  </si>
  <si>
    <t xml:space="preserve">ZYGOMA                        </t>
  </si>
  <si>
    <t xml:space="preserve">SINUSES COMP                  </t>
  </si>
  <si>
    <t xml:space="preserve">SKULL LIMITED                 </t>
  </si>
  <si>
    <t xml:space="preserve">SKULL COMPLETE                </t>
  </si>
  <si>
    <t xml:space="preserve">NECK SOFT TISSUE              </t>
  </si>
  <si>
    <t xml:space="preserve">CHEST 1 VIEW                  </t>
  </si>
  <si>
    <t xml:space="preserve">CHEST 2 VIEW                  </t>
  </si>
  <si>
    <t xml:space="preserve">CHEST 4 VIEW                  </t>
  </si>
  <si>
    <t xml:space="preserve">LEFT RIB UNILAT               </t>
  </si>
  <si>
    <t xml:space="preserve">RIBS BILATERAL                </t>
  </si>
  <si>
    <t xml:space="preserve">STERNUM                       </t>
  </si>
  <si>
    <t xml:space="preserve">CERV SPINE 3V                 </t>
  </si>
  <si>
    <t xml:space="preserve">CERVICAL SPINE 5 VIEWS        </t>
  </si>
  <si>
    <t xml:space="preserve">CERVICAL COMP FLEX/EXT        </t>
  </si>
  <si>
    <t xml:space="preserve">THORACIC SPINE                </t>
  </si>
  <si>
    <t xml:space="preserve">THORACO LUMBAR JUNCTION       </t>
  </si>
  <si>
    <t xml:space="preserve">LUMBAR LIMITED                </t>
  </si>
  <si>
    <t xml:space="preserve">LUMBAR SACRAL COMPLETE        </t>
  </si>
  <si>
    <t xml:space="preserve">LUMBAR SACRAL COMP W/BEND     </t>
  </si>
  <si>
    <t xml:space="preserve">PELVIS AP ONLY                </t>
  </si>
  <si>
    <t xml:space="preserve">PELVIS W ADD VIEW             </t>
  </si>
  <si>
    <t xml:space="preserve">SACROILLAC JOINT              </t>
  </si>
  <si>
    <t xml:space="preserve">SACRUM COCCYX                 </t>
  </si>
  <si>
    <t xml:space="preserve">RIGHT CLAVICLE COMPLETE       </t>
  </si>
  <si>
    <t xml:space="preserve">LEFT SCAPULA                  </t>
  </si>
  <si>
    <t xml:space="preserve">LEFT SHOULDER COMPL           </t>
  </si>
  <si>
    <t xml:space="preserve">SHOULDER ARTHROGRAM           </t>
  </si>
  <si>
    <t xml:space="preserve">LEFT HUMEROUS                 </t>
  </si>
  <si>
    <t xml:space="preserve">LEFT ELBOW LTD 2-V            </t>
  </si>
  <si>
    <t xml:space="preserve">LEFT ELBOW COMPLETE           </t>
  </si>
  <si>
    <t xml:space="preserve">LEFT FOREARM                  </t>
  </si>
  <si>
    <t xml:space="preserve">LEFT WRIST LIMITED            </t>
  </si>
  <si>
    <t xml:space="preserve">LEFT WRIST COMPLETE           </t>
  </si>
  <si>
    <t xml:space="preserve">LEFT HAND LIMITED             </t>
  </si>
  <si>
    <t xml:space="preserve">LEFT HAND COMPLETE            </t>
  </si>
  <si>
    <t xml:space="preserve">LEFT FINGER                   </t>
  </si>
  <si>
    <t xml:space="preserve">LEFT KNEE LIMITED             </t>
  </si>
  <si>
    <t xml:space="preserve">LEFT KNEE COMPLETE            </t>
  </si>
  <si>
    <t xml:space="preserve">BONE FILMS MISC            N  </t>
  </si>
  <si>
    <t xml:space="preserve">LEFT TIBIA                    </t>
  </si>
  <si>
    <t xml:space="preserve">RIGHT ANKLE LIMITED           </t>
  </si>
  <si>
    <t xml:space="preserve">RIGHT ANKLE COMPLETE          </t>
  </si>
  <si>
    <t xml:space="preserve">LEFT FOOT LIMITED             </t>
  </si>
  <si>
    <t xml:space="preserve">LEFT FOOT COMPLETE            </t>
  </si>
  <si>
    <t xml:space="preserve">LEFT OS CALSIS/HEEL           </t>
  </si>
  <si>
    <t xml:space="preserve">LEFT TOE                      </t>
  </si>
  <si>
    <t xml:space="preserve">ABDOMEN 1 VIEW                </t>
  </si>
  <si>
    <t xml:space="preserve">ACUTE ABDOMEN                 </t>
  </si>
  <si>
    <t xml:space="preserve">105 M/VIDEO ESOPHAGUS         </t>
  </si>
  <si>
    <t xml:space="preserve">UGI                           </t>
  </si>
  <si>
    <t xml:space="preserve">OR CHOLANGIO                  </t>
  </si>
  <si>
    <t xml:space="preserve">VOIDING CYSTOGRAM             </t>
  </si>
  <si>
    <t xml:space="preserve">GASTRO UGI/SBFT               </t>
  </si>
  <si>
    <t xml:space="preserve">GASTROGRAFIN ENEMA            </t>
  </si>
  <si>
    <t xml:space="preserve">ESOPHOGRAM GASTROGRAFIN       </t>
  </si>
  <si>
    <t xml:space="preserve">UGI &amp; SBFT GASTROGRAFIN       </t>
  </si>
  <si>
    <t xml:space="preserve">SEL CATH ABD/PLVC/EXT 3RD     </t>
  </si>
  <si>
    <t xml:space="preserve">RIGHT SHOULDER ONE VIEW       </t>
  </si>
  <si>
    <t xml:space="preserve">RIGHT SHOULDER COMPL          </t>
  </si>
  <si>
    <t xml:space="preserve">RIGHT HUMEROUS                </t>
  </si>
  <si>
    <t xml:space="preserve">RIGHT ELBOW LTD 2-V           </t>
  </si>
  <si>
    <t xml:space="preserve">RIGHT WRIST COMPLETE          </t>
  </si>
  <si>
    <t xml:space="preserve">BONE SURVEY                   </t>
  </si>
  <si>
    <t xml:space="preserve">BONE AGE 18 MOS &amp; UP          </t>
  </si>
  <si>
    <t xml:space="preserve">RIGHT OS CALSIS/HEEL          </t>
  </si>
  <si>
    <t xml:space="preserve">RIGHT TOE                     </t>
  </si>
  <si>
    <t xml:space="preserve">HIP ARTHROGRAM                </t>
  </si>
  <si>
    <t xml:space="preserve">RIGHT WRIST LIMITED           </t>
  </si>
  <si>
    <t xml:space="preserve">RIGHT HAND LIMITED            </t>
  </si>
  <si>
    <t xml:space="preserve">RIGHT HAND COMPLETE           </t>
  </si>
  <si>
    <t xml:space="preserve">INTRO NEEDLE HIP/BURSA        </t>
  </si>
  <si>
    <t xml:space="preserve">RIGHT FOOT LIMITED            </t>
  </si>
  <si>
    <t xml:space="preserve">WATERS VIEW                   </t>
  </si>
  <si>
    <t xml:space="preserve">LUMBAR PUNCTURE W/FLUORO      </t>
  </si>
  <si>
    <t xml:space="preserve">RIGHT ELBOW COMPLETE          </t>
  </si>
  <si>
    <t xml:space="preserve">RIGHT FOREARM                 </t>
  </si>
  <si>
    <t xml:space="preserve">RIGHT FINGER                  </t>
  </si>
  <si>
    <t xml:space="preserve">RIGHT KNEE LIMITED            </t>
  </si>
  <si>
    <t xml:space="preserve">RIGHT KNEE COMPLETE           </t>
  </si>
  <si>
    <t xml:space="preserve">RIGHT TIBIA                   </t>
  </si>
  <si>
    <t xml:space="preserve">RIGHT FOOT COMPLETE           </t>
  </si>
  <si>
    <t xml:space="preserve">RIGHT RIB UNILAT              </t>
  </si>
  <si>
    <t xml:space="preserve">RIGHT SCAPULA                 </t>
  </si>
  <si>
    <t xml:space="preserve">RIGHT UPPER EXT INFANT        </t>
  </si>
  <si>
    <t xml:space="preserve">XR ARTHROGRAM ELBOW RT        </t>
  </si>
  <si>
    <t xml:space="preserve">XR ARTHROGRAM WRST RT         </t>
  </si>
  <si>
    <t xml:space="preserve">INJ WRIST ARTHROGRAM          </t>
  </si>
  <si>
    <t xml:space="preserve">ANGIO POST EMBO/INFUSION      </t>
  </si>
  <si>
    <t xml:space="preserve">INTRODUCTION LONG GI TUBE     </t>
  </si>
  <si>
    <t xml:space="preserve">SEL CATH PLACE ABD/PLVC/EXT D </t>
  </si>
  <si>
    <t xml:space="preserve">US GUIDED VASC ACCESS DEVICE  </t>
  </si>
  <si>
    <t>VISCERAL ARTERIOGRAM W/WO AORT</t>
  </si>
  <si>
    <t>THORACIC/BRACH 2ND ORDER, EA D</t>
  </si>
  <si>
    <t>INSERT TNL CVAD 2 SITES W/PORT</t>
  </si>
  <si>
    <t>INSERT PIC WO PORT/PUMP, &lt;5YRS</t>
  </si>
  <si>
    <t xml:space="preserve">FLUORO FOR SPINAL PUNCTURE    </t>
  </si>
  <si>
    <t xml:space="preserve">LEFT ANKLE COMPLETE           </t>
  </si>
  <si>
    <t xml:space="preserve">LEFT ANKLE LIMITED            </t>
  </si>
  <si>
    <t xml:space="preserve">LEFT CALVICLE COMPLETE        </t>
  </si>
  <si>
    <t xml:space="preserve">BILATERAL ANKLE COMPLETE      </t>
  </si>
  <si>
    <t xml:space="preserve">BILATERAL ELBOW               </t>
  </si>
  <si>
    <t xml:space="preserve">BILATERAL ELBOW LTD2-V        </t>
  </si>
  <si>
    <t xml:space="preserve">BILATERAL FEET                </t>
  </si>
  <si>
    <t xml:space="preserve">BILATERAL FOREARM             </t>
  </si>
  <si>
    <t xml:space="preserve">BILATERAL HANDS               </t>
  </si>
  <si>
    <t xml:space="preserve">BILATERAL HAND LIMITED        </t>
  </si>
  <si>
    <t xml:space="preserve">BILATERAL KNEE                </t>
  </si>
  <si>
    <t xml:space="preserve">BILATERAL KNEE LIMITED        </t>
  </si>
  <si>
    <t xml:space="preserve">BILATERAL OS CALSIS HEEL      </t>
  </si>
  <si>
    <t xml:space="preserve">BILATERAL SHOULDER COMPLETE   </t>
  </si>
  <si>
    <t xml:space="preserve">TIBIA BILATERAL               </t>
  </si>
  <si>
    <t xml:space="preserve">WRIST COMPLETE BILATERAL      </t>
  </si>
  <si>
    <t xml:space="preserve">WRIST BILATERAL LIMTIED       </t>
  </si>
  <si>
    <t xml:space="preserve">DRAIN CEREBRO SPINAL FLUID    </t>
  </si>
  <si>
    <t>ANGIO IPSI IC CIRC INTNL CRTRD</t>
  </si>
  <si>
    <t xml:space="preserve">ANGIO IPSI VERT CIRC VERT ART </t>
  </si>
  <si>
    <t xml:space="preserve">INJECTION CYSTO/VCUG          </t>
  </si>
  <si>
    <t xml:space="preserve">RIGHT ARTERIAL DOPPLER        </t>
  </si>
  <si>
    <t xml:space="preserve">ARTERIAL COLOR FLOW VIEWS     </t>
  </si>
  <si>
    <t xml:space="preserve">US TRANSVAGINAL               </t>
  </si>
  <si>
    <t xml:space="preserve">HIPS INFANT                   </t>
  </si>
  <si>
    <t xml:space="preserve">VENOUS LIMITED                </t>
  </si>
  <si>
    <t xml:space="preserve">ARTERIAL EXTREMITY LTD        </t>
  </si>
  <si>
    <t xml:space="preserve">ABDOMEN COLOR FLOW LTD        </t>
  </si>
  <si>
    <t xml:space="preserve">SPINAL CORD ECHOGRAPHY        </t>
  </si>
  <si>
    <t xml:space="preserve">TRANSABDOMINAL                </t>
  </si>
  <si>
    <t>DRAIN ABSCESS/CYST NEEDLE ONLY</t>
  </si>
  <si>
    <t xml:space="preserve">THYROID BIOPSY                </t>
  </si>
  <si>
    <t>BILATERAL ANKLE BRACHIAL INDEX</t>
  </si>
  <si>
    <t xml:space="preserve">LEFT ARTERIAL DOPPLER         </t>
  </si>
  <si>
    <t xml:space="preserve">DUPLEX CAROTID BILAT          </t>
  </si>
  <si>
    <t xml:space="preserve">THYROID                       </t>
  </si>
  <si>
    <t xml:space="preserve">ABDOMEN COMPLETE              </t>
  </si>
  <si>
    <t xml:space="preserve">INTRA-OP LOC                  </t>
  </si>
  <si>
    <t xml:space="preserve">RENAL                         </t>
  </si>
  <si>
    <t xml:space="preserve">OB INITIAL                    </t>
  </si>
  <si>
    <t xml:space="preserve">OB COMPLETE                   </t>
  </si>
  <si>
    <t xml:space="preserve">US TESTES                     </t>
  </si>
  <si>
    <t xml:space="preserve">NEO-NATAL HEAD                </t>
  </si>
  <si>
    <t xml:space="preserve">VENOUS BILAT LOWER EXT        </t>
  </si>
  <si>
    <t xml:space="preserve">TC99 MAA PERFUCTION ISOTOPE   </t>
  </si>
  <si>
    <t xml:space="preserve">GAST. EMPTY'G STUDY SOLID     </t>
  </si>
  <si>
    <t xml:space="preserve">BONE SCAN 3 PHASE STUDY       </t>
  </si>
  <si>
    <t xml:space="preserve">BONE SPECT                    </t>
  </si>
  <si>
    <t xml:space="preserve">MECKELS DIVERTICULUM          </t>
  </si>
  <si>
    <t xml:space="preserve">BONE SCAN COMPLETE            </t>
  </si>
  <si>
    <t xml:space="preserve">GASTRIC LIQ-SOLID ISOTOPE     </t>
  </si>
  <si>
    <t xml:space="preserve">BONE SCAN ISOTOPE             </t>
  </si>
  <si>
    <t xml:space="preserve">LASIX RENAL SCAN              </t>
  </si>
  <si>
    <t xml:space="preserve">RENAL SCAN W/MAG3 ISOTOPE     </t>
  </si>
  <si>
    <t xml:space="preserve">HEPATOBILIARY/HIDA            </t>
  </si>
  <si>
    <t xml:space="preserve">CEFOTETAN 2GM IVPB            </t>
  </si>
  <si>
    <t xml:space="preserve">CLINDAMYCIN 600MG IN D5W   Y  </t>
  </si>
  <si>
    <t xml:space="preserve">TRANEXAMIC ACID 1000 MG INJ   </t>
  </si>
  <si>
    <t xml:space="preserve">ALTEPLASE 2 MG/2ML SYRINGE    </t>
  </si>
  <si>
    <t xml:space="preserve">PANTOPRAZOLE 40MG INJ         </t>
  </si>
  <si>
    <t xml:space="preserve">DEXMEDETOMIDINE 200 MCG/2ML   </t>
  </si>
  <si>
    <t xml:space="preserve">PALIVIZUMAB 100 MG VIAL (IP)  </t>
  </si>
  <si>
    <t xml:space="preserve">IMMUNE GLOBULIN IV 6GM        </t>
  </si>
  <si>
    <t xml:space="preserve">NITRIC OXIDE RESP 1 HOUR      </t>
  </si>
  <si>
    <t xml:space="preserve">METHYLNALTREXONE 12MG/0.6ML   </t>
  </si>
  <si>
    <t xml:space="preserve">OLANZAPINE 10 MG INJ          </t>
  </si>
  <si>
    <t>INSULIN, HUMALOG 300 UNIT VIAL</t>
  </si>
  <si>
    <t xml:space="preserve">INSULIN, HUMULIN R 300 UNIT   </t>
  </si>
  <si>
    <t xml:space="preserve">ACETAMINOPHEN IVPB 1000 MG    </t>
  </si>
  <si>
    <t xml:space="preserve">PENTACEL VACCINE              </t>
  </si>
  <si>
    <t>LEVETIRACETAM 500 MG/100 ML IV</t>
  </si>
  <si>
    <t xml:space="preserve">PHENYLEPHRINE 1MG/10ML INJ    </t>
  </si>
  <si>
    <t xml:space="preserve">VASOPRESSIN 20 U/MO INJ       </t>
  </si>
  <si>
    <t xml:space="preserve">LINEZOLID 600MG/300ML D5W     </t>
  </si>
  <si>
    <t xml:space="preserve">OCTREOTIDE 50 MCG/ML AMP      </t>
  </si>
  <si>
    <t xml:space="preserve">HAEMOPHILUS B/TET TOX VACC    </t>
  </si>
  <si>
    <t xml:space="preserve">ACETYLCYSTEINE 20% INJ 30ML   </t>
  </si>
  <si>
    <t xml:space="preserve">PREVNAR VACCINE 0.5ML         </t>
  </si>
  <si>
    <t xml:space="preserve">LIDOCAINE 2% 5ML VIAL         </t>
  </si>
  <si>
    <t>THROMBIN-RECOMBINANT 5000UNITS</t>
  </si>
  <si>
    <t xml:space="preserve">DEXMEDETOMIDINE 400MCG/100ML  </t>
  </si>
  <si>
    <t xml:space="preserve">MAGIC MOUTHWASH 180ML         </t>
  </si>
  <si>
    <t xml:space="preserve">EPINEPHRINE 1MG AMP           </t>
  </si>
  <si>
    <t xml:space="preserve">AMICAR 5000MG/20ML VIAL       </t>
  </si>
  <si>
    <t xml:space="preserve">AMPICILLIN 250 MG VIAL        </t>
  </si>
  <si>
    <t xml:space="preserve">AMPICILLIN 500MG VIAL         </t>
  </si>
  <si>
    <t xml:space="preserve">CEFAZOLIN 1000MG VIAL         </t>
  </si>
  <si>
    <t xml:space="preserve">ANECTINE PER 20MG             </t>
  </si>
  <si>
    <t xml:space="preserve">HYDRALAZINE 20MG/1ML VIAL     </t>
  </si>
  <si>
    <t xml:space="preserve">PHYTONADIONE 1MG/0.5ML AMP    </t>
  </si>
  <si>
    <t xml:space="preserve">FAMOTIDINE 20MG VIAL          </t>
  </si>
  <si>
    <t xml:space="preserve">ASCORBIC ACID 500MG/1ML AMP   </t>
  </si>
  <si>
    <t xml:space="preserve">CEFAZOLIN 1GM IVPB            </t>
  </si>
  <si>
    <t xml:space="preserve">DIPHENHYDRAMINE 50MG/1ML INJ  </t>
  </si>
  <si>
    <t xml:space="preserve">TERBUTALINE 1MG/1ML AMP       </t>
  </si>
  <si>
    <t xml:space="preserve">ADENOSINE 6MG/2ML VIAL        </t>
  </si>
  <si>
    <t xml:space="preserve">CA CHLORIDE 1000MG/10ML SYR   </t>
  </si>
  <si>
    <t xml:space="preserve">CA GLUCONATE 1000MG/10ML VIA  </t>
  </si>
  <si>
    <t xml:space="preserve">METRONIDAZOLE 500MG/NS 100ML  </t>
  </si>
  <si>
    <t xml:space="preserve">CLINDAMYCIN 300MG/2ML VIAL    </t>
  </si>
  <si>
    <t xml:space="preserve">BENZTROPINE 2MG/2ML AMP       </t>
  </si>
  <si>
    <t xml:space="preserve">PROCHLORPERAZINE 10MG/2ML VI  </t>
  </si>
  <si>
    <t xml:space="preserve">COSYNTROPIN 0.25MG VIAL       </t>
  </si>
  <si>
    <t xml:space="preserve">DEXAMETHASONE 4MG/ML VIAL     </t>
  </si>
  <si>
    <t xml:space="preserve">D5 1/2 NS + KCL 20MEQ 1000ML  </t>
  </si>
  <si>
    <t xml:space="preserve">D5 1/2 NS + KCL 30MEQ 1000ML  </t>
  </si>
  <si>
    <t xml:space="preserve">D5 1/2 NS + KCL 40MEQ 1000ML  </t>
  </si>
  <si>
    <t xml:space="preserve">DEPO-MEDROL 80MG/1ML AMP      </t>
  </si>
  <si>
    <t xml:space="preserve">DEXTROSE 50% 50ML SYR         </t>
  </si>
  <si>
    <t xml:space="preserve">TPN NEONATAL 250ML            </t>
  </si>
  <si>
    <t xml:space="preserve">ACETAZOLAMIDE 500MG VIAL      </t>
  </si>
  <si>
    <t xml:space="preserve">PHENYTOIN 100MG/2ML           </t>
  </si>
  <si>
    <t xml:space="preserve">EPINEPHRINE 1MG/10ML SYR      </t>
  </si>
  <si>
    <t xml:space="preserve">GLUCAGON 1MG                  </t>
  </si>
  <si>
    <t xml:space="preserve">HALOPERIDOL 5MG/1ML VIAL      </t>
  </si>
  <si>
    <t xml:space="preserve">UNASYN 1500MG                 </t>
  </si>
  <si>
    <t xml:space="preserve">CEFTRIAXONE 2000MG VIAL       </t>
  </si>
  <si>
    <t xml:space="preserve">FUROSEMIDE 20MG/2ML VIAL      </t>
  </si>
  <si>
    <t xml:space="preserve">FUROSEMIDE 100MG/10ML VIAL    </t>
  </si>
  <si>
    <t xml:space="preserve">TPN NEONATAL 500ML            </t>
  </si>
  <si>
    <t xml:space="preserve">LIDOCAINE 4% PF 5 ML          </t>
  </si>
  <si>
    <t xml:space="preserve">BUPIVICAINE 0.5% PLAIN 30 ML  </t>
  </si>
  <si>
    <t xml:space="preserve">NALOXONE 0.4MG/ML             </t>
  </si>
  <si>
    <t xml:space="preserve">PROMETHAZINE 25MG/ML AMP      </t>
  </si>
  <si>
    <t xml:space="preserve">KCL 40MEQ/20ML VIAL           </t>
  </si>
  <si>
    <t xml:space="preserve">K PHOSPHATES 4.4MEQ/ML VIAL   </t>
  </si>
  <si>
    <t xml:space="preserve">PROTAMINE SO4 50MG/5ML VIAL   </t>
  </si>
  <si>
    <t xml:space="preserve">METHOCARBAMOL 1000MG/10ML     </t>
  </si>
  <si>
    <t xml:space="preserve">NACL CONC. 4 MEQ/ML 30 ML VI  </t>
  </si>
  <si>
    <t xml:space="preserve">ONDANSETRON 40MG/20ML VIAL    </t>
  </si>
  <si>
    <t xml:space="preserve">HYDROCORTISONE 100MG/2ML      </t>
  </si>
  <si>
    <t xml:space="preserve">SOLU MEDROL 40MG/ML VIAL      </t>
  </si>
  <si>
    <t xml:space="preserve">SOLU MEDROL 125MG/2ML VIAL    </t>
  </si>
  <si>
    <t xml:space="preserve">DOXYCYCLINE 100MG             </t>
  </si>
  <si>
    <t xml:space="preserve">LIDOCAINE  0.5% PF 50ML       </t>
  </si>
  <si>
    <t xml:space="preserve">LIDOCAINE 0.5% W/EPI PF 50ML  </t>
  </si>
  <si>
    <t xml:space="preserve">LIDOCAINE 2% W/EPI PF 20ML    </t>
  </si>
  <si>
    <t xml:space="preserve">LICOCAINE 1% MDV 20 ML        </t>
  </si>
  <si>
    <t xml:space="preserve">KETOROLAC 30MG/1ML SYR        </t>
  </si>
  <si>
    <t xml:space="preserve">CEFTRIAXONE 1GM IVPB INJ      </t>
  </si>
  <si>
    <t xml:space="preserve">D5 1/2 NS/KCL 10MEQ  1000ML   </t>
  </si>
  <si>
    <t xml:space="preserve">DEXTROSE 25% 10ML SYRINGE     </t>
  </si>
  <si>
    <t xml:space="preserve">ZOSYN 3.375 VIAL              </t>
  </si>
  <si>
    <t xml:space="preserve">ZOSYN 2.25GM VIAL             </t>
  </si>
  <si>
    <t xml:space="preserve">ONDANSETRON 4MG VIAL          </t>
  </si>
  <si>
    <t xml:space="preserve">BICILLIN LA 1.2MU             </t>
  </si>
  <si>
    <t xml:space="preserve">ESMOLOL 2.5 GM/D5W 250ML      </t>
  </si>
  <si>
    <t xml:space="preserve">L T A KIT                     </t>
  </si>
  <si>
    <t xml:space="preserve">BUPIVACAINE 0.25% W EPI 30ML  </t>
  </si>
  <si>
    <t xml:space="preserve">BUPIVACAINE 0.5% W EPI 30ML   </t>
  </si>
  <si>
    <t xml:space="preserve">HEPARIN 1000U/1ML             </t>
  </si>
  <si>
    <t xml:space="preserve">HEPARIN 5000U/1ML             </t>
  </si>
  <si>
    <t xml:space="preserve">ATROPINE SO4 1MG/1ML          </t>
  </si>
  <si>
    <t xml:space="preserve">HEPATITIS B IMM GLOB 0.5ML    </t>
  </si>
  <si>
    <t xml:space="preserve">ROCURONIUM 50MG/5ML VIAL      </t>
  </si>
  <si>
    <t xml:space="preserve">VANCOMYCIN 500MG              </t>
  </si>
  <si>
    <t xml:space="preserve">VANCOMYCIN 1GM                </t>
  </si>
  <si>
    <t xml:space="preserve">DEXAMETHASONE 20MG/5ML        </t>
  </si>
  <si>
    <t xml:space="preserve">PHENYLEPHRINE 25MG/D5W 250    </t>
  </si>
  <si>
    <t xml:space="preserve">FUROSEMIDE 40MG/4ML           </t>
  </si>
  <si>
    <t xml:space="preserve">DEXAMETHASONE 10MG INJ        </t>
  </si>
  <si>
    <t xml:space="preserve">NA ACETATE 40MEQ/20ML         </t>
  </si>
  <si>
    <t xml:space="preserve">K ACETATE 40MEQ/20ML          </t>
  </si>
  <si>
    <t xml:space="preserve">METOCLOPRAMIDE 10MG/2ML       </t>
  </si>
  <si>
    <t xml:space="preserve">SUMARTRIPTAN 6MG / 0.5ML INJ  </t>
  </si>
  <si>
    <t xml:space="preserve">KETAMINE 10MG/ML VIAL         </t>
  </si>
  <si>
    <t xml:space="preserve">ATROPINE SO4 0.4MG VIAL       </t>
  </si>
  <si>
    <t xml:space="preserve">HEPARIN PF 100U/ML 1ML        </t>
  </si>
  <si>
    <t xml:space="preserve">LIDOCAINE 100MG SYRINGE       </t>
  </si>
  <si>
    <t xml:space="preserve">KETORLAC 15MG INJ             </t>
  </si>
  <si>
    <t xml:space="preserve">ALTEPLASE 50 MG               </t>
  </si>
  <si>
    <t xml:space="preserve">LEVOCARNITINE 1GM/5ML         </t>
  </si>
  <si>
    <t xml:space="preserve">ROCURONIUM 100MG/10ML         </t>
  </si>
  <si>
    <t xml:space="preserve">RABIES VACCINE 1ML            </t>
  </si>
  <si>
    <t xml:space="preserve">GLYCOPYRROLATE 0.4MG/2ML      </t>
  </si>
  <si>
    <t xml:space="preserve">NA BICARB 50MEQ/50ML          </t>
  </si>
  <si>
    <t xml:space="preserve">NA BICARB 5MEQ.10ML SYR       </t>
  </si>
  <si>
    <t xml:space="preserve">PPD TUBERCULIN 0.1ML SYR   Y  </t>
  </si>
  <si>
    <t xml:space="preserve">ESMOLOL 100MG / 10ML          </t>
  </si>
  <si>
    <t xml:space="preserve">ETOMIDATE 20 MG/10 ML INJ     </t>
  </si>
  <si>
    <t xml:space="preserve">HEPATITIS B VACC. 10 MCG/  N  </t>
  </si>
  <si>
    <t xml:space="preserve">INSULIN, HUM REG IV ADDITIVE  </t>
  </si>
  <si>
    <t xml:space="preserve">ATROPINE SO4 1MG SYRINGE      </t>
  </si>
  <si>
    <t xml:space="preserve">INFLIXIMAB 100MG VIAL         </t>
  </si>
  <si>
    <t xml:space="preserve">PROPOFOL 1000MG/100CC IV      </t>
  </si>
  <si>
    <t xml:space="preserve">MEROPENEM 1000 MG INJ         </t>
  </si>
  <si>
    <t xml:space="preserve">MEROENEM 500 MG INJ           </t>
  </si>
  <si>
    <t xml:space="preserve">AZITHROMYCIN 500 MG INJ       </t>
  </si>
  <si>
    <t xml:space="preserve">VECURONIUM 10MG               </t>
  </si>
  <si>
    <t xml:space="preserve">METOPROLOL 5MG/5ML            </t>
  </si>
  <si>
    <t xml:space="preserve">LABETALOL 100MG/20ML          </t>
  </si>
  <si>
    <t xml:space="preserve">EPINEPHRINE 1MG/ML 30ML       </t>
  </si>
  <si>
    <t xml:space="preserve">CEFTRIAXONE 1GM               </t>
  </si>
  <si>
    <t xml:space="preserve">FLUMAZENIL 0.5MG/5ML VIAL     </t>
  </si>
  <si>
    <t xml:space="preserve">CEFOTETAN 1GM                 </t>
  </si>
  <si>
    <t xml:space="preserve">DEXTROSE 12.5% 500ML BAG      </t>
  </si>
  <si>
    <t xml:space="preserve">DEXTROSE 7.5% 500ML BAG       </t>
  </si>
  <si>
    <t xml:space="preserve">ENCXAPARIN 80MG SYRINGE       </t>
  </si>
  <si>
    <t xml:space="preserve">PROPOFOL 200MG/20ML AMP       </t>
  </si>
  <si>
    <t xml:space="preserve">DOPAMINE 400MG/D5W 250ML      </t>
  </si>
  <si>
    <t xml:space="preserve">D5 1/4 NS + KCL 10MEQ 1000ML  </t>
  </si>
  <si>
    <t xml:space="preserve">D5 NS + KCL 40MEQ 1000ML      </t>
  </si>
  <si>
    <t xml:space="preserve">D5 NS + KCL 20MEQ 1000ML      </t>
  </si>
  <si>
    <t xml:space="preserve">GENTAMICIN 120MG IVPB         </t>
  </si>
  <si>
    <t xml:space="preserve">CEFAZOLIN 2GM IVPB            </t>
  </si>
  <si>
    <t xml:space="preserve">NS + KCL 40MEQ 1000ML         </t>
  </si>
  <si>
    <t xml:space="preserve">NS + KCL 20MEQ 1000ML         </t>
  </si>
  <si>
    <t xml:space="preserve">0.45% NS + KCL 20MEQ 1000ML   </t>
  </si>
  <si>
    <t xml:space="preserve">MEPERIDINE 25MG               </t>
  </si>
  <si>
    <t xml:space="preserve">MEPERIDINE 50MG               </t>
  </si>
  <si>
    <t xml:space="preserve">HYDROMORPHONE 2MG/1ML         </t>
  </si>
  <si>
    <t xml:space="preserve">MORPHINE 10MG                 </t>
  </si>
  <si>
    <t xml:space="preserve">PHENOBARBITAL 65MG/1ML VIAL   </t>
  </si>
  <si>
    <t xml:space="preserve">DIAZEPAM 10MG/2ML             </t>
  </si>
  <si>
    <t xml:space="preserve">MORPHINE SULF 2MG             </t>
  </si>
  <si>
    <t xml:space="preserve">MORPHINE SULF 4MG             </t>
  </si>
  <si>
    <t xml:space="preserve">MIDAZOLAM PCA 30MG/30ML       </t>
  </si>
  <si>
    <t xml:space="preserve">FENTANYL PCA 1500MCG/30ML     </t>
  </si>
  <si>
    <t xml:space="preserve">HYDROMORPHONE 1 MG/1ML INJ    </t>
  </si>
  <si>
    <t xml:space="preserve">FENTANYL PCA 30 MCG/3 ML      </t>
  </si>
  <si>
    <t xml:space="preserve">MORPHINE PRESRV FRE 10MG/10M  </t>
  </si>
  <si>
    <t xml:space="preserve">MIDAZOLAM 5MG/CC 1ML          </t>
  </si>
  <si>
    <t xml:space="preserve">CAFFEINE BASE 1ML SYR         </t>
  </si>
  <si>
    <t xml:space="preserve">LORAZEPAM 2MG/1ML             </t>
  </si>
  <si>
    <t xml:space="preserve">FENTANYL 0.1MG INJ            </t>
  </si>
  <si>
    <t xml:space="preserve">PHENOBARBITAL 130MG/1ML    Y  </t>
  </si>
  <si>
    <t xml:space="preserve">MIDAZOLAM 5MG/5ML          Y  </t>
  </si>
  <si>
    <t xml:space="preserve">MIDAZOLAM 2MG/2ML          Y  </t>
  </si>
  <si>
    <t xml:space="preserve">MIDAZOLAM PCA 5 MG/10 ML      </t>
  </si>
  <si>
    <t xml:space="preserve">FENTANYL PCA 250 MCG/25 ML    </t>
  </si>
  <si>
    <t xml:space="preserve">FENTANYL, PCA 0.1 MG/20ML     </t>
  </si>
  <si>
    <t xml:space="preserve">GUAIFENESIN 5ML UDCUP         </t>
  </si>
  <si>
    <t xml:space="preserve">FAMOTIDINE 20MG               </t>
  </si>
  <si>
    <t xml:space="preserve">NEUTRA-PHOS                   </t>
  </si>
  <si>
    <t xml:space="preserve">ALDACTAZIDE 25MG              </t>
  </si>
  <si>
    <t xml:space="preserve">AMICAR 500MG                  </t>
  </si>
  <si>
    <t xml:space="preserve">NS 2ML DEY VIAL               </t>
  </si>
  <si>
    <t xml:space="preserve">FLUOXETINE 10MG CAP           </t>
  </si>
  <si>
    <t xml:space="preserve">AMOXICILLIN 250MG             </t>
  </si>
  <si>
    <t xml:space="preserve">AMOXICILLIN 500MG             </t>
  </si>
  <si>
    <t xml:space="preserve">MECLIZINE 25MG                </t>
  </si>
  <si>
    <t xml:space="preserve">TRIHEXYPHENIDYL 2MG           </t>
  </si>
  <si>
    <t xml:space="preserve">HYDROXYZINE HCL 10MG          </t>
  </si>
  <si>
    <t xml:space="preserve">CO-TRIMOXAZOLE                </t>
  </si>
  <si>
    <t xml:space="preserve">DIPHENHYDRAMINE 50MG          </t>
  </si>
  <si>
    <t xml:space="preserve">IBUPROFEN 200MG               </t>
  </si>
  <si>
    <t xml:space="preserve">KETOROLAC 10MG TAB            </t>
  </si>
  <si>
    <t xml:space="preserve">DICYCLOMINE 10MG              </t>
  </si>
  <si>
    <t xml:space="preserve">LACTULOSE 30ML UDCUP          </t>
  </si>
  <si>
    <t xml:space="preserve">AMLODPINE 25MG TAB            </t>
  </si>
  <si>
    <t xml:space="preserve">AMLODIPINE 5MG TAB            </t>
  </si>
  <si>
    <t xml:space="preserve">CLONAZEPAM 0.5MG              </t>
  </si>
  <si>
    <t xml:space="preserve">BENZTROPINE 1MG               </t>
  </si>
  <si>
    <t xml:space="preserve">PROCHLORPERAZINE 10MG         </t>
  </si>
  <si>
    <t xml:space="preserve">METFORMIN 500 MG              </t>
  </si>
  <si>
    <t xml:space="preserve">DEXAMETHASONE 4MG             </t>
  </si>
  <si>
    <t xml:space="preserve">CLONIDINE 0.1MG               </t>
  </si>
  <si>
    <t xml:space="preserve">ACETAZOLAMIDE 250MG           </t>
  </si>
  <si>
    <t xml:space="preserve">NAPROXEN SODIUM 275MG         </t>
  </si>
  <si>
    <t xml:space="preserve">BISACODYL  5MG                </t>
  </si>
  <si>
    <t xml:space="preserve">AMITRIPTYLLINE 25MG           </t>
  </si>
  <si>
    <t xml:space="preserve">DIVALPROEX 500MG              </t>
  </si>
  <si>
    <t xml:space="preserve">METRONIDAZOLE 250MG           </t>
  </si>
  <si>
    <t xml:space="preserve">FOLIC ACID 1MG                </t>
  </si>
  <si>
    <t xml:space="preserve">LEVSIN 0.125MG                </t>
  </si>
  <si>
    <t xml:space="preserve">BUSPIRONE 10MG TAB            </t>
  </si>
  <si>
    <t xml:space="preserve">PROPRANOLOL 10MG              </t>
  </si>
  <si>
    <t xml:space="preserve">PROPRANOLOL 20MG              </t>
  </si>
  <si>
    <t xml:space="preserve">ISONIAZID 300MG               </t>
  </si>
  <si>
    <t xml:space="preserve">CEPHALEXIN 250 MG             </t>
  </si>
  <si>
    <t xml:space="preserve">CEPHALEXIN 500 MG             </t>
  </si>
  <si>
    <t xml:space="preserve">LITHOBID 300MG SR             </t>
  </si>
  <si>
    <t xml:space="preserve">DIPHENHYDRAMINE 25MG          </t>
  </si>
  <si>
    <t xml:space="preserve">NITROFURANTOIN 50MG           </t>
  </si>
  <si>
    <t xml:space="preserve">PHYTONADIONE 5MG              </t>
  </si>
  <si>
    <t xml:space="preserve">MILK OF MAG 30ML              </t>
  </si>
  <si>
    <t xml:space="preserve">IBUPROFEN 300MG            Y  </t>
  </si>
  <si>
    <t xml:space="preserve">IBUPROFEN 400MG               </t>
  </si>
  <si>
    <t xml:space="preserve">GABAPENTIN 300 MG CAPSULE     </t>
  </si>
  <si>
    <t xml:space="preserve">GABAPENTIN 100MG CAPSULE      </t>
  </si>
  <si>
    <t xml:space="preserve">FLUCONAZOLE 150 MG TABLET     </t>
  </si>
  <si>
    <t xml:space="preserve">AZITHROMYCIN 250MG CAP        </t>
  </si>
  <si>
    <t xml:space="preserve">NORLUTATE 5MG                 </t>
  </si>
  <si>
    <t xml:space="preserve">AZITHROMYCIN 200MG/5 30ML     </t>
  </si>
  <si>
    <t xml:space="preserve">CALCITRIOL 0.25MG             </t>
  </si>
  <si>
    <t xml:space="preserve">AUGMENTIN 875MG TABLET        </t>
  </si>
  <si>
    <t xml:space="preserve">CETIRIZINE 5MG TABLET         </t>
  </si>
  <si>
    <t xml:space="preserve">CLINDAMYCIN 150MG             </t>
  </si>
  <si>
    <t xml:space="preserve">PENICILLIN VK 500MG           </t>
  </si>
  <si>
    <t xml:space="preserve">PENICILLIN VK 250/5-100ML     </t>
  </si>
  <si>
    <t xml:space="preserve">CYPROHEPTADINE 4MG            </t>
  </si>
  <si>
    <t xml:space="preserve">MACROBID 100 MG               </t>
  </si>
  <si>
    <t xml:space="preserve">KCL 20MEQ/15ML UDCUP          </t>
  </si>
  <si>
    <t xml:space="preserve">PREDNISOLONE 5MG              </t>
  </si>
  <si>
    <t xml:space="preserve">PREDNISONE 10MG               </t>
  </si>
  <si>
    <t xml:space="preserve">PREDNISONE 20MG               </t>
  </si>
  <si>
    <t xml:space="preserve">PREDNISONE 5MG                </t>
  </si>
  <si>
    <t xml:space="preserve">PHENAZOPYRIDINE 100MG         </t>
  </si>
  <si>
    <t xml:space="preserve">PHENAZOPYRIDINE 200MG         </t>
  </si>
  <si>
    <t xml:space="preserve">PYRIDOXINE                    </t>
  </si>
  <si>
    <t xml:space="preserve">DSS 100MG/30ML UDCUP          </t>
  </si>
  <si>
    <t xml:space="preserve">SUCRALFATE 1 GRAM             </t>
  </si>
  <si>
    <t xml:space="preserve">GLYCOPYRROLATE 1MG TAB        </t>
  </si>
  <si>
    <t xml:space="preserve">SENNA TAB                     </t>
  </si>
  <si>
    <t xml:space="preserve">CO-TRIMOXAZOLE TAB            </t>
  </si>
  <si>
    <t xml:space="preserve">LEVOTHYROXINE 0.1MCG TAB      </t>
  </si>
  <si>
    <t xml:space="preserve">LEVOTHYROXINE 0.025MG         </t>
  </si>
  <si>
    <t xml:space="preserve">LEVOTHRIXINE 0.075MG          </t>
  </si>
  <si>
    <t xml:space="preserve">BENZONATATE 100MG             </t>
  </si>
  <si>
    <t xml:space="preserve">MULTIVITAMIN-M 1 TAB          </t>
  </si>
  <si>
    <t xml:space="preserve">MULTIVITAMIN 1 TAB            </t>
  </si>
  <si>
    <t xml:space="preserve">ACETAMINOPHEN 325MG           </t>
  </si>
  <si>
    <t xml:space="preserve">BETHANECOL 10MG               </t>
  </si>
  <si>
    <t xml:space="preserve">DIPHENHYDRAMINE 25MG/10MLUDC  </t>
  </si>
  <si>
    <t xml:space="preserve">HYDROXYZINE HCL 25 MG         </t>
  </si>
  <si>
    <t xml:space="preserve">MAG CITRATE 300ML             </t>
  </si>
  <si>
    <t xml:space="preserve">DSS 50MG                      </t>
  </si>
  <si>
    <t xml:space="preserve">DSS 100MG                     </t>
  </si>
  <si>
    <t xml:space="preserve">DSS 250 MG                    </t>
  </si>
  <si>
    <t xml:space="preserve">SIMETHICONE 80MG              </t>
  </si>
  <si>
    <t xml:space="preserve">ASCORBIC ACID 500MG           </t>
  </si>
  <si>
    <t xml:space="preserve">DICYCLOMINE 20MG              </t>
  </si>
  <si>
    <t xml:space="preserve">ACETAMINOPHEN 500MG           </t>
  </si>
  <si>
    <t xml:space="preserve">LITHIUM CARBONATE 300MG       </t>
  </si>
  <si>
    <t xml:space="preserve">FLUDROCORTISONE 0.1MG         </t>
  </si>
  <si>
    <t xml:space="preserve">CYCLOBENZAPRINE 10MG          </t>
  </si>
  <si>
    <t xml:space="preserve">ZOLPIDEM 5 MG TAB             </t>
  </si>
  <si>
    <t xml:space="preserve">HYCODAN 5ML                   </t>
  </si>
  <si>
    <t xml:space="preserve">ADDERALL 10MG XR CAP          </t>
  </si>
  <si>
    <t xml:space="preserve">NORCO 7.5/325 TAB             </t>
  </si>
  <si>
    <t xml:space="preserve">NORCO 5/325 TAB               </t>
  </si>
  <si>
    <t xml:space="preserve">LACOSAMIDE 60 MG TAB          </t>
  </si>
  <si>
    <t xml:space="preserve">PHENOBARBITAL 30MG/7.5ML UDC  </t>
  </si>
  <si>
    <t xml:space="preserve">LORAZEPAM 0.5MG               </t>
  </si>
  <si>
    <t xml:space="preserve">DIAZEPAM 5MG                  </t>
  </si>
  <si>
    <t xml:space="preserve">TYLENOL TAB #3                </t>
  </si>
  <si>
    <t xml:space="preserve">PERCOCET 5/325 TAB            </t>
  </si>
  <si>
    <t xml:space="preserve">DIAZEPAM 2MG                  </t>
  </si>
  <si>
    <t xml:space="preserve">LOPERAMIDE 2MG                </t>
  </si>
  <si>
    <t xml:space="preserve">LORAZEPAM 1MG                 </t>
  </si>
  <si>
    <t xml:space="preserve">MS LIQUID                     </t>
  </si>
  <si>
    <t xml:space="preserve">METHYLPHENIDATE 5MG           </t>
  </si>
  <si>
    <t xml:space="preserve">CLONAZEPAM 1MG                </t>
  </si>
  <si>
    <t xml:space="preserve">ALPRAZOLAM 0.25MG             </t>
  </si>
  <si>
    <t xml:space="preserve">MIDAZOLAM SYRUP 5MG           </t>
  </si>
  <si>
    <t xml:space="preserve">MIDAZOLAM SYRUP 10MG          </t>
  </si>
  <si>
    <t xml:space="preserve">OXYMETAZOLINE SPRAY 15ML      </t>
  </si>
  <si>
    <t xml:space="preserve">EPSOM SALTS 454 GM            </t>
  </si>
  <si>
    <t xml:space="preserve">TRIAMCINOLONE 0.1% CREAM 15G  </t>
  </si>
  <si>
    <t xml:space="preserve">ATROPINE 1% 2ML               </t>
  </si>
  <si>
    <t xml:space="preserve">PROPARACAINE 0.5% OPHTH       </t>
  </si>
  <si>
    <t xml:space="preserve">BALANCED SALT SOLN 15ML       </t>
  </si>
  <si>
    <t xml:space="preserve">EMLA CREAM 5GM                </t>
  </si>
  <si>
    <t xml:space="preserve">ACETYLCYSTEINE 10% ML         </t>
  </si>
  <si>
    <t xml:space="preserve">CIPROFLOXACIN 0.3% OPHTH      </t>
  </si>
  <si>
    <t xml:space="preserve">POVIDONE IODINE SOLN 120M  Y  </t>
  </si>
  <si>
    <t xml:space="preserve">TOBRAMYCIN OPHTHALMIC 5ML     </t>
  </si>
  <si>
    <t xml:space="preserve">TOBRADEX 3.5GM                </t>
  </si>
  <si>
    <t xml:space="preserve">IPRATROPIUM INH SOLUTION      </t>
  </si>
  <si>
    <t xml:space="preserve">CORTISPORIN 10ML              </t>
  </si>
  <si>
    <t xml:space="preserve">LIDOCAINE JELLY 2% 5ML        </t>
  </si>
  <si>
    <t xml:space="preserve">CYCLOPENTOLATE 1%             </t>
  </si>
  <si>
    <t xml:space="preserve">PHENYLEPHRINE 2.5% 2ML        </t>
  </si>
  <si>
    <t xml:space="preserve">BENZOCAINE SPRAY 82.5ML       </t>
  </si>
  <si>
    <t xml:space="preserve">GELFOAM 12X7                  </t>
  </si>
  <si>
    <t xml:space="preserve">AVEENO BATH PKT               </t>
  </si>
  <si>
    <t xml:space="preserve">RACEMIC EPINEPHRINE INH       </t>
  </si>
  <si>
    <t xml:space="preserve">GENTAMICIN 5ML                </t>
  </si>
  <si>
    <t xml:space="preserve">GENTAMICIN 3.5GM              </t>
  </si>
  <si>
    <t xml:space="preserve">GELFOAM COMPRESSED 100 SPONG  </t>
  </si>
  <si>
    <t xml:space="preserve">HYDROGEN PEROXIDE 240ML       </t>
  </si>
  <si>
    <t xml:space="preserve">HOMATROPINE 5% 5ML            </t>
  </si>
  <si>
    <t xml:space="preserve">HYDROCORTISONE 190 OINTMENT   </t>
  </si>
  <si>
    <t xml:space="preserve">HYDROCORTISONE 0.5% CREAM 30  </t>
  </si>
  <si>
    <t xml:space="preserve">HYDROCORTISONE 1% CREAM 30GM  </t>
  </si>
  <si>
    <t xml:space="preserve">ERYTHROMYCIN OPHTH OINTMENT   </t>
  </si>
  <si>
    <t xml:space="preserve">MYCOLOG OINT 15 GM            </t>
  </si>
  <si>
    <t xml:space="preserve">POLYTRIM OPHTH SOLN           </t>
  </si>
  <si>
    <t xml:space="preserve">LACRI-LUBE                    </t>
  </si>
  <si>
    <t xml:space="preserve">FLUOCINONIDE 0.05% CREAM 15GM </t>
  </si>
  <si>
    <t xml:space="preserve">OFLOXACIN 0.3% OPHTH SOLN     </t>
  </si>
  <si>
    <t xml:space="preserve">MAXITROL 5ML                  </t>
  </si>
  <si>
    <t xml:space="preserve">MAXITROL OINT 3.5GM           </t>
  </si>
  <si>
    <t xml:space="preserve">CLONIDINE 0.1MG PATCH         </t>
  </si>
  <si>
    <t xml:space="preserve">TRIAMCINOLONE NYSTATIN CR 15  </t>
  </si>
  <si>
    <t xml:space="preserve">NYSTATIN POWDER 15GM          </t>
  </si>
  <si>
    <t xml:space="preserve">NYSTATIN OINTMENT 15GM        </t>
  </si>
  <si>
    <t xml:space="preserve">TROPICAMIDE 1% 15ML           </t>
  </si>
  <si>
    <t xml:space="preserve">CLONIDINE 0.2MG PATCH         </t>
  </si>
  <si>
    <t xml:space="preserve">ALBUTEROL PER ADM             </t>
  </si>
  <si>
    <t xml:space="preserve">TRIAMCINOLONE 0.5% CREAM 15GM </t>
  </si>
  <si>
    <t xml:space="preserve">NEOSPORIN OINT PCKT           </t>
  </si>
  <si>
    <t xml:space="preserve">PHENYLEPHRINE 1/8% DROPS 30M  </t>
  </si>
  <si>
    <t xml:space="preserve">PHENYLEPHRINE 1/4% 15ML SPRA  </t>
  </si>
  <si>
    <t xml:space="preserve">PHENYLEPHRINE SPRAY 1/2% 15M  </t>
  </si>
  <si>
    <t xml:space="preserve">PHENYLEPHRINE 10% 5ML         </t>
  </si>
  <si>
    <t xml:space="preserve">OCEAN NOSE SPRAY 45ML         </t>
  </si>
  <si>
    <t xml:space="preserve">LOTRISONE CREAM 15GM          </t>
  </si>
  <si>
    <t xml:space="preserve">NYSTATIN CREAM 15GM           </t>
  </si>
  <si>
    <t xml:space="preserve">POLYSPORIN OINTMENT 15GM      </t>
  </si>
  <si>
    <t xml:space="preserve">POLYSPORIN 3.5GM              </t>
  </si>
  <si>
    <t xml:space="preserve">PRED-FORTE 1% 5ML             </t>
  </si>
  <si>
    <t xml:space="preserve">BUDESONIDE RESPULE 0.5 MG/2ML </t>
  </si>
  <si>
    <t xml:space="preserve">ACETYLCYSTEINE 20% 4 ML       </t>
  </si>
  <si>
    <t xml:space="preserve">ACETYLCYSTEINE 20% 30 ML      </t>
  </si>
  <si>
    <t xml:space="preserve">BACITRACIN 10 ML SYRINGE      </t>
  </si>
  <si>
    <t xml:space="preserve">TOBRADEX OPHTH 2.5 ML         </t>
  </si>
  <si>
    <t xml:space="preserve">BUDESONIDE 1 MG/2ML NEB INH   </t>
  </si>
  <si>
    <t xml:space="preserve">LIDOCAINE JELLY 2% 30GM       </t>
  </si>
  <si>
    <t xml:space="preserve">LIDOCAINE 5% OINT 35GM        </t>
  </si>
  <si>
    <t xml:space="preserve">AQUAPHOR OINT 454 GM          </t>
  </si>
  <si>
    <t xml:space="preserve">NEOSPORIN 3.5GM               </t>
  </si>
  <si>
    <t xml:space="preserve">PULMICORT RESPULE 0.25MG/2ML  </t>
  </si>
  <si>
    <t xml:space="preserve">ADVAIR INHALER 100/50         </t>
  </si>
  <si>
    <t xml:space="preserve">BRINZOLAMIDE 1% OPHTH SUSP    </t>
  </si>
  <si>
    <t xml:space="preserve">DORZOLAMIDE 2% O.S            </t>
  </si>
  <si>
    <t xml:space="preserve">LATANOPROST 0.005% O.S        </t>
  </si>
  <si>
    <t xml:space="preserve">NITROGLYERIN 1GM US OINT      </t>
  </si>
  <si>
    <t xml:space="preserve">SUMATRIPTAN 5MG NASAL SPRAY   </t>
  </si>
  <si>
    <t xml:space="preserve">ALBUTEROL INH 6.8GM           </t>
  </si>
  <si>
    <t xml:space="preserve">EUCERIN 120 GRAM              </t>
  </si>
  <si>
    <t xml:space="preserve">HYDROCORTISONE 2.5% CREAM  Y  </t>
  </si>
  <si>
    <t xml:space="preserve">SILVER NITRATE STICK          </t>
  </si>
  <si>
    <t xml:space="preserve">TOBRAMYCIN 0.3% 3.5GM         </t>
  </si>
  <si>
    <t xml:space="preserve">TROPICAMIDE 0.5%              </t>
  </si>
  <si>
    <t xml:space="preserve">HURRICAINE SPRAY 60GM         </t>
  </si>
  <si>
    <t xml:space="preserve">ARTIFICIAL TEARS 15ML         </t>
  </si>
  <si>
    <t xml:space="preserve">ISOPROPYL ALCOHOL 480ML       </t>
  </si>
  <si>
    <t xml:space="preserve">NEOSPORIN OINT 15GM           </t>
  </si>
  <si>
    <t xml:space="preserve">TRIAMCINOLONE 0.1% OINT 15GM  </t>
  </si>
  <si>
    <t xml:space="preserve">NIX CREAM 1% 60ML             </t>
  </si>
  <si>
    <t xml:space="preserve">LIDOCAINE JELLY 2% 5 ML SYR   </t>
  </si>
  <si>
    <t xml:space="preserve">TETRAHYDROZOLINE 0.05% OPHTH  </t>
  </si>
  <si>
    <t xml:space="preserve">VISINE-A 15ML OPHTH SOLN      </t>
  </si>
  <si>
    <t xml:space="preserve">COSOPT 5 ML OPHTH SOLN        </t>
  </si>
  <si>
    <t xml:space="preserve">PORACTANT 120 MG/1.5 ML VIAL  </t>
  </si>
  <si>
    <t xml:space="preserve">PORACTANT 240 MG/3 ML VIAL    </t>
  </si>
  <si>
    <t xml:space="preserve">LIDOCAINE PATCH 5%            </t>
  </si>
  <si>
    <t xml:space="preserve">CIPRODEX OTIC SUSP 7.5ML      </t>
  </si>
  <si>
    <t xml:space="preserve">TIOTROPIUM 18MCG/CAP INHALER  </t>
  </si>
  <si>
    <t xml:space="preserve">AZELASTINE NASAL SPRAY        </t>
  </si>
  <si>
    <t xml:space="preserve">SYMBICORT 160/4.5 INHALER     </t>
  </si>
  <si>
    <t xml:space="preserve">ACETAMINOPHEN 120MG           </t>
  </si>
  <si>
    <t xml:space="preserve">DIAZEPAM RECTAL GEL 10 MG     </t>
  </si>
  <si>
    <t xml:space="preserve">ANUSOL HC SUPP                </t>
  </si>
  <si>
    <t xml:space="preserve">BISACODYL SUPP                </t>
  </si>
  <si>
    <t xml:space="preserve">GLYCERIN PED SUPP             </t>
  </si>
  <si>
    <t xml:space="preserve">ACETAMINOPHEN 650MG SUPP      </t>
  </si>
  <si>
    <t xml:space="preserve">FLEETS 135ML ENEMA            </t>
  </si>
  <si>
    <t xml:space="preserve">FLEETS/CHILD 67.5ML ENEMA     </t>
  </si>
  <si>
    <t xml:space="preserve">FLEETS/MINERAL OIL 135ML ENE  </t>
  </si>
  <si>
    <t xml:space="preserve">GLYCERIN MICRO ENEMA SYR      </t>
  </si>
  <si>
    <t xml:space="preserve">CREON/NA BICARBONATE 15 ML    </t>
  </si>
  <si>
    <t xml:space="preserve">ALBUMIN 25% 50ML              </t>
  </si>
  <si>
    <t xml:space="preserve">ALBUMIN 5% 250ML              </t>
  </si>
  <si>
    <t>FAT EMULSTION 20% 50ML (10 GM)</t>
  </si>
  <si>
    <t xml:space="preserve">ENTERAL FEED 01            Y  </t>
  </si>
  <si>
    <t xml:space="preserve">DOXYCYCLINE SUSP ORAL SYRINGE </t>
  </si>
  <si>
    <t xml:space="preserve">MIRALAX 4.25 GM CONTAINER     </t>
  </si>
  <si>
    <t xml:space="preserve">MIRALAX 8.5 GM CONTAINER      </t>
  </si>
  <si>
    <t xml:space="preserve">HYDROCORTISONE SUSP ORAL SYR  </t>
  </si>
  <si>
    <t xml:space="preserve">POLYVISOL 50 ML BOTTLE        </t>
  </si>
  <si>
    <t xml:space="preserve">LEVOFLOXACIN SUSP ORAL SYR    </t>
  </si>
  <si>
    <t xml:space="preserve">ZONISAMIDE 25 MG CAP          </t>
  </si>
  <si>
    <t xml:space="preserve">ETHOSUZIMIDE ORAL SYRINGE     </t>
  </si>
  <si>
    <t xml:space="preserve">LAMOTRIGINE 5 MG              </t>
  </si>
  <si>
    <t xml:space="preserve">RISPERIDONE 0.25 MG ODT       </t>
  </si>
  <si>
    <t xml:space="preserve">FLUCONAZOLE 100MG             </t>
  </si>
  <si>
    <t xml:space="preserve">ASPIRIN E.C. 325MG            </t>
  </si>
  <si>
    <t xml:space="preserve">AEROCHAMBER W/MASK MED        </t>
  </si>
  <si>
    <t xml:space="preserve">FELBAMATE 600MG TAB           </t>
  </si>
  <si>
    <t xml:space="preserve">LEVOTHYROXINE 0.08MG TAB      </t>
  </si>
  <si>
    <t xml:space="preserve">LEVOFLOXACIN 500MG TABLET     </t>
  </si>
  <si>
    <t xml:space="preserve">LEVOFLOXACIN 250MG TABLET     </t>
  </si>
  <si>
    <t xml:space="preserve">LORATADINE 10MG               </t>
  </si>
  <si>
    <t xml:space="preserve">PAROXETINE 30MG               </t>
  </si>
  <si>
    <t xml:space="preserve">CHAROCAL/H20 25GM/120ML       </t>
  </si>
  <si>
    <t xml:space="preserve">MONTELUKAST 5 MG TAB          </t>
  </si>
  <si>
    <t xml:space="preserve">ENTEX L A                  Y  </t>
  </si>
  <si>
    <t xml:space="preserve">MONTELUKAST 10 MG TAB         </t>
  </si>
  <si>
    <t xml:space="preserve">SERTRALINE 50MG TAB           </t>
  </si>
  <si>
    <t xml:space="preserve">HALOPERIDOL 5MG               </t>
  </si>
  <si>
    <t xml:space="preserve">SERTRALINE 100MG TAB          </t>
  </si>
  <si>
    <t xml:space="preserve">VALACYCLOVIR 500MG TAB        </t>
  </si>
  <si>
    <t xml:space="preserve">HYDROCORTISONE 10MG           </t>
  </si>
  <si>
    <t xml:space="preserve">CITALOPRAM 20 MG TAB          </t>
  </si>
  <si>
    <t xml:space="preserve">SUCRALFATE 1G/10ML LIQUID     </t>
  </si>
  <si>
    <t xml:space="preserve">VALPROIC ACID 50MG/ML UD LIQ  </t>
  </si>
  <si>
    <t xml:space="preserve">GABAPENTIN 400MG CAP          </t>
  </si>
  <si>
    <t xml:space="preserve">PREDNISONE 1MG/ML UD LIQ      </t>
  </si>
  <si>
    <t xml:space="preserve">PANTOPRAZOLE 40MG TAB         </t>
  </si>
  <si>
    <t xml:space="preserve">DIVALPROEX 125MG CAP          </t>
  </si>
  <si>
    <t xml:space="preserve">BACLOFEN 10 MG TAB            </t>
  </si>
  <si>
    <t xml:space="preserve">MAALOX PLUS 30ML UDCUP        </t>
  </si>
  <si>
    <t xml:space="preserve">ASPIRIN 325MG TAB             </t>
  </si>
  <si>
    <t xml:space="preserve">IBUPROFEN 600MG               </t>
  </si>
  <si>
    <t xml:space="preserve">KCL 20MEQ                     </t>
  </si>
  <si>
    <t xml:space="preserve">NAPROXEN SODIUM 550MG         </t>
  </si>
  <si>
    <t xml:space="preserve">GUANFACINE 1MG                </t>
  </si>
  <si>
    <t xml:space="preserve">BUSPIRONE 5MG                 </t>
  </si>
  <si>
    <t xml:space="preserve">AEROCHAMBER                   </t>
  </si>
  <si>
    <t xml:space="preserve">NYSTATIN 500000U/5ML UDCUP    </t>
  </si>
  <si>
    <t xml:space="preserve">METOCLOPRAMIDE 10MG           </t>
  </si>
  <si>
    <t xml:space="preserve">CIPROFLOXACIN 500MG           </t>
  </si>
  <si>
    <t xml:space="preserve">CIPROFLOXACIN 250 MG          </t>
  </si>
  <si>
    <t xml:space="preserve">SORBITOL 70% 30ML             </t>
  </si>
  <si>
    <t xml:space="preserve">CA CARBONATE 500MG            </t>
  </si>
  <si>
    <t xml:space="preserve">PSEUDOEPHEDRINE 30MG          </t>
  </si>
  <si>
    <t xml:space="preserve">LEVOTHYROXINE 0.05MCG         </t>
  </si>
  <si>
    <t xml:space="preserve">ACETAMINOPHEN 80MG            </t>
  </si>
  <si>
    <t xml:space="preserve">ETHOSUXIMIDE 250MG            </t>
  </si>
  <si>
    <t xml:space="preserve">TIPIRAMATE 100MG TAB          </t>
  </si>
  <si>
    <t xml:space="preserve">OLANZAPINE 5 MG TAB           </t>
  </si>
  <si>
    <t xml:space="preserve">GUAIFENESIN DM 600MG/30MG     </t>
  </si>
  <si>
    <t xml:space="preserve">POLY VI FLOR 0.25 50ML        </t>
  </si>
  <si>
    <t xml:space="preserve">WELLBUTRIN SR 150MG           </t>
  </si>
  <si>
    <t xml:space="preserve">AMOXICILLIN 100ML             </t>
  </si>
  <si>
    <t xml:space="preserve">TRAZODONE JCL 50MG            </t>
  </si>
  <si>
    <t xml:space="preserve">FLUOXETINE 20MG               </t>
  </si>
  <si>
    <t xml:space="preserve">PERIDEX ORAL RINSE            </t>
  </si>
  <si>
    <t xml:space="preserve">RANITIDINE 150MG              </t>
  </si>
  <si>
    <t xml:space="preserve">CELECOXIB 200MG CAP           </t>
  </si>
  <si>
    <t xml:space="preserve">ASPIRIN 81MG                  </t>
  </si>
  <si>
    <t xml:space="preserve">METRONIDAZOLE 500MG           </t>
  </si>
  <si>
    <t xml:space="preserve">DELSYM ALCOHOL FREE 90 ML     </t>
  </si>
  <si>
    <t xml:space="preserve">AUGMENTIN 75ML             Y  </t>
  </si>
  <si>
    <t xml:space="preserve">AUGMENTIN 250MG               </t>
  </si>
  <si>
    <t xml:space="preserve">AUGMENTIN 500MG               </t>
  </si>
  <si>
    <t xml:space="preserve">IBUPROFEN 800MG               </t>
  </si>
  <si>
    <t xml:space="preserve">METOCLOPRAMIDE 60ML        Y  </t>
  </si>
  <si>
    <t xml:space="preserve">OSELTMAVIR 75 MG CAP          </t>
  </si>
  <si>
    <t xml:space="preserve">TAMSULOSIN 0.4 MG CAPSULE     </t>
  </si>
  <si>
    <t xml:space="preserve">DIAZEPAM SUSP 5ML             </t>
  </si>
  <si>
    <t xml:space="preserve">LISINOPRIL 5MG                </t>
  </si>
  <si>
    <t xml:space="preserve">DIVALPROEX 250MG E.C.         </t>
  </si>
  <si>
    <t xml:space="preserve">COMPD FEE                     </t>
  </si>
  <si>
    <t>GLYCOPYRROLATE 0.2MG/ML UD LIQ</t>
  </si>
  <si>
    <t xml:space="preserve">PEG LAVAGE SOLN 4L BTL        </t>
  </si>
  <si>
    <t xml:space="preserve">SEVOFLURANE 15MIN MAINT       </t>
  </si>
  <si>
    <t xml:space="preserve">SEVOFLURANE 30MIN MAINT       </t>
  </si>
  <si>
    <t xml:space="preserve">SEVOFLURANE 45MIN MAINT       </t>
  </si>
  <si>
    <t xml:space="preserve">SEVOFLURANE 60MIN MAINT       </t>
  </si>
  <si>
    <t xml:space="preserve">DIVALPROEX ER 500 MG TAB      </t>
  </si>
  <si>
    <t xml:space="preserve">ONDASETRON ODT 4MG TAB        </t>
  </si>
  <si>
    <t xml:space="preserve">TOPIRAMATE 25 MG TAB          </t>
  </si>
  <si>
    <t xml:space="preserve">MIRALAX 17 GM PKT             </t>
  </si>
  <si>
    <t xml:space="preserve">ZONISAMIDE 100 MG CAP         </t>
  </si>
  <si>
    <t xml:space="preserve">ESCITALOPRAM 10MG TAB         </t>
  </si>
  <si>
    <t xml:space="preserve">NAPROXEN ORAL SYRINGE         </t>
  </si>
  <si>
    <t xml:space="preserve">OSELTAMIVIR ORAL SYRINGE      </t>
  </si>
  <si>
    <t xml:space="preserve">OXCARBAZEPINE 300MG TAB       </t>
  </si>
  <si>
    <t xml:space="preserve">MESALAMINE 250MG CAP          </t>
  </si>
  <si>
    <t xml:space="preserve">ZIPRASIDONE 20MG CAP          </t>
  </si>
  <si>
    <t xml:space="preserve">RANITIDINE ORAL SYRINGE       </t>
  </si>
  <si>
    <t xml:space="preserve">FAMOTIDINE ORAL SYRINGE       </t>
  </si>
  <si>
    <t xml:space="preserve">CHLOROTHIAZIDE ORAL SYRINGE   </t>
  </si>
  <si>
    <t xml:space="preserve">HYDROXYZINE  ORAL SYRINGE     </t>
  </si>
  <si>
    <t xml:space="preserve">IBUPROFEM 100 MG/5 ML UD LIQ  </t>
  </si>
  <si>
    <t xml:space="preserve">NSY ADMIT KIT              Y  </t>
  </si>
  <si>
    <t xml:space="preserve">ARIPIRAZOLE 5 MG TAB          </t>
  </si>
  <si>
    <t xml:space="preserve">ARIPIRAZOLE 15 MG TAB         </t>
  </si>
  <si>
    <t>ADEKS PEDIATRIC DROPS ORAL SYR</t>
  </si>
  <si>
    <t xml:space="preserve">ESCITALOPRAM 20 MG TAB        </t>
  </si>
  <si>
    <t xml:space="preserve">LANSOPRAZOLE 15 MG SOLUTAB    </t>
  </si>
  <si>
    <t xml:space="preserve">DULOXETINE 20MG CAP           </t>
  </si>
  <si>
    <t xml:space="preserve">ERGOCALCIFEROL ORAL SYRINGE   </t>
  </si>
  <si>
    <t xml:space="preserve">ACYCLOVIR ORAL SYRINGEG       </t>
  </si>
  <si>
    <t xml:space="preserve">BUPROPION XL 30 MG TAB        </t>
  </si>
  <si>
    <t xml:space="preserve">BACLOFEN 10MG/ML ORAL SYR     </t>
  </si>
  <si>
    <t xml:space="preserve">BACLOFEN 20MG TAB             </t>
  </si>
  <si>
    <t xml:space="preserve">IBURPOFEN CHWEABLE 100MG TAB  </t>
  </si>
  <si>
    <t xml:space="preserve">SILDENAFIL 20 MG TAB          </t>
  </si>
  <si>
    <t xml:space="preserve">ACETAZOLAMIDE ORAL SYRINGE    </t>
  </si>
  <si>
    <t xml:space="preserve">LEVETIRACETAM 500 MG TAB      </t>
  </si>
  <si>
    <t xml:space="preserve">ACYCLOVIR 400MG TAB           </t>
  </si>
  <si>
    <t xml:space="preserve">MELATONIN 1MG TAB             </t>
  </si>
  <si>
    <t xml:space="preserve">ARIPIPRAZOLE 2MG TAB          </t>
  </si>
  <si>
    <t xml:space="preserve">OLANZAPINE 10 MG ODT TAB      </t>
  </si>
  <si>
    <t xml:space="preserve">OLANZAPINE 5 MG ODT TAB       </t>
  </si>
  <si>
    <t xml:space="preserve">QUETIAPINE 100 MG TAB         </t>
  </si>
  <si>
    <t>CAPTOPRIL 1 MG/ML ORAL SYRINGE</t>
  </si>
  <si>
    <t xml:space="preserve">DULOXETINE 60 MG CAP          </t>
  </si>
  <si>
    <t xml:space="preserve">MELATONIN 3 MG TAB            </t>
  </si>
  <si>
    <t xml:space="preserve">VENLAFAXINE XR 150 MG CAP     </t>
  </si>
  <si>
    <t xml:space="preserve">RISPERIDONE 0.5 MG ODT TAB    </t>
  </si>
  <si>
    <t xml:space="preserve">RISPERIDONE 1 MG ODT TAB      </t>
  </si>
  <si>
    <t>CHOLECALCIFEROL 1000 UNITS TAB</t>
  </si>
  <si>
    <t xml:space="preserve">NACL CONC. 4 MEQ/ML ORAL SYR  </t>
  </si>
  <si>
    <t xml:space="preserve">OLANZAPINE 2.5 MG TAB         </t>
  </si>
  <si>
    <t xml:space="preserve">DIVALPROEX ER 250 MG TAB      </t>
  </si>
  <si>
    <t xml:space="preserve">BUDESONIDE EC 3 MG CAP        </t>
  </si>
  <si>
    <t xml:space="preserve">ERYTHROMYCIN 400 MG/5 ML UD   </t>
  </si>
  <si>
    <t xml:space="preserve">LORAZEPAM 2MG/1ML UD          </t>
  </si>
  <si>
    <t xml:space="preserve">VENLAFAXINE XR 37.5 MG SRC    </t>
  </si>
  <si>
    <t xml:space="preserve">LAMOTRIGINE 25MG TAB          </t>
  </si>
  <si>
    <t xml:space="preserve">LAMOTRIGINE 100 MG TAB        </t>
  </si>
  <si>
    <t xml:space="preserve">QUETIAPINE 25 MG TAB          </t>
  </si>
  <si>
    <t xml:space="preserve">ILEX PASTE                    </t>
  </si>
  <si>
    <t xml:space="preserve">SIMETHICONE 1 DOSE            </t>
  </si>
  <si>
    <t xml:space="preserve">AUGMENTIN XR 1000 MG TAB      </t>
  </si>
  <si>
    <t xml:space="preserve">CALCITRIOL ORAL SYRINGE       </t>
  </si>
  <si>
    <t xml:space="preserve">MIDODRINE 2.5MG TAB           </t>
  </si>
  <si>
    <t xml:space="preserve">MIDODRINE 5MG TAB             </t>
  </si>
  <si>
    <t xml:space="preserve">CHEST PHYSIO THERAPY          </t>
  </si>
  <si>
    <t xml:space="preserve">CONT NEB/HR - INITIAL         </t>
  </si>
  <si>
    <t xml:space="preserve">VENTILATOR-DAILY              </t>
  </si>
  <si>
    <t xml:space="preserve">CHEST PHYSIO-SUBSEQUENT       </t>
  </si>
  <si>
    <t xml:space="preserve">CONT NEB/HR - SUBSEQUENT      </t>
  </si>
  <si>
    <t>CHG TUBE TRACH NO FISTULA TRCT</t>
  </si>
  <si>
    <t xml:space="preserve">CAPNOMETRY DAILY              </t>
  </si>
  <si>
    <t xml:space="preserve">VENT MGMT INIT DAY W NITRIC   </t>
  </si>
  <si>
    <t xml:space="preserve">VENT DAILY W/NITRIC OXIDE     </t>
  </si>
  <si>
    <t xml:space="preserve">NASOTHRACHEAL SUCTION         </t>
  </si>
  <si>
    <t xml:space="preserve">ABT INSTRUCT                  </t>
  </si>
  <si>
    <t xml:space="preserve">OXIMETRY DAILY                </t>
  </si>
  <si>
    <t xml:space="preserve">CPAP OR BIPAP DAILY           </t>
  </si>
  <si>
    <t xml:space="preserve">CPAP OR BIPAP EQ CH           </t>
  </si>
  <si>
    <t xml:space="preserve">TRANSCUTANEOUS SITECH   94770 </t>
  </si>
  <si>
    <t xml:space="preserve">TX INH METERED DOSE INH SUBSQ </t>
  </si>
  <si>
    <t xml:space="preserve">SPLINT 15'                    </t>
  </si>
  <si>
    <t xml:space="preserve">THER EX.15' OT                </t>
  </si>
  <si>
    <t xml:space="preserve">THERAPEUTIC ACTIVITY 15' OT   </t>
  </si>
  <si>
    <t xml:space="preserve">FLUIDOTHERAPY OT              </t>
  </si>
  <si>
    <t xml:space="preserve">FUNCTION COGNITIV TRAIN 15'   </t>
  </si>
  <si>
    <t xml:space="preserve">ADL 15 MIN OT                 </t>
  </si>
  <si>
    <t xml:space="preserve">ELEC STIM UNATTENDED          </t>
  </si>
  <si>
    <t xml:space="preserve">EVALUATION 30 MIN - MCAL      </t>
  </si>
  <si>
    <t xml:space="preserve">ULTRASOUND 15 MIN PT          </t>
  </si>
  <si>
    <t xml:space="preserve">CTA/BRAIN W/CONTRAST          </t>
  </si>
  <si>
    <t xml:space="preserve">CTA LWR EXT/W CONTRAST        </t>
  </si>
  <si>
    <t>LUNG PE"                     "</t>
  </si>
  <si>
    <t xml:space="preserve">NECK CTA CAROTID              </t>
  </si>
  <si>
    <t xml:space="preserve">MUSCLE BIOPSY                 </t>
  </si>
  <si>
    <t xml:space="preserve">BONE BIOPSY DEEP              </t>
  </si>
  <si>
    <t xml:space="preserve">CT FLUORO GUIDANCE            </t>
  </si>
  <si>
    <t xml:space="preserve">RENAL CTA ANGIO               </t>
  </si>
  <si>
    <t xml:space="preserve">CT MASTOID/SELLA W/COMBINED   </t>
  </si>
  <si>
    <t xml:space="preserve">CT SINUSES WITH CONTRAST      </t>
  </si>
  <si>
    <t xml:space="preserve">CT MAXILLO/FACIAL             </t>
  </si>
  <si>
    <t xml:space="preserve">CT GUIDANCE FOR BIOPSY        </t>
  </si>
  <si>
    <t xml:space="preserve">CT BRAIN W/O CONTRAST         </t>
  </si>
  <si>
    <t xml:space="preserve">CT BRAIN W/CONTRAST           </t>
  </si>
  <si>
    <t xml:space="preserve">CT BRAIN W AND W/O CON        </t>
  </si>
  <si>
    <t xml:space="preserve">CT ABDOMEN W/O CON            </t>
  </si>
  <si>
    <t xml:space="preserve">CT ABDOMEN W/CON              </t>
  </si>
  <si>
    <t xml:space="preserve">CT PELVIS W/O CON             </t>
  </si>
  <si>
    <t xml:space="preserve">CT PELVIS W/CON               </t>
  </si>
  <si>
    <t xml:space="preserve">CT NECK W/O CON               </t>
  </si>
  <si>
    <t xml:space="preserve">CT T-SPINE W/O CONTRAST       </t>
  </si>
  <si>
    <t xml:space="preserve">CT MASTOID/SELLA W/O CON      </t>
  </si>
  <si>
    <t xml:space="preserve">CT UPPER EXT W/O CON          </t>
  </si>
  <si>
    <t xml:space="preserve">CT LOWER EXT W/O CON          </t>
  </si>
  <si>
    <t xml:space="preserve">CT CERV SPINE W/O CONTRAST    </t>
  </si>
  <si>
    <t xml:space="preserve">CT SOFT TISSUE NECK W/CON     </t>
  </si>
  <si>
    <t xml:space="preserve">CT LUMBAR W/O CON             </t>
  </si>
  <si>
    <t xml:space="preserve">CT LUMBAR W/CON               </t>
  </si>
  <si>
    <t xml:space="preserve">CT LUNG W/O CONTRAST          </t>
  </si>
  <si>
    <t xml:space="preserve">CT COR/SAG MPR/3D          N  </t>
  </si>
  <si>
    <t xml:space="preserve">CT ABD &amp; PLEVIS WO CONTRAST   </t>
  </si>
  <si>
    <t xml:space="preserve">CT ABD &amp; PLEVIS W CONTRAST    </t>
  </si>
  <si>
    <t xml:space="preserve">CT ABD &amp; PELVIS W/WO CONTRAST </t>
  </si>
  <si>
    <t xml:space="preserve">LEVEL VI CRIT CARE 30-74 MINS </t>
  </si>
  <si>
    <t xml:space="preserve">ED VISIT LVL 1                </t>
  </si>
  <si>
    <t xml:space="preserve">ED VISIT LVL 2                </t>
  </si>
  <si>
    <t xml:space="preserve">ED VISIT LVL 3                </t>
  </si>
  <si>
    <t xml:space="preserve">ED VISIT LVL 4                </t>
  </si>
  <si>
    <t xml:space="preserve">ED VISIT LVL 5                </t>
  </si>
  <si>
    <t xml:space="preserve">INJECTION  SC/IM              </t>
  </si>
  <si>
    <t xml:space="preserve">INJ INJ IVP SINGLE/INITIAL    </t>
  </si>
  <si>
    <t xml:space="preserve">ARTERIAL LINE INSERTION       </t>
  </si>
  <si>
    <t xml:space="preserve">CHEST TUBE INSERTION          </t>
  </si>
  <si>
    <t xml:space="preserve">ENDOTRACHEAL INTUBATION       </t>
  </si>
  <si>
    <t xml:space="preserve">CATHETER INSERTION PEDIATRIC  </t>
  </si>
  <si>
    <t xml:space="preserve">CATHETER INSERTION STRAIGHT   </t>
  </si>
  <si>
    <t xml:space="preserve">BURN TREATMENT MINOR          </t>
  </si>
  <si>
    <t xml:space="preserve">TREATMENT SEVERE              </t>
  </si>
  <si>
    <t xml:space="preserve">APPLY SPLINT FOREARM TO HAND  </t>
  </si>
  <si>
    <t xml:space="preserve">APPLY SPLINT SHOULDER TO HAN  </t>
  </si>
  <si>
    <t xml:space="preserve">APPLY SPLINT CALF TO FOOT     </t>
  </si>
  <si>
    <t xml:space="preserve">APPLY SPLINT THIGH TO ANK/TO  </t>
  </si>
  <si>
    <t xml:space="preserve">APPLY CAST ELBOW TO FINGER    </t>
  </si>
  <si>
    <t xml:space="preserve">APPLY CAST SHOULDER TO HAND   </t>
  </si>
  <si>
    <t xml:space="preserve">IV HYDRATION EA ADDL HR       </t>
  </si>
  <si>
    <t xml:space="preserve">IV INFUSION CONCURRENT        </t>
  </si>
  <si>
    <t xml:space="preserve">INJ IVP ADDTL, NEW MED(S)     </t>
  </si>
  <si>
    <t xml:space="preserve">INJ IVP ADDTL, SAME MED(S)    </t>
  </si>
  <si>
    <t xml:space="preserve">I&amp;D ABSCESS; SIMPLE/SINGLE    </t>
  </si>
  <si>
    <t xml:space="preserve">I&amp;D PILONIDAL CYST; SIMPLE    </t>
  </si>
  <si>
    <t xml:space="preserve">NCS &amp; REMOV FB SUBQ TISS;SIMP </t>
  </si>
  <si>
    <t>AVULSION NAIL PLTE PT/COMP;SNG</t>
  </si>
  <si>
    <t xml:space="preserve">EVACUATION SUBUNGUAL HEMATOMA </t>
  </si>
  <si>
    <t>EXC NAIL, NAIL MATRX PERM REMV</t>
  </si>
  <si>
    <t xml:space="preserve">REPAIR NAIL BED               </t>
  </si>
  <si>
    <t>SRPR SCLP/AX/GEN/TRNK/EXT &lt;2.5</t>
  </si>
  <si>
    <t>SRPR SCLP/AX/GEN/TRNK/EXT 2.6-</t>
  </si>
  <si>
    <t>SPLRPR SCLP.AC/GENT/TRNK/EX7.6</t>
  </si>
  <si>
    <t>SRPR FACE/EARS/NOSE/MUC &lt;2.5CM</t>
  </si>
  <si>
    <t xml:space="preserve">SRPR FACE/EARS/NOSE/MUC 2.6-  </t>
  </si>
  <si>
    <t xml:space="preserve">SRPR FACE/EARS/NOSE/MUC 5.1-  </t>
  </si>
  <si>
    <t xml:space="preserve">SRPR FACE/EARS/NOSE/MUC 7.6-  </t>
  </si>
  <si>
    <t xml:space="preserve">LAYER SCLP/AX.TRUNK/EXT &lt;2.5  </t>
  </si>
  <si>
    <t>LAYER SCLP/AX/TRNK/EXT 2.6-7.5</t>
  </si>
  <si>
    <t>LAYER FACE/EARS/NOSE/LIPS &lt;2.5</t>
  </si>
  <si>
    <t>LAYER FACE/EARS/NOSE/LIPS 2.6-</t>
  </si>
  <si>
    <t xml:space="preserve">AYER FACE/EARS/NOSE/LIPS 7.6  </t>
  </si>
  <si>
    <t xml:space="preserve">REPR COMPLX TRUNG; 1.1 TO 2.5 </t>
  </si>
  <si>
    <t>REPR COMPLX SCLP/ARMS/LEGS1.1-</t>
  </si>
  <si>
    <t>REPR COMPLX SCLP/ARMS/LEGS2.6-</t>
  </si>
  <si>
    <t xml:space="preserve">REPR COMPLX-SCLP/ARMS/LEGS &lt;5 </t>
  </si>
  <si>
    <t xml:space="preserve">RPR CMP FRHD/CHN/AX/GEN/FT1.1 </t>
  </si>
  <si>
    <t xml:space="preserve">RPR CMP FRHD/CHN/AX/GEN/FT2.6 </t>
  </si>
  <si>
    <t>RPR CMP FACE/NECK/HAND/FEET &lt;5</t>
  </si>
  <si>
    <t>RPR CMP LIDS/NOSE/EARS/LIP1.1-</t>
  </si>
  <si>
    <t xml:space="preserve">PR CMP LIDS/NOSE/EARS/LIP2.6- </t>
  </si>
  <si>
    <t>DRAIN/INJ INTERMED JOINT/BURSA</t>
  </si>
  <si>
    <t xml:space="preserve">CL TX TMK DISLOC; INIT/SUBSQT </t>
  </si>
  <si>
    <t xml:space="preserve">CL TX SHLDR DISLOC W/MANIP    </t>
  </si>
  <si>
    <t>CL TX SHLDR DISL, W MANIP; W E</t>
  </si>
  <si>
    <t xml:space="preserve">CL TX HUMERAL SFT FX;W MANIP  </t>
  </si>
  <si>
    <t xml:space="preserve">CL TX OF MONTEGGIA TYPE FX    </t>
  </si>
  <si>
    <t xml:space="preserve">CL TX OF RAD SHAFT FX W MANIP </t>
  </si>
  <si>
    <t xml:space="preserve">CL TRTMNT OF RADL &amp; ULNAR FX  </t>
  </si>
  <si>
    <t>TX DIST RAD FX W/WO FX UL W/MA</t>
  </si>
  <si>
    <t>DRAINAGE FINGER ABSCESS;SIMPLE</t>
  </si>
  <si>
    <t xml:space="preserve">CL TX FOR META FX, SNGL       </t>
  </si>
  <si>
    <t xml:space="preserve">CL TX OF CARPOMETACARPAL DIS  </t>
  </si>
  <si>
    <t xml:space="preserve">CL TX DIS PHAL FX, W MANIP    </t>
  </si>
  <si>
    <t xml:space="preserve">CL TX IP JT DISLOC SNGL W/MAN </t>
  </si>
  <si>
    <t xml:space="preserve">CL TX PATELL DISLOC WO ANES   </t>
  </si>
  <si>
    <t xml:space="preserve">CL TX PATELLAR DISLOC, W ANES </t>
  </si>
  <si>
    <t>CL TX BIMALLEOLAR ANK FX W MNP</t>
  </si>
  <si>
    <t xml:space="preserve">CL TX ANK DISLOC WO ANES      </t>
  </si>
  <si>
    <t xml:space="preserve">REMOV FB FT; SUBQ             </t>
  </si>
  <si>
    <t xml:space="preserve">APPLIC FINGER SPLINT, STATIC  </t>
  </si>
  <si>
    <t xml:space="preserve">REM FB NOSE                   </t>
  </si>
  <si>
    <t xml:space="preserve">CONTRL NASAL HEMORR-ANT-SIMPL </t>
  </si>
  <si>
    <t>REPAIR LIP, FT, VERMILION ONLY</t>
  </si>
  <si>
    <t>REP LIP FULL THCK HLF VERTL HT</t>
  </si>
  <si>
    <t>REPAIR LIP, FR;&gt;1/2 V HGT OR O</t>
  </si>
  <si>
    <t>DRAIN MOUTH ABSCESS, CYST, HET</t>
  </si>
  <si>
    <t xml:space="preserve">CL LAC VESTIBULE MOUTH &lt;2.5CM </t>
  </si>
  <si>
    <t xml:space="preserve">CHANGE GSTROSTOMY TUBE        </t>
  </si>
  <si>
    <t xml:space="preserve">I&amp;D ABSC ISCHIO PERIRECTAL    </t>
  </si>
  <si>
    <t xml:space="preserve">I&amp;D VULVA OR PERINEAL ABSCESS </t>
  </si>
  <si>
    <t xml:space="preserve">SPINAL PUNCT LUMBAR DX        </t>
  </si>
  <si>
    <t>INJ ANES AGENT; OTH PERIF NERV</t>
  </si>
  <si>
    <t>REMOV FB EXT EYE;CORNEAL W/SLI</t>
  </si>
  <si>
    <t xml:space="preserve">REMOV FB-EXT AUDITORY CANAL   </t>
  </si>
  <si>
    <t xml:space="preserve">REMOV IMPACTED CERUMEN 1/BOTH </t>
  </si>
  <si>
    <t>CAUTERIZE CHEM GRANULATION TIS</t>
  </si>
  <si>
    <t xml:space="preserve">TX BURN INIT  1ST DEGREE      </t>
  </si>
  <si>
    <t xml:space="preserve">TX FX ULN SHFT CLSD W MANIP   </t>
  </si>
  <si>
    <t xml:space="preserve">TX DISLC KNEE CLSD W ANES     </t>
  </si>
  <si>
    <t xml:space="preserve">TX FX THUMB W MANIP           </t>
  </si>
  <si>
    <t xml:space="preserve">TX FX TIB SHFT CLSD W MANIP   </t>
  </si>
  <si>
    <t xml:space="preserve">TX FX ULN PROX W MANIP        </t>
  </si>
  <si>
    <t xml:space="preserve">DISLC KNEE CLSD WO ANES       </t>
  </si>
  <si>
    <t xml:space="preserve">MOD SE EA ADDL 15MN SAME DR   </t>
  </si>
  <si>
    <t xml:space="preserve">TX FX DIST RAD CLSD WO MANIP  </t>
  </si>
  <si>
    <t xml:space="preserve">CATH FOR SPECIMEN COLLECT     </t>
  </si>
  <si>
    <t xml:space="preserve">INTUBN ENDOTRAC               </t>
  </si>
  <si>
    <t xml:space="preserve">ADMIN IMMUN VAC INIT          </t>
  </si>
  <si>
    <t>REP SC TRNK EXT SMPL 2.6-7.5CM</t>
  </si>
  <si>
    <t xml:space="preserve">REP SC TRNK EXT SMPL &lt;2.5CM   </t>
  </si>
  <si>
    <t xml:space="preserve">REP FACE EAR SMPL GT 2.5CM    </t>
  </si>
  <si>
    <t xml:space="preserve">REP FACE EAR CMPLX 1.2-2.5CM  </t>
  </si>
  <si>
    <t xml:space="preserve">I&amp;D HEMA SEROMA FLUID         </t>
  </si>
  <si>
    <t xml:space="preserve">GI LAB ADD INTRV BX/POLYP     </t>
  </si>
  <si>
    <t xml:space="preserve">GI LAB ADD INTRV INS/REPL PEG </t>
  </si>
  <si>
    <t xml:space="preserve">MRI BRAIN W/O CONT            </t>
  </si>
  <si>
    <t xml:space="preserve">MRI THORACIC SPINE W/CONT     </t>
  </si>
  <si>
    <t xml:space="preserve">CARDIAC MRI FOR MORPH W/DYE   </t>
  </si>
  <si>
    <t xml:space="preserve">CERVICAL SPINE W/O CONT       </t>
  </si>
  <si>
    <t xml:space="preserve">THORACIC SPINE W/O CONT       </t>
  </si>
  <si>
    <t xml:space="preserve">MRI LUMBAR SPINE W/O CONT     </t>
  </si>
  <si>
    <t xml:space="preserve">MRI BRAIN W/O &amp; W CONTRAST    </t>
  </si>
  <si>
    <t xml:space="preserve">MRI C-SPINE W/W OUT CONTRAST  </t>
  </si>
  <si>
    <t xml:space="preserve">MRI T-SPINE W/W OUT CONTRAST  </t>
  </si>
  <si>
    <t xml:space="preserve">MRI L-SPINE W/W OUT CONTRAST  </t>
  </si>
  <si>
    <t xml:space="preserve">MRI PELVIS W/O CONTRAST       </t>
  </si>
  <si>
    <t xml:space="preserve">MRI SOFT TISSUE NECK W/O CON  </t>
  </si>
  <si>
    <t xml:space="preserve">MRA HEAD W/O                  </t>
  </si>
  <si>
    <t xml:space="preserve">MRA HEAD W/O &amp; W CONTRAST     </t>
  </si>
  <si>
    <t xml:space="preserve">MRA NECK W/O                  </t>
  </si>
  <si>
    <t xml:space="preserve">MRA NECK W/O &amp; W CONTRAST     </t>
  </si>
  <si>
    <t xml:space="preserve">MRI SHOULDER RT W/O CON       </t>
  </si>
  <si>
    <t xml:space="preserve">MRI SHOULDER LT W/O CON       </t>
  </si>
  <si>
    <t xml:space="preserve">MRI SHOULDER RT W CONTRAST    </t>
  </si>
  <si>
    <t xml:space="preserve">MRI SHOULDER LT W CONTRAST    </t>
  </si>
  <si>
    <t xml:space="preserve">MRI ELBOW RT W/O&amp;W CON        </t>
  </si>
  <si>
    <t xml:space="preserve">MRI FOOT RT W/O               </t>
  </si>
  <si>
    <t xml:space="preserve">MRI FOOT LT W/O               </t>
  </si>
  <si>
    <t xml:space="preserve">MRI FOOT RT W/O&amp;W CONTRAST    </t>
  </si>
  <si>
    <t xml:space="preserve">MRI FOOT LT W/O&amp;W CONTRAST    </t>
  </si>
  <si>
    <t xml:space="preserve">MRI KNEE RT W/O               </t>
  </si>
  <si>
    <t xml:space="preserve">MRI KNEE LT W/O               </t>
  </si>
  <si>
    <t xml:space="preserve">MRI HIP LT W CONTRAST         </t>
  </si>
  <si>
    <t xml:space="preserve">MRI KNEE LT W CONTRAT         </t>
  </si>
  <si>
    <t xml:space="preserve">MRI KNEE RT W/O&amp;W CONTRAST    </t>
  </si>
  <si>
    <t xml:space="preserve">MRI KNEE LT W/O&amp;W CONTRAST    </t>
  </si>
  <si>
    <t>MRI SOFT TISSUE NECK W/O &amp; W C</t>
  </si>
  <si>
    <t xml:space="preserve">MRI MRCP                      </t>
  </si>
  <si>
    <t xml:space="preserve">MRI ABDOMEN W/O &amp; W/CONTRAST  </t>
  </si>
  <si>
    <t xml:space="preserve">MRI PELVIS W/O &amp; W/CONTRAST   </t>
  </si>
  <si>
    <t>MRI HAND RT NO JNT W/O &amp; W/CON</t>
  </si>
  <si>
    <t xml:space="preserve">MR TMJ BIL                    </t>
  </si>
  <si>
    <t xml:space="preserve">REPLACE G-J TUBE PERC         </t>
  </si>
  <si>
    <t xml:space="preserve">CHANGE G-TUBE TO G-J PERC     </t>
  </si>
  <si>
    <t xml:space="preserve">XR THORACIC SPINE 2 VIEWS     </t>
  </si>
  <si>
    <t xml:space="preserve">XR THORACIC SPINE 3 VIEWS     </t>
  </si>
  <si>
    <t xml:space="preserve">XR KNEE 3 VIEWS BILAT         </t>
  </si>
  <si>
    <t xml:space="preserve">XR RIBS, LEFT SERIES          </t>
  </si>
  <si>
    <t xml:space="preserve">XR RIBS, RIGHT SERIES         </t>
  </si>
  <si>
    <t xml:space="preserve">XR KNEE 3 VIEWS LEFT          </t>
  </si>
  <si>
    <t xml:space="preserve">XR KNEE VIEW RIGHT            </t>
  </si>
  <si>
    <t xml:space="preserve">XR UPR EXT INFANT 2+ VIEWS B  </t>
  </si>
  <si>
    <t xml:space="preserve">MRI PERC BX OR EXC LN SUPERF  </t>
  </si>
  <si>
    <t xml:space="preserve">MRA CHEST W/WO CONTRAST       </t>
  </si>
  <si>
    <t xml:space="preserve">US CHEST                      </t>
  </si>
  <si>
    <t xml:space="preserve">US PELVIC LIMITED             </t>
  </si>
  <si>
    <t xml:space="preserve">PET SCAN BRAIN METABOLIC      </t>
  </si>
  <si>
    <t>PET SCAN W/CT, SKULL-THIGH INI</t>
  </si>
  <si>
    <t xml:space="preserve">F-18 FDG ISOTOPE              </t>
  </si>
  <si>
    <t xml:space="preserve">PT MANUAL THERAPY EA 15 MIN   </t>
  </si>
  <si>
    <t xml:space="preserve">OT MANUAL THERAPY EA 15 MIN   </t>
  </si>
  <si>
    <t xml:space="preserve">PT GAIT TRAINING EA 15 MIN    </t>
  </si>
  <si>
    <t xml:space="preserve">OT NEUROMUSC REEDUCATE 15 MIN </t>
  </si>
  <si>
    <t xml:space="preserve">PT ELECT STIM UNATTENDED      </t>
  </si>
  <si>
    <t>PT THERAPEUTIC ACTIVITY 15 MIN</t>
  </si>
  <si>
    <t xml:space="preserve">ST EVAL SOUND/LANG COMP       </t>
  </si>
  <si>
    <t xml:space="preserve">YANKAUER VITAL VU             </t>
  </si>
  <si>
    <t>TLSO TRIPLANAR CONTROL 3 SHELL</t>
  </si>
  <si>
    <t xml:space="preserve">DEXTROSE 10% 500ML            </t>
  </si>
  <si>
    <t xml:space="preserve">HEPARIN 2000U/NS 1000ML       </t>
  </si>
  <si>
    <t xml:space="preserve">0.45% NORMAL SALINE 250ML     </t>
  </si>
  <si>
    <t xml:space="preserve">DEXTROSE 5% 0.2% NACL 1000ML  </t>
  </si>
  <si>
    <t xml:space="preserve">DEXTROSE 5% LR 1000ML         </t>
  </si>
  <si>
    <t xml:space="preserve">DEXTROSE 5% 100 ML            </t>
  </si>
  <si>
    <t xml:space="preserve">DEXTROSE 5% 1000 ML           </t>
  </si>
  <si>
    <t xml:space="preserve">DEXTROSE 5% 250 ML            </t>
  </si>
  <si>
    <t xml:space="preserve">DEXTROSE 5% 50 ML             </t>
  </si>
  <si>
    <t xml:space="preserve">DEXTROSE 5% 500 ML            </t>
  </si>
  <si>
    <t xml:space="preserve">3% SODIUM CHLORIDE 500ML      </t>
  </si>
  <si>
    <t xml:space="preserve">LACTATED RINGERS 1000 ML      </t>
  </si>
  <si>
    <t xml:space="preserve">LACTATED RINGERS 500ML        </t>
  </si>
  <si>
    <t xml:space="preserve">0.45% NORMAL SALINE 1000 ML   </t>
  </si>
  <si>
    <t xml:space="preserve">0.45% NORMAL SALINE 500 ML    </t>
  </si>
  <si>
    <t xml:space="preserve">NORMAL SALINE 100 ML          </t>
  </si>
  <si>
    <t xml:space="preserve">NORMAL SALINE 1000 ML         </t>
  </si>
  <si>
    <t xml:space="preserve">NORMAL SALINE 250 ML          </t>
  </si>
  <si>
    <t xml:space="preserve">NORMAL SALINE 50 ML           </t>
  </si>
  <si>
    <t xml:space="preserve">NORMAL SALINE 500 ML          </t>
  </si>
  <si>
    <t xml:space="preserve">SORBITOL 3% 3000ML            </t>
  </si>
  <si>
    <t xml:space="preserve">ST. WATER 1000ML FOR INJ      </t>
  </si>
  <si>
    <t xml:space="preserve">DEXTROSE 5% 150 ML            </t>
  </si>
  <si>
    <t xml:space="preserve">DEXTROSE 10% 500 ML           </t>
  </si>
  <si>
    <t xml:space="preserve">DEXTROSE 20% 500ML            </t>
  </si>
  <si>
    <t xml:space="preserve">DEXTROSE 5% 0.9% NACL 1000 M  </t>
  </si>
  <si>
    <t xml:space="preserve">HEPARIN 25000U IN D5W 500ML   </t>
  </si>
  <si>
    <t xml:space="preserve">DEXTROSE 5% 0.45% NACL 1000   </t>
  </si>
  <si>
    <t xml:space="preserve">DEXTROSE 5% 0.45% NACL 500ML  </t>
  </si>
  <si>
    <t xml:space="preserve">MANNITOL 20% 500ML            </t>
  </si>
  <si>
    <t xml:space="preserve">NORMAL SALINE 3000 ML         </t>
  </si>
  <si>
    <t xml:space="preserve">STERILE WATER 1000ML          </t>
  </si>
  <si>
    <t xml:space="preserve">LR IRR 3000 ML                </t>
  </si>
  <si>
    <t xml:space="preserve">INDV. TREATMENT SIMPLE        </t>
  </si>
  <si>
    <t xml:space="preserve">INTRO SHEAT 5 FR 10CM ECHOTIP </t>
  </si>
  <si>
    <t>GDWIRE VASC 0.018 IN 15 DD ANG</t>
  </si>
  <si>
    <t xml:space="preserve">GDWIRE GLIDE 035X180 3 CURVE  </t>
  </si>
  <si>
    <t xml:space="preserve">PT SLF CARE/HME MANAGE 15 MIN </t>
  </si>
  <si>
    <t xml:space="preserve">OT SELF CARE/HOME MANG 15 MIN </t>
  </si>
  <si>
    <t>ST DEVELOPMENTAL TESTING 60 MN</t>
  </si>
  <si>
    <t xml:space="preserve">ST SPEECH EVAL 60 MIN         </t>
  </si>
  <si>
    <t xml:space="preserve">PT THERAP EXERCISES 15 MIN    </t>
  </si>
  <si>
    <t xml:space="preserve">ST SPEECH THEARPY 60 MIN      </t>
  </si>
  <si>
    <t xml:space="preserve">ST SWALLOWING EVAL 60 MIN     </t>
  </si>
  <si>
    <t xml:space="preserve">ST SWALLOWING EVAL30 MINUTES  </t>
  </si>
  <si>
    <t xml:space="preserve">ST SWALLOWING THERAPY 60 MIN  </t>
  </si>
  <si>
    <t xml:space="preserve">ST SWALLOWING THERAPY 30 MIN  </t>
  </si>
  <si>
    <t xml:space="preserve">PT NEUROMUSC REDD 15 MIN      </t>
  </si>
  <si>
    <t xml:space="preserve">OT DYSPHAGIA TREATMENT 30 MIN </t>
  </si>
  <si>
    <t xml:space="preserve">OT NEUROMUSCULAR RE-ED 15 MIN </t>
  </si>
  <si>
    <t xml:space="preserve">ST SWALLOW EVAL MBS 60 MIN ST </t>
  </si>
  <si>
    <t xml:space="preserve">PT GAIT TRAINING 15 MINUTES   </t>
  </si>
  <si>
    <t xml:space="preserve">VIDEO MON CERB SEIZ, EA 24 HR </t>
  </si>
  <si>
    <t>DIGITAL ANALY OF LONG TERM EEG</t>
  </si>
  <si>
    <t xml:space="preserve">PT MASSAGE 15 MINUTES         </t>
  </si>
  <si>
    <t>PT THERAPY ACT/TRANS TRN 15 MN</t>
  </si>
  <si>
    <t>OT THERAP ACT/TRAN TRAIN 15 MN</t>
  </si>
  <si>
    <t>PROCEDURE</t>
  </si>
  <si>
    <t>PROCEDURE_NAME</t>
  </si>
  <si>
    <t xml:space="preserve">STIMULATOR NERVE VARI-STEM    </t>
  </si>
  <si>
    <t xml:space="preserve">BIT DRILL 3.5MM 310.35 LF     </t>
  </si>
  <si>
    <t xml:space="preserve">SCREW CANNU ST 4X46M LF       </t>
  </si>
  <si>
    <t xml:space="preserve">SCREW SELF TAP3.5X18MM LF     </t>
  </si>
  <si>
    <t>CATH DRAIN 8 FR 25 CM POLYURET</t>
  </si>
  <si>
    <t xml:space="preserve">KIT GASTROSTOM 16FR 22CM      </t>
  </si>
  <si>
    <t xml:space="preserve">SUT RELOAD TC5 TI-KNOW        </t>
  </si>
  <si>
    <t xml:space="preserve">CNTRL BLEED NSL POSTR SUBSQ   </t>
  </si>
  <si>
    <t xml:space="preserve">TROCAR ENDO 5X100MM KII       </t>
  </si>
  <si>
    <t xml:space="preserve">KIT GASTROSTOMY 12FR          </t>
  </si>
  <si>
    <t xml:space="preserve">PLATE BURR-HOLES 17MM 01-7308 </t>
  </si>
  <si>
    <t xml:space="preserve">SCREW SLFDRIL XDRV HT 1.5X4MM </t>
  </si>
  <si>
    <t>CONNECTOR IV 48 IN POLYURETHAN</t>
  </si>
  <si>
    <t xml:space="preserve">BUR LGND TAPER 8CM 1.5MM      </t>
  </si>
  <si>
    <t xml:space="preserve">PLATE TUBULAR 1/3 81MM7HLF    </t>
  </si>
  <si>
    <t>KIT GASTROSTOMY 16 FR 45CM TRA</t>
  </si>
  <si>
    <t>SPONGE DISSECTOR 10 MM ENDOSCO</t>
  </si>
  <si>
    <t xml:space="preserve">SUT DEVICE TI-KNOT TKS        </t>
  </si>
  <si>
    <t xml:space="preserve">SCREW CORTEX 2.7X12MM         </t>
  </si>
  <si>
    <t xml:space="preserve">TROCAR ENDO XL BL 12X100MM    </t>
  </si>
  <si>
    <t xml:space="preserve">APPLICATOR ENDO 34CM SURGIFLO </t>
  </si>
  <si>
    <t>STAPLER RELOAD 45MM ENDOW DISP</t>
  </si>
  <si>
    <t>STAPLER RELOAD 45MM ENDOB DISP</t>
  </si>
  <si>
    <t>INTRO SHEATH 8 FR 11CM 0.035 1</t>
  </si>
  <si>
    <t xml:space="preserve">K WIRE 1.2MM                  </t>
  </si>
  <si>
    <t>STAPLER RELOAD 45MM GRAY ECHEL</t>
  </si>
  <si>
    <t xml:space="preserve">TROCAR HASSON 12X100MM        </t>
  </si>
  <si>
    <t>ADHESIVE SKIN LIQUID DERMABOND</t>
  </si>
  <si>
    <t>BLADE MINI NO 69 180 DEG BEAVE</t>
  </si>
  <si>
    <t>TROCAR ENDO 5X100MM KII OPTICL</t>
  </si>
  <si>
    <t>DEVICE HARMONIC SHEAR 5MMX36CM</t>
  </si>
  <si>
    <t xml:space="preserve">QS-ALBUMIN                    </t>
  </si>
  <si>
    <t>QS-ALBUMIN URINE OR OTHER SOUR</t>
  </si>
  <si>
    <t xml:space="preserve">QS-AMINO ACID SCRN 6 QUAN     </t>
  </si>
  <si>
    <t>PR-IA ANALYTE QUAN ASCA EL IGG</t>
  </si>
  <si>
    <t>PR-IA ANALYTE QUAN OMPC EL IGA</t>
  </si>
  <si>
    <t xml:space="preserve">PR-IA ANALYTE QUAN ANTI-CBIR1 </t>
  </si>
  <si>
    <t xml:space="preserve">PR-IA ANALYTE QUAN FLA2 ELISA </t>
  </si>
  <si>
    <t xml:space="preserve">PR-IA ANALYTE QUAN FLAX ELISA </t>
  </si>
  <si>
    <t xml:space="preserve">PR-IA ANALYTE QUAN VEGF ELISA </t>
  </si>
  <si>
    <t>PR-CHEMILUMINESCENT ASSAY ICAM</t>
  </si>
  <si>
    <t>PR-CHEMILUMINESCENT ASSAY VCAM</t>
  </si>
  <si>
    <t xml:space="preserve">PR-CHEMILUMINESCENT ASSAY SAA </t>
  </si>
  <si>
    <t xml:space="preserve">QS-CREATININE OTHER           </t>
  </si>
  <si>
    <t xml:space="preserve">QS-IGA-IGD-IGG-IGM EA         </t>
  </si>
  <si>
    <t xml:space="preserve">QS-IGA-ID-IGG-IGM EA          </t>
  </si>
  <si>
    <t xml:space="preserve">QS-IGA-IGD-IGG-IGM-EA         </t>
  </si>
  <si>
    <t xml:space="preserve">QS-IGE                        </t>
  </si>
  <si>
    <t xml:space="preserve">QS-IGG SUBCLASSES             </t>
  </si>
  <si>
    <t xml:space="preserve">QS-HEMOGLOBIN CHROMATO        </t>
  </si>
  <si>
    <t xml:space="preserve">QS-IA ANALYTE QUAL MULT       </t>
  </si>
  <si>
    <t xml:space="preserve">Q-LDH BLD                     </t>
  </si>
  <si>
    <t xml:space="preserve">QS-LDH ISOENZYMES             </t>
  </si>
  <si>
    <t xml:space="preserve">QS-HYDROXYPREGNENOLONE 17     </t>
  </si>
  <si>
    <t xml:space="preserve">QS-OLIGOCLONIAL BANDS         </t>
  </si>
  <si>
    <t xml:space="preserve">QS-ORGANIC ACIDS QUAN EA SPEC </t>
  </si>
  <si>
    <t xml:space="preserve">QS-ORGANIC ACIDS QUAL EA SPEC </t>
  </si>
  <si>
    <t xml:space="preserve">QS-TESTOSTERONE FREE          </t>
  </si>
  <si>
    <t xml:space="preserve">QS-TESTOSTERONE TOTAL         </t>
  </si>
  <si>
    <t xml:space="preserve">QS-THYROXINE (T4) TOTAL       </t>
  </si>
  <si>
    <t xml:space="preserve">QS-THYROXINE (T4) FREE        </t>
  </si>
  <si>
    <t xml:space="preserve">QS-HEMATOCRIT                 </t>
  </si>
  <si>
    <t xml:space="preserve">QS-HEMOGLOBIN                 </t>
  </si>
  <si>
    <t xml:space="preserve">QS-FACTOR VIII 1 STAGGE       </t>
  </si>
  <si>
    <t>QS-FACTOR VIII RISTOCETIN COFA</t>
  </si>
  <si>
    <t xml:space="preserve">QS-FACTOR VIII VON WILLEBRAND </t>
  </si>
  <si>
    <t xml:space="preserve">QS-DNA AB                     </t>
  </si>
  <si>
    <t xml:space="preserve">QS-FACTOR IX                  </t>
  </si>
  <si>
    <t xml:space="preserve">QS-PTT                        </t>
  </si>
  <si>
    <t xml:space="preserve">QS-ALLERGEN IGE EA            </t>
  </si>
  <si>
    <t xml:space="preserve">QS-COMPLEMENT AG EA           </t>
  </si>
  <si>
    <t xml:space="preserve">QS-COMPLEMENT TOTAL CH50      </t>
  </si>
  <si>
    <t xml:space="preserve">QS-IA ANALYTE BARTONLLA HENSE </t>
  </si>
  <si>
    <t xml:space="preserve">QS-BARTONELLA AB              </t>
  </si>
  <si>
    <t xml:space="preserve">QS-LYME DISEASE AB CONFIRM    </t>
  </si>
  <si>
    <t xml:space="preserve">QS-CMV AB                     </t>
  </si>
  <si>
    <t xml:space="preserve">QS-CMV AB IGM                 </t>
  </si>
  <si>
    <t xml:space="preserve">QS-EBV ANTIBODY PANEL         </t>
  </si>
  <si>
    <t xml:space="preserve">QS-EBV AB CAPSID              </t>
  </si>
  <si>
    <t xml:space="preserve">QS-HSV TYPE 1 AB              </t>
  </si>
  <si>
    <t xml:space="preserve">QS-HSV TYPE 2 AB              </t>
  </si>
  <si>
    <t xml:space="preserve">QS-MUMPS AB                   </t>
  </si>
  <si>
    <t xml:space="preserve">QS-MYCOPLASMA PNEUMONIA AB    </t>
  </si>
  <si>
    <t xml:space="preserve">QS-PARVOVIRUS B19 AB          </t>
  </si>
  <si>
    <t xml:space="preserve">QS-RICKETTSIA AB              </t>
  </si>
  <si>
    <t xml:space="preserve">QS-RUBEOLA AB                 </t>
  </si>
  <si>
    <t xml:space="preserve">QS-TOXOPLASMA AB              </t>
  </si>
  <si>
    <t xml:space="preserve">QS-TOXOPLASMA AB IGM          </t>
  </si>
  <si>
    <t xml:space="preserve">QS-WEST NILE VIRUS AB IGM     </t>
  </si>
  <si>
    <t xml:space="preserve">QS-WEST NILE VIRUS AB         </t>
  </si>
  <si>
    <t xml:space="preserve">QS-OVA-PARASITES SMEAR        </t>
  </si>
  <si>
    <t xml:space="preserve">QS-SMEAR COMPLEX STAIN        </t>
  </si>
  <si>
    <t xml:space="preserve">QS-VIRAL CULTURE              </t>
  </si>
  <si>
    <t xml:space="preserve">QS-VIRAL CULSTURE SHELL VIAL  </t>
  </si>
  <si>
    <t xml:space="preserve">QS-CHLAMYDIA DNA AMPL         </t>
  </si>
  <si>
    <t xml:space="preserve">QS-HSV DNA AMPL               </t>
  </si>
  <si>
    <t xml:space="preserve">QS-HSV DNA QUAN               </t>
  </si>
  <si>
    <t xml:space="preserve">QS-GONORRHEA AMPL             </t>
  </si>
  <si>
    <t xml:space="preserve">QS-ADENOVIRUS DNA PCR         </t>
  </si>
  <si>
    <t>URINALYSIS DIP MANUAL WO MICRO</t>
  </si>
  <si>
    <t xml:space="preserve">QS-TOPIRAMATE                 </t>
  </si>
  <si>
    <t xml:space="preserve">QS-6MMP METABOLITE            </t>
  </si>
  <si>
    <t>QS-FACTOR V LEIDEN GENE ANALYS</t>
  </si>
  <si>
    <t xml:space="preserve">QS-MTHRF GENE ANALYS          </t>
  </si>
  <si>
    <t xml:space="preserve">QS-ACYLCARNITINES QUAN        </t>
  </si>
  <si>
    <t xml:space="preserve">QS-ALPHA-1-ANTITRYPSIN        </t>
  </si>
  <si>
    <t xml:space="preserve">QS-ANDROSTENEDIONE            </t>
  </si>
  <si>
    <t xml:space="preserve">QS-ANGIOTENSIN CONVERT ENZYME </t>
  </si>
  <si>
    <t xml:space="preserve">QS-VITAMIN D 25-HYDROXY       </t>
  </si>
  <si>
    <t xml:space="preserve">QS-CARNITINE FREE TOTAL       </t>
  </si>
  <si>
    <t xml:space="preserve">QS-CORTISOL FREE              </t>
  </si>
  <si>
    <t xml:space="preserve">QS-DHEA SULFATE               </t>
  </si>
  <si>
    <t xml:space="preserve">QS-VITAMIN D 1 25 DIHYDROXY   </t>
  </si>
  <si>
    <t xml:space="preserve">QS-ELASTASE PANCREATIC FECAL  </t>
  </si>
  <si>
    <t xml:space="preserve">QS-FAT LIPIDS FECES QUAL      </t>
  </si>
  <si>
    <t>QS-FOLICLE STIMULATING HORMONE</t>
  </si>
  <si>
    <t xml:space="preserve">QS-LUTENIZING HORMONE         </t>
  </si>
  <si>
    <t xml:space="preserve">QS-GROWTH HORMONE HUMAN       </t>
  </si>
  <si>
    <t xml:space="preserve">QS-HYDROXYPORGEST 17=D        </t>
  </si>
  <si>
    <t xml:space="preserve">QS-ANALYTE QUAL RIA           </t>
  </si>
  <si>
    <t xml:space="preserve">QS-IA ANALYTE QUAL RIA        </t>
  </si>
  <si>
    <t xml:space="preserve">QS-LACTOFERRIN FECAL QUAL     </t>
  </si>
  <si>
    <t>QS-MASS SPECTRO QUAN ALBUTEROL</t>
  </si>
  <si>
    <t xml:space="preserve">QS-MYOGLOBIN                  </t>
  </si>
  <si>
    <t xml:space="preserve">QS-PYRUVATE                   </t>
  </si>
  <si>
    <t xml:space="preserve">QS-IGFBP-1 ACTIM PROM         </t>
  </si>
  <si>
    <t xml:space="preserve">QS-REDUCING SUBSTANCE EA SPEC </t>
  </si>
  <si>
    <t xml:space="preserve">QS-ASSAY THIAMINE VITAMIN B1  </t>
  </si>
  <si>
    <t xml:space="preserve">QS-VITAMIN E                  </t>
  </si>
  <si>
    <t xml:space="preserve">QS-TRANSFERRIN                </t>
  </si>
  <si>
    <t xml:space="preserve">QS-T3 REVERSE                 </t>
  </si>
  <si>
    <t xml:space="preserve">QS-VITAMIN A                  </t>
  </si>
  <si>
    <t xml:space="preserve">QS-ZINC                       </t>
  </si>
  <si>
    <t xml:space="preserve">QS-FACTOR VIII 1 STAGE        </t>
  </si>
  <si>
    <t xml:space="preserve">QS-FACTOR XIII                </t>
  </si>
  <si>
    <t xml:space="preserve">QS-ANTITHROMBIN III ACTIVITY  </t>
  </si>
  <si>
    <t xml:space="preserve">QS-ALLERGEN IGG EA            </t>
  </si>
  <si>
    <t xml:space="preserve">QS-AB ID LEUKOCYTE AB         </t>
  </si>
  <si>
    <t xml:space="preserve">QS-ANTINUCLEAR AB             </t>
  </si>
  <si>
    <t xml:space="preserve">QS-ANTISTREPTOLYSIN O TITER   </t>
  </si>
  <si>
    <t xml:space="preserve">QS-DNASE B AB                 </t>
  </si>
  <si>
    <t xml:space="preserve">QS-DAN AB                     </t>
  </si>
  <si>
    <t xml:space="preserve">QS-MICROSOMAL AB              </t>
  </si>
  <si>
    <t>QS-TB TEST CELL IMMUNITY MEASU</t>
  </si>
  <si>
    <t xml:space="preserve">QS-LYME DISEASE AB            </t>
  </si>
  <si>
    <t xml:space="preserve">QS-EBV AB NUCLEAR AG          </t>
  </si>
  <si>
    <t xml:space="preserve">QS-RUBELLA AB                 </t>
  </si>
  <si>
    <t xml:space="preserve">QS-VARICELLA ZOSTER AB        </t>
  </si>
  <si>
    <t xml:space="preserve">QS-THYROGLOBULIN AB           </t>
  </si>
  <si>
    <t>QS-CULTURE PATHOG SCRN ACNETOB</t>
  </si>
  <si>
    <t xml:space="preserve">QS-CULTURE FUNGUS BLD         </t>
  </si>
  <si>
    <t xml:space="preserve">QS-VIRAL CULTURE ISOLATE ID   </t>
  </si>
  <si>
    <t>QS-HELICOBACTER PYLORI STOOL A</t>
  </si>
  <si>
    <t xml:space="preserve">QS-BETA 1-3 D-GLUCAN          </t>
  </si>
  <si>
    <t xml:space="preserve">QS-CYTOMEGALOVIRUS DNA AMPL   </t>
  </si>
  <si>
    <t xml:space="preserve">QS-ENTEROVIRUS DNA AMPL       </t>
  </si>
  <si>
    <t xml:space="preserve">QS-ASSAY LEAD                 </t>
  </si>
  <si>
    <t xml:space="preserve">HEPATITIS PANEL ACUTE         </t>
  </si>
  <si>
    <t xml:space="preserve">PLATELET AGGREGATION EA AGENT </t>
  </si>
  <si>
    <t>PR-IA ANALYTE QUAN ASCA EL IGA</t>
  </si>
  <si>
    <t xml:space="preserve">UL-CHROMA TO C QUAN OPPIATES  </t>
  </si>
  <si>
    <t>NP-T-CELL RECEPTOR EXC CIRCLES</t>
  </si>
  <si>
    <t xml:space="preserve">QS-FELBAMATE                  </t>
  </si>
  <si>
    <t xml:space="preserve">BLD DRAW CAPILLARY LAB NS     </t>
  </si>
  <si>
    <t xml:space="preserve">QS-CALPROTECTIN FECAL ASSAY   </t>
  </si>
  <si>
    <t>INFLUENZA AG ASSAY W OPTIC OBS</t>
  </si>
  <si>
    <t xml:space="preserve">RENAL FUNCTION PANEL          </t>
  </si>
  <si>
    <t xml:space="preserve">OCCULT BLD FECES OTHER QUAL   </t>
  </si>
  <si>
    <t>CULTURE PATHOG SCRN STREP TRHT</t>
  </si>
  <si>
    <t xml:space="preserve">SHIGA TOXIN EA                </t>
  </si>
  <si>
    <t xml:space="preserve">SENS MIC GRAM NEGATIVE        </t>
  </si>
  <si>
    <t xml:space="preserve">RSV AG ASSAY W OPTIC          </t>
  </si>
  <si>
    <t xml:space="preserve">ACETONE QUAN                  </t>
  </si>
  <si>
    <t xml:space="preserve">UI-DRUG CONFIRM BARBITURATE   </t>
  </si>
  <si>
    <t xml:space="preserve">UI-TRACROLIMUS FK506          </t>
  </si>
  <si>
    <t xml:space="preserve">CO DIFFUSION CAPACITY         </t>
  </si>
  <si>
    <t xml:space="preserve">PFT PLETHYSMOGRAPHY           </t>
  </si>
  <si>
    <t xml:space="preserve">ECHO TRANSTHRAC CONGENL COMPL </t>
  </si>
  <si>
    <t xml:space="preserve">DOPPLER ECHO COMPLETE         </t>
  </si>
  <si>
    <t xml:space="preserve">DOPPLER COLOR FLOW VELOC MAP  </t>
  </si>
  <si>
    <t xml:space="preserve">DOPPLER ECHO LIMITED          </t>
  </si>
  <si>
    <t>HOCM CYSTO-CONRAY II &lt;=149 1ML</t>
  </si>
  <si>
    <t>LOCM OMNIPAQUE 350 300-399 1 L</t>
  </si>
  <si>
    <t xml:space="preserve">US GUIDE NDL PLCMT            </t>
  </si>
  <si>
    <t xml:space="preserve">XR ELBOW 2 VIEWS LT REDUCED   </t>
  </si>
  <si>
    <t xml:space="preserve">XR UGI WO KUB                 </t>
  </si>
  <si>
    <t xml:space="preserve">XR UGI W KUB                  </t>
  </si>
  <si>
    <t xml:space="preserve">XR COLON THER BE              </t>
  </si>
  <si>
    <t xml:space="preserve">XR ELBOW 2 VIEWS RT REDUCED   </t>
  </si>
  <si>
    <t>XR TIBIA FIBULA 2VIEW LT REDUC</t>
  </si>
  <si>
    <t xml:space="preserve">XR ARTHROGRAM SHOULDER LT     </t>
  </si>
  <si>
    <t xml:space="preserve">XR ARTHROGRAM HIP RT          </t>
  </si>
  <si>
    <t xml:space="preserve">XR FEMUR 2 VIEWS LT REDUCED   </t>
  </si>
  <si>
    <t xml:space="preserve">US SOFT TISSUE ANY AREA       </t>
  </si>
  <si>
    <t xml:space="preserve">US HIPS INFANT DYNAMIC        </t>
  </si>
  <si>
    <t xml:space="preserve">US ABDOMEN LTD                </t>
  </si>
  <si>
    <t xml:space="preserve">CLINDAMYCIN 75MG/5ML LIQ      </t>
  </si>
  <si>
    <t xml:space="preserve">LIDOCAINE 2% VISC GEL 15ML    </t>
  </si>
  <si>
    <t xml:space="preserve">MED CHAIN TRIGLYCERIDES 30ML  </t>
  </si>
  <si>
    <t xml:space="preserve">FLUCONAZOLE 2MG/ML PED INJ    </t>
  </si>
  <si>
    <t xml:space="preserve">BUPIVACAINE PF 0.25% INJ 10ML </t>
  </si>
  <si>
    <t xml:space="preserve">CLOBAZAM 10 MG TAB            </t>
  </si>
  <si>
    <t xml:space="preserve">ADDERALL 5MG TAB              </t>
  </si>
  <si>
    <t xml:space="preserve">OMEPRAZOLE 10MG DR CAP        </t>
  </si>
  <si>
    <t xml:space="preserve">BACITRACIN OINT 30GM          </t>
  </si>
  <si>
    <t>CIPROFLOXACIN 100MG/ML ORALSYR</t>
  </si>
  <si>
    <t xml:space="preserve">FERROUS SULFATE 75MG/ML LIQ   </t>
  </si>
  <si>
    <t xml:space="preserve">FLUTICASONE 44MCG INH 10.6GM  </t>
  </si>
  <si>
    <t xml:space="preserve">PREDNISOLONE 3MG/ML ORAL SYR  </t>
  </si>
  <si>
    <t xml:space="preserve">IVIG OCTAGAM 5GM/100ML INJ    </t>
  </si>
  <si>
    <t xml:space="preserve">METHYLPREDNISOLO SUC 10MG INJ </t>
  </si>
  <si>
    <t xml:space="preserve">PHENOBARBITAL 10MG/1 ML INJ   </t>
  </si>
  <si>
    <t>IPRATR ALBUT 0.5-2.5MG/3ML NEB</t>
  </si>
  <si>
    <t xml:space="preserve">BACTRIM SUSP 5ML              </t>
  </si>
  <si>
    <t xml:space="preserve">BUPIVACAINE 0.25% 50ML INJ    </t>
  </si>
  <si>
    <t xml:space="preserve">CEFOTETAN 1GM IVPB 50ML       </t>
  </si>
  <si>
    <t xml:space="preserve">CEFTRIAXONE 1GM IVPB 50ML     </t>
  </si>
  <si>
    <t xml:space="preserve">CEFTRIAXONE 2GM/40ML NS IVPB  </t>
  </si>
  <si>
    <t xml:space="preserve">CLOTRIMAZOLE 1% CREAM 30GM    </t>
  </si>
  <si>
    <t xml:space="preserve">CYPROHEPTADN 2MG/5ML LIQ 5ML  </t>
  </si>
  <si>
    <t xml:space="preserve">ERYTHROMYC 0.5% EYE OINT 1GM  </t>
  </si>
  <si>
    <t>FAMOTIDINE 40MG/5ML SUSP 2.5ML</t>
  </si>
  <si>
    <t xml:space="preserve">HEPARIN LF 300U/3ML INJ       </t>
  </si>
  <si>
    <t xml:space="preserve">KETAMINE 500MG/10ML INJ       </t>
  </si>
  <si>
    <t xml:space="preserve">LANSOPRAZOLE 30MG ODT         </t>
  </si>
  <si>
    <t xml:space="preserve">LANSOPRAZOLE 30MG/10ML SUSP   </t>
  </si>
  <si>
    <t>LEVOCARNITIN 100MG/1ML LIQ 5ML</t>
  </si>
  <si>
    <t xml:space="preserve">LORATADINE 5MG/5ML LIQ 10ML   </t>
  </si>
  <si>
    <t xml:space="preserve">MUPIROCIN 2% OINT 22GM        </t>
  </si>
  <si>
    <t xml:space="preserve">OXCARBAZEPINE 300MG/5ML SUSP  </t>
  </si>
  <si>
    <t xml:space="preserve">RANITIDINE 2MG/ML PED INJ     </t>
  </si>
  <si>
    <t xml:space="preserve">SILVER SULFADIAZ 1% CRE 25GM  </t>
  </si>
  <si>
    <t xml:space="preserve">AMOXICILLIN 50MG/ML ORAL SYR  </t>
  </si>
  <si>
    <t xml:space="preserve">ALBUTEROL 90MCG INH 8GM       </t>
  </si>
  <si>
    <t>AZITHROMYC 200MG/5ML SUSP 14ML</t>
  </si>
  <si>
    <t xml:space="preserve">CALCIM GLUCONATE 50MG/1ML INJ </t>
  </si>
  <si>
    <t xml:space="preserve">CEFTRIAXONE 40MG PED INJ      </t>
  </si>
  <si>
    <t>DTAP VACC (BOOSTRIX) 0.5ML INJ</t>
  </si>
  <si>
    <t>DTAP VACC (DAPTACEL) 0.5ML INJ</t>
  </si>
  <si>
    <t xml:space="preserve">FLUTICASONE 110MCG INH 12GM   </t>
  </si>
  <si>
    <t>LEVETIRACETAM 100MG/ML LIQ 5ML</t>
  </si>
  <si>
    <t xml:space="preserve">LIDOCAINE MPF 1% INJ 2ML      </t>
  </si>
  <si>
    <t xml:space="preserve">LIDOCAINE MPF 1% INJ 30ML     </t>
  </si>
  <si>
    <t xml:space="preserve">LIDOCAINE/EPI 1% INJ 20ML     </t>
  </si>
  <si>
    <t xml:space="preserve">POT CHLOR 20MEQ/10ML INJ      </t>
  </si>
  <si>
    <t xml:space="preserve">VANCOMYCIN 5MG/1ML PED INJ    </t>
  </si>
  <si>
    <t xml:space="preserve">LEVOFLOXACIN 5MG/ML PED INJ   </t>
  </si>
  <si>
    <t xml:space="preserve">METRONIDAZOLE 5MG/ML PED INJ  </t>
  </si>
  <si>
    <t xml:space="preserve">VALPROATE 20MG/ML PED INJ     </t>
  </si>
  <si>
    <t xml:space="preserve">ACETAMINOPHEN 10MG/1ML INJ    </t>
  </si>
  <si>
    <t xml:space="preserve">GELATIN SPONGE 4CM PKT        </t>
  </si>
  <si>
    <t xml:space="preserve">LIDO/EPI/TETRACAINE GEL 2ML   </t>
  </si>
  <si>
    <t xml:space="preserve">CAFFEINE BASE 5MG/ML ORAL SYR </t>
  </si>
  <si>
    <t>LIDOCAINE/MAALOX/DONN LIQ 50ML</t>
  </si>
  <si>
    <t xml:space="preserve">RT-HEMOGLOBIN METHGLOBIN QUAN </t>
  </si>
  <si>
    <t xml:space="preserve">TX INH AEROSOL INITIAL        </t>
  </si>
  <si>
    <t xml:space="preserve">RT-CARBOXYHEMOGLOBIN          </t>
  </si>
  <si>
    <t xml:space="preserve">INTUBATION ENDOTRACHEAL       </t>
  </si>
  <si>
    <t xml:space="preserve">SPIROMETRY                    </t>
  </si>
  <si>
    <t xml:space="preserve">RT-BLD GASES PROFILE          </t>
  </si>
  <si>
    <t xml:space="preserve">BLD DRAW ARTERIAL PUNCTURE    </t>
  </si>
  <si>
    <t xml:space="preserve">RT-BLD GASES O2 STAURATION    </t>
  </si>
  <si>
    <t xml:space="preserve">BLD DRAW ARTERIAL A-LINE      </t>
  </si>
  <si>
    <t xml:space="preserve">RT-CALCIUM IONIZED            </t>
  </si>
  <si>
    <t xml:space="preserve">RT-CHLORIDE BLD               </t>
  </si>
  <si>
    <t xml:space="preserve">RT-POTASSIUM                  </t>
  </si>
  <si>
    <t xml:space="preserve">RT-SODIUM BLD                 </t>
  </si>
  <si>
    <t xml:space="preserve">RT-HEMATOCRIT                 </t>
  </si>
  <si>
    <t>TX INH INLINE VIA VENT INITIAL</t>
  </si>
  <si>
    <t xml:space="preserve">TX INH INLINE VIA VENT SUBSQ  </t>
  </si>
  <si>
    <t xml:space="preserve">OT SWALLOW EVAL PHARYN FUNCTN </t>
  </si>
  <si>
    <t xml:space="preserve">CT UPPER EXT WO CON RT        </t>
  </si>
  <si>
    <t xml:space="preserve">CT LOWER EXTREM WO CON RT     </t>
  </si>
  <si>
    <t xml:space="preserve">TX DISLC DIST RAD CLSD MANIP  </t>
  </si>
  <si>
    <t xml:space="preserve">XR UGI W AIR CON W KUB        </t>
  </si>
  <si>
    <t>XR HUMERAL 2+ VIEWS LT REDUCED</t>
  </si>
  <si>
    <t xml:space="preserve">XR FOREAMR 2 VIEWS LT REDUCED </t>
  </si>
  <si>
    <t xml:space="preserve">APPLY SPLNT SHRT LEG          </t>
  </si>
  <si>
    <t xml:space="preserve">GI LAB ADD INTRV REM FB/STENT </t>
  </si>
  <si>
    <t xml:space="preserve">XR FOOT 2 VIEWS LT REDUCED    </t>
  </si>
  <si>
    <t xml:space="preserve">LOCM OPTIRAY 350 300-399 MG 1 </t>
  </si>
  <si>
    <t xml:space="preserve">CT SOFT TIS NECK W CON-W PET  </t>
  </si>
  <si>
    <t>CT SOFT TIS NECK WO W CONTRAST</t>
  </si>
  <si>
    <t>ST SWALLOW EVAL PHARYNG FUNCTN</t>
  </si>
  <si>
    <t xml:space="preserve">ST SWALLOW EVAL MOTION FLUORO </t>
  </si>
  <si>
    <t xml:space="preserve">POLYSOMNOGRAPHY &gt; 6 YRS       </t>
  </si>
  <si>
    <t>POLYSOMNOGRAPHY &gt; 6 YRS W/CPAP</t>
  </si>
  <si>
    <t>POLYSOMNOGRAPHY &lt; 6 YEARS W/CP</t>
  </si>
  <si>
    <t xml:space="preserve">DAYTIME NAP STUDY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</si>
  <si>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</si>
  <si>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</si>
  <si>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</si>
  <si>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</si>
  <si>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</si>
  <si>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</si>
  <si>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</si>
  <si>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</si>
  <si>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</si>
  <si>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</si>
  <si>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</si>
  <si>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</si>
  <si>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</si>
  <si>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</si>
  <si>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</si>
  <si>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</si>
  <si>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</si>
  <si>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</si>
  <si>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</si>
  <si>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</si>
  <si>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</si>
  <si>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</si>
  <si>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</si>
  <si>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</si>
  <si>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</si>
  <si>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</si>
  <si>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</si>
  <si>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</si>
  <si>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</si>
  <si>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</si>
  <si>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</si>
  <si>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</si>
  <si>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</si>
  <si>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</si>
  <si>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</si>
  <si>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</si>
  <si>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</si>
  <si>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</si>
  <si>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</si>
  <si>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</si>
  <si>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</si>
  <si>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</si>
  <si>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</si>
  <si>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</si>
  <si>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</si>
  <si>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</si>
  <si>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</si>
  <si>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</si>
  <si>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</si>
  <si>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</si>
  <si>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</si>
  <si>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</si>
  <si>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</si>
  <si>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</si>
  <si>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</si>
  <si>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</si>
  <si>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</si>
  <si>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</si>
  <si>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</si>
  <si>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</si>
  <si>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</si>
  <si>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</si>
  <si>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</si>
  <si>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</si>
  <si>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</si>
  <si>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</si>
  <si>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</si>
  <si>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 AT MISSION HOSPITAL</t>
  </si>
  <si>
    <t>OSHPD Number: 1063004113</t>
  </si>
  <si>
    <t>Calculation of Percentage Change in Gross Revenue</t>
  </si>
  <si>
    <t>Description</t>
  </si>
  <si>
    <t>3000 I/P Revenue</t>
  </si>
  <si>
    <t>4000 I/P Revenue</t>
  </si>
  <si>
    <t>4500 O/P Revenue</t>
  </si>
  <si>
    <t>Total Revenue</t>
  </si>
  <si>
    <t>Gross Revenue with CDM Increase</t>
  </si>
  <si>
    <t>Gross Revenue without CDM Increase</t>
  </si>
  <si>
    <t>Incr/(Decr)</t>
  </si>
  <si>
    <t>Percentage  Change in Gross Revenue</t>
  </si>
  <si>
    <t>NOTE:</t>
  </si>
  <si>
    <t>APD</t>
  </si>
  <si>
    <t xml:space="preserve">QS-IMMUNOHIST EA AB           </t>
  </si>
  <si>
    <t xml:space="preserve">SCREW SELF TAP 3.5X22MM LF    </t>
  </si>
  <si>
    <t xml:space="preserve">SCREW SELF TAP 35X28MM LF     </t>
  </si>
  <si>
    <t xml:space="preserve">ORTH ANKLE/FOOT CUST          </t>
  </si>
  <si>
    <t xml:space="preserve">SCREW LOCK 5X45MM             </t>
  </si>
  <si>
    <t xml:space="preserve">SCREW LOCK FT T2 5X40MM       </t>
  </si>
  <si>
    <t xml:space="preserve">GDWIRE BALL TIP 3X100MM SS    </t>
  </si>
  <si>
    <t xml:space="preserve">BIT DRILL 2MM                 </t>
  </si>
  <si>
    <t>DRAIN INCISION 15 FR 3/16 IN S</t>
  </si>
  <si>
    <t>MANIPULATOR UTERINE 4.5MM DISP</t>
  </si>
  <si>
    <t xml:space="preserve">ORTH LOWER EXTREMITY ADDITION </t>
  </si>
  <si>
    <t xml:space="preserve">BIT DRILL 4.2X180MM           </t>
  </si>
  <si>
    <t>CATH TUNNELED PICC DUAL 6F 16F</t>
  </si>
  <si>
    <t xml:space="preserve">DEVIE CLOSURE XLG FASCIA SKIN </t>
  </si>
  <si>
    <t xml:space="preserve">DEVIE TORQUE 0.010-0.38IN GDW </t>
  </si>
  <si>
    <t xml:space="preserve">QS-B CELLS TOTAL COUNT        </t>
  </si>
  <si>
    <t xml:space="preserve">QS-T CELLS TOTAL              </t>
  </si>
  <si>
    <t xml:space="preserve">QS-ENCEPAHLITIS CALIFORNIA AB </t>
  </si>
  <si>
    <t xml:space="preserve">QS-RICHETTSIA AB              </t>
  </si>
  <si>
    <t xml:space="preserve">QS-CULTURE CHLAMYDIA          </t>
  </si>
  <si>
    <t>QS-CULTURE TYPING EA ANTISERUM</t>
  </si>
  <si>
    <t xml:space="preserve">QS-ETHOSUXIMIDE               </t>
  </si>
  <si>
    <t xml:space="preserve">QS-MOLEC PATHOLOGY PX LVL 2   </t>
  </si>
  <si>
    <t xml:space="preserve">QS-ACTH                       </t>
  </si>
  <si>
    <t xml:space="preserve">QS-CHEMILUMINESCENT ASSAY     </t>
  </si>
  <si>
    <t xml:space="preserve">QS-G6PD QUAN                  </t>
  </si>
  <si>
    <t xml:space="preserve">QS-HYDROXYPROGEST 17-D        </t>
  </si>
  <si>
    <t xml:space="preserve">QS-FACTOR V                   </t>
  </si>
  <si>
    <t xml:space="preserve">QS-CANCER AG 125              </t>
  </si>
  <si>
    <t xml:space="preserve">QS-NATURAL KILLER CELLS TOTAL </t>
  </si>
  <si>
    <t xml:space="preserve">QS-SYPHILLIS QUAL             </t>
  </si>
  <si>
    <t xml:space="preserve">QS-CYTOMEGALOVIRUS DNA QUAN   </t>
  </si>
  <si>
    <t xml:space="preserve">QS-ADENOVIRUS DNA QUAN        </t>
  </si>
  <si>
    <t xml:space="preserve">CALCIUM IONIZED               </t>
  </si>
  <si>
    <t xml:space="preserve">CALCIM URINE                  </t>
  </si>
  <si>
    <t xml:space="preserve">GC-TISSUE CULTURE LYMHOC      </t>
  </si>
  <si>
    <t xml:space="preserve">GC-CHR ANALYS 5 CELLS         </t>
  </si>
  <si>
    <t xml:space="preserve">GC-CHR ANALYS ADDL KARYOTYPE  </t>
  </si>
  <si>
    <t>GC-CHR ANALYS ADDL CELLS CNTED</t>
  </si>
  <si>
    <t xml:space="preserve">GC-CTEGEN INTR-RPT            </t>
  </si>
  <si>
    <t xml:space="preserve">CRYOPRECIPTIATE EA UNIT PP    </t>
  </si>
  <si>
    <t xml:space="preserve">PLAMA FFP 8-24 HR COLL/UNIT   </t>
  </si>
  <si>
    <t xml:space="preserve">XR ARTHROGRAM KNEE RT         </t>
  </si>
  <si>
    <t xml:space="preserve">XR FEMURE 2 VIEWS RT REDUCED  </t>
  </si>
  <si>
    <t xml:space="preserve">NON FORMULARY DRUG            </t>
  </si>
  <si>
    <t xml:space="preserve">LIDOCAINE 1% BUFFER 1ML SYR   </t>
  </si>
  <si>
    <t xml:space="preserve">CULTURE OTHER GONORRHEA       </t>
  </si>
  <si>
    <t xml:space="preserve">BENZOCAINE 20% ORAL GEL 30GM  </t>
  </si>
  <si>
    <t xml:space="preserve">DOPAMINE 400MG/10ML INJ       </t>
  </si>
  <si>
    <t xml:space="preserve">GABAPENTIN 250MG/5ML LIQ 1ML  </t>
  </si>
  <si>
    <t xml:space="preserve">MINERAL OIL LIGHT 10ML        </t>
  </si>
  <si>
    <t xml:space="preserve">FUROSEMIDE 2MG/1ML PED INJ    </t>
  </si>
  <si>
    <t xml:space="preserve">NC TPN IV PERIPHERAL PED 1 ML </t>
  </si>
  <si>
    <t xml:space="preserve">CIPROFLOXACIN 2MG/ML PED INJ  </t>
  </si>
  <si>
    <t xml:space="preserve">INSULIN GLARIN 1000U/10ML INJ </t>
  </si>
  <si>
    <t xml:space="preserve">ECHO TTE W DOPPLER COMPLETE   </t>
  </si>
  <si>
    <t>XR LWR EXT INFANT 2+ VIEWS BIL</t>
  </si>
  <si>
    <t>DILATOR VASC 8F 20CM RADIOPAQU</t>
  </si>
  <si>
    <t xml:space="preserve">POLYSOMNOGRAPHY &lt; 6 YEARS     </t>
  </si>
  <si>
    <t>May and June Projected is based on the budgeted APD amounts.</t>
  </si>
  <si>
    <t>May and June Projected</t>
  </si>
  <si>
    <t>Gross Revenue Per APD</t>
  </si>
  <si>
    <t xml:space="preserve">PACK SINUS KENNEDY 400422 LF  </t>
  </si>
  <si>
    <t xml:space="preserve">SCREW SELF TAP 3.5X36MM LF    </t>
  </si>
  <si>
    <t xml:space="preserve">XCREW SELF TAP 3.5X24MM LF    </t>
  </si>
  <si>
    <t>CATH ANDIO 4 FR 0.038 IN 65 CM</t>
  </si>
  <si>
    <t>GDWIRE ANGIO STRT TIP STEERABL</t>
  </si>
  <si>
    <t xml:space="preserve">KWIRE FIXATION 3.2X50MM SMTH  </t>
  </si>
  <si>
    <t xml:space="preserve">TROCAR ENDO 11X100MM KII SSB  </t>
  </si>
  <si>
    <t>SLEEVE GUIDE 12MM F/EXPERT TIB</t>
  </si>
  <si>
    <t xml:space="preserve">RESERVOIR CARDIOTOMY 4 L 120M </t>
  </si>
  <si>
    <t xml:space="preserve">CATH URETHERAL OPEN END 4FR   </t>
  </si>
  <si>
    <t>NEEDLE BIOPSY 17 G 7CM COAXIAL</t>
  </si>
  <si>
    <t xml:space="preserve">BUR ELITE RND DIAMOND 4.OMM   </t>
  </si>
  <si>
    <t>BLADE SAW RECP 5100-137-121 LF</t>
  </si>
  <si>
    <t xml:space="preserve">SPLINT NASAL 58.30MM DENVER   </t>
  </si>
  <si>
    <t>KIT PEG 20 FR PULL METHOD XYLO</t>
  </si>
  <si>
    <t>GDWIRE TRANSEND EP .014X205 16</t>
  </si>
  <si>
    <t xml:space="preserve">KIT CATH DILATOR LACRIMAL 2M  </t>
  </si>
  <si>
    <t xml:space="preserve">PLATE BONE 190MM METAPHYS     </t>
  </si>
  <si>
    <t xml:space="preserve">WAND ENT 45D SUCTION DISP     </t>
  </si>
  <si>
    <t xml:space="preserve">KIT AUTOLOG WASH              </t>
  </si>
  <si>
    <t>LSO SAGITTAL-CORONAL CONTROL W</t>
  </si>
  <si>
    <t xml:space="preserve">BLADE SHAVER 4MM ARTHRO       </t>
  </si>
  <si>
    <t>REAMER SHAFT 8X510 MM MODIFIED</t>
  </si>
  <si>
    <t xml:space="preserve">TROCAR ENDO 11X100MM KII FIOS </t>
  </si>
  <si>
    <t xml:space="preserve">TROCAR ENDO 5X100MM KII FIOS  </t>
  </si>
  <si>
    <t xml:space="preserve">FORCEPT RADIAL JAW 4GP 160CM  </t>
  </si>
  <si>
    <t xml:space="preserve">RAPTOR GRASPING DEVICE        </t>
  </si>
  <si>
    <t>MAIN OR GRP A LVL1 UP TO 30MIN</t>
  </si>
  <si>
    <t xml:space="preserve">MAIN OR LVL2 EA ADDL MIN &gt; 30 </t>
  </si>
  <si>
    <t>MAIN OR LVL 4 EA ADDL MIN &gt; 30</t>
  </si>
  <si>
    <t>HANDPIECE 5MM 35CM THUNDERBEAT</t>
  </si>
  <si>
    <t xml:space="preserve">FORCEPTS BIPOLAR 7.5IN 1.5MM  </t>
  </si>
  <si>
    <t xml:space="preserve">FORCEPS BIPOLAR 7.5IN 1.0MM   </t>
  </si>
  <si>
    <t>SET AUTOTRANSFUSION TUBE SUCTI</t>
  </si>
  <si>
    <t>IMP SINUS MOMETASONE 370UG MIN</t>
  </si>
  <si>
    <t xml:space="preserve">ADHESIVE SKIN 22CM DERMAOBND  </t>
  </si>
  <si>
    <t xml:space="preserve">WIRE FEX 0.062IN 9IN TROCAR   </t>
  </si>
  <si>
    <t xml:space="preserve">HANDPIECE LOGASURE 5MM 37CM   </t>
  </si>
  <si>
    <t xml:space="preserve">QS-ARSENIC                    </t>
  </si>
  <si>
    <t xml:space="preserve">QS-COPPER                     </t>
  </si>
  <si>
    <t>QS-ENCEPHALITIS EAST EQUINE AB</t>
  </si>
  <si>
    <t xml:space="preserve">QS-ENCEPAHLITIS ST LOUIS AB   </t>
  </si>
  <si>
    <t xml:space="preserve">QS-HEPATITIS B CORE AB        </t>
  </si>
  <si>
    <t xml:space="preserve">QS-LYMPHOCYTIC CHORIO AB      </t>
  </si>
  <si>
    <t xml:space="preserve">KOH PREPARATION               </t>
  </si>
  <si>
    <t xml:space="preserve">QS-ALDOSTERONE                </t>
  </si>
  <si>
    <t xml:space="preserve">QS-ESTROGENS TOTAL            </t>
  </si>
  <si>
    <t xml:space="preserve">QS-FATTY ACIDES NONESTER FREE </t>
  </si>
  <si>
    <t>QS-IA ANALYTE QUAN ADIPONECTIN</t>
  </si>
  <si>
    <t xml:space="preserve">QS-MERCURY                    </t>
  </si>
  <si>
    <t xml:space="preserve">QS-VITAMIN B6                 </t>
  </si>
  <si>
    <t xml:space="preserve">QS-RENIN                      </t>
  </si>
  <si>
    <t xml:space="preserve">QS=COMPLEMENT AG EA           </t>
  </si>
  <si>
    <t xml:space="preserve">QS-INSULIN AB                 </t>
  </si>
  <si>
    <t xml:space="preserve">QS-EBV AB EARLY AG            </t>
  </si>
  <si>
    <t xml:space="preserve">S-TETANUS AB                  </t>
  </si>
  <si>
    <t xml:space="preserve">QS-ASPERGILLUS AG             </t>
  </si>
  <si>
    <t xml:space="preserve">QS-FLUORESCENT AB ENDOMYSIAL  </t>
  </si>
  <si>
    <t xml:space="preserve">QS-HIV I DNA AMPL             </t>
  </si>
  <si>
    <t xml:space="preserve">RHEUMATOID FACTOR QUAN        </t>
  </si>
  <si>
    <t xml:space="preserve">BLD CRAW FROM PICC LINE       </t>
  </si>
  <si>
    <t xml:space="preserve">GC-CHROMO MICROARRAY CGH      </t>
  </si>
  <si>
    <t xml:space="preserve">HEPATITIS B SURGACE AB        </t>
  </si>
  <si>
    <t xml:space="preserve">HEPATITIS C AB                </t>
  </si>
  <si>
    <t xml:space="preserve">HEPATITIS B SURFACE AG        </t>
  </si>
  <si>
    <t xml:space="preserve">QS-INHIBIN A                  </t>
  </si>
  <si>
    <t xml:space="preserve">QS-ENA AB                     </t>
  </si>
  <si>
    <t xml:space="preserve">QS-RHEMATOID FACTOR QUAN      </t>
  </si>
  <si>
    <t xml:space="preserve">BLOOD SPLIT UNIT PLATELETS    </t>
  </si>
  <si>
    <t xml:space="preserve">CULTURE OTHER SPUTUM          </t>
  </si>
  <si>
    <t xml:space="preserve">CULTURE FUNGUS ID MOLD        </t>
  </si>
  <si>
    <t xml:space="preserve">TREPONEMA PALLIDUM AB         </t>
  </si>
  <si>
    <t xml:space="preserve">CAMPYLOBACTER ANTIGENS        </t>
  </si>
  <si>
    <t xml:space="preserve">COMPAT TEST ANTIGLOBULIN      </t>
  </si>
  <si>
    <t xml:space="preserve">IHC INIT AB PER SPECIMEN      </t>
  </si>
  <si>
    <t xml:space="preserve">BLOOD SPLIT UNIT FFP          </t>
  </si>
  <si>
    <t xml:space="preserve">ECHOCARIOGRAM LIMITED         </t>
  </si>
  <si>
    <t xml:space="preserve">CHG GASTROSTOMY TUBE          </t>
  </si>
  <si>
    <t xml:space="preserve">XR FEMUR 2 VIEWS LT           </t>
  </si>
  <si>
    <t xml:space="preserve">XR FEMUR 2 VIEWS RT           </t>
  </si>
  <si>
    <t xml:space="preserve">XR FOREARM 2 VIEWS RT REDUCED </t>
  </si>
  <si>
    <t xml:space="preserve">XR FEMUR 2 VIEWS BIL          </t>
  </si>
  <si>
    <t xml:space="preserve">XR SACROILIAC JNTS 3+ VIEWS   </t>
  </si>
  <si>
    <t xml:space="preserve">US BREAST INC AXILLA COMP BIL </t>
  </si>
  <si>
    <t xml:space="preserve">SHEAT INTRO 4F 10CM ECHOGENIC </t>
  </si>
  <si>
    <t>CATH 5F 70CM CV PICC SGLE LUBR</t>
  </si>
  <si>
    <t xml:space="preserve">IGA EA                        </t>
  </si>
  <si>
    <t xml:space="preserve">IGG EA                        </t>
  </si>
  <si>
    <t xml:space="preserve">IGM EA                        </t>
  </si>
  <si>
    <t xml:space="preserve">IGE                           </t>
  </si>
  <si>
    <t xml:space="preserve">IHC EA ADDTL AB PER SPECIMEN  </t>
  </si>
  <si>
    <t>XR HUMERAL 2+ VIEWS RT REDUCED</t>
  </si>
  <si>
    <t xml:space="preserve">XR RIBS 3 VIEWS BIL           </t>
  </si>
  <si>
    <t xml:space="preserve">XR HAND 2 VIEWS RT REDUCED    </t>
  </si>
  <si>
    <t xml:space="preserve">WIRE CNTRL V-14 SHRT          </t>
  </si>
  <si>
    <t xml:space="preserve">XR-HIP W PELVIS UNI 1 VIEW LT </t>
  </si>
  <si>
    <t xml:space="preserve">XR HIP W PELV UNI 2-3 VIEW LT </t>
  </si>
  <si>
    <t xml:space="preserve">XR HIP W PELV UNI 2-3 VIEW RT </t>
  </si>
  <si>
    <t xml:space="preserve">XR HIPS BIL W PELVIS 2 VIEWS  </t>
  </si>
  <si>
    <t xml:space="preserve">XR ENTIRE SPINE 1 VIEW        </t>
  </si>
  <si>
    <t>XR HIPS BIL W OR WO PELV 3-4 V</t>
  </si>
  <si>
    <t xml:space="preserve">US RETROPERITONEAL            </t>
  </si>
  <si>
    <t>POST VOIDING RESIDUAL URINE US</t>
  </si>
  <si>
    <t>BX BRST PERC 1ST LESION INC US</t>
  </si>
  <si>
    <t xml:space="preserve">US BREAST INC AXILLA COMP LT  </t>
  </si>
  <si>
    <t xml:space="preserve">NEOSTIGMINE 5MG/5ML INJ       </t>
  </si>
  <si>
    <t xml:space="preserve">MAG SULF 40MG/1ML INJ         </t>
  </si>
  <si>
    <t xml:space="preserve">CETIRIZINE 5MG/ML LIQ 5ML     </t>
  </si>
  <si>
    <t xml:space="preserve">EYE IRRIGAITON 30ML           </t>
  </si>
  <si>
    <t xml:space="preserve">ADVAIR 250/50 (14) DSK INH    </t>
  </si>
  <si>
    <t xml:space="preserve">FLUORESCEIN 1MG EYE STRIP     </t>
  </si>
  <si>
    <t xml:space="preserve">LINEZOLID 2MG/ML PED INJ      </t>
  </si>
  <si>
    <t xml:space="preserve">FACTOR VIII VW IU INJ         </t>
  </si>
  <si>
    <t xml:space="preserve">PENICILLIN BENZ 0.6MU/ML INJ  </t>
  </si>
  <si>
    <t xml:space="preserve">ZINC OXIDE 40% OINT 60GM      </t>
  </si>
  <si>
    <t xml:space="preserve">ERTAPENEM 20MG/ML PED INJ     </t>
  </si>
  <si>
    <t xml:space="preserve">EPHEDRINE 500MG/10ML INJ      </t>
  </si>
  <si>
    <t>IBUPROFEN LYSIN 4MG/ML PED INJ</t>
  </si>
  <si>
    <t xml:space="preserve">NOREPHINEPHRIN 8MG/250ML NS   </t>
  </si>
  <si>
    <t xml:space="preserve">ALDACTAZIDE ORAL SUSP         </t>
  </si>
  <si>
    <t xml:space="preserve">ACETYLCYSTEIN 20% INH 1ML     </t>
  </si>
  <si>
    <t xml:space="preserve">MICAFUNGIN 50MG ING           </t>
  </si>
  <si>
    <t xml:space="preserve">CYCLOPENT-PHENYL EYE DROP 5ML </t>
  </si>
  <si>
    <t>GUAIFENESIN 100MG/5ML LIQ 10ML</t>
  </si>
  <si>
    <t xml:space="preserve">HEPARING LF 30U/3ML INJ       </t>
  </si>
  <si>
    <t xml:space="preserve">KETOCONAZOLE 2% CREAM 15GM    </t>
  </si>
  <si>
    <t xml:space="preserve">KETAMINE 500MG/5ML INJ        </t>
  </si>
  <si>
    <t xml:space="preserve">NITROFURANTION 24MG/5ML SUSP  </t>
  </si>
  <si>
    <t xml:space="preserve">SOD CHLORIDE 1GM TAB          </t>
  </si>
  <si>
    <t xml:space="preserve">CULTUR PATHOG SCRN H PYLORI   </t>
  </si>
  <si>
    <t xml:space="preserve">PROPRANOLOL 20MG/5ML LIQ 5ML  </t>
  </si>
  <si>
    <t xml:space="preserve">URSODIOL 60MG/1ML SUSP        </t>
  </si>
  <si>
    <t xml:space="preserve">MENINGOCOCCAL CONJ VACCINE    </t>
  </si>
  <si>
    <t xml:space="preserve">DOCYCYCLINE 1MG/ML PED INJ    </t>
  </si>
  <si>
    <t xml:space="preserve">CHARCOAL 50GM/240ML LIQ       </t>
  </si>
  <si>
    <t xml:space="preserve">CEFTRIAXONE 250MG PWD INJ     </t>
  </si>
  <si>
    <t xml:space="preserve">PHENOBARBITAL 32.4 MG TAB     </t>
  </si>
  <si>
    <t xml:space="preserve">VITAMIN A-D OINT 60GM         </t>
  </si>
  <si>
    <t xml:space="preserve">BIO-K PLUS CAP                </t>
  </si>
  <si>
    <t xml:space="preserve">ALBUTEROL 0.5% NEB 0.5ML      </t>
  </si>
  <si>
    <t xml:space="preserve">LEVALBUTEROL 1.25MG/0.5ML NEB </t>
  </si>
  <si>
    <t xml:space="preserve">ALBUTEROL 90MCG INH 8.5GM     </t>
  </si>
  <si>
    <t xml:space="preserve">CALCIUM-VIT D 315MG-250U TAB  </t>
  </si>
  <si>
    <t xml:space="preserve">LIDOCAINE PF 1% INJ 5ML       </t>
  </si>
  <si>
    <t>METHYLPREDNISOLON 4MG ›21› TAB</t>
  </si>
  <si>
    <t xml:space="preserve">PREDNISOLONE 15MG/5ML LIQ     </t>
  </si>
  <si>
    <t xml:space="preserve">TOBRAMYCIN 1.2GM PWD INJ      </t>
  </si>
  <si>
    <t xml:space="preserve">WATER STERILE 100ML INJ       </t>
  </si>
  <si>
    <t xml:space="preserve">ZOSYN 3.375GM MINIBAG         </t>
  </si>
  <si>
    <t xml:space="preserve">ACETAMINOPHEN 325MG/10ML SUSP </t>
  </si>
  <si>
    <t xml:space="preserve">CLONAZEPAM 2.5MG/1ML SUSP     </t>
  </si>
  <si>
    <t xml:space="preserve">CLONOAZEPAM 5MG/2ML SUSP      </t>
  </si>
  <si>
    <t xml:space="preserve">ALBENDAZOLE 200MG TAB         </t>
  </si>
  <si>
    <t xml:space="preserve">MORPHINE PCA 1.5MG/3ML INJ    </t>
  </si>
  <si>
    <t xml:space="preserve">HYDROCODON-APAP 2-217MG/10ML  </t>
  </si>
  <si>
    <t>CARDIOPULMONDARY RESUSCITATION</t>
  </si>
  <si>
    <t>ADMIN SURFACTANT VIA ENDO TUBE</t>
  </si>
  <si>
    <t>ECHO TRANSTHORACIC CONGENL LTD</t>
  </si>
  <si>
    <t xml:space="preserve">CT CHEST W CONTRAST           </t>
  </si>
  <si>
    <t xml:space="preserve">IV HYDRATION INITIAL HOUR     </t>
  </si>
  <si>
    <t xml:space="preserve">IV INFUSION INITIAL HR        </t>
  </si>
  <si>
    <t xml:space="preserve">IV INFUSION EA ADDL HR        </t>
  </si>
  <si>
    <t xml:space="preserve">IV INFUSION ADDL SEQUENTIAL   </t>
  </si>
  <si>
    <t xml:space="preserve">TX FX FIB DIST CLSD W MANIP   </t>
  </si>
  <si>
    <t xml:space="preserve">TX DISLC ANKL CLSD W ANES     </t>
  </si>
  <si>
    <t xml:space="preserve">MOD SEDATION EA ADDL 15MIN    </t>
  </si>
  <si>
    <t xml:space="preserve">TX FX RAD &amp; ULN CLSD WO MANIP </t>
  </si>
  <si>
    <t xml:space="preserve">XR HAND 2 VIEWS LT REDUCED    </t>
  </si>
  <si>
    <t xml:space="preserve">US BREAST IN AXILLA COMP RT   </t>
  </si>
  <si>
    <t xml:space="preserve">MR UPPER EXT WO W CON LT      </t>
  </si>
  <si>
    <t xml:space="preserve">CON GADAVIST 0.1ML            </t>
  </si>
  <si>
    <t xml:space="preserve">US EXTREMITY NONVASC COMPL RT </t>
  </si>
  <si>
    <t xml:space="preserve">ST ORAL FUNCTION THERAPY      </t>
  </si>
  <si>
    <t>AVG
TOTAL
CHARGE</t>
  </si>
  <si>
    <t xml:space="preserve">PT NONSELECT DEBRID 30 MIN    </t>
  </si>
  <si>
    <t xml:space="preserve">PT DEBRID 30 MIN LT20SQCM     </t>
  </si>
  <si>
    <t xml:space="preserve">PT DEBRID 45 MIN LT20SQCM     </t>
  </si>
  <si>
    <t xml:space="preserve">PT REEVALUATION               </t>
  </si>
  <si>
    <t xml:space="preserve">PT EVALUATION HIGH COMPLEXITY </t>
  </si>
  <si>
    <t xml:space="preserve">OT EVALUATION LOW COMPLEXITY  </t>
  </si>
  <si>
    <t xml:space="preserve">PT EVALUATION LOW COMPLEXITY  </t>
  </si>
  <si>
    <t xml:space="preserve">PT EVAL MEDOERATE COMPLEXITY  </t>
  </si>
  <si>
    <t xml:space="preserve">OT REEVALUATION               </t>
  </si>
  <si>
    <t xml:space="preserve">OT EVAL MODERATE COMPLEXITY   </t>
  </si>
  <si>
    <t xml:space="preserve">SLEEVE STABILITY 5X7M XCL DIS </t>
  </si>
  <si>
    <t xml:space="preserve">PT EVAL MODERATE COMPLEXITY   </t>
  </si>
  <si>
    <t xml:space="preserve">EVOKED AUD SCREEN QUAL        </t>
  </si>
  <si>
    <t>MOD SEDATN 5YR+ 1ST 15 DIFF MD</t>
  </si>
  <si>
    <t xml:space="preserve">TRAUMA ACT MIN WO PHOSP NOTIF </t>
  </si>
  <si>
    <t>TRAUMA ACT PART WO PHOSP NOTIF</t>
  </si>
  <si>
    <t>TRAUMA ACT FULL WO PHOSP NOTIF</t>
  </si>
  <si>
    <t>TRAUMA2 ACTVTN PART WO CRIT CA</t>
  </si>
  <si>
    <t>TRAUMA2 ACTVTN FULL WO CRIT CA</t>
  </si>
  <si>
    <t xml:space="preserve">ED VST LVL 4                  </t>
  </si>
  <si>
    <t xml:space="preserve">ED VST LVL 3                  </t>
  </si>
  <si>
    <t xml:space="preserve">ED VST LVL 5                  </t>
  </si>
  <si>
    <t>TRAUMA2 ACTVTN FULL W CRIT CAR</t>
  </si>
  <si>
    <t>TRAUMA2 ACTVTN PART W CRIT CAR</t>
  </si>
  <si>
    <t>ED VST LVL 6 CRT CARE 30-74MIN</t>
  </si>
  <si>
    <t>MOD SEDATN &lt;5YR 1ST 15 DIFF MD</t>
  </si>
  <si>
    <t>MOD SEDATN 5YR+ 1ST 15 SAME MD</t>
  </si>
  <si>
    <t>MOD SEDATN &lt;5YR 1ST 15 SAME MD</t>
  </si>
  <si>
    <t xml:space="preserve">REM CERUMEN IMPACT IRR/LAVAG  </t>
  </si>
  <si>
    <t xml:space="preserve">NASO ORO GASTRIC TUBE PLCMT   </t>
  </si>
  <si>
    <t xml:space="preserve">INS PICC WO PORT PUMP&gt;5YR     </t>
  </si>
  <si>
    <t xml:space="preserve">TX NIRSEMAID ELBOW W MANIP    </t>
  </si>
  <si>
    <t>CT MAXILLOFACIAL WO W CONTRAST</t>
  </si>
  <si>
    <t xml:space="preserve">OT EVALUATION HIGH COMPLEXITY </t>
  </si>
  <si>
    <t xml:space="preserve">OT EVAL MOD COMPLX 45 MIN     </t>
  </si>
  <si>
    <t xml:space="preserve">TX INH AEROSOL SUBSEQUENT     </t>
  </si>
  <si>
    <t xml:space="preserve">OLANZAPINE 10MG TAB           </t>
  </si>
  <si>
    <t xml:space="preserve">MELATONIN 5MG TAB             </t>
  </si>
  <si>
    <t xml:space="preserve">ULTRAFLORA RESTORE CAP        </t>
  </si>
  <si>
    <t xml:space="preserve">SUGAMMADEX 200MG/2ML INJ      </t>
  </si>
  <si>
    <t>INFLUENZA VACC QUAD 0.25ML PED</t>
  </si>
  <si>
    <t xml:space="preserve">INFLUENZA VACC QUAD 0.5ML INJ </t>
  </si>
  <si>
    <t xml:space="preserve">INSULIN GLARIN 100U/1ML INJ   </t>
  </si>
  <si>
    <t xml:space="preserve">VANCOMYCIN 400MG/10ML SUSP    </t>
  </si>
  <si>
    <t xml:space="preserve">TRUBADA 200MG-300MG TAB       </t>
  </si>
  <si>
    <t xml:space="preserve">SULFACE PRED 0.2% EYE DRP 5ML </t>
  </si>
  <si>
    <t xml:space="preserve">PRAZOSIN 1 MG CAP             </t>
  </si>
  <si>
    <t xml:space="preserve">RISPERIDONE 1MG/ML LIQ        </t>
  </si>
  <si>
    <t xml:space="preserve">PHENOBARBITAL 97.2MG TAB      </t>
  </si>
  <si>
    <t xml:space="preserve">OSELTAMIVIR 30MG CAP          </t>
  </si>
  <si>
    <t>BUPIVAC/EPI MPF 0.25% INJ 10ML</t>
  </si>
  <si>
    <t xml:space="preserve">BACTIRACIN OINT 0.9GM         </t>
  </si>
  <si>
    <t>TRAY CATH 3FR CNTRL VEN POWERP</t>
  </si>
  <si>
    <t xml:space="preserve">XR HIP W PELV UNI 4+ VIEW RT  </t>
  </si>
  <si>
    <t xml:space="preserve">ANGIO IPSI EXTNL CRTRD CIRC   </t>
  </si>
  <si>
    <t xml:space="preserve">XR HIP W PELVIS UNI 1 VIEW RT </t>
  </si>
  <si>
    <t xml:space="preserve">XR ENTIRE SPINE 2 OR 3 VIEWS  </t>
  </si>
  <si>
    <t xml:space="preserve">XR RIBS 2 VIEWS BIL           </t>
  </si>
  <si>
    <t xml:space="preserve">CONSULT SURG CYTO INIT        </t>
  </si>
  <si>
    <t xml:space="preserve">RESP VIRUS 6-11 TARGETS       </t>
  </si>
  <si>
    <t xml:space="preserve">RESP VIRUS 12-25 TARGETS      </t>
  </si>
  <si>
    <t xml:space="preserve">M.PNEUMONIAE DNA AMPL         </t>
  </si>
  <si>
    <t>DRUG TEST PRSMV CHEM ANLYZR 12</t>
  </si>
  <si>
    <t xml:space="preserve">DRUG TEST PRSMV CHEM ANLYZR 8 </t>
  </si>
  <si>
    <t xml:space="preserve">DRUG TEST PRSMV CHEM ANLYZR 1 </t>
  </si>
  <si>
    <t xml:space="preserve">PROTHRO                       </t>
  </si>
  <si>
    <t xml:space="preserve">RUBEOLA AB                    </t>
  </si>
  <si>
    <t xml:space="preserve">MUMPS AB                      </t>
  </si>
  <si>
    <t xml:space="preserve">IA ANALYSTE VARICELLA ZOSTER  </t>
  </si>
  <si>
    <t xml:space="preserve">CULTURE DNA DIRECT PROBE      </t>
  </si>
  <si>
    <t xml:space="preserve">MAVIUM COMPLEX PROBE          </t>
  </si>
  <si>
    <t xml:space="preserve">MYOBACTERIA TB COMPLEX PROBE  </t>
  </si>
  <si>
    <t>QS-ANTINUCLEAR AB (ANA( TITIER</t>
  </si>
  <si>
    <t xml:space="preserve">PR-MOL NUC AMPL NKX2-3        </t>
  </si>
  <si>
    <t xml:space="preserve">QS-HLA TYPING B27             </t>
  </si>
  <si>
    <t xml:space="preserve">QS-CYCLIC CITRULL PEPTIDE AB  </t>
  </si>
  <si>
    <t xml:space="preserve">QS-FACTOR VIII MULTIMERIC     </t>
  </si>
  <si>
    <t xml:space="preserve">QS-THYROID STIMLATING HORMONE </t>
  </si>
  <si>
    <t xml:space="preserve">QS-NUCLEOTIDASE 5-            </t>
  </si>
  <si>
    <t xml:space="preserve">QS-MAGNESIUM BLD              </t>
  </si>
  <si>
    <t xml:space="preserve">QS-LACTOFERRIN FECAL QUAN     </t>
  </si>
  <si>
    <t xml:space="preserve">QS-TETANUS AB                 </t>
  </si>
  <si>
    <t>QS-MYOBACTERIA TB COMPLEX PROB</t>
  </si>
  <si>
    <t xml:space="preserve">QS-HISTOPLASMA AB             </t>
  </si>
  <si>
    <t xml:space="preserve">QS-DIPHTHERIA AB              </t>
  </si>
  <si>
    <t>ELECTRODE RADIOFREQUENCY PLASM</t>
  </si>
  <si>
    <t xml:space="preserve">TRACKER PATIENT NON-INVASIVE  </t>
  </si>
  <si>
    <t xml:space="preserve">SYS IRRIG WOUND DEBRIDE IRRIS </t>
  </si>
  <si>
    <t xml:space="preserve">TROCAR ENDO 5X100 XCEL REP    </t>
  </si>
  <si>
    <t>SEALER DIVIDER LIGASURE IMPACT</t>
  </si>
  <si>
    <t>RELOAD STAP ENDOPATH 35MM 4 RW</t>
  </si>
  <si>
    <t>STAPLER VASC ECHELON ADV PLCMT</t>
  </si>
  <si>
    <t>CLMP EXTNL FIX 30 DEG 11 MM HO</t>
  </si>
  <si>
    <t xml:space="preserve">BIT DRILL 1.6X58X26MM WORKING </t>
  </si>
  <si>
    <t xml:space="preserve">CUTTER ARTICU 45MM LINEAR     </t>
  </si>
  <si>
    <t>SCREW BONE 2MM 6MM MAXILLO 16F</t>
  </si>
  <si>
    <t xml:space="preserve">KIT CATH DILATOR LACRIMAL 3MM </t>
  </si>
  <si>
    <t xml:space="preserve">TROCAR LAP 5X75MM BLADELESS   </t>
  </si>
  <si>
    <t>POUCH SPECIMENT RETRIEVAL 10MM</t>
  </si>
  <si>
    <t xml:space="preserve">GDWIRE TROCAR .062X6IN SNGL   </t>
  </si>
  <si>
    <t xml:space="preserve">KIT TUBE ULTRASONIC ASPIRATOR </t>
  </si>
  <si>
    <t>CATH ANGIO 5 FR 40 CM 0.038 IN</t>
  </si>
  <si>
    <t xml:space="preserve">COUPLING ROD-TO-ROD 5/8 11MM  </t>
  </si>
  <si>
    <t>PLATE BONE MINI THICK 2MM 16 H</t>
  </si>
  <si>
    <t xml:space="preserve">WASHER CANN 4MM ASNIS III TI  </t>
  </si>
  <si>
    <t>NEEDLE BIOPSY 17 G 13 CM COAXI</t>
  </si>
  <si>
    <t xml:space="preserve">PIN APEX 5MMX180MM            </t>
  </si>
  <si>
    <t>PIN HALF 5MM 150MM 40MM SS SEL</t>
  </si>
  <si>
    <t xml:space="preserve">SCREW CORTEX STAP 3.5X60MM LF </t>
  </si>
  <si>
    <t xml:space="preserve">SCREW CORTEX STAP 3.5X55MM LF </t>
  </si>
  <si>
    <t>BURR CARBIDE TPRD 1.2MM 44.8MM</t>
  </si>
  <si>
    <t xml:space="preserve">APPLIER CLIP SMALL MCS20 L    </t>
  </si>
  <si>
    <t xml:space="preserve">K WIRE 1.25X50MM 292.12 LF    </t>
  </si>
  <si>
    <t xml:space="preserve">STAPLE RELOAD GREEN TR45G     </t>
  </si>
  <si>
    <t>April YTD per IDEA/Focus Report</t>
  </si>
  <si>
    <t>PET TUMR W CT WHOLE BODY SUBSQ</t>
  </si>
  <si>
    <t>PET TUMOR W CT WHOLE BODY INIT</t>
  </si>
  <si>
    <t>PET W CT SKULL MID THIGH SUBSQ</t>
  </si>
  <si>
    <t>ELECTRODE 4.0MM90-S MAX SERFAS</t>
  </si>
  <si>
    <t xml:space="preserve">PT RE-EVAL EST PLAN OF CARE   </t>
  </si>
  <si>
    <t>INJ IV PUSH ADDL SEQ SAME  DRG</t>
  </si>
  <si>
    <t xml:space="preserve">INJ IV PUSH ADDL SEQ NEW DRUG </t>
  </si>
  <si>
    <t xml:space="preserve">INJ IV PUSH INITIAL DRUG      </t>
  </si>
  <si>
    <t xml:space="preserve">TX FX ULN SHFT CLSD WO MANIP  </t>
  </si>
  <si>
    <t xml:space="preserve">TX FX TIB DIST CLSD WO MANIP  </t>
  </si>
  <si>
    <t xml:space="preserve">OT RE-EVAL EST PLAN OF CARE   </t>
  </si>
  <si>
    <t xml:space="preserve">ASENAPINE 5MG SL TAB          </t>
  </si>
  <si>
    <t>TOPIRAMATE 210MG/35ML ORAL SYG</t>
  </si>
  <si>
    <t xml:space="preserve">PHYTONADIONE 0.2MG/ML INJ     </t>
  </si>
  <si>
    <t xml:space="preserve">HYDROCORTISONE 10MG INJ       </t>
  </si>
  <si>
    <t xml:space="preserve">HYDROCORTISONE 1MG INJ        </t>
  </si>
  <si>
    <t xml:space="preserve">GENTAMICIN 10MG/ML INJ        </t>
  </si>
  <si>
    <t xml:space="preserve">FOSPHENYTOIN 25MG/ML INJ      </t>
  </si>
  <si>
    <t>SOD POLYSTYRENE 0.25GM/ML SUSP</t>
  </si>
  <si>
    <t xml:space="preserve">SOD PHOSPHATE 0.08MM/ML INJ   </t>
  </si>
  <si>
    <t xml:space="preserve">MIDAZOLAM 5MG/1ML NASAL       </t>
  </si>
  <si>
    <t xml:space="preserve">LACTOBACILLUS RHAMNOSUS PKT   </t>
  </si>
  <si>
    <t>FUROSEMIDE 200MG/20ML ORALSOLN</t>
  </si>
  <si>
    <t>ERYTHROMYCIN EES 40MG/ML 100ML</t>
  </si>
  <si>
    <t xml:space="preserve">DOXYCYCLINE HYCLATE 100MG CAP </t>
  </si>
  <si>
    <t xml:space="preserve">CHOLECALCIFEROL 800U/2ML LIQ  </t>
  </si>
  <si>
    <t xml:space="preserve">CEPHALEX 250MG/5ML SUSP       </t>
  </si>
  <si>
    <t xml:space="preserve">AUGMENTIN 600MG/5ML SUSP 5ML  </t>
  </si>
  <si>
    <t xml:space="preserve">AUGMENTIN 400MG/5ML SUSP 5ML  </t>
  </si>
  <si>
    <t xml:space="preserve">FAT EMULSION 20% (SMOF) 250ML </t>
  </si>
  <si>
    <t xml:space="preserve">CEFOTAXIME 100MG/ML PED INJ   </t>
  </si>
  <si>
    <t xml:space="preserve">CEFEPIME 100MG/ML PED INJ     </t>
  </si>
  <si>
    <t xml:space="preserve">CEFAZOLIN 1320MG/4ML INJ      </t>
  </si>
  <si>
    <t xml:space="preserve">AMPICILLIN 20MG INJ           </t>
  </si>
  <si>
    <t xml:space="preserve">IVIG OCTAGAM 1GM/20ML INJ     </t>
  </si>
  <si>
    <t>DEXAMETHASONE 0.5MG/ML PED INJ</t>
  </si>
  <si>
    <t xml:space="preserve">METHYLENE BLUE 100MG/10ML INJ </t>
  </si>
  <si>
    <t xml:space="preserve">IVIG OCTAGAM 10GM/200ML INJ   </t>
  </si>
  <si>
    <t xml:space="preserve">LEVETIRACETAM 1000MG/100ML PB </t>
  </si>
  <si>
    <t xml:space="preserve">GANCYCLOVIR 10MG/ML PED IN    </t>
  </si>
  <si>
    <t xml:space="preserve">HYDROMORPHONE PCA 1MG/ML 25ML </t>
  </si>
  <si>
    <t xml:space="preserve">CEFAZOLIN 100MG/ML PED INJ    </t>
  </si>
  <si>
    <t xml:space="preserve">ACYCLOVIR 5M;/ML PED INJ      </t>
  </si>
  <si>
    <t xml:space="preserve">ALBUTEROL 0.5% NEB 20ML       </t>
  </si>
  <si>
    <t xml:space="preserve">BENZOCAINE-METHOL LOZ         </t>
  </si>
  <si>
    <t>TETRACAINE 0.5% EYE DROP 0.6ML</t>
  </si>
  <si>
    <t xml:space="preserve">HYDROCODONE-APAP 10-325MG TAB </t>
  </si>
  <si>
    <t xml:space="preserve">SENNOSIDES 8.8MG/5ML LIQ 5ML  </t>
  </si>
  <si>
    <t xml:space="preserve">SCOPOLAMINE 1MG/72HR PATCH    </t>
  </si>
  <si>
    <t>BRIMONIDINE 0.15% EYE DROP 5ML</t>
  </si>
  <si>
    <t xml:space="preserve">PHENOBARBITAL 64.8MG TAB      </t>
  </si>
  <si>
    <t xml:space="preserve">LANOLIN OINT 7GM              </t>
  </si>
  <si>
    <t xml:space="preserve">LABETALOL 20MG/4ML INJ        </t>
  </si>
  <si>
    <t xml:space="preserve">CALCIUM-VIT D 500MG-200U TAB  </t>
  </si>
  <si>
    <t xml:space="preserve">CALAMINE PRAMOXINE LOT 180ML  </t>
  </si>
  <si>
    <t xml:space="preserve">THIAMINE 200MG/2ML INJ        </t>
  </si>
  <si>
    <t xml:space="preserve">HYDROMORPHONE 0.5MG/0.5ML INJ </t>
  </si>
  <si>
    <t xml:space="preserve">XR ABDOMEN 3 OR MORE VIEWS    </t>
  </si>
  <si>
    <t xml:space="preserve">XR ABDOMEN 2 VIEWS            </t>
  </si>
  <si>
    <t xml:space="preserve">XR CHEST 3 VIEWS              </t>
  </si>
  <si>
    <t xml:space="preserve">US GUIDE NDL PLCMT RT         </t>
  </si>
  <si>
    <t xml:space="preserve">US EXTREMITY LTD RT           </t>
  </si>
  <si>
    <t xml:space="preserve">US EXTERMITEY LTD LT          </t>
  </si>
  <si>
    <t xml:space="preserve">KIT CATH 4FR POWERPICC        </t>
  </si>
  <si>
    <t xml:space="preserve">US BREAST INC AXILLA LTD RT   </t>
  </si>
  <si>
    <t xml:space="preserve">DRUG SCRN ACETA/SALI/ALCOHOL  </t>
  </si>
  <si>
    <t xml:space="preserve">DRUG SCREEN ACETA/SALI        </t>
  </si>
  <si>
    <t>DRUG SCREEN 12 ACET/SAL/ALC(3)</t>
  </si>
  <si>
    <t>DRUG SCREEN 12 ACET/SAL/ALC(1)</t>
  </si>
  <si>
    <t>DRUG SCREEN 8 ACET/SAL/ALC (3)</t>
  </si>
  <si>
    <t>DRUG SCREEN 8 ACET/SAL/ALC (1)</t>
  </si>
  <si>
    <t>QS-IMMUNOASSAY NON AB W REFLEX</t>
  </si>
  <si>
    <t xml:space="preserve">QS-ASSAY IGA W REFLEX         </t>
  </si>
  <si>
    <t xml:space="preserve">BORDETELLA PERTUSSIS PCR      </t>
  </si>
  <si>
    <t xml:space="preserve">PIT SUBSITUTION               </t>
  </si>
  <si>
    <t xml:space="preserve">GC-MOLECULAR PATH LVL 5       </t>
  </si>
  <si>
    <t xml:space="preserve">GC-GJB6 GENE COM VAIRANTS     </t>
  </si>
  <si>
    <t>GC-GJB2 GENE KNOWN FAM VAIRANT</t>
  </si>
  <si>
    <t xml:space="preserve">GC-GJB2 GENE FULL SEQUENCE    </t>
  </si>
  <si>
    <t xml:space="preserve">NG-BRAF MUTATION ANALYSIS     </t>
  </si>
  <si>
    <t xml:space="preserve">HEPATITIS B CORE AB IGM       </t>
  </si>
  <si>
    <t xml:space="preserve">QS-HEPATITIS C RNA QUAN       </t>
  </si>
  <si>
    <t xml:space="preserve">QS-ISLET CELL AB              </t>
  </si>
  <si>
    <t xml:space="preserve">QS-VASOPRESSIN                </t>
  </si>
  <si>
    <t xml:space="preserve">QS-ASSAY PH GASTRIC           </t>
  </si>
  <si>
    <t xml:space="preserve">QS-H PYLORI C-13 BREATH TEST  </t>
  </si>
  <si>
    <t xml:space="preserve">QS-ESTRONE                    </t>
  </si>
  <si>
    <t xml:space="preserve">QS-INFLUENZA AB               </t>
  </si>
  <si>
    <t xml:space="preserve">QS-APERGILLUS AB              </t>
  </si>
  <si>
    <t xml:space="preserve">QS-CARB DEFICIENT TRANSRERRIN </t>
  </si>
  <si>
    <t xml:space="preserve">QS-DRUG SCRN SNGL CLASS       </t>
  </si>
  <si>
    <t>DEV CUT SEAL LIGASURE 5MM BLNT</t>
  </si>
  <si>
    <t xml:space="preserve">LIDOCAINE/EPI MPF 1% INJ 30ML </t>
  </si>
  <si>
    <t xml:space="preserve">TUBING CROSSFLOW INFLOW       </t>
  </si>
  <si>
    <t>NEEDLE BIOPSY 18 G 11CM ADJUST</t>
  </si>
  <si>
    <t>DEV INFLATION LACR DUCT LACRIC</t>
  </si>
  <si>
    <t xml:space="preserve">GDWIRE K 0.062X6IN            </t>
  </si>
  <si>
    <t xml:space="preserve">ADHESIVE SKIN 0.8ML LIQUIBAND </t>
  </si>
  <si>
    <t>ADHESIVE SKIN DERMABOND TOPICL</t>
  </si>
  <si>
    <t xml:space="preserve">SHEARS 5MMX36CM LAP HARMONIC  </t>
  </si>
  <si>
    <t xml:space="preserve">SET TUBE INSUFFLATION  HEATED </t>
  </si>
  <si>
    <t>STAPLER INTERNAL 340X45MM ENDO</t>
  </si>
  <si>
    <t xml:space="preserve">KNIFE ULTRASONIC SERRATED     </t>
  </si>
  <si>
    <t xml:space="preserve">BUR 12 CM MATCH HD 3.0 MM MR  </t>
  </si>
  <si>
    <t xml:space="preserve">ROD CONN 11 X500 MM HOFFMANN  </t>
  </si>
  <si>
    <t xml:space="preserve">SCREW BONE 1.2X44MM SD        </t>
  </si>
  <si>
    <t xml:space="preserve">BIT DRILL 1.0MM 105MM TWIST   </t>
  </si>
  <si>
    <t xml:space="preserve">GDWIRE BENTSON .35 180CM      </t>
  </si>
  <si>
    <t xml:space="preserve">BIT DRILL 5MM47 5MM FEM TIB   </t>
  </si>
  <si>
    <t xml:space="preserve">WIRE K FIXATION 1.6MM 150MM   </t>
  </si>
  <si>
    <t xml:space="preserve">BLADE MYRINGOTOMY LANC ENT    </t>
  </si>
  <si>
    <t xml:space="preserve">BONE DBX MIX 10CC             </t>
  </si>
  <si>
    <t xml:space="preserve">PLATE TUBULAR 1/3 69MM 6H LOF </t>
  </si>
  <si>
    <t>CATH BROVIAC 1 LUM 6.6#0600540</t>
  </si>
  <si>
    <t>BLADE SAW SAG 25 X 98.5 X 1.24</t>
  </si>
  <si>
    <t xml:space="preserve">MR BRAIN WO CONTRAST REDUCED  </t>
  </si>
  <si>
    <t xml:space="preserve">RETRIEVAL NET PULM ROTH       </t>
  </si>
  <si>
    <t>NAIL INTRAMED 10X420MM T2 RT T</t>
  </si>
  <si>
    <t xml:space="preserve">TIP SUCT/COAG PEAK PLSMBLADE  </t>
  </si>
  <si>
    <t xml:space="preserve">DRAIN RESERVOIR 10FR 1/8      </t>
  </si>
  <si>
    <t>CLIP SCALP NEURO KIT PLASTIC S</t>
  </si>
  <si>
    <t xml:space="preserve">SCREW SELF TAP 3.5X30MM LF    </t>
  </si>
  <si>
    <t xml:space="preserve">QS-STREP PNEUMONIA IGG AB     </t>
  </si>
  <si>
    <t xml:space="preserve">QS-ZIKA VIRUS RNA QUAL RT PCR </t>
  </si>
  <si>
    <t xml:space="preserve">SCREW CANNU ST 4X38M LF       </t>
  </si>
  <si>
    <t xml:space="preserve">SHUTTLE SUT 45 DEG RT ACCU P  </t>
  </si>
  <si>
    <t xml:space="preserve">SCREW BONE 2.3X16MM T7 RADIUS </t>
  </si>
  <si>
    <t xml:space="preserve">ELECTRODE ASSY ACROMIOPLASTY  </t>
  </si>
  <si>
    <t xml:space="preserve">CANNULA THREADED 8.0X82MM     </t>
  </si>
  <si>
    <t xml:space="preserve">SCREW BONE 2.3X18MM LOCK      </t>
  </si>
  <si>
    <t>SCREW BONE 2.3X20MM RADIUS LOC</t>
  </si>
  <si>
    <t xml:space="preserve">GDWIRE K 0.062X7IN            </t>
  </si>
  <si>
    <t xml:space="preserve">BUR CARBIDE 1.6X44.5 14-C0308 </t>
  </si>
  <si>
    <t xml:space="preserve">CANN SUCTION SHOULDER 7MMX7CM </t>
  </si>
  <si>
    <t xml:space="preserve">DRILL TWIST 2X105MM           </t>
  </si>
  <si>
    <t xml:space="preserve">PLATE BONE ST DISTAL RADIUS   </t>
  </si>
  <si>
    <t xml:space="preserve">SCREW 2.3X14MM SELF-TAPPING   </t>
  </si>
  <si>
    <t xml:space="preserve">SCREW RADIUS LOCK T7 2.7X16MM </t>
  </si>
  <si>
    <t xml:space="preserve">SCREW 2.3X12MM MAXOF X-PIN    </t>
  </si>
  <si>
    <t xml:space="preserve">SCREW BONE 2.7X16MM T7 RADIUS </t>
  </si>
  <si>
    <t xml:space="preserve">SCREW BONE 2.7X14MM T7 RADIUS </t>
  </si>
  <si>
    <t xml:space="preserve">SCREW SP 35X4MM ELLIPSE       </t>
  </si>
  <si>
    <t xml:space="preserve">SCREW SPINE 50X5MM ELLIPSE    </t>
  </si>
  <si>
    <t xml:space="preserve">SCREW SP 40X6MM ELLIPSE       </t>
  </si>
  <si>
    <t xml:space="preserve">SCREW 4X45MM PEDICLE          </t>
  </si>
  <si>
    <t xml:space="preserve">SCREW PEDICLE 4.0X50MM DEFORM </t>
  </si>
  <si>
    <t xml:space="preserve">SCREW PEDICLE 5.0X45MM DEFORM </t>
  </si>
  <si>
    <t xml:space="preserve">SCREW PEDICLE 5.0X50MM DEFORM </t>
  </si>
  <si>
    <t>SCREW 6X40MM PEDICLE UNIPLANAR</t>
  </si>
  <si>
    <t xml:space="preserve">SCREW PEDICLE 6.0X45MM DEFORM </t>
  </si>
  <si>
    <t xml:space="preserve">ROD SP 5.4 L350 MM HEX COCR   </t>
  </si>
  <si>
    <t xml:space="preserve">SET SCREW 01                  </t>
  </si>
  <si>
    <t>ANCHOR SUTURE BIORAPTOR KNOTLS</t>
  </si>
  <si>
    <t>ANCHOR SUT 38IN BLUE ULTRATAPE</t>
  </si>
  <si>
    <t xml:space="preserve">STAPLE RELOAD 45MM ENDOPATH   </t>
  </si>
  <si>
    <t>SCREW 2.7 X 18MM T7 RADIUS NON</t>
  </si>
  <si>
    <t xml:space="preserve">TUBING CASSETTE CROSSFLOW     </t>
  </si>
  <si>
    <t xml:space="preserve">BLD SMEAR W DIFF WBC COUNT    </t>
  </si>
  <si>
    <t xml:space="preserve">CBC WO DIFF                   </t>
  </si>
  <si>
    <t xml:space="preserve">QS COMPLEMENT AG EA           </t>
  </si>
  <si>
    <t xml:space="preserve">QS-PROGESTERONE               </t>
  </si>
  <si>
    <t xml:space="preserve">C DIFFICILE AG                </t>
  </si>
  <si>
    <t>HOSP SPEC HANDLING FOR SENDOUT</t>
  </si>
  <si>
    <t xml:space="preserve">VENIPUNCTIRE NS               </t>
  </si>
  <si>
    <t xml:space="preserve">XR LWR EXT INFANT 2+ VIEWS LT </t>
  </si>
  <si>
    <t xml:space="preserve">XR LWR EXT INFANT 2+ VIEWS RT </t>
  </si>
  <si>
    <t>NM TC-99M MEBROFENI UPTO 15MCI</t>
  </si>
  <si>
    <t>BUPIVACAINE MPF 0.25% INJ 30ML</t>
  </si>
  <si>
    <t xml:space="preserve">FELBAMATE 400MG TAB           </t>
  </si>
  <si>
    <t xml:space="preserve">LEVOCARNITINE 330MG TAB       </t>
  </si>
  <si>
    <t xml:space="preserve">IVIG GAMMAGARD 5GM/50ML INJ   </t>
  </si>
  <si>
    <t>BECLOMETHASONE 40MCG INH 8.7GM</t>
  </si>
  <si>
    <t xml:space="preserve">DORNASE ALFA 2.5MG/2.5ML INH  </t>
  </si>
  <si>
    <t>LIDOCAINE 4% LIPOSOMAL CRE 5GM</t>
  </si>
  <si>
    <t xml:space="preserve">HYDROXYZINE 50MG/1ML INJ      </t>
  </si>
  <si>
    <t xml:space="preserve">VEDOLIZUMAB 300MG INJ         </t>
  </si>
  <si>
    <t xml:space="preserve">MONTELUKAST 4MG CHEW TAB      </t>
  </si>
  <si>
    <t xml:space="preserve">DAPTOMYCIN 50MG/1ML INJ       </t>
  </si>
  <si>
    <t xml:space="preserve">AZITHROMYCIN 2MG/ML PED INJ   </t>
  </si>
  <si>
    <t xml:space="preserve">ACETAMINOPHEN 325MG/10ML LIQ  </t>
  </si>
  <si>
    <t xml:space="preserve">NONINVASIVE OXYGEN SAT SNGL   </t>
  </si>
  <si>
    <t xml:space="preserve">TX INH METERED DOSE INH INIT  </t>
  </si>
  <si>
    <t xml:space="preserve">TX INH NEBULIZER INITIAL      </t>
  </si>
  <si>
    <t xml:space="preserve">TX INH NEBULIZER SUBSQ        </t>
  </si>
  <si>
    <t xml:space="preserve">PT THER PX EXERCISE EA 15 MIN </t>
  </si>
  <si>
    <t xml:space="preserve">PT ELEC STIM MANUAL EA 15 MIN </t>
  </si>
  <si>
    <t xml:space="preserve">PT NEUROMUSC REEDUCATE 15 MIN </t>
  </si>
  <si>
    <t xml:space="preserve">PT EVAL INIT 30 MIN MCAL ONLY </t>
  </si>
  <si>
    <t xml:space="preserve">AUDITORY EVOKED RESPONSE LTD  </t>
  </si>
  <si>
    <t xml:space="preserve">GI LAB COLONOSCOPY            </t>
  </si>
  <si>
    <t xml:space="preserve">GI LAB EGD                    </t>
  </si>
  <si>
    <t xml:space="preserve">US EXTREMITY JOINT COMPL LT   </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</si>
  <si>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</si>
  <si>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</si>
  <si>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</si>
  <si>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</si>
  <si>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 without Doppler</t>
  </si>
  <si>
    <t>97161-97163</t>
  </si>
  <si>
    <t>Excision, Breast Lesion, without preoperative radiological marker</t>
  </si>
  <si>
    <t>62322-62323</t>
  </si>
  <si>
    <t>Effective Date of Charges: June 1, 2018</t>
  </si>
  <si>
    <t>Effective: July 01, 2018</t>
  </si>
  <si>
    <t>Prepared on: 05/24/2019</t>
  </si>
  <si>
    <t>May and June Budgeted APD FY2019</t>
  </si>
  <si>
    <t>Calculation is based on the July 01, 2018 through April 30, 2019 actuals per IDEA/Focus Report.</t>
  </si>
  <si>
    <r>
      <t xml:space="preserve">Hospital Name:   </t>
    </r>
    <r>
      <rPr>
        <b/>
        <sz val="11"/>
        <color theme="4"/>
        <rFont val="Arial"/>
        <family val="2"/>
      </rPr>
      <t xml:space="preserve"> CHOC Children's at Mission</t>
    </r>
  </si>
  <si>
    <r>
      <t xml:space="preserve">OSHPD Facility No: </t>
    </r>
    <r>
      <rPr>
        <b/>
        <sz val="11"/>
        <color theme="4"/>
        <rFont val="Arial"/>
        <family val="2"/>
      </rPr>
      <t>106304113</t>
    </r>
  </si>
  <si>
    <t>$0; $142</t>
  </si>
  <si>
    <t>$0; $166</t>
  </si>
  <si>
    <t>$290; $395; $395</t>
  </si>
  <si>
    <t>CLSD TX STRNOCLAV DISLOC W MAN</t>
  </si>
  <si>
    <t xml:space="preserve">MINOR SURG                 N  </t>
  </si>
  <si>
    <t xml:space="preserve">SHEAR HARMONIC ACE+7 5MM 23CM </t>
  </si>
  <si>
    <t xml:space="preserve">CALCUTRIPT                    </t>
  </si>
  <si>
    <t xml:space="preserve">ERCP W/STONE REMOVAL          </t>
  </si>
  <si>
    <t xml:space="preserve">TRANSFUSION BLOOD - 2 UNIT    </t>
  </si>
  <si>
    <t>MRI FETAL PLCNTL MATERNAL SNGL</t>
  </si>
  <si>
    <t xml:space="preserve">PACER UPGRADE                 </t>
  </si>
  <si>
    <t xml:space="preserve">PLATE 75MM 6HL STD LT         </t>
  </si>
  <si>
    <t xml:space="preserve">THORACENTESIS                 </t>
  </si>
  <si>
    <t xml:space="preserve">TRANSCATHETER BIOOSY S&amp;I      </t>
  </si>
  <si>
    <t>SCREW BIORCI PLA/HA 10X30MM ST</t>
  </si>
  <si>
    <t xml:space="preserve">EEG NONINTRACRANIAL SURGERY   </t>
  </si>
  <si>
    <t>WASHER BONE 5MM SCRW CANNULATE</t>
  </si>
  <si>
    <t>PLATE BONE LFT SUPERIOR CLVAIC</t>
  </si>
  <si>
    <t xml:space="preserve">TRANSFUSION BLOOD - 1 UNIT    </t>
  </si>
  <si>
    <t>PERCUT VERTEBROPLASTY THORACIC</t>
  </si>
  <si>
    <t xml:space="preserve">LUMB PER VERTEBROPLSTY W/CT   </t>
  </si>
  <si>
    <t xml:space="preserve">DRILL PILOT LONG              </t>
  </si>
  <si>
    <t xml:space="preserve">CT LUNG W &amp; WO CONTRAST       </t>
  </si>
  <si>
    <t xml:space="preserve">THOACENTESIS W/CATH PLACEMNT  </t>
  </si>
  <si>
    <t xml:space="preserve">SHEARS ES 9CM CURVED HARMONIC </t>
  </si>
  <si>
    <t xml:space="preserve">ALLOGRAFT OSTEOCELL 10CC      </t>
  </si>
  <si>
    <t xml:space="preserve">SEALANT FIBRIN 5/10ML EVICEL  </t>
  </si>
  <si>
    <t xml:space="preserve">MR UPPER EXT WO CON BIL       </t>
  </si>
  <si>
    <t xml:space="preserve">PENCIL ULTRA VAC SMOKE EVAC   </t>
  </si>
  <si>
    <t xml:space="preserve">MRA LOWER EXT WO W CON RT     </t>
  </si>
  <si>
    <t xml:space="preserve">REM SUTURE W ANES SAME DR     </t>
  </si>
  <si>
    <t>HANDLE STAPLER SH ENDO GIAULTL</t>
  </si>
  <si>
    <t xml:space="preserve">SCREW BONE 2X10 ST LK SD      </t>
  </si>
  <si>
    <t xml:space="preserve">I&amp;D ABSCESS CYST LUNG PLEURA  </t>
  </si>
  <si>
    <t xml:space="preserve">LIVER ABSCESS/CYST DRAIN      </t>
  </si>
  <si>
    <t xml:space="preserve">RENAL ABSCESS DRAIN           </t>
  </si>
  <si>
    <t xml:space="preserve">DRAIN PANCREATIC PSEUDOCYST   </t>
  </si>
  <si>
    <t>DEVICE SECUREMENT 17 G 0.035IN</t>
  </si>
  <si>
    <t xml:space="preserve">DRILL QUICK RELEASE           </t>
  </si>
  <si>
    <t xml:space="preserve">MRA PELVIS W OR W/O CONTRAST  </t>
  </si>
  <si>
    <t>DRUG SCREEN 8 ACET/SAL/ALC (2)</t>
  </si>
  <si>
    <t xml:space="preserve">XR HIPS BIL W OR WO PELV 5+ V </t>
  </si>
  <si>
    <t xml:space="preserve">IOL POSTERIOR 17D             </t>
  </si>
  <si>
    <t xml:space="preserve">ARTERIAL CATH FOR MONITORING  </t>
  </si>
  <si>
    <t xml:space="preserve">DRESSING NASAL 8CM HEMOPORE   </t>
  </si>
  <si>
    <t xml:space="preserve">FLEX SIG. W/BIOPSY            </t>
  </si>
  <si>
    <t>TRAUMA2 ACTVTN MIN WO CRIT CAR</t>
  </si>
  <si>
    <t xml:space="preserve">BIT DRILL 2.8MM QUICK RELEASE </t>
  </si>
  <si>
    <t>NET SPEC RETRIEV 2.5MM STD 6X0</t>
  </si>
  <si>
    <t>SCREW BONE 3.5X12MM T10 VARIAX</t>
  </si>
  <si>
    <t>DRUG SCREEN SALICYLATE/ALCOHOL</t>
  </si>
  <si>
    <t xml:space="preserve">US PREG TRANSVAGINAL          </t>
  </si>
  <si>
    <t xml:space="preserve">SCREW SPINAL SET VUEPOINT II  </t>
  </si>
  <si>
    <t xml:space="preserve">MIN SURG 15 MIN            N  </t>
  </si>
  <si>
    <t>BIT DRILL 1.5MM 58MM 20MM STOP</t>
  </si>
  <si>
    <t xml:space="preserve">NDL BIOPSY 18 G 20CM 22MM KIT </t>
  </si>
  <si>
    <t xml:space="preserve">RBC LEUKOREDUCED              </t>
  </si>
  <si>
    <t xml:space="preserve">MRA PELVIS W CONTRAST         </t>
  </si>
  <si>
    <t>SCREW HEXALOBE 3.5X12MM NOLOCK</t>
  </si>
  <si>
    <t xml:space="preserve">GLUCOSE POST GLUCOSE DOSE     </t>
  </si>
  <si>
    <t xml:space="preserve">INJ TNDN LIG SNGL APONEUROSIS </t>
  </si>
  <si>
    <t xml:space="preserve">MRI PELVIS W/CONTRAST         </t>
  </si>
  <si>
    <t>SCREW BONE 2.7X20MM T10 VARIAX</t>
  </si>
  <si>
    <t>SCREW BONE 2.7X22MM T10 VARIAX</t>
  </si>
  <si>
    <t xml:space="preserve">SCREW BONE 3.5MM26MM LOCK     </t>
  </si>
  <si>
    <t xml:space="preserve">K WIRE 2 MM /T 10 SCREW HEAD  </t>
  </si>
  <si>
    <t xml:space="preserve">PLURAL CATHETER INSERTION     </t>
  </si>
  <si>
    <t xml:space="preserve">K-WIRE 062 SS                 </t>
  </si>
  <si>
    <t xml:space="preserve">PLATELETS AP LR IRR           </t>
  </si>
  <si>
    <t xml:space="preserve">PLATE 6H 2MM LCP MINI FRAG    </t>
  </si>
  <si>
    <t xml:space="preserve">FLUOROCYTOSINE                </t>
  </si>
  <si>
    <t xml:space="preserve">ASP INJ GANGLION CYST         </t>
  </si>
  <si>
    <t>RED CELLS APH AS3 LEURED CNT2+</t>
  </si>
  <si>
    <t>CATH EMBOLEC 2 FR 80 CM SPRING</t>
  </si>
  <si>
    <t xml:space="preserve">GUIDEWIRE VASC .035 IN 180 CM </t>
  </si>
  <si>
    <t xml:space="preserve">TUBE ET EMG 6.0 82-29306 LF   </t>
  </si>
  <si>
    <t xml:space="preserve">INJ ANES NRV PLANTAR DIGIT    </t>
  </si>
  <si>
    <t xml:space="preserve">SPUTUM INDUCTION              </t>
  </si>
  <si>
    <t xml:space="preserve">TUBING INSUFFLATION 10 FT     </t>
  </si>
  <si>
    <t xml:space="preserve">IPPB TREAATMENT-INITIAL       </t>
  </si>
  <si>
    <t xml:space="preserve">IPPB TREATMENT-SUBSEQUENT     </t>
  </si>
  <si>
    <t xml:space="preserve">PTT SUBSTITUTION              </t>
  </si>
  <si>
    <t xml:space="preserve">DRUG TEST PRSMV CHEM ANLYZR 3 </t>
  </si>
  <si>
    <t>CATH ANGIO 5 FR 0.038 IN 100 C</t>
  </si>
  <si>
    <t>SCREW BONE 2.7MM 38MM CORTIC S</t>
  </si>
  <si>
    <t>SCREW BONE 2.7MM 40MM CORTIC S</t>
  </si>
  <si>
    <t>BUR MIDAS REX LEGND 14CM 3.0MM</t>
  </si>
  <si>
    <t xml:space="preserve">DRUG TEST PRSMV CHEM ANLYZR 2 </t>
  </si>
  <si>
    <t xml:space="preserve">TROCAR APPLE 5MM 900-800      </t>
  </si>
  <si>
    <t xml:space="preserve">HIV1 HIV2 AB SNGL ASSAY RAPID </t>
  </si>
  <si>
    <t xml:space="preserve">HIV1 HIV2 AB SNGL ASSAY       </t>
  </si>
  <si>
    <t>REPLC GASTR TUBE PERC W FLUORO</t>
  </si>
  <si>
    <t>GDWIRE ENDO 0.035 IN 150CM 15C</t>
  </si>
  <si>
    <t xml:space="preserve">CON OPTIMARK PER 1ML          </t>
  </si>
  <si>
    <t xml:space="preserve">ADHESIVE DERMABOND 0.7ML      </t>
  </si>
  <si>
    <t xml:space="preserve">SCREW CORTEX S TAP 2.7X18MMLF </t>
  </si>
  <si>
    <t xml:space="preserve">SCREW BONE 2.7MM 45MM COR     </t>
  </si>
  <si>
    <t xml:space="preserve">PLCMT NDL INFUS INTRAOSSEOUS  </t>
  </si>
  <si>
    <t xml:space="preserve">NDL SPINAL GERTIE 22GX3.5     </t>
  </si>
  <si>
    <t xml:space="preserve">ALPHA FETOPROTEIN BLD         </t>
  </si>
  <si>
    <t xml:space="preserve">DRUG SCRN SNGL BARBITURATES   </t>
  </si>
  <si>
    <t>LOCM OMNIPAQUE 140 100-199 1ML</t>
  </si>
  <si>
    <t xml:space="preserve">LOCM ISOVUE-M 200 200-299 1ML </t>
  </si>
  <si>
    <t xml:space="preserve">CLIP TEMPORARY SCALP NEURO    </t>
  </si>
  <si>
    <t>LOCM OPTIRAY 320 300-399 MG 1L</t>
  </si>
  <si>
    <t xml:space="preserve">LOCM ISOVUE-M 300 300-399 1ML </t>
  </si>
  <si>
    <t xml:space="preserve">C-PEPTIDE                     </t>
  </si>
  <si>
    <t xml:space="preserve">TRACH CH / ASSIST             </t>
  </si>
  <si>
    <t>DILATOR VASC 6 FR 0.038 IN 20C</t>
  </si>
  <si>
    <t xml:space="preserve">DILATOR VESSEL 9.0 FR 38-20   </t>
  </si>
  <si>
    <t>CATH URETHRAL 8 FR 3ML PEDI FO</t>
  </si>
  <si>
    <t>CATH URETHRAL 10 FR 3ML PEDI F</t>
  </si>
  <si>
    <t xml:space="preserve">INTRO SHEATH 5 FR 0.038 IN HC </t>
  </si>
  <si>
    <t>SCREW BIO 7MM 24MM FEM PLLA CA</t>
  </si>
  <si>
    <t xml:space="preserve">ELECTORDE PTFE 6 IN NEEDLE    </t>
  </si>
  <si>
    <t xml:space="preserve">CATH URETHRAL 5ML 18FR SILV   </t>
  </si>
  <si>
    <t xml:space="preserve">CATH URETHRAL 16FR 5ML SILVER </t>
  </si>
  <si>
    <t xml:space="preserve">CATH FOLEY 5ML 14F AG 2 WAY   </t>
  </si>
  <si>
    <t>BLADE LANCE TIP 45 DD DOWNWARD</t>
  </si>
  <si>
    <t>CAUTERY ELECTROSURGICAL BATTER</t>
  </si>
  <si>
    <t>DRAIN INCISION 20CMX10MM SILIC</t>
  </si>
  <si>
    <t>HOOK RETRACT 5MM SHARP BLUNT 3</t>
  </si>
  <si>
    <t>DRAIN INCISION 0.75 IN 20CMX7M</t>
  </si>
  <si>
    <t xml:space="preserve">INTRO SHEATH 4 FR LG 0.035 IN </t>
  </si>
  <si>
    <t>INTRO SHEATH 5 FR 0.035 IN 5.5</t>
  </si>
  <si>
    <t>INTRO SHEATH 6 FR 0.035 IN 5.5</t>
  </si>
  <si>
    <t>BURR SIDE CUTTER 1.2 MM CARBID</t>
  </si>
  <si>
    <t xml:space="preserve">PIN FIX 5/64 IN 9 IN THREADED </t>
  </si>
  <si>
    <t xml:space="preserve">WIRE K FIX 2MM 150MM          </t>
  </si>
  <si>
    <t xml:space="preserve">ELECTRODE ELCTRSURG 4IN PTFE  </t>
  </si>
  <si>
    <t>TUBING 72IN NAMIC HPCIL 1200PS</t>
  </si>
  <si>
    <t>DILATOR VASC 16 FR 0.038 IN 20</t>
  </si>
  <si>
    <t xml:space="preserve">DILATOR VESSEL 7.0 FR 38-20   </t>
  </si>
  <si>
    <t>INTRO SHEATH 6 FR 0.038 IN 11C</t>
  </si>
  <si>
    <t>DILATOR VASC 5 FR 0.038 IN 20C</t>
  </si>
  <si>
    <t xml:space="preserve">DILATOR VESSEL 10.0 FR 38-2   </t>
  </si>
  <si>
    <t>INTRO SHEATH 8 FR 0.038 IN 11C</t>
  </si>
  <si>
    <t xml:space="preserve">DILATOR VESSEL 12.0 FR 38-20  </t>
  </si>
  <si>
    <t>DILATOR VASC 14 FR 0.038 IN 20</t>
  </si>
  <si>
    <t xml:space="preserve">PIN MAYFIELD DISP #40A-1072   </t>
  </si>
  <si>
    <t xml:space="preserve">CAUTERY SUCT W/FC 32505-10 LF </t>
  </si>
  <si>
    <t xml:space="preserve">DRAIN RESERVOIR 15FR 3/16     </t>
  </si>
  <si>
    <t>CATH FOLEY 2W 14FR 30CC SILVER</t>
  </si>
  <si>
    <t>TUBE INSUFFLATION 0.1 MH 10 FT</t>
  </si>
  <si>
    <t>BRUSH CYTOLOGY UPPER GASTROINT</t>
  </si>
  <si>
    <t xml:space="preserve">BUR SIDE CUT 1.6MM ORAL TAPER </t>
  </si>
  <si>
    <t>WIRE FIX 0.062 IN 9 IN SS THRE</t>
  </si>
  <si>
    <t>CATH URETERAL 5 FR 70CM CONE T</t>
  </si>
  <si>
    <t xml:space="preserve">CANNULA ENDO 5X100MM KII SEAL </t>
  </si>
  <si>
    <t xml:space="preserve">SCISSORS 4.75IN WIRE CUTTING  </t>
  </si>
  <si>
    <t xml:space="preserve">SPLINT TRACTION SM 6 IN       </t>
  </si>
  <si>
    <t xml:space="preserve">SPLINT TRACTION MED 6 IN      </t>
  </si>
  <si>
    <t xml:space="preserve">BOOT TRACTION LG LEG FT FOAM  </t>
  </si>
  <si>
    <t xml:space="preserve">CAUTERY ES BATTER HI TEMP     </t>
  </si>
  <si>
    <t>SUT MONOSOF 8-0 SE-175-8 12 IN</t>
  </si>
  <si>
    <t xml:space="preserve">CHLORIDE, SWEAT               </t>
  </si>
  <si>
    <t xml:space="preserve">WORM IDENTIFICATION           </t>
  </si>
  <si>
    <t xml:space="preserve">STOOL FOR CHARCOT-LEYDEM      </t>
  </si>
  <si>
    <t xml:space="preserve">URINE VOLUME MEASUREMENT      </t>
  </si>
  <si>
    <t xml:space="preserve">THERAPEUTIC INJ SINUS TRACT   </t>
  </si>
  <si>
    <t xml:space="preserve">CATH URETERAL OPEN END 3FR    </t>
  </si>
  <si>
    <t>VALVE ENDO 0-5 FR PASSIVE BI D</t>
  </si>
  <si>
    <t xml:space="preserve">WIRE FIX 1.4MM100MM ORTHO     </t>
  </si>
  <si>
    <t xml:space="preserve">BUR SIDE CUT 2.1MM ORAL TAPER </t>
  </si>
  <si>
    <t xml:space="preserve">NDL INSUF 14G 120MM VERRES    </t>
  </si>
  <si>
    <t xml:space="preserve">TROCAR LAP 75X5MM ENDOPATH    </t>
  </si>
  <si>
    <t xml:space="preserve">FLOW VOLUME LOOP              </t>
  </si>
  <si>
    <t>CON MAGNEVIST 15MLRFID PER 1ML</t>
  </si>
  <si>
    <t>CATH IV 16 G 5.25 IN TEFLON RA</t>
  </si>
  <si>
    <t>BLADE ENT 2.5MM TIP 60 DEG ANG</t>
  </si>
  <si>
    <t>VALVE ADAPTER HEMOSTATIS ENSNE</t>
  </si>
  <si>
    <t xml:space="preserve">TIP SUCTION WAND 6FR LF       </t>
  </si>
  <si>
    <t xml:space="preserve">VALVE DISP 5MM                </t>
  </si>
  <si>
    <t xml:space="preserve">TROCAR ENDO 5/100MM KII       </t>
  </si>
  <si>
    <t xml:space="preserve">SNARE STD                     </t>
  </si>
  <si>
    <t xml:space="preserve">NDL BIOPSY 19G 13CM COAXI     </t>
  </si>
  <si>
    <t xml:space="preserve">WRAP KNEE/THIGH COLD THERAPY  </t>
  </si>
  <si>
    <t xml:space="preserve">THRMBIN TIME                  </t>
  </si>
  <si>
    <t>NDL BIOPSY 11 G 10CM BONE BLUN</t>
  </si>
  <si>
    <t xml:space="preserve">INFLUENZA A VIRUS ANTIGEN     </t>
  </si>
  <si>
    <t xml:space="preserve">STREP A SCRN DIRECT           </t>
  </si>
  <si>
    <t xml:space="preserve">SCREW CORTICAL ST 2.7X16MMLF  </t>
  </si>
  <si>
    <t xml:space="preserve">DRUG TEST PRSMV CHEM ANLYZR 7 </t>
  </si>
  <si>
    <t xml:space="preserve">SCREW SELF TAP 3.5X20MM LF    </t>
  </si>
  <si>
    <t>SCREW CORTEX S TAP 2.7X32MM LF</t>
  </si>
  <si>
    <t xml:space="preserve">CATH MALECOT 20FR 086020 LTX  </t>
  </si>
  <si>
    <t xml:space="preserve">CATH MALECOT 18FR 086018 LTX  </t>
  </si>
  <si>
    <t xml:space="preserve">DRAIN INCISION 10 FR SILICONE </t>
  </si>
  <si>
    <t xml:space="preserve">K WIRE FIXATION 1.2X100MM SS  </t>
  </si>
  <si>
    <t xml:space="preserve">PACKING MEROCEL 8CM LG NASAL  </t>
  </si>
  <si>
    <t>GDWIRE VASC 0.035 IN 180CM 1.5</t>
  </si>
  <si>
    <t xml:space="preserve">FORCEP ENDO 2.2MM 240CM BIC   </t>
  </si>
  <si>
    <t xml:space="preserve">WRAP BACK LG XL COLD ICEMAN   </t>
  </si>
  <si>
    <t>WRAP SM MED SHOULDER COLD ICEM</t>
  </si>
  <si>
    <t>WRAP SHOULDER LG XL COLD ICEMA</t>
  </si>
  <si>
    <t>PAD COLD UNIV FOAM EVEN ICEMAN</t>
  </si>
  <si>
    <t xml:space="preserve">WIRE GUIDE .035X6 INCH ACUMED </t>
  </si>
  <si>
    <t>ROBOTIC SCISSORS TIPCOVER DISP</t>
  </si>
  <si>
    <t xml:space="preserve">NEEDLE 22GX150MM SONOPLEX     </t>
  </si>
  <si>
    <t xml:space="preserve">SEAL 5MM-8MM XI UNIVERSAL     </t>
  </si>
  <si>
    <t>CATH ANGIO 5FRX65CM RIM SOFTVU</t>
  </si>
  <si>
    <t xml:space="preserve">CATH ANGIO 4FRX65CM SOFT-VU   </t>
  </si>
  <si>
    <t xml:space="preserve">GDWIRE BEN 0.035X260 HEP      </t>
  </si>
  <si>
    <t>GDWIRE VASC 0.035 IN 180CM CER</t>
  </si>
  <si>
    <t xml:space="preserve">CON EVOIST 1 ML               </t>
  </si>
  <si>
    <t xml:space="preserve">NOSCOPY DX                    </t>
  </si>
  <si>
    <t xml:space="preserve">DRUG TEST PRSMV INSTRUMENT 9  </t>
  </si>
  <si>
    <t xml:space="preserve">DRUG TEST PRSMV CHEM ANLYZR 9 </t>
  </si>
  <si>
    <t xml:space="preserve">OT ORAL FUNCTION THERAPY      </t>
  </si>
  <si>
    <t xml:space="preserve">RT-CARBON DIOXIDE             </t>
  </si>
  <si>
    <t>CATH ANGIO 5 FR 0.038 IN 80 CM</t>
  </si>
  <si>
    <t xml:space="preserve">DRUG TEST PRSMV INSTRUMENT 10 </t>
  </si>
  <si>
    <t xml:space="preserve">SCREW CORTEX 2.0X8MM LFE      </t>
  </si>
  <si>
    <t>INTRO SHEATH 14 FR 0.038 IN 12</t>
  </si>
  <si>
    <t xml:space="preserve">TROCAR ENDO 5X100MM TIP Z     </t>
  </si>
  <si>
    <t>HOSP PTH SPEC HANDL TO SENDOUT</t>
  </si>
  <si>
    <t xml:space="preserve">CYTOPATH,SMEARS,SCREEN&amp; INTE  </t>
  </si>
  <si>
    <t xml:space="preserve">COMMUN/WORK REINTEG TRN 15'   </t>
  </si>
  <si>
    <t xml:space="preserve">RPR                           </t>
  </si>
  <si>
    <t xml:space="preserve">CRYSTAL ID                    </t>
  </si>
  <si>
    <t xml:space="preserve">SYPHILIS RPR QUAL             </t>
  </si>
  <si>
    <t xml:space="preserve">VENOUS PRESSURE DETERMINATION </t>
  </si>
  <si>
    <t xml:space="preserve">OT ULTRASOUND EA 15 MIN       </t>
  </si>
  <si>
    <t xml:space="preserve">PT TRACTION MECHANICAL        </t>
  </si>
  <si>
    <t>BLADE SAW 32MM STERNAL AGG ANG</t>
  </si>
  <si>
    <t>ELECTRODE ELECTROSURG STD MENI</t>
  </si>
  <si>
    <t>CANNULA ARTHRO 8.25MM SHOULDER</t>
  </si>
  <si>
    <t xml:space="preserve">CANNULA TWIST-IN 7MM X 7CM    </t>
  </si>
  <si>
    <t>GDWIRE 2.5 MM DARCO HEAD SMOOT</t>
  </si>
  <si>
    <t xml:space="preserve">GDWIRE ORTHO 0.62 IN  IN DUAL </t>
  </si>
  <si>
    <t>ELECTRODE MENISCECTOMY 165MM S</t>
  </si>
  <si>
    <t>FORCEPS ENDO 2.8MM 240CM LG CA</t>
  </si>
  <si>
    <t xml:space="preserve">TROCAR ENDO 11MM 100MM FIX    </t>
  </si>
  <si>
    <t>BUR RND 1.7MM MICRO 5.8MM FISS</t>
  </si>
  <si>
    <t xml:space="preserve">PAD COLD XLG RECTANGULAR STRL </t>
  </si>
  <si>
    <t>ELECTRODE DEFIB 6.25X4.25 IN A</t>
  </si>
  <si>
    <t>GDWIRE ORTHO 1.25MM 4MM CANNUL</t>
  </si>
  <si>
    <t xml:space="preserve">CATH ANGIO 40CM 5FR KMP CURVE </t>
  </si>
  <si>
    <t xml:space="preserve">INSERT SCISSORS 5MMX32CM ENDO </t>
  </si>
  <si>
    <t>CATH ANG 5F 65CM TORCON NB ADV</t>
  </si>
  <si>
    <t xml:space="preserve">MOD CS, OTH MD, ADD 15MIN     </t>
  </si>
  <si>
    <t xml:space="preserve">ADMIN VAC INFLUENZA           </t>
  </si>
  <si>
    <t xml:space="preserve">PT SELECT DEBRIDE ADDL 20CM   </t>
  </si>
  <si>
    <t xml:space="preserve">SYPHILIS VDRL QUAN            </t>
  </si>
  <si>
    <t xml:space="preserve">HEPATITIS B CORE AB           </t>
  </si>
  <si>
    <t>DRUG SCRN CLS A SNGL CL 11 DRG</t>
  </si>
  <si>
    <t xml:space="preserve">GDWIRE TH.1.5X150MM 292.72    </t>
  </si>
  <si>
    <t>CANNULA THREADED 7 X 75MM CLEA</t>
  </si>
  <si>
    <t xml:space="preserve">TROCAR ENDO 12MM 100MM FIX    </t>
  </si>
  <si>
    <t xml:space="preserve">DRAIN BLAKE 24F RND SILICONE  </t>
  </si>
  <si>
    <t xml:space="preserve">DEVICE COMPRESSION SM HEMOS   </t>
  </si>
  <si>
    <t xml:space="preserve">BIT DRILL 3.2X130MM JACOBS CH </t>
  </si>
  <si>
    <t>SCREW BONE 2.7X26MM T10 VARIAX</t>
  </si>
  <si>
    <t xml:space="preserve">SCREW SELF TAP 3.5X38MM LF    </t>
  </si>
  <si>
    <t xml:space="preserve">SCREW SELF TAP 3.5X50MM LF    </t>
  </si>
  <si>
    <t>SCREW BONE 3.5MM 44MM CORTIC S</t>
  </si>
  <si>
    <t>CATH OMNI 5FX65CM ANGIO DYNAMI</t>
  </si>
  <si>
    <t xml:space="preserve">K WIRE FIXATION 0.062X3IN     </t>
  </si>
  <si>
    <t xml:space="preserve">CATH ANGIOG 5FR 65CM SOFT-VU  </t>
  </si>
  <si>
    <t xml:space="preserve">PASSER SUT W DISP GD &amp; SWABS  </t>
  </si>
  <si>
    <t xml:space="preserve">CATH ANG 5F 65CM SOFT-VU BERN </t>
  </si>
  <si>
    <t xml:space="preserve">UREA NITROGEN QUAN OTHER      </t>
  </si>
  <si>
    <t>DRUG TEST PRESMV DIR OPT OBS12</t>
  </si>
  <si>
    <t xml:space="preserve">NEEDLE INJ TUB 22G 50MM CABLE </t>
  </si>
  <si>
    <t>NEEDLE NANOLINE 22G 80MM SONOP</t>
  </si>
  <si>
    <t xml:space="preserve">SCREW LOCK 2.7X42MM           </t>
  </si>
  <si>
    <t xml:space="preserve">SCREW BONE3.5X70MM LOCK VAR   </t>
  </si>
  <si>
    <t xml:space="preserve">SCREW CORTEX 2.7X12MM LF      </t>
  </si>
  <si>
    <t>SCREW BONE 2.7MM 10MM CORTIC S</t>
  </si>
  <si>
    <t xml:space="preserve">SCREW BONE 2.7MM 14MM CORTIC  </t>
  </si>
  <si>
    <t>WIRE FIX 0.045 IN 9 IN SS THRE</t>
  </si>
  <si>
    <t xml:space="preserve">CATH ANGIO FRX65CM IMAGER II  </t>
  </si>
  <si>
    <t xml:space="preserve">TOBACCO USE CNSLG 3 - 10 MIN  </t>
  </si>
  <si>
    <t xml:space="preserve">OVA + PARASITES               </t>
  </si>
  <si>
    <t xml:space="preserve">RSV ANTIGEN (IN-HOUSE)        </t>
  </si>
  <si>
    <t xml:space="preserve">HUMAN METAPNEUMOVIRUS DFA     </t>
  </si>
  <si>
    <t>SCREW BONE 3.5MM 16MM CORTIC T</t>
  </si>
  <si>
    <t>SCREW BONE 3.5MM 18MM CORTIC T</t>
  </si>
  <si>
    <t>SCREW BONE 6.5MM 105MM 32MM CA</t>
  </si>
  <si>
    <t xml:space="preserve">SCREW CORT 2.7X10MM           </t>
  </si>
  <si>
    <t>SCREW CORTEX 2.0MM SELFTAP 8MM</t>
  </si>
  <si>
    <t xml:space="preserve">SOCK FRACTURE UPPER           </t>
  </si>
  <si>
    <t xml:space="preserve">PAD COLD THERAPY TMJ DISP     </t>
  </si>
  <si>
    <t xml:space="preserve">SET TUBING INSUFFLATOR ACCESS </t>
  </si>
  <si>
    <t xml:space="preserve">SCREW DISTRACTION 12MM CERV   </t>
  </si>
  <si>
    <t xml:space="preserve">PARAINFLUENZA VIRUS AG        </t>
  </si>
  <si>
    <t>RETRIEVER SUTURE ACUFX #013593</t>
  </si>
  <si>
    <t xml:space="preserve">NDL INSUR-ACCESS 10CM S10000  </t>
  </si>
  <si>
    <t xml:space="preserve">ELECTRODE HOOK LAP 33CM NON   </t>
  </si>
  <si>
    <t xml:space="preserve">BLADE SAW MED 2296-3-105      </t>
  </si>
  <si>
    <t>CANNULA THREADED 8.5 X 75MM CL</t>
  </si>
  <si>
    <t>BUR OVAL 4MM MICRO 44.5MM CARB</t>
  </si>
  <si>
    <t>INTRO SHEATH 12 FR 13CM SPLITT</t>
  </si>
  <si>
    <t xml:space="preserve">GUIDE PIN ORTHO 2MM 5MM 150MM </t>
  </si>
  <si>
    <t>GDWIRE ORTHO 3.2MM DRILL TIP N</t>
  </si>
  <si>
    <t>CANNULA ARTHRO 8MM 85MM SHOULD</t>
  </si>
  <si>
    <t>STAPLER CUTTER 55MM 2/SAFETY L</t>
  </si>
  <si>
    <t>TROCAR LAP 12MM 100MM BLADE RE</t>
  </si>
  <si>
    <t xml:space="preserve">INFLATOR DILATATION DEVIE ENC </t>
  </si>
  <si>
    <t xml:space="preserve">PROBE LACRIMAL INTUBATION SET </t>
  </si>
  <si>
    <t>GDWIRE VASC 260CM .035IN HIWIR</t>
  </si>
  <si>
    <t xml:space="preserve">ANALYS/SVO2                   </t>
  </si>
  <si>
    <t xml:space="preserve">REDUCING SUBSTANCES, URINE    </t>
  </si>
  <si>
    <t xml:space="preserve">SPECIAL TYPING, MCH           </t>
  </si>
  <si>
    <t>TUBE VENT 1.14MM 10MM 12MM SIL</t>
  </si>
  <si>
    <t xml:space="preserve">KWIRE 1.4MM X 228MM           </t>
  </si>
  <si>
    <t>SUT FIBERWIRE 0 38 IN POLYETHY</t>
  </si>
  <si>
    <t xml:space="preserve">GLUCOSE, REAGENT STRIP        </t>
  </si>
  <si>
    <t xml:space="preserve">ADENOVIRUS AG                 </t>
  </si>
  <si>
    <t xml:space="preserve">INFLUEZA A VIRUS AG           </t>
  </si>
  <si>
    <t xml:space="preserve">LEGIONELLA AG                 </t>
  </si>
  <si>
    <t>SCREW BONE 2.7MM 18MM CORTICAL</t>
  </si>
  <si>
    <t xml:space="preserve">CAUTERY CRV ENDO MP 5X33      </t>
  </si>
  <si>
    <t xml:space="preserve">DEV EVAC CUT COAG SUCT PB     </t>
  </si>
  <si>
    <t>SCREW CROSS-PIN 2X8MM SELF TAP</t>
  </si>
  <si>
    <t>RELOAD STAPLER 90MMX4.5 LINEAR</t>
  </si>
  <si>
    <t>STRAP DISTRACTION ANKLE, STRLD</t>
  </si>
  <si>
    <t>SLING ULTRASLINGII SHOULDER LG</t>
  </si>
  <si>
    <t xml:space="preserve">WIRE GUIDE SENSOR NITINOL     </t>
  </si>
  <si>
    <t>BLADE SHAVER 4MM FULL RADIOUSR</t>
  </si>
  <si>
    <t>SUTURE FIBERLOOP SZ 2 FIBERWIR</t>
  </si>
  <si>
    <t xml:space="preserve">CELLULOSE OXIDIZED 9X6 IN     </t>
  </si>
  <si>
    <t xml:space="preserve">SOCK BODY                     </t>
  </si>
  <si>
    <t>BLADE SHAVER 4.OMM TOMCAT CUTT</t>
  </si>
  <si>
    <t>BLADE SHAVER 4MM ANGLED ARTHRO</t>
  </si>
  <si>
    <t>BLADE SHAVER 4MM RND BURR ARTH</t>
  </si>
  <si>
    <t>BLADE ARTHROSCOPY 3.5MM RESECT</t>
  </si>
  <si>
    <t>BLADE AGGRESSIVE 4MM ANGLED PL</t>
  </si>
  <si>
    <t xml:space="preserve">BLADE SHAVER 5MM AGGRESS PLUS </t>
  </si>
  <si>
    <t xml:space="preserve">BRACE WRIST COCK UP NONMOLDED </t>
  </si>
  <si>
    <t xml:space="preserve">VALVE DISP 5MM/10MM SEINGTOP  </t>
  </si>
  <si>
    <t xml:space="preserve">VALVE DISP 5MM/10MM/12MM SW   </t>
  </si>
  <si>
    <t xml:space="preserve">CLIP APPLIER 5MMX34CM UNIV    </t>
  </si>
  <si>
    <t>SCREW MET APHYS 2.7/3.5MM 34MM</t>
  </si>
  <si>
    <t xml:space="preserve">SNARE MICRO OVAL ONE SNARE    </t>
  </si>
  <si>
    <t xml:space="preserve">GROUP B STREP GENTAL CULT     </t>
  </si>
  <si>
    <t>ACINETOBACTER SCREEN BY CULTUE</t>
  </si>
  <si>
    <t xml:space="preserve">URE SCREEN BY CULTURE         </t>
  </si>
  <si>
    <t>DILATOR VASC 19 FR 0.038 IN 20</t>
  </si>
  <si>
    <t xml:space="preserve">SCREW BONE 2X12MM MAXIL T1    </t>
  </si>
  <si>
    <t xml:space="preserve">RT-HEMOGLOBIN                 </t>
  </si>
  <si>
    <t xml:space="preserve">CATH BEACON TIP KUMPE 5F      </t>
  </si>
  <si>
    <t xml:space="preserve">CHLORIDE BLOOD                </t>
  </si>
  <si>
    <t xml:space="preserve">GI LAB ADD INTRV BRUSH/WASH   </t>
  </si>
  <si>
    <t xml:space="preserve">HDL CHOLESTEROL               </t>
  </si>
  <si>
    <t xml:space="preserve">CATHETER TIP CULTURE          </t>
  </si>
  <si>
    <t>OB ED-FETAL CONTRACT STRESS NS</t>
  </si>
  <si>
    <t xml:space="preserve">SCREW SELF TAP 3.5X26MM       </t>
  </si>
  <si>
    <t>SCREW CORTEX S TAP 2.7X10MM LF</t>
  </si>
  <si>
    <t xml:space="preserve">SCREW CORT SELF TAP 4.5X66    </t>
  </si>
  <si>
    <t xml:space="preserve">GLUCOSE POC                   </t>
  </si>
  <si>
    <t xml:space="preserve">STOOL CULTURE, SHIGA TOXIN    </t>
  </si>
  <si>
    <t xml:space="preserve">MARKER STELTH STATION 5-PACK  </t>
  </si>
  <si>
    <t>PASSER SUTURE DISPOSABLE GUIDE</t>
  </si>
  <si>
    <t xml:space="preserve">SALIVARY ISO AMYLASE          </t>
  </si>
  <si>
    <t xml:space="preserve">NASAL SMEAR EOS               </t>
  </si>
  <si>
    <t xml:space="preserve">ST ORAL SPEECH DEVICE EVAL    </t>
  </si>
  <si>
    <t xml:space="preserve">BLADE CAUTERY EC 6 EXT        </t>
  </si>
  <si>
    <t xml:space="preserve">PT APPLY STRAP ANKL FOOT RT   </t>
  </si>
  <si>
    <t xml:space="preserve">ED VST LVL 1                  </t>
  </si>
  <si>
    <t>SCREW BONE 2MM 5MM STRL LACTOS</t>
  </si>
  <si>
    <t xml:space="preserve">INTRO PERITNL SHEATH 61CM     </t>
  </si>
  <si>
    <t xml:space="preserve">SCREW BONE 1.2X4MM UPPERFACIA </t>
  </si>
  <si>
    <t xml:space="preserve">SCREW BONE 1.7MM5MM MIDFACIAL </t>
  </si>
  <si>
    <t>LDL CHOLESTEROL, DIRECT MEASUE</t>
  </si>
  <si>
    <t xml:space="preserve">CRYPTOCOCCUS AG, CSF          </t>
  </si>
  <si>
    <t xml:space="preserve">BIT DRILL 3.2MM 310.31 LF     </t>
  </si>
  <si>
    <t xml:space="preserve">BIT DRILL 2MM 310.19 LF       </t>
  </si>
  <si>
    <t xml:space="preserve">BIT DRILL CANULATED 1.5 X 110 </t>
  </si>
  <si>
    <t xml:space="preserve">BIT DRILL 4.5 MM 310.44 LF    </t>
  </si>
  <si>
    <t xml:space="preserve">BIT DRILL 2MM LG 310.21 LF    </t>
  </si>
  <si>
    <t>BUT 4.5MM 54MM RND DIAMO9ND CA</t>
  </si>
  <si>
    <t xml:space="preserve">BIT DRILL 1.5X65MM            </t>
  </si>
  <si>
    <t xml:space="preserve">BIT DRILL 2MM X 65MM          </t>
  </si>
  <si>
    <t>SCRW BONE 2.3 X 24 MM T7 RAD N</t>
  </si>
  <si>
    <t xml:space="preserve">BUR STRYKER OVAL 4.0MM LF     </t>
  </si>
  <si>
    <t xml:space="preserve">BUR EGG 4.0 STRYKER LF        </t>
  </si>
  <si>
    <t xml:space="preserve">CUTTER LINEAR RELOAD TVR55 LF </t>
  </si>
  <si>
    <t>CLIP 10MM CARTHRIDGE MICROLINE</t>
  </si>
  <si>
    <t xml:space="preserve">SCREW BONE 3.5MM 22MM LOCK    </t>
  </si>
  <si>
    <t xml:space="preserve">RETRACTOR LONE STAR 3307G LF  </t>
  </si>
  <si>
    <t>SPLINT NASAL 0.25MM FLUOROSPLS</t>
  </si>
  <si>
    <t>CATH EMBOLEC 3 FR 40 CM SPRING</t>
  </si>
  <si>
    <t xml:space="preserve">NDL DEFLUX 3.7FX23GX350MM     </t>
  </si>
  <si>
    <t>BLADE SHAVER 2.5MM 70MM STRAIG</t>
  </si>
  <si>
    <t xml:space="preserve">APPLICATOR ENDOSCOPIC 5MM XLN </t>
  </si>
  <si>
    <t xml:space="preserve">BLADE SHAVER 5.5MM RESECTOR   </t>
  </si>
  <si>
    <t xml:space="preserve">ON-Q EXTENSION CATH 5IN       </t>
  </si>
  <si>
    <t xml:space="preserve">GDWIRE VAS ANG3 018X180 FLEX  </t>
  </si>
  <si>
    <t xml:space="preserve">SCREW 2MMX10MM SELF TAP       </t>
  </si>
  <si>
    <t xml:space="preserve">BLADE SHAVER 4.5MM MENISCAL   </t>
  </si>
  <si>
    <t>STAPLER CUTTER 75MM LINEAR SEL</t>
  </si>
  <si>
    <t>STAPLER RELOAD 55 MM LINEAR CT</t>
  </si>
  <si>
    <t>SCREW BONE 3.5X12MM SELF-TAPPI</t>
  </si>
  <si>
    <t xml:space="preserve">DEV SUT 15IN 10MM SOFT TISS   </t>
  </si>
  <si>
    <t>ELECTRODE DEFIB MULTI PRO-PADZ</t>
  </si>
  <si>
    <t xml:space="preserve">TUBING IRRIG CASSETTE         </t>
  </si>
  <si>
    <t>SCREW CORTEX SELFTAP 2.0MM18MM</t>
  </si>
  <si>
    <t xml:space="preserve">SCREW BONE 2.7MM46MM CORTIC   </t>
  </si>
  <si>
    <t xml:space="preserve">SYS RETRACTOR SM ALEXIS       </t>
  </si>
  <si>
    <t>DEV APP SEALNT 35CM RIG EVICEL</t>
  </si>
  <si>
    <t xml:space="preserve">SCREW BONE 3.5X12MM           </t>
  </si>
  <si>
    <t xml:space="preserve">SCREW BONE 2.7MM 14MM ORTHO   </t>
  </si>
  <si>
    <t xml:space="preserve">LARYNGOSCOPY FLX DX           </t>
  </si>
  <si>
    <t xml:space="preserve">GDWIRE TRANSEND 014X300 FLOP  </t>
  </si>
  <si>
    <t xml:space="preserve">TROCAR ENDO 12X100MM KII      </t>
  </si>
  <si>
    <t xml:space="preserve">SCREW BONE 2MM 38MM CORTIC    </t>
  </si>
  <si>
    <t xml:space="preserve">SUCTION IRRIGATOR 5MM         </t>
  </si>
  <si>
    <t xml:space="preserve">INFLUENZA B VIRUS AG          </t>
  </si>
  <si>
    <t xml:space="preserve">SCREW LOCK 2.7 MM 55 MM       </t>
  </si>
  <si>
    <t xml:space="preserve">MICROALBUMIN, URINE           </t>
  </si>
  <si>
    <t xml:space="preserve">SCREW SELF TAP 3.5X34MM LF    </t>
  </si>
  <si>
    <t xml:space="preserve">SCREW CANC 4.0X60MM FT LF     </t>
  </si>
  <si>
    <t>SCREW CORTEX S TAP 2.7X28MM LF</t>
  </si>
  <si>
    <t>INTRO SHEATH 10 FR 0.035 IN 23</t>
  </si>
  <si>
    <t xml:space="preserve">INTRO SHETH 5FR 40X10X.18     </t>
  </si>
  <si>
    <t xml:space="preserve">RSV AG                        </t>
  </si>
  <si>
    <t xml:space="preserve">IRRADIATION OF BLOOD          </t>
  </si>
  <si>
    <t xml:space="preserve">CEA                           </t>
  </si>
  <si>
    <t xml:space="preserve">FETAL CELL STAIN              </t>
  </si>
  <si>
    <t xml:space="preserve">POTASSIUM (URINE)             </t>
  </si>
  <si>
    <t xml:space="preserve">UREA NITROGEN (URINE)         </t>
  </si>
  <si>
    <t xml:space="preserve">FOLIC ACID RBC                </t>
  </si>
  <si>
    <t xml:space="preserve">DEBRID OF NAIL 1-5            </t>
  </si>
  <si>
    <t>SCREW BONE 1.5MM 4MM BIO LACTO</t>
  </si>
  <si>
    <t>SCREW BONE 1.4X3MM UPPERFACIAL</t>
  </si>
  <si>
    <t>SCREW BONE 2.3X6MM MAXILLO CRO</t>
  </si>
  <si>
    <t>INJECTION IMMUNIZATION, ADDN'L</t>
  </si>
  <si>
    <t>GRASPER LAP 5MM 33CM RATCHET H</t>
  </si>
  <si>
    <t xml:space="preserve">CATH DRAIN 8.5 FR 0.038 IN 25 </t>
  </si>
  <si>
    <t>BLADE SAW RECP 5100-137-133 LF</t>
  </si>
  <si>
    <t xml:space="preserve">BIT DRILL 2.0MM               </t>
  </si>
  <si>
    <t xml:space="preserve">ACETONE (SERUM)               </t>
  </si>
  <si>
    <t xml:space="preserve">DESTRUCT B9 LESION 1-14       </t>
  </si>
  <si>
    <t>ALCOHOL/SUBS INTERV 15-30 MINS</t>
  </si>
  <si>
    <t xml:space="preserve">HEPATITIS A AB IGM            </t>
  </si>
  <si>
    <t>TROCAR ENDO 5X150MM KII OPTICA</t>
  </si>
  <si>
    <t>COMPATIBILITY TEST ELECT EA UN</t>
  </si>
  <si>
    <t>GENETIC CNSLG INDIVIDUAL 30 MN</t>
  </si>
  <si>
    <t xml:space="preserve">BIT DRILL 1.5MM 310.15LF      </t>
  </si>
  <si>
    <t xml:space="preserve">GDWIRE GLIDE 035X260X3 STIFF  </t>
  </si>
  <si>
    <t xml:space="preserve">REM FB EMBED VSTBL MOUTH SMPL </t>
  </si>
  <si>
    <t xml:space="preserve">REM FB PHRYNX                 </t>
  </si>
  <si>
    <t xml:space="preserve">O&amp;P TRICHROME STAIN           </t>
  </si>
  <si>
    <t xml:space="preserve">PT WHEELCHAIR MGMT EA 15 MIN  </t>
  </si>
  <si>
    <t>DRUG TEST PRSMV CHEM ANLYZR 10</t>
  </si>
  <si>
    <t xml:space="preserve">SUSCEPTIBILITY-MIC            </t>
  </si>
  <si>
    <t xml:space="preserve">SCREW CORTEX 2.7X16MM         </t>
  </si>
  <si>
    <t xml:space="preserve">INJECTION IMMUNIZATION        </t>
  </si>
  <si>
    <t xml:space="preserve">PSA TOTAL                     </t>
  </si>
  <si>
    <t xml:space="preserve">TROCAR LAP 5MM 100MM BLADE    </t>
  </si>
  <si>
    <t xml:space="preserve">SCREW CORTEX 4.5X32MM ST LF   </t>
  </si>
  <si>
    <t xml:space="preserve">SCREW CORTEX 4.5X40MM ST LF   </t>
  </si>
  <si>
    <t xml:space="preserve">SCREW CORTEX 4.5X50MM ST LF   </t>
  </si>
  <si>
    <t xml:space="preserve">SCREW SELF TAP 3.5X32MM LF    </t>
  </si>
  <si>
    <t>CATH ANTIO 5 FR 0.035 IN 65 CM</t>
  </si>
  <si>
    <t xml:space="preserve">SCREW CORT 2.7X26MM           </t>
  </si>
  <si>
    <t xml:space="preserve">SCREW CORT 2.7X28MM           </t>
  </si>
  <si>
    <t xml:space="preserve">SCREW BONE 3.5                </t>
  </si>
  <si>
    <t>SCREW CORTEX 2.7MM SELFTAP 36M</t>
  </si>
  <si>
    <t xml:space="preserve">SCREW BONE 2.7MM40MM CORT SS  </t>
  </si>
  <si>
    <t xml:space="preserve">K-B SUSCEPT (G-)              </t>
  </si>
  <si>
    <t>NDL BIOPSY 18 G 22MM 16CM ULTR</t>
  </si>
  <si>
    <t xml:space="preserve">IMMOBILIZER SHOULDER QUICKFIT </t>
  </si>
  <si>
    <t>SCREW CORTEX S TAB 2.7X12MM LF</t>
  </si>
  <si>
    <t>SCREW CORTEX S TAP 2.7X14MM LF</t>
  </si>
  <si>
    <t>ANCHOR SUT 38 IN 2 STRAND FORC</t>
  </si>
  <si>
    <t>NEEDLE PERC 5F 10CM CATH F FLU</t>
  </si>
  <si>
    <t xml:space="preserve">AMYLASE, BODY FLUID           </t>
  </si>
  <si>
    <t xml:space="preserve">PT NPWT &lt;=50SQCM INCLUDE DME  </t>
  </si>
  <si>
    <t xml:space="preserve">GTT ADDITIONAL SPECIMEN, 2 HR </t>
  </si>
  <si>
    <t xml:space="preserve">THEOPHYLLINE                  </t>
  </si>
  <si>
    <t xml:space="preserve">GDWIRE 2.8X300MM 292.68 LF    </t>
  </si>
  <si>
    <t xml:space="preserve">BUR 6FLUTE 4MM BARREL         </t>
  </si>
  <si>
    <t>SCREW BONE 2X6MM MAXILLO CROSS</t>
  </si>
  <si>
    <t>UNLIST PX PHRYNX ADNDS TONSILS</t>
  </si>
  <si>
    <t xml:space="preserve">PT APPLY STRAPPING KNEE RT    </t>
  </si>
  <si>
    <t xml:space="preserve">BODY FLUID ALBUMIN            </t>
  </si>
  <si>
    <t xml:space="preserve">FROZEN SECT,ADDNAL BLOCK 883  </t>
  </si>
  <si>
    <t xml:space="preserve">TOBRAMYCIN                    </t>
  </si>
  <si>
    <t xml:space="preserve">PLATE STRT MINI 5H 29MM LF    </t>
  </si>
  <si>
    <t xml:space="preserve">OT PARAFFIN BATH 1+ AREAS     </t>
  </si>
  <si>
    <t>SHEARS US +7 5MM 23CM HARMONIC</t>
  </si>
  <si>
    <t>SCRW SET ANT THORLUMB SPINE TL</t>
  </si>
  <si>
    <t xml:space="preserve">OT ELEC STIM MANUAL EA 15 MIN </t>
  </si>
  <si>
    <t xml:space="preserve">IRRIGATION IMPLANTED VAD      </t>
  </si>
  <si>
    <t>CATH ANG 5F 0.047IN 65CM C2 XP</t>
  </si>
  <si>
    <t xml:space="preserve">PT NPWT &gt;50SQCM INCLUDE DME   </t>
  </si>
  <si>
    <t xml:space="preserve">DIGOXIN                       </t>
  </si>
  <si>
    <t xml:space="preserve">DRUG SCREEN ALCOHOLS          </t>
  </si>
  <si>
    <t xml:space="preserve">STAPLER LINEAR 90MM TL90 L    </t>
  </si>
  <si>
    <t xml:space="preserve">STAPLER LINEAR RT TX60B L     </t>
  </si>
  <si>
    <t>SCREW CANNU THR 9X20M AR-1390T</t>
  </si>
  <si>
    <t>CATH DRAIN 10 FR 20 CM POLYURE</t>
  </si>
  <si>
    <t xml:space="preserve">BIT DRILL 2.7 MM F/LAG SCREW  </t>
  </si>
  <si>
    <t xml:space="preserve">CATH CHOLANGIOGRAM 4 FR 60 CM </t>
  </si>
  <si>
    <t xml:space="preserve">BUR 3MM MATCHSTICK            </t>
  </si>
  <si>
    <t xml:space="preserve">DEVICE CLOSESURE PILOT GUIDES </t>
  </si>
  <si>
    <t xml:space="preserve">SCREW BONE 2.3X14MM T7 LOCK   </t>
  </si>
  <si>
    <t xml:space="preserve">BIT DRILL 1.1MM 5MM STOP 50MM </t>
  </si>
  <si>
    <t>CANNULA ARTERIAL PED VENT 12FR</t>
  </si>
  <si>
    <t xml:space="preserve">CATH QUAD JSM CURVE           </t>
  </si>
  <si>
    <t xml:space="preserve">BUR LGND TAPER 8CM 1.1MM      </t>
  </si>
  <si>
    <t xml:space="preserve">BUR LGND DEPTH TWST 1.1MM 4MM </t>
  </si>
  <si>
    <t>SHEATH SET URET W/CATH 12-15 F</t>
  </si>
  <si>
    <t xml:space="preserve">SLEEVE STABILITY XL 5X100MM   </t>
  </si>
  <si>
    <t>TUBE ABLATION SYS 6 FT IRRIG P</t>
  </si>
  <si>
    <t xml:space="preserve">SCREW BONE 2.3X16MM LOCK      </t>
  </si>
  <si>
    <t>STAPLER RELOAD 75MM LINEAR CUT</t>
  </si>
  <si>
    <t xml:space="preserve">SET SCREW 5.5MM TI CD HORIZON </t>
  </si>
  <si>
    <t>SCREW CANC SHLDR 4.5X30MM INRV</t>
  </si>
  <si>
    <t xml:space="preserve">PROSTATE SPECIFIC ANTIGEN     </t>
  </si>
  <si>
    <t xml:space="preserve">SPLIT BLOOD PRODUCTS EA UNIT  </t>
  </si>
  <si>
    <t xml:space="preserve">STENT DOUBLE J CLOSED TIP     </t>
  </si>
  <si>
    <t xml:space="preserve">RT-BLD GASES PH               </t>
  </si>
  <si>
    <t xml:space="preserve">URIC ACID (URINE)             </t>
  </si>
  <si>
    <t xml:space="preserve">DEBRIDEMENT NON-SELECTIVE PT  </t>
  </si>
  <si>
    <t xml:space="preserve">AC: TRANSPORT                 </t>
  </si>
  <si>
    <t xml:space="preserve">APPLIER CLIP MED MCM 20 LF    </t>
  </si>
  <si>
    <t>BLADE SHAVER 4.OMM 12FLUTE BAR</t>
  </si>
  <si>
    <t>CATH ANGIO 5FR 0.047IN 100CM 0</t>
  </si>
  <si>
    <t xml:space="preserve">RBC ELUATE                    </t>
  </si>
  <si>
    <t xml:space="preserve">XR SURGICAL SPECIMEN          </t>
  </si>
  <si>
    <t xml:space="preserve">MAGNESIUM, URINE              </t>
  </si>
  <si>
    <t xml:space="preserve">PT VASOPNEUMATIC COMP         </t>
  </si>
  <si>
    <t xml:space="preserve">OT APPLY STRAPPING HIP        </t>
  </si>
  <si>
    <t xml:space="preserve">SPL AVULSA NP; EA ADDTL       </t>
  </si>
  <si>
    <t xml:space="preserve">WEDGE EXC SKIN NAIL FOLD      </t>
  </si>
  <si>
    <t xml:space="preserve">CATH EP 6 FR 1 CM TIP QUADRIP </t>
  </si>
  <si>
    <t xml:space="preserve">SCREW BONE 2X12MM             </t>
  </si>
  <si>
    <t xml:space="preserve">SCREW CORTIC 2.0 W/STARDRIVE  </t>
  </si>
  <si>
    <t xml:space="preserve">CABLE CAT 150 CM EP MLTPOLAR  </t>
  </si>
  <si>
    <t>CABLE CATH 150 CM EP COLORED C</t>
  </si>
  <si>
    <t xml:space="preserve">TUBE ANGIOGRAPHY 1200 PSE 2   </t>
  </si>
  <si>
    <t xml:space="preserve">NDL BIOPSY 20 G 22MM 10CM KIT </t>
  </si>
  <si>
    <t>CABLE EP ABLATN QUAD 4 5F 50IN</t>
  </si>
  <si>
    <t xml:space="preserve">SUT FIBERWIRE #2 NDL COL 38IN </t>
  </si>
  <si>
    <t xml:space="preserve">CATH JOS SUP REPRO 6FR 5X120  </t>
  </si>
  <si>
    <t xml:space="preserve">CALCIUM, TIMED URINE          </t>
  </si>
  <si>
    <t xml:space="preserve">PHOSPHORUS (URINE)            </t>
  </si>
  <si>
    <t xml:space="preserve">GI LAB ADD INTRV DECOMPRESSN  </t>
  </si>
  <si>
    <t xml:space="preserve">GI LAB ADD INTRV REM STONE    </t>
  </si>
  <si>
    <t>SCREW BONE 1.2MM 3MM UPPERVACI</t>
  </si>
  <si>
    <t xml:space="preserve">CEMENT BONE 40GM LV PALACOS   </t>
  </si>
  <si>
    <t xml:space="preserve">CRYOPRECIPITATE               </t>
  </si>
  <si>
    <t xml:space="preserve">THERAPEUTIC PHLEBOTOMY        </t>
  </si>
  <si>
    <t>MONITOR SET 18GX2.5IN QUICK PR</t>
  </si>
  <si>
    <t xml:space="preserve">BIT DRILL 3.2 X 180 MM AO     </t>
  </si>
  <si>
    <t xml:space="preserve">GI LAB ADD INTRV POLYP SNARE  </t>
  </si>
  <si>
    <t xml:space="preserve">FUNCTIONAL CAP ASSES. 15' OT  </t>
  </si>
  <si>
    <t xml:space="preserve">US TRANSRECTAL                </t>
  </si>
  <si>
    <t xml:space="preserve">PROCEDURE LIP                 </t>
  </si>
  <si>
    <t xml:space="preserve">UNLIST EXTNL EAR              </t>
  </si>
  <si>
    <t xml:space="preserve">BREAST CYST PUNC ASPIRATION   </t>
  </si>
  <si>
    <t>PELVIC ABS DRAIN TRANSVAG/RECT</t>
  </si>
  <si>
    <t xml:space="preserve">CREATININE CLEARANCE          </t>
  </si>
  <si>
    <t>DRAINAGE EXT EAR ABSCESS/HEMAT</t>
  </si>
  <si>
    <t xml:space="preserve">PLATE STRAIGHT 4H             </t>
  </si>
  <si>
    <t xml:space="preserve">OT IONTOPHORESIS EA 15 MIN    </t>
  </si>
  <si>
    <t xml:space="preserve">PT IONTOPHORESIS EA 15 MIN    </t>
  </si>
  <si>
    <t>NORTH AMER SCI PD103 THER SEED</t>
  </si>
  <si>
    <t xml:space="preserve">CUTTER RELOAD VAS35MM TR35W L </t>
  </si>
  <si>
    <t xml:space="preserve">RETRIEVER SUTURE HEWSON       </t>
  </si>
  <si>
    <t>BIT DRILL 4.5MM 195MM QUICK CO</t>
  </si>
  <si>
    <t xml:space="preserve">CANNULA INTERDYNE 5MM S10100  </t>
  </si>
  <si>
    <t>BIT DRILL 3.2MM 195MM QUICK CO</t>
  </si>
  <si>
    <t>COUNTERSINK F/2MM/2.4MM SCREWS</t>
  </si>
  <si>
    <t xml:space="preserve">SCREW CANN ASNIS III 4.0X65MM </t>
  </si>
  <si>
    <t xml:space="preserve">BIT DRILL 1.4X54MMM 8MMM ST   </t>
  </si>
  <si>
    <t xml:space="preserve">SCREW LOCK 3.5X14MM           </t>
  </si>
  <si>
    <t xml:space="preserve">K WIRE 1.6X150MM 292.71 LF    </t>
  </si>
  <si>
    <t xml:space="preserve">BIT DRILL 3.2MM FOR 4MM PINS  </t>
  </si>
  <si>
    <t>SYS COLD THERAPY UNIVERSAL TWO</t>
  </si>
  <si>
    <t>BUR 6MM RND DIAMOND STRL TPS E</t>
  </si>
  <si>
    <t xml:space="preserve">BUR 9MM 90MM MIDAS            </t>
  </si>
  <si>
    <t xml:space="preserve">BUR MATCHSTICK 3MM            </t>
  </si>
  <si>
    <t xml:space="preserve">BURR 6MM RD FLUTED SOFT TOUCH </t>
  </si>
  <si>
    <t xml:space="preserve">BUR ELITE CUT 3X3.8MM         </t>
  </si>
  <si>
    <t xml:space="preserve">BUR LGND MATCH 10CM 3.0MM     </t>
  </si>
  <si>
    <t xml:space="preserve">CABLE ELECTROSURG 4 PIN PROTH </t>
  </si>
  <si>
    <t>DRILL BILL DIRECT MEASURE 1.8M</t>
  </si>
  <si>
    <t xml:space="preserve">BIT DRILL 4.2MM W/NEEDLE TIP  </t>
  </si>
  <si>
    <t>GDWIRE LUNDERQST 35X260 EX STF</t>
  </si>
  <si>
    <t xml:space="preserve">BLADE INCISER 4.5 CVD PLUS    </t>
  </si>
  <si>
    <t xml:space="preserve">STAPLER RELOAD 45 ENDOGR DISP </t>
  </si>
  <si>
    <t>BIT DRILL 0.9MM46MM4MM STOP TW</t>
  </si>
  <si>
    <t>SCREW BONE 3.5 X 28 MM T10 VAR</t>
  </si>
  <si>
    <t xml:space="preserve">APPLICATOR SEALANT            </t>
  </si>
  <si>
    <t xml:space="preserve">BIT DRILL 2.3MM               </t>
  </si>
  <si>
    <t xml:space="preserve">SCREW CANN PT ASIII TI 4X38MM </t>
  </si>
  <si>
    <t xml:space="preserve">SCREW 4.0X50MM TI CANNULATED  </t>
  </si>
  <si>
    <t xml:space="preserve">PLATE BONE .6MM GOLD 4H CURVE </t>
  </si>
  <si>
    <t xml:space="preserve">SCREW SLFTAP LOCK 2.7X5MM     </t>
  </si>
  <si>
    <t>CANNULA LAP EXP SLEEVE 5X100MM</t>
  </si>
  <si>
    <t>PT COGNITIVE RETRAINING 15 MIN</t>
  </si>
  <si>
    <t xml:space="preserve">UNLIST PX DENTOALVEOLAR       </t>
  </si>
  <si>
    <t xml:space="preserve">CATH TEM BERENST 5FRX100      </t>
  </si>
  <si>
    <t xml:space="preserve">SCREW CORTEX 2.7X14MM         </t>
  </si>
  <si>
    <t xml:space="preserve">CANNULA ARTH 7X110MM HIP THRD </t>
  </si>
  <si>
    <t xml:space="preserve">I&amp;D BARTHOLIN'S GLAND ABSCESS </t>
  </si>
  <si>
    <t xml:space="preserve">REM FB EYE CORNEAL WO LAMP    </t>
  </si>
  <si>
    <t xml:space="preserve">INS ENDOVASC VENA CAVA FILTER </t>
  </si>
  <si>
    <t>CL TX ARTIC FX; MCP/IP JNT MAI</t>
  </si>
  <si>
    <t xml:space="preserve">TX DISLC SHLDR CLSD W NK FX   </t>
  </si>
  <si>
    <t xml:space="preserve">TX DISCL KNL CLS MANIP W ANES </t>
  </si>
  <si>
    <t xml:space="preserve">TX FX HUM EPIC CLSD W MANIP   </t>
  </si>
  <si>
    <t xml:space="preserve">SPLINT, ANKLE                 </t>
  </si>
  <si>
    <t>APPLIC SHORT ARM SPLINT; DYNAM</t>
  </si>
  <si>
    <t xml:space="preserve">APPLIC OF FINGER SPLINT;DYNAM </t>
  </si>
  <si>
    <t xml:space="preserve">STRAPPING SHOULDER            </t>
  </si>
  <si>
    <t xml:space="preserve">STRAPPING ELBOW OR WRIST      </t>
  </si>
  <si>
    <t xml:space="preserve">STRAPPING HAND OR FINGER      </t>
  </si>
  <si>
    <t xml:space="preserve">STRAPPING KNEE                </t>
  </si>
  <si>
    <t xml:space="preserve">STRAPPING TOES                </t>
  </si>
  <si>
    <t xml:space="preserve">STRAPPING UNNA BOOT           </t>
  </si>
  <si>
    <t>REM CAST GUANTLET BOOT OR BODY</t>
  </si>
  <si>
    <t xml:space="preserve">REM CAST FULL                 </t>
  </si>
  <si>
    <t xml:space="preserve">SICKLE CELL PREP              </t>
  </si>
  <si>
    <t xml:space="preserve">TREATMENT-30' MCAL            </t>
  </si>
  <si>
    <t>SCREW BONE 1.7X12MM UNIVCMF TI</t>
  </si>
  <si>
    <t xml:space="preserve">SCREW BONE 1.9MM MDFCL TI ER  </t>
  </si>
  <si>
    <t>SCREW BONE 3.4MM 40MM CORTIC S</t>
  </si>
  <si>
    <t xml:space="preserve">SCREW BONE 3.5MM 38MM CORT    </t>
  </si>
  <si>
    <t xml:space="preserve">SCREW BONE 3.5MM 40MMCORT     </t>
  </si>
  <si>
    <t>REPR LAC &lt;2.5CM ANT 2/3 TONGUE</t>
  </si>
  <si>
    <t xml:space="preserve">REMOV FB EXT EYE; CONJ SUPERF </t>
  </si>
  <si>
    <t>PLATE NEURO 1.5MM LN 2 HOLE TI</t>
  </si>
  <si>
    <t xml:space="preserve">SEL CATH VENOUS ORGAN SAMPLE  </t>
  </si>
  <si>
    <t xml:space="preserve">GDWIRE URO 0.025 X 150 CM ST  </t>
  </si>
  <si>
    <t xml:space="preserve">SCREW CORTEX 2.4X16MM LOCK    </t>
  </si>
  <si>
    <t xml:space="preserve">WASHER CANC 5M 7MM 219.98 LF  </t>
  </si>
  <si>
    <t xml:space="preserve">WASHER CANC LG 13MM 219,99 LF </t>
  </si>
  <si>
    <t>UNIT PULSED LAVAGE HANDPIECE 1</t>
  </si>
  <si>
    <t xml:space="preserve">BAG SPEC RET 5CM 7MM REG 11CM </t>
  </si>
  <si>
    <t xml:space="preserve">SCREW METAPHYSEAL 2.7X18MM    </t>
  </si>
  <si>
    <t xml:space="preserve">SCREW BONE 2.7X28MM SELF TAP  </t>
  </si>
  <si>
    <t>PROBE LACRIMAL SILICONE CRAWFO</t>
  </si>
  <si>
    <t xml:space="preserve">SCREW METAPHYSEAL 2.7X36MM    </t>
  </si>
  <si>
    <t>SCREW METAPHYS ST SS T8 2.7X44</t>
  </si>
  <si>
    <t xml:space="preserve">SCREW SELF TAPPING 2.7X50MM   </t>
  </si>
  <si>
    <t>CL TX PROX FEM FX WO MANIP</t>
  </si>
  <si>
    <t xml:space="preserve">CL TX CMC DISLOC NO THUMB     </t>
  </si>
  <si>
    <t>TX MCP DISLOC SNGL W/M WO/ANES</t>
  </si>
  <si>
    <t xml:space="preserve">CL TX FX GR TOE PHALX/PHALNG  </t>
  </si>
  <si>
    <t xml:space="preserve">CL TX OF FX W/MANIPULAT       </t>
  </si>
  <si>
    <t xml:space="preserve">CL TX METATARSOPHALANG JT DIS </t>
  </si>
  <si>
    <t xml:space="preserve">CL TX JNT DISLOC WO ANETH     </t>
  </si>
  <si>
    <t>TX FX PHLNX SHFT CLSD WO MANIP</t>
  </si>
  <si>
    <t>TX FX SUPRACONDY CLSD WO MANIP</t>
  </si>
  <si>
    <t xml:space="preserve">TX FX HUM PROX CLSD WO MAN    </t>
  </si>
  <si>
    <t xml:space="preserve">TX FUM HUM COND CLSD WO MANIP </t>
  </si>
  <si>
    <t xml:space="preserve">TX FX CLAV CLSD WO MANIP      </t>
  </si>
  <si>
    <t>TX FX METATAR CLSD WO MANIP EA</t>
  </si>
  <si>
    <t>TX FX CAPR BN CLSD WO MANIP EA</t>
  </si>
  <si>
    <t>TX FX METACRP CLSD EA WO MANIP</t>
  </si>
  <si>
    <t>TX FX PHLNX DIST CLOSD WO MANP</t>
  </si>
  <si>
    <t xml:space="preserve">TX FX HUM SHFT CLSD WO MANIP  </t>
  </si>
  <si>
    <t xml:space="preserve">TX FX RAD SHFT CLSD WO MANIP  </t>
  </si>
  <si>
    <t xml:space="preserve">ELECTODE SUBDERM 2 PAIRED     </t>
  </si>
  <si>
    <t>MORPHMETRICS TUMOR COMP ASSIST</t>
  </si>
  <si>
    <t>SLING ULTRASLINGII SHOULDR MED</t>
  </si>
  <si>
    <t>GUIDE OFFSET 2.8MM/2.0MM PUSHL</t>
  </si>
  <si>
    <t>CNTRL OROPHARYNGEAL HEMOR SIMP</t>
  </si>
  <si>
    <t>STENT URETERAL 6FR 24CM W/O GW</t>
  </si>
  <si>
    <t>SCREW BONE 3.6X10MM HEXALOBE N</t>
  </si>
  <si>
    <t xml:space="preserve">MENISCUS MENDER II SET DISP   </t>
  </si>
  <si>
    <t xml:space="preserve">BIT DRILL 75MM LG #310.53 LF  </t>
  </si>
  <si>
    <t>CANNULA ENDO 10MM 10-5MM REDUC</t>
  </si>
  <si>
    <t xml:space="preserve">CATH MARK PIG 20 SEG 5FRX100  </t>
  </si>
  <si>
    <t>BIT DRILL 1.5 X 50MM F/5MM SCR</t>
  </si>
  <si>
    <t xml:space="preserve">SCREW BONE 5X65MM LOCK        </t>
  </si>
  <si>
    <t xml:space="preserve">SCREW BONE 5MM 70MM LOCK      </t>
  </si>
  <si>
    <t xml:space="preserve">SCREW LOCK ST AX202 5X50MM    </t>
  </si>
  <si>
    <t xml:space="preserve">SCREW BONE 5MM 75MM LOCK      </t>
  </si>
  <si>
    <t>CANNULA LAP 12MM LN 100MM DISP</t>
  </si>
  <si>
    <t xml:space="preserve">CATH BROVIAC 4.2FR #0600520   </t>
  </si>
  <si>
    <t>WIRE FIX 3.2MM 400MM SS STRL K</t>
  </si>
  <si>
    <t>STAPLER RELOAD 12MM 50 BL DISP</t>
  </si>
  <si>
    <t xml:space="preserve">APPLIER CLIP 5MM LIGAMAX      </t>
  </si>
  <si>
    <t xml:space="preserve">STAPLER RELOAD 12MM 60 WH DSP </t>
  </si>
  <si>
    <t xml:space="preserve">BIT DRILL 1.35X50MM 5MM WL    </t>
  </si>
  <si>
    <t>BIT DRILL 1.9MM 85MM 26MM STOP</t>
  </si>
  <si>
    <t xml:space="preserve">ORTH WRIST HAND FINGER W/O    </t>
  </si>
  <si>
    <t xml:space="preserve">SCREW LOCK 5.0X60MM           </t>
  </si>
  <si>
    <t>SCREW BONE 5 X 80 MM ASNIS III</t>
  </si>
  <si>
    <t xml:space="preserve">RELOAD STAPLER 2.6X1MM VASC   </t>
  </si>
  <si>
    <t>KIT HEMOSTATIC 5ML MTRX FLOSEA</t>
  </si>
  <si>
    <t xml:space="preserve">HYALOMATRIX 2.5X2.5CM GRAFT   </t>
  </si>
  <si>
    <t xml:space="preserve">PT APPLY STRAP ANKL FOOT LT   </t>
  </si>
  <si>
    <t xml:space="preserve">PT APPLY STRAPPING SHOULDER   </t>
  </si>
  <si>
    <t>XR HIP W OR WO PEL UNI 4+ V LT</t>
  </si>
  <si>
    <t>XR TIBIA FIBULA 2VIEW RT REDUC</t>
  </si>
  <si>
    <t xml:space="preserve">MRA NECK W CONTRAST           </t>
  </si>
  <si>
    <t xml:space="preserve">INJ NERVE BLOCK SUPRASCAPULAR </t>
  </si>
  <si>
    <t xml:space="preserve">INJ NRV BLK INTERCOSTAL MULT  </t>
  </si>
  <si>
    <t xml:space="preserve">SCREW BONE 1.5X4MM CORSSDRIVE </t>
  </si>
  <si>
    <t>PLATE MANDIBULAR TI 4H LOCKING</t>
  </si>
  <si>
    <t xml:space="preserve">NDL INTRO 13G 4IN SP DIAM     </t>
  </si>
  <si>
    <t xml:space="preserve">TREATMENT ADD'L 15' MCAL      </t>
  </si>
  <si>
    <t xml:space="preserve">TAP CORTEX 54MM F/2MM SCREWS  </t>
  </si>
  <si>
    <t xml:space="preserve">APPLIER CLIP LARGE ER420 L    </t>
  </si>
  <si>
    <t xml:space="preserve">GUIDE UNIV CANN SCREW SET     </t>
  </si>
  <si>
    <t xml:space="preserve">KIT GASTROSTOMY 18 FR 12 IN 2 </t>
  </si>
  <si>
    <t xml:space="preserve">BIT DRILL 2.5MM               </t>
  </si>
  <si>
    <t xml:space="preserve">BURR 3.2MM DIAMOND MATCHSTICK </t>
  </si>
  <si>
    <t>TOOL DIS 3MM MATCHSTICK FLUTED</t>
  </si>
  <si>
    <t xml:space="preserve">CYCLOSPORINE                  </t>
  </si>
  <si>
    <t xml:space="preserve">SCREW 4X1.7MM RESOURBABLE CMF </t>
  </si>
  <si>
    <t xml:space="preserve">CONTRL NASAL HEMOR-POST; INIT </t>
  </si>
  <si>
    <t xml:space="preserve">CONTRL NASAL HEMOR-POST;SUBSQ </t>
  </si>
  <si>
    <t xml:space="preserve">OT SENSORY INTEGRATION 15 MIN </t>
  </si>
  <si>
    <t xml:space="preserve">GDWIRE 2.8MM                  </t>
  </si>
  <si>
    <t>CATH ANGIO 4 FR 0.038 IN 100 C</t>
  </si>
  <si>
    <t xml:space="preserve">VENIPUNCTURE                  </t>
  </si>
  <si>
    <t>ORTHOTIC ADDITION LOWER EXTREM</t>
  </si>
  <si>
    <t xml:space="preserve">EYE LASER SURGERY             </t>
  </si>
  <si>
    <t xml:space="preserve">PLATE TUBE 1/4 6H             </t>
  </si>
  <si>
    <t xml:space="preserve">GDWIRE ORTHO 1.25MM 150MM TH  </t>
  </si>
  <si>
    <t xml:space="preserve">CL TX POST HIP ARTHROPLASTY   </t>
  </si>
  <si>
    <t xml:space="preserve">PROCEDURE LEG OR ANKLE        </t>
  </si>
  <si>
    <t>TX FX FEMR CONDYL CLSD WO MANP</t>
  </si>
  <si>
    <t xml:space="preserve">PACER V LEAD ONLY             </t>
  </si>
  <si>
    <t xml:space="preserve">NG TUBE PLACEMENT             </t>
  </si>
  <si>
    <t>CHANGE CYSTOSTOMY TUBE; SIMPLE</t>
  </si>
  <si>
    <t xml:space="preserve">SPECH SENSORY INTEGR TECH 15M </t>
  </si>
  <si>
    <t xml:space="preserve">MYOGLOBIN, PLASMA             </t>
  </si>
  <si>
    <t xml:space="preserve">FRESH FROZEN PLASMA           </t>
  </si>
  <si>
    <t xml:space="preserve">XR SHUNTOGRAM NONVASC         </t>
  </si>
  <si>
    <t>GDWIRE VASC 0.035 IN 150CM 8CM</t>
  </si>
  <si>
    <t xml:space="preserve">SCREW BONE 2MM 14MM CORTIC    </t>
  </si>
  <si>
    <t xml:space="preserve">SCREW BONE 2MM 10MM CORT SD   </t>
  </si>
  <si>
    <t>TUBE IRRIG STRAIGHT SHOT F/XPS</t>
  </si>
  <si>
    <t>CATH ANGIO 5 FR 0.038 IN 65 CM</t>
  </si>
  <si>
    <t xml:space="preserve">GDWIRE AMP 035X260 STR SUPSTF </t>
  </si>
  <si>
    <t xml:space="preserve">FIBERSTICK 2-0                </t>
  </si>
  <si>
    <t>CANNULA ARTH 8.5X110MM HIP CLR</t>
  </si>
  <si>
    <t>BLADE SCALPEL BEAVER STRL DISP</t>
  </si>
  <si>
    <t xml:space="preserve">CARDIAC REHAB PHASE II        </t>
  </si>
  <si>
    <t xml:space="preserve">PINWORM PREP                  </t>
  </si>
  <si>
    <t xml:space="preserve">SCREW CORTEX 2.4MMX30MM       </t>
  </si>
  <si>
    <t xml:space="preserve">BUR MICRO 6.1X9.5X54MM PEA    </t>
  </si>
  <si>
    <t xml:space="preserve">DRN ABSC AUD CANAL EXT        </t>
  </si>
  <si>
    <t xml:space="preserve">BIT DRILL 2.7MM 310.26LF      </t>
  </si>
  <si>
    <t xml:space="preserve">GDWIRE                        </t>
  </si>
  <si>
    <t>PACKING OTOLOGIC 1X5CM MEROGEL</t>
  </si>
  <si>
    <t xml:space="preserve">SCREW 2.0MMX5MM CROSS PIN     </t>
  </si>
  <si>
    <t xml:space="preserve">AMERSHAM 1-125 THERAPY SEEDDS </t>
  </si>
  <si>
    <t xml:space="preserve">MRA LOWER EXT W/O&amp;W CON       </t>
  </si>
  <si>
    <t>DRAIN AB/CYST/HMTMA DENTAV STR</t>
  </si>
  <si>
    <t>GI LAB DUO INTUB ASP DX 1 SPEC</t>
  </si>
  <si>
    <t xml:space="preserve">OR CONSULT             88329  </t>
  </si>
  <si>
    <t>REMOV FB EXT EYECORNEAL WO/SLI</t>
  </si>
  <si>
    <t xml:space="preserve">EKG RHYTHM 1-3 LEADS          </t>
  </si>
  <si>
    <t>GDWIRE ENDO 0.035 IN 260CM BIL</t>
  </si>
  <si>
    <t>INTRO SHEATH 8 FR 0.035 IN 5.5</t>
  </si>
  <si>
    <t xml:space="preserve">DEBRID WND FIRST 20 CM OR &lt;   </t>
  </si>
  <si>
    <t>GDWIRE ENDO 0.035 IN 450CM STR</t>
  </si>
  <si>
    <t xml:space="preserve">CATH SPEC RETRIEV 7-5 FR 15MM </t>
  </si>
  <si>
    <t xml:space="preserve">SCREW BONE 2.7MM 14MM LOCK    </t>
  </si>
  <si>
    <t xml:space="preserve">SCREW BONE 2.7MM 16MM LOCK    </t>
  </si>
  <si>
    <t xml:space="preserve">SCREW BONE 3.5MM 12MM LOCK    </t>
  </si>
  <si>
    <t xml:space="preserve">SCREW BONE 2.7MM 12MM LOCK    </t>
  </si>
  <si>
    <t xml:space="preserve">BUR LGND MATCH DIA 14CM 3.0MM </t>
  </si>
  <si>
    <t xml:space="preserve">SCREW 3.5X46MM LOCK           </t>
  </si>
  <si>
    <t>SYS POLAR CUBE XL COMBO WRAP N</t>
  </si>
  <si>
    <t>CHEST TUBE DRAINAGE STRAIGHT 2</t>
  </si>
  <si>
    <t xml:space="preserve">PLASMA,CRYO REDUCED,EACH      </t>
  </si>
  <si>
    <t xml:space="preserve">PT APPLY STRAPPING KNEE LT    </t>
  </si>
  <si>
    <t xml:space="preserve">REM DEVIT ITSSUE &lt;OR=20 SQ CM </t>
  </si>
  <si>
    <t xml:space="preserve">CATH VENT WITH BIOGLIDE 91503 </t>
  </si>
  <si>
    <t>BLADE TRI-CUT2.9MM#18-82904 LF</t>
  </si>
  <si>
    <t>PLATE MIDFACE L6H 100 DEG 12MM</t>
  </si>
  <si>
    <t xml:space="preserve">BUR RND 6 MM DIMND COARSE     </t>
  </si>
  <si>
    <t xml:space="preserve">SCREW BONE 5MM 57.5MM FEM TIB </t>
  </si>
  <si>
    <t xml:space="preserve">SCREW BONE 4MM 30MM HUM/TIB   </t>
  </si>
  <si>
    <t xml:space="preserve">SCREW LOCK TI 5.0MMX50MM      </t>
  </si>
  <si>
    <t xml:space="preserve">DRILL PILOT 4.0MM LONG AO     </t>
  </si>
  <si>
    <t xml:space="preserve">KIT TRIM DRILL 1.5X100MM DISP </t>
  </si>
  <si>
    <t>BIT DRILL 3.2MM X 1/8 IN 125MM</t>
  </si>
  <si>
    <t>CATH ANGIOPL 12X40MMX75 CM MUS</t>
  </si>
  <si>
    <t xml:space="preserve">TPK INS 3MM SUTRTAK PERC      </t>
  </si>
  <si>
    <t xml:space="preserve">SCREW LOCKING FT T2 8MM       </t>
  </si>
  <si>
    <t xml:space="preserve">SCREW BONE 4MM HUMERUS        </t>
  </si>
  <si>
    <t>BAL 8MM 6 CM 75 ANGIOPL MUSTAN</t>
  </si>
  <si>
    <t xml:space="preserve">BIT DRILL 1.9 X 58MM          </t>
  </si>
  <si>
    <t xml:space="preserve">SCREW ULATED 6.5X80MM         </t>
  </si>
  <si>
    <t xml:space="preserve">SCREW BONE 6.5MM 75MM 32MM SS </t>
  </si>
  <si>
    <t xml:space="preserve">TROCAR ENDO XL 5X100ML        </t>
  </si>
  <si>
    <t xml:space="preserve">TROCAR LAP 11 100 BLADELESS   </t>
  </si>
  <si>
    <t xml:space="preserve">CATH ANGIOPL 5.5 FR 7MM 75CM  </t>
  </si>
  <si>
    <t>TROCAR BLADELESS 12X150MM OPTH</t>
  </si>
  <si>
    <t>DEVICE CLOSURE 6 FR VASC SUT M</t>
  </si>
  <si>
    <t>SCREW BONE 5MM 12MM ORTHO PERI</t>
  </si>
  <si>
    <t xml:space="preserve">BIT DRILL 1.5X8MM STRYK PILOT </t>
  </si>
  <si>
    <t xml:space="preserve">ROD SPINE 55MM TI ALLOY       </t>
  </si>
  <si>
    <t>ROD SPINAL 90MM CURVED POLARIS</t>
  </si>
  <si>
    <t xml:space="preserve">ROD SPINE 5.4X240MM HEX COCR  </t>
  </si>
  <si>
    <t xml:space="preserve">KIT MTRX HEMOSTATIC SURGIFLO  </t>
  </si>
  <si>
    <t xml:space="preserve">SCREW 4.0X55MM TI CANNULATED  </t>
  </si>
  <si>
    <t xml:space="preserve">SCREW 5X50MM PRTL THRD ASNIS  </t>
  </si>
  <si>
    <t xml:space="preserve">SCREW 5X65MM PRTL THRD ASNIS  </t>
  </si>
  <si>
    <t xml:space="preserve">GUIDEWIRE VASC .035 IN 260 CM </t>
  </si>
  <si>
    <t xml:space="preserve">IMPLANT EAR 8MM EPIDISC LAMIN </t>
  </si>
  <si>
    <t xml:space="preserve">SCREW 4X44MM LOCKING AXSOS    </t>
  </si>
  <si>
    <t>SCOPE INTRO &amp; BULB PAQ PINPOIN</t>
  </si>
  <si>
    <t xml:space="preserve">BLADE ROTATABLE               </t>
  </si>
  <si>
    <t>PACING EXTERNAL TEMP</t>
  </si>
  <si>
    <t xml:space="preserve">BONE MARROW SMEAR INTERP      </t>
  </si>
  <si>
    <t xml:space="preserve">ANTIBODY TITER                </t>
  </si>
  <si>
    <t>GLUCOSE TOLERANCE, 3 SPECIMENS</t>
  </si>
  <si>
    <t xml:space="preserve">FORCEPS BIPOLOAR 8.25IN .0 MM </t>
  </si>
  <si>
    <t>MARKER SPHERE STEREOTACTIC NAV</t>
  </si>
  <si>
    <t xml:space="preserve">GUIDE PIN 3.2343MM BRAD POINT </t>
  </si>
  <si>
    <t xml:space="preserve">CLAMP BABCOCK ENDSCP RATCHET  </t>
  </si>
  <si>
    <t xml:space="preserve">GI LAB ADD INTRV DIL BALLOON  </t>
  </si>
  <si>
    <t xml:space="preserve">EEG CEREBRAL DEATH EVAL ONLY  </t>
  </si>
  <si>
    <t xml:space="preserve">SCREW BONE 2.3X14MM NON LOCK  </t>
  </si>
  <si>
    <t xml:space="preserve">SCREW BONE 2MM 14MM SS ST     </t>
  </si>
  <si>
    <t xml:space="preserve">TUBE VENT 2MM 0.76MM PEDI TI  </t>
  </si>
  <si>
    <t xml:space="preserve">CL TX TARSAL DISLOC WO ANES   </t>
  </si>
  <si>
    <t xml:space="preserve">SCREW CORT 3.5X14MM TI        </t>
  </si>
  <si>
    <t xml:space="preserve">SCREW CORT 3.5X20MM TI        </t>
  </si>
  <si>
    <t xml:space="preserve">SCREW BONE 3.5MM 100MM CORT   </t>
  </si>
  <si>
    <t xml:space="preserve">PROLACTIN                     </t>
  </si>
  <si>
    <t xml:space="preserve">INJ ANES AGENT; FACIAL NERV   </t>
  </si>
  <si>
    <t>FLUORO GUIDED NEPH TUBE REMOVL</t>
  </si>
  <si>
    <t xml:space="preserve">XR WRIST 2 VIEWS RT REDUCED   </t>
  </si>
  <si>
    <t xml:space="preserve">XR WRIST 2 VIEWS LT REDUCED   </t>
  </si>
  <si>
    <t xml:space="preserve">XR ANKLE 2 VIEWS RT REDUCED   </t>
  </si>
  <si>
    <t xml:space="preserve">XR ANKLE 2 VIEWS LT REDUCED   </t>
  </si>
  <si>
    <t xml:space="preserve">SIGNAL-AVERAGE EKG            </t>
  </si>
  <si>
    <t xml:space="preserve">EEG ALL NIGHT RECORDING       </t>
  </si>
  <si>
    <t>TX FX ACETABULUM CLSD W MANIP</t>
  </si>
  <si>
    <t>PLATELETS APH ACDA LEURED IR1+</t>
  </si>
  <si>
    <t>PLATELETS APH ACDA LEURED IR2+</t>
  </si>
  <si>
    <t xml:space="preserve">PLATELETS APH ACDA PASC LR 2+ </t>
  </si>
  <si>
    <t xml:space="preserve">PERCCLOSE                     </t>
  </si>
  <si>
    <t xml:space="preserve">ANCHOR SUT 2.3MM THRADR ULTR  </t>
  </si>
  <si>
    <t>SCREW BONE 4MM 14MM CERV SPINE</t>
  </si>
  <si>
    <t xml:space="preserve">SCREW BONE 4MM 12MM CERV SP   </t>
  </si>
  <si>
    <t xml:space="preserve">SYS TISS RETRIEVAL 15MM       </t>
  </si>
  <si>
    <t xml:space="preserve">XR PHARYNX CERVICAL ESOPHAGUS </t>
  </si>
  <si>
    <t xml:space="preserve">DILATOR LUMBAR 5.3MM PLASTIC  </t>
  </si>
  <si>
    <t xml:space="preserve">SEALANT DURAL SPRAY ADHERUS   </t>
  </si>
  <si>
    <t xml:space="preserve">PIN DRILL 3.7MM               </t>
  </si>
  <si>
    <t xml:space="preserve">H PYLOIR DRUG ADMIN           </t>
  </si>
  <si>
    <t xml:space="preserve">GI LAB ADD INTRV FNA          </t>
  </si>
  <si>
    <t xml:space="preserve">GI LAB ADD INTRV STENT CHANGE </t>
  </si>
  <si>
    <t xml:space="preserve">GI LAB ADD INTRV ULTRASOUND   </t>
  </si>
  <si>
    <t>DRUG SCREEN 12 ACET/SAL/ALC(2)</t>
  </si>
  <si>
    <t xml:space="preserve">BILATERAL CLAVICLE            </t>
  </si>
  <si>
    <t xml:space="preserve">BILATERAL SCAPULA             </t>
  </si>
  <si>
    <t>ORT HIP CLEVIS TYPE 2 POSTN JT</t>
  </si>
  <si>
    <t>MRSA/VRE SCRN BY CULTURE-NARES</t>
  </si>
  <si>
    <t>KIT ANCHOR SUT 2.9MM JUGGERKNT</t>
  </si>
  <si>
    <t xml:space="preserve">NDL TRANSEPT CURVE 18G        </t>
  </si>
  <si>
    <t xml:space="preserve">BLADE SET IBO RT AND LFT      </t>
  </si>
  <si>
    <t xml:space="preserve">DRILL IILOT 4.0MM SHORT AO    </t>
  </si>
  <si>
    <t>CEMENT BONE 40 GM RADIOPAQUE L</t>
  </si>
  <si>
    <t xml:space="preserve">INTRODUCER SHEATH 12FX28CM    </t>
  </si>
  <si>
    <t xml:space="preserve">SCREW LP TRIGEN 4.5MMX32.5MM  </t>
  </si>
  <si>
    <t xml:space="preserve">SCREW LP TRIGEN 4.5MMX37.5MM  </t>
  </si>
  <si>
    <t xml:space="preserve">SCREW LP TRIGEN 4.5MMX40MM    </t>
  </si>
  <si>
    <t xml:space="preserve">SCREW LP TRIGEN 4.5MMX42.5MM  </t>
  </si>
  <si>
    <t xml:space="preserve">SCREW LP TRIGEN 4.5MMX45MM    </t>
  </si>
  <si>
    <t xml:space="preserve">SCREW LP TRIGEN 4.5MMX50MM    </t>
  </si>
  <si>
    <t>DEBRID/EXT/ECZ/INF SKIN 10% SR</t>
  </si>
  <si>
    <t xml:space="preserve">DEBRID; SKIN &amp; SUB1 TISS      </t>
  </si>
  <si>
    <t xml:space="preserve">TRANSFUSION BLOOD - 1 UNIT NS </t>
  </si>
  <si>
    <t xml:space="preserve">TRANSFUSION BLOOD - 2 UNIT NS </t>
  </si>
  <si>
    <t xml:space="preserve">TRANSFUSION BLOOD - 3 UNIT NS </t>
  </si>
  <si>
    <t xml:space="preserve">TRANSFUSION BLOOD - 4 UNIT NS </t>
  </si>
  <si>
    <t>CATH EPS 6 FR 1 CM TIP QUADRIP</t>
  </si>
  <si>
    <t xml:space="preserve">SHEATH INTRO 8.5 FRX63CM SWAB </t>
  </si>
  <si>
    <t xml:space="preserve">PLATE BONE UPPER FACIAL T1 10 </t>
  </si>
  <si>
    <t>PLATE BONE 38MM SS 5 HOLE NSTR</t>
  </si>
  <si>
    <t xml:space="preserve">SCREW CORTEX 2.422MM W/TB ST  </t>
  </si>
  <si>
    <t xml:space="preserve">SCREW LOCK 2.4MM24MM W/T8     </t>
  </si>
  <si>
    <t>SUT NDL DRVR MEGA SUTURECUT XI</t>
  </si>
  <si>
    <t xml:space="preserve">SCREW INTERF 8MM 23MM AC      </t>
  </si>
  <si>
    <t xml:space="preserve">ED VST LVL 2                  </t>
  </si>
  <si>
    <t xml:space="preserve">O.B. LIMITED                  </t>
  </si>
  <si>
    <t>INS PICCCTH WO PRT/PMP 5+ W FL</t>
  </si>
  <si>
    <t>XR GI TUBE LONG INTRO W FLUORO</t>
  </si>
  <si>
    <t>INJ URETHEROCYSTOGRAM RETROGRD</t>
  </si>
  <si>
    <t xml:space="preserve">XR ANKLE 2 VIEWS BIL          </t>
  </si>
  <si>
    <t xml:space="preserve">BILATERAL FEET LIMITED        </t>
  </si>
  <si>
    <t xml:space="preserve">APPLY CAST LONG LEG           </t>
  </si>
  <si>
    <t xml:space="preserve">SCREW NEURO 1.5X5MM SD        </t>
  </si>
  <si>
    <t xml:space="preserve">SCREW BONE 2X5MM TI CROSS FIT </t>
  </si>
  <si>
    <t>SCREW BONE 1.7MM 8MM MAXILLO T</t>
  </si>
  <si>
    <t>GDWIRE VASC 0.035 IN 300CM ANG</t>
  </si>
  <si>
    <t>CATH DRAIN 12 FR 25 CM POLYURE</t>
  </si>
  <si>
    <t>APPLICATION ENDO 8CM SI EXT TP</t>
  </si>
  <si>
    <t xml:space="preserve">SCREW LOCK 2.7MM VA ST 12MM   </t>
  </si>
  <si>
    <t>PIN DRILLING 4 MM TIGHTROPE AC</t>
  </si>
  <si>
    <t xml:space="preserve">SCREW BONE 2.7X28MM LOCK SELF </t>
  </si>
  <si>
    <t>SCREW LOCK VA ST STRD 2.7X54MM</t>
  </si>
  <si>
    <t xml:space="preserve">GDWIRE ORTHO 1.4MM150MM THRDD </t>
  </si>
  <si>
    <t xml:space="preserve">DRESS/DEBRIDEMENT &lt;20 SQ CM   </t>
  </si>
  <si>
    <t>PT SELECT DEBRID 1ST 20CM OR &lt;</t>
  </si>
  <si>
    <t>TOOL DISSECTING 3MM DIAMOND CO</t>
  </si>
  <si>
    <t xml:space="preserve">TROCAR MINI STEP 2MM - 3MM    </t>
  </si>
  <si>
    <t xml:space="preserve">PROGESTERONE                  </t>
  </si>
  <si>
    <t>TRANSFORMANIAL INJ C/T ADD LVL</t>
  </si>
  <si>
    <t>TRANSFORAMINAL INJ LUMB ADD LV</t>
  </si>
  <si>
    <t xml:space="preserve">ROD TEMPLATE                  </t>
  </si>
  <si>
    <t>SCREW INTERF 8MM 25MM ANTR CRU</t>
  </si>
  <si>
    <t>BAG SPECIMEN RET 15MM ENDOXCOP</t>
  </si>
  <si>
    <t xml:space="preserve">PLATE TUBE 1/4 8H             </t>
  </si>
  <si>
    <t xml:space="preserve">LOCKING CAP STD CORAL         </t>
  </si>
  <si>
    <t xml:space="preserve">SCREW LOCK 2.7X18MM ST/T8 ST  </t>
  </si>
  <si>
    <t>CATH CV 4 FR 0.021 IN 60 CM PE</t>
  </si>
  <si>
    <t xml:space="preserve">XR ARTHROGRAM SHOULDER BIL    </t>
  </si>
  <si>
    <t xml:space="preserve">CATH DR 8F 30CM LOCK PIGTAIL  </t>
  </si>
  <si>
    <t xml:space="preserve">REP NAIL BED                  </t>
  </si>
  <si>
    <t xml:space="preserve">SCANOGRAM                     </t>
  </si>
  <si>
    <t xml:space="preserve">C-SPINE LAT ONLY              </t>
  </si>
  <si>
    <t xml:space="preserve">MORPHOMETRIC TUMOR ANA SEMIQT </t>
  </si>
  <si>
    <t xml:space="preserve">REMOV FB EMBED EYELID         </t>
  </si>
  <si>
    <t xml:space="preserve">BILATERAL HUMEROUS            </t>
  </si>
  <si>
    <t>CLEANSER WOUND 8OZ NEUTROPHASE</t>
  </si>
  <si>
    <t xml:space="preserve">CATH TEMPO 4FX110 UCSF3       </t>
  </si>
  <si>
    <t xml:space="preserve">BIT DRILL CANN 4.3X200MM      </t>
  </si>
  <si>
    <t>PLATE BONE 67MM SS 8 HOLE LC-D</t>
  </si>
  <si>
    <t xml:space="preserve">ROD CONN 11 X 150 MM HOFFMANN </t>
  </si>
  <si>
    <t>KIT ANCHOR SUT JUGGER 2.9MM BL</t>
  </si>
  <si>
    <t>SEALER/DIV LAP 5MM 37CM LIGASU</t>
  </si>
  <si>
    <t xml:space="preserve">GDWIRE VASC 215X25CM .016IN   </t>
  </si>
  <si>
    <t xml:space="preserve">FORCEP BIPOLAR FENESTRATED XI </t>
  </si>
  <si>
    <t xml:space="preserve">CATH INFUSION 3FR 135CM 20MM  </t>
  </si>
  <si>
    <t xml:space="preserve">FECAL MICRB FRM STOOLBNK 30ML </t>
  </si>
  <si>
    <t xml:space="preserve">RBC LIVER SCAN                </t>
  </si>
  <si>
    <t xml:space="preserve">NM RADPHAR LOC TUMOR WHOLE B  </t>
  </si>
  <si>
    <t xml:space="preserve">XR TMJ JOINT-BILAT            </t>
  </si>
  <si>
    <t xml:space="preserve">TRANSFUS REACTION WORKUP      </t>
  </si>
  <si>
    <t xml:space="preserve">EXCHANGE PICC SAME SITE       </t>
  </si>
  <si>
    <t>SCREW BONE 5MM 90MM FEM TIB TI</t>
  </si>
  <si>
    <t>SCREW BONE 7MM 75MM 32MM BIODU</t>
  </si>
  <si>
    <t xml:space="preserve">BIT DRILL 11MM                </t>
  </si>
  <si>
    <t xml:space="preserve">TEMPLATE SIZE 7MM BEADED DISP </t>
  </si>
  <si>
    <t xml:space="preserve">ROD SPINAL 80MM PRECONTOURED  </t>
  </si>
  <si>
    <t>CARTRIDGE STAPLE REL 50MM GREE</t>
  </si>
  <si>
    <t>CARTRIDGE STAPLE REL 50 MM BLE</t>
  </si>
  <si>
    <t xml:space="preserve">ANCHOR SUT KIT FIBERTAK       </t>
  </si>
  <si>
    <t xml:space="preserve">SCREW 4X15MM SELF TAP ARCHON  </t>
  </si>
  <si>
    <t xml:space="preserve">SCREW ARCHON 4X15MM ST VAR    </t>
  </si>
  <si>
    <t>PATCH CV 8X0.8CM BOVN PERICARD</t>
  </si>
  <si>
    <t xml:space="preserve">PLATE SQUARE 4H               </t>
  </si>
  <si>
    <t xml:space="preserve">INSERT LOCKING SS 5.0MM       </t>
  </si>
  <si>
    <t xml:space="preserve">XR STERNOCLAVICULAR JOINT     </t>
  </si>
  <si>
    <t>PLATE BONE 8MM W/BAR MAXILLOFA</t>
  </si>
  <si>
    <t>PIN HALF 5X300X50MM PART THRDD</t>
  </si>
  <si>
    <t xml:space="preserve">BUR 15 CM MATCH HD 3.0MM MR   </t>
  </si>
  <si>
    <t xml:space="preserve">LASSO SUT SM DIAM 25 DEG SM   </t>
  </si>
  <si>
    <t xml:space="preserve">PARACENTESIS                  </t>
  </si>
  <si>
    <t>SCREW CORTEX SELF TAP 2.4X10MM</t>
  </si>
  <si>
    <t xml:space="preserve">SCREW CORTEX SELF TAP 2.4 12M </t>
  </si>
  <si>
    <t>SCREW CORTEX SELF TAP 2.4 14MM</t>
  </si>
  <si>
    <t>SCREW BONE 3.5X8MM HEXALOBE NO</t>
  </si>
  <si>
    <t xml:space="preserve">SUTURE TAPE LABRAL 1.5MM      </t>
  </si>
  <si>
    <t xml:space="preserve">FETAL BIOPHYSICAL NON STRESS  </t>
  </si>
  <si>
    <t xml:space="preserve">BIT DRILL 2X125MM F/JACOBX CH </t>
  </si>
  <si>
    <t xml:space="preserve">HIS STUDY                     </t>
  </si>
  <si>
    <t xml:space="preserve">INTRA-ATRIAL RECORDING        </t>
  </si>
  <si>
    <t xml:space="preserve">INTRA-ATRIAL PACING           </t>
  </si>
  <si>
    <t xml:space="preserve">IV FOR VASCULAR INJECTION     </t>
  </si>
  <si>
    <t xml:space="preserve">XENON GAS VENTILATION ISOTOPE </t>
  </si>
  <si>
    <t xml:space="preserve">LUMBAR BENDING ONLY           </t>
  </si>
  <si>
    <t xml:space="preserve">LEFT SHOULDER ONE VIEW        </t>
  </si>
  <si>
    <t xml:space="preserve">US BREAST INC AXILLA LTD BIL  </t>
  </si>
  <si>
    <t xml:space="preserve">SCREW CORTIC 2.5X10MM LOCK    </t>
  </si>
  <si>
    <t>PLATE MAXILLOMANDIBULAR SMARTL</t>
  </si>
  <si>
    <t xml:space="preserve">PLATE FRACTURE 4HOLE          </t>
  </si>
  <si>
    <t>SCREW W/SHEATH 7X20MM AR-1370E</t>
  </si>
  <si>
    <t xml:space="preserve">SCREW LOCK 2.7MM VA ST 14MM   </t>
  </si>
  <si>
    <t xml:space="preserve">SCREW BONE 2.7X30MM LOCK      </t>
  </si>
  <si>
    <t xml:space="preserve">BUR RND 3MM DIAMOND TPS       </t>
  </si>
  <si>
    <t xml:space="preserve">DRILL NEURO 1 5MM             </t>
  </si>
  <si>
    <t xml:space="preserve">SCREW VA LOCK 2.7X10MM        </t>
  </si>
  <si>
    <t xml:space="preserve">SCREW SLFTAP LOCK 2.7X44MM    </t>
  </si>
  <si>
    <t xml:space="preserve">MANIP FRSKIN INCL LYSIS       </t>
  </si>
  <si>
    <t xml:space="preserve">PATCH CART03 SYS EXTERNAL RE  </t>
  </si>
  <si>
    <t>DEVICE HARMONIC SHEAR 5MMX23CM</t>
  </si>
  <si>
    <t>ANCHOR SUT POPLOK 1 2 HIFI 3.3</t>
  </si>
  <si>
    <t>SCISSORS MP CRVD HOT SHEARS XI</t>
  </si>
  <si>
    <t xml:space="preserve">INTESTINE PROCEDURE           </t>
  </si>
  <si>
    <t xml:space="preserve">REP FACE EAR CMPLX 2.6-7.5CM  </t>
  </si>
  <si>
    <t>CT LUMBAR SPINE WO W CONSTRAST</t>
  </si>
  <si>
    <t>CATH SET CENTRAL VENOUS 3 FR 5</t>
  </si>
  <si>
    <t>ORTH ADD KNEE JOINT ADJUSTABLE</t>
  </si>
  <si>
    <t xml:space="preserve">MAJ SURG 15 MIN            N  </t>
  </si>
  <si>
    <t xml:space="preserve">XR KNEE AP STANDING BILAT     </t>
  </si>
  <si>
    <t>INTRO SHEATH 22 FRX0.038 INX30</t>
  </si>
  <si>
    <t xml:space="preserve">ORBITS FOREIGN BODY           </t>
  </si>
  <si>
    <t xml:space="preserve">SPEECH/LANGUAGE THER 60'-MCAL </t>
  </si>
  <si>
    <t>BIT DRILL 2.5MM 180MM QUICK CO</t>
  </si>
  <si>
    <t xml:space="preserve">SCREW LOCK SELF TAP 3.5X40M   </t>
  </si>
  <si>
    <t xml:space="preserve">SCREW LOCK 3.550MM            </t>
  </si>
  <si>
    <t>BONE SCREW 3.5MM 42MM PROX MED</t>
  </si>
  <si>
    <t xml:space="preserve">REP NK HN FT CMPLX 2.6-7.5CM  </t>
  </si>
  <si>
    <t>WIRE FIX 2MM 228MM ORTHO THREA</t>
  </si>
  <si>
    <t xml:space="preserve">XR BONE SURVEY LTD            </t>
  </si>
  <si>
    <t>GI LAB REPLC GASTROMSTOMY TUBE</t>
  </si>
  <si>
    <t xml:space="preserve">US SALINE INFUSED SONOHYSTER  </t>
  </si>
  <si>
    <t xml:space="preserve">REP SC EXT CMPLX EA ADDL 5CM  </t>
  </si>
  <si>
    <t>SRPR SCLP/AX/GEN/TRNK/EXT12.6-</t>
  </si>
  <si>
    <t>SRPR SCLP/AX/GEN/TRNK/EXT20.1-</t>
  </si>
  <si>
    <t>SPRP SCLP/AX/GEN/TRNK/EXT&gt;30.0</t>
  </si>
  <si>
    <t xml:space="preserve">LAYER SCLP/AX/TRUNK/EXT &gt;30.0 </t>
  </si>
  <si>
    <t>PERFORATOR DISP 11/7MM #200311</t>
  </si>
  <si>
    <t xml:space="preserve">PLATE BONE 6H STRT            </t>
  </si>
  <si>
    <t xml:space="preserve">PROBE SERFAS 50-S XL HIP      </t>
  </si>
  <si>
    <t>PORT VORTEX 9.6FR W INTRODUCER</t>
  </si>
  <si>
    <t>BLADE SHAVER 4MM 110MM FRONTAL</t>
  </si>
  <si>
    <t xml:space="preserve">ST EVAL SPEECH PRODUCTION     </t>
  </si>
  <si>
    <t xml:space="preserve">THYROID CYST ASP/INK          </t>
  </si>
  <si>
    <t xml:space="preserve">EMG 1X                        </t>
  </si>
  <si>
    <t xml:space="preserve">US GUIDE NDL PLCMT LT         </t>
  </si>
  <si>
    <t>FORCEP BIPLR BAYONET STR 1.5MM</t>
  </si>
  <si>
    <t xml:space="preserve">BLEPHAROTOMY ABSC EYELID      </t>
  </si>
  <si>
    <t xml:space="preserve">PROCEDURE HANDS OR FINGERS    </t>
  </si>
  <si>
    <t xml:space="preserve">EMG 2X                        </t>
  </si>
  <si>
    <t xml:space="preserve">BIT DRILL 2.8X200/100MM       </t>
  </si>
  <si>
    <t xml:space="preserve">BLADE STRY SAW 2296-3-111 LF  </t>
  </si>
  <si>
    <t xml:space="preserve">PLATE BONE HUM DIS MED 6H     </t>
  </si>
  <si>
    <t xml:space="preserve">I&amp;D ABSCESS; PERITONSILLAR    </t>
  </si>
  <si>
    <t xml:space="preserve">AC JOINT BILATERAL            </t>
  </si>
  <si>
    <t xml:space="preserve">PUNC SPINAL DRN CSF THER      </t>
  </si>
  <si>
    <t xml:space="preserve">REP FACE EAR SMPL 12.6-20CM   </t>
  </si>
  <si>
    <t xml:space="preserve">NEEDLE ACCESS 11GA 11CM       </t>
  </si>
  <si>
    <t>CONTRAST VISPQUE 320MG 150MLBO</t>
  </si>
  <si>
    <t>SPLINT INTRANASAL 0.6X2 POSISP</t>
  </si>
  <si>
    <t xml:space="preserve">RT NEWBORN RESUSITATION       </t>
  </si>
  <si>
    <t xml:space="preserve">FFR ADDITIONAL VESSEL         </t>
  </si>
  <si>
    <t xml:space="preserve">US BREAST INC AXILLA LTD      </t>
  </si>
  <si>
    <t xml:space="preserve">SCREW SELF DRILL 1.5XMM       </t>
  </si>
  <si>
    <t>SCREW INTERF 8MM 3.5MM 20MM FE</t>
  </si>
  <si>
    <t xml:space="preserve">SCREW LOCK 2.4X14MM           </t>
  </si>
  <si>
    <t xml:space="preserve">PLUG GLANGE                   </t>
  </si>
  <si>
    <t xml:space="preserve">SCREW LOCK 2.4MMX12MM         </t>
  </si>
  <si>
    <t xml:space="preserve">SCREW LOCK 2.7X14MM           </t>
  </si>
  <si>
    <t xml:space="preserve">SCREW LOCK 2.7X12MM           </t>
  </si>
  <si>
    <t>PLATE BONE 100 DEG 2MM ADVANCE</t>
  </si>
  <si>
    <t>PLATE BONE 100 DEG 5MM ADVANCE</t>
  </si>
  <si>
    <t>PLATE BONE 100 DEG 8MM DAVANCE</t>
  </si>
  <si>
    <t>PLATE GAP MD.5MM 1.5SY 01-7353</t>
  </si>
  <si>
    <t>PLATE TUBULAR 1/3 141MM 12H LF</t>
  </si>
  <si>
    <t xml:space="preserve">SCREW INT HEX CAP 4.5X35MM    </t>
  </si>
  <si>
    <t xml:space="preserve">BIT DRILL 2.5MM 230MM CANULAT </t>
  </si>
  <si>
    <t>CATH DRAIN 8 FR 20 CM POLYURET</t>
  </si>
  <si>
    <t xml:space="preserve">SCREW 4.0X38MM TI ASNIS3 CANN </t>
  </si>
  <si>
    <t xml:space="preserve">SCREW 4.0X40MM TI ASNIS3 CANN </t>
  </si>
  <si>
    <t xml:space="preserve">SCREW 4.0X42MM TI ASNIS3 CANN </t>
  </si>
  <si>
    <t xml:space="preserve">NEEDLES SUT MENISCAL SCORPION </t>
  </si>
  <si>
    <t>REAMER 9MM LOW PROFILE SGL USE</t>
  </si>
  <si>
    <t xml:space="preserve">LUNG BIOPSY                   </t>
  </si>
  <si>
    <t xml:space="preserve">DECLOT W THOMB AGENT          </t>
  </si>
  <si>
    <t xml:space="preserve">SYS COLD THERAPY TWO POSITION </t>
  </si>
  <si>
    <t xml:space="preserve">SCREW LOCK TI 5.0MMX28MM      </t>
  </si>
  <si>
    <t xml:space="preserve">SCREW LOCK TI 5.0MMX36MM      </t>
  </si>
  <si>
    <t>SPLINT WALKING NONPNEUMATIC LT</t>
  </si>
  <si>
    <t>CATH DRAIN 14 FR 25 CM POLYURE</t>
  </si>
  <si>
    <t xml:space="preserve">SCREW BONE 2.7X22MM LOCK      </t>
  </si>
  <si>
    <t xml:space="preserve">SCREW LOCK 2.7X24MM SELFTAP   </t>
  </si>
  <si>
    <t xml:space="preserve">SCREW LOCK STAP 3.5X16MM LF   </t>
  </si>
  <si>
    <t xml:space="preserve">SCREW LOCK 2.7MM VA ST 16MM   </t>
  </si>
  <si>
    <t xml:space="preserve">SREW SET VOYAGER              </t>
  </si>
  <si>
    <t xml:space="preserve">UGI ENDO BX SNGL OR MULT      </t>
  </si>
  <si>
    <t xml:space="preserve">GUI W REMOVAL OF FB           </t>
  </si>
  <si>
    <t>STENT URETERAL SILHOUT 4F 18CM</t>
  </si>
  <si>
    <t xml:space="preserve">SCREW LOCK STAP 3.4X20MM LF   </t>
  </si>
  <si>
    <t>CATH GUIDE 6 FR 90 CM MPC CURV</t>
  </si>
  <si>
    <t xml:space="preserve">BURN TREATMENT MODERATE       </t>
  </si>
  <si>
    <t xml:space="preserve">AUTOLOGOUS COLLECTION/STORAGE </t>
  </si>
  <si>
    <t xml:space="preserve">FACET JNT INJ NRL CT ADD LVL  </t>
  </si>
  <si>
    <t>FACET JT INJ NEURO LUMB ADD LV</t>
  </si>
  <si>
    <t>NAIL INTRAMED 8.5MM 33CM TIB T</t>
  </si>
  <si>
    <t>SYSTEM SUCTION IRRIG STRYKEFLO</t>
  </si>
  <si>
    <t xml:space="preserve">SCREW SET ENDCAP              </t>
  </si>
  <si>
    <t xml:space="preserve">PIN EXTERNAL FIX 4MM 120M     </t>
  </si>
  <si>
    <t xml:space="preserve">XR UROGRAM ANTEGRADE BIL      </t>
  </si>
  <si>
    <t xml:space="preserve">NAIL INTRAMED 450X2.5MM FLEX  </t>
  </si>
  <si>
    <t xml:space="preserve">ECHO TEE DYNAMIC MONITORG/INT </t>
  </si>
  <si>
    <t xml:space="preserve">ECHO CONTRAST                 </t>
  </si>
  <si>
    <t xml:space="preserve">ARTHROCENTESIS JNT MAJ W US   </t>
  </si>
  <si>
    <t xml:space="preserve">DRAIN/INJ SMALL JOINT/BURSA   </t>
  </si>
  <si>
    <t>PLATE BONE 5MM 6H BAR LFT MALL</t>
  </si>
  <si>
    <t xml:space="preserve">TX FX CARP SCAPH CLSD W MANIP </t>
  </si>
  <si>
    <t xml:space="preserve">BUTTON FIX 35MM ACL CL LO     </t>
  </si>
  <si>
    <t>CARDIOPULMONARY RESUSCITATION</t>
  </si>
  <si>
    <t>SCREW BONE 5MM 55MM SS T20 DRI</t>
  </si>
  <si>
    <t xml:space="preserve">BIT DRILL 4.3MM 289MM         </t>
  </si>
  <si>
    <t xml:space="preserve">CRITICAL CARE, ADDTL 30 MINS  </t>
  </si>
  <si>
    <t xml:space="preserve">PLATE BIO LACTOSORB 25X25MM   </t>
  </si>
  <si>
    <t xml:space="preserve">PLATE RECON 3.5X84MM 6H LF    </t>
  </si>
  <si>
    <t xml:space="preserve">SCREW BONE 26MM MINI TI STRL  </t>
  </si>
  <si>
    <t xml:space="preserve">FORCEPS BIPOLAR 4 INX1.5MM    </t>
  </si>
  <si>
    <t xml:space="preserve">BRACE KNEE BLEDSOE            </t>
  </si>
  <si>
    <t xml:space="preserve">MILL BONE FINE DISP           </t>
  </si>
  <si>
    <t xml:space="preserve">ANCHOR SUT BIOC PL 2.9X15.5   </t>
  </si>
  <si>
    <t>CATH ANG BAL OCC 32MM 9F 120CM</t>
  </si>
  <si>
    <t xml:space="preserve">SCREW 9X23MM BIOCRYL RI MADV  </t>
  </si>
  <si>
    <t xml:space="preserve">SCREW 0X13MM INTEFRNC MADV    </t>
  </si>
  <si>
    <t xml:space="preserve">ROD SPINAL 75 MM PREBENT      </t>
  </si>
  <si>
    <t xml:space="preserve">SHEARS US CRVD HARMONIC 9CM   </t>
  </si>
  <si>
    <t xml:space="preserve">TUBE ENTERNAL 14F 1X22CM LP   </t>
  </si>
  <si>
    <t xml:space="preserve">NEUROSTIMULATOR SCREENER EXT  </t>
  </si>
  <si>
    <t>INSTRUMENT PSI KN PERSONA JIGS</t>
  </si>
  <si>
    <t>BIT DRILL 12X270 CANN QUICK LG</t>
  </si>
  <si>
    <t xml:space="preserve">ROD SPINE 500MM CD HORIZON    </t>
  </si>
  <si>
    <t>LAYER SCLP/AX/TRNK/EXT7.6-12.5</t>
  </si>
  <si>
    <t xml:space="preserve">LAYER SCLP/AX/TRUNK/EXT 12.6- </t>
  </si>
  <si>
    <t xml:space="preserve">LAYER SCLP/AX/TRUNK/EXT 20.1  </t>
  </si>
  <si>
    <t>LAYER NECK/HANDS/FT/GENIT &lt;2.5</t>
  </si>
  <si>
    <t xml:space="preserve">LAYER NECK/HANDS/FT/GEN 2.6-  </t>
  </si>
  <si>
    <t xml:space="preserve">LAYER NECK/HANDS/FT/GEN 7.6-- </t>
  </si>
  <si>
    <t>LAYER NECK/HANDS/FT/GENIT12.6-</t>
  </si>
  <si>
    <t>LAYER NECK/HANDS/FT/GENIT20.1-</t>
  </si>
  <si>
    <t>LAYER NECK/HANDS/FT/GENIT&gt;30.0</t>
  </si>
  <si>
    <t xml:space="preserve">LAYER FACE/EARS/NOSE/LIPS 5.1 </t>
  </si>
  <si>
    <t xml:space="preserve">REP FACE EAR INTMD 12.5-20CM  </t>
  </si>
  <si>
    <t>REP SC TRK EXT INTMD7.6-12.5CM</t>
  </si>
  <si>
    <t xml:space="preserve">ANKLE ARTHROGRAM              </t>
  </si>
  <si>
    <t xml:space="preserve">GASTROGRAFIN                  </t>
  </si>
  <si>
    <t xml:space="preserve">SCREW LOCK 2.7IMP18MM VA      </t>
  </si>
  <si>
    <t xml:space="preserve">SCREW LOCK 2.7X26MM SELFTAP   </t>
  </si>
  <si>
    <t>SCREW BONE 2.7X34MM LOCK VARIA</t>
  </si>
  <si>
    <t xml:space="preserve">SCREW LOCK STAP 3.5X14MM LF   </t>
  </si>
  <si>
    <t xml:space="preserve">GALLIUM DIAGNOST ISOTOPE      </t>
  </si>
  <si>
    <t xml:space="preserve">I&amp;D PILONIDAL CYST CMPLX      </t>
  </si>
  <si>
    <t xml:space="preserve">APPLY CAST BELOW KNEE TO TOE  </t>
  </si>
  <si>
    <t xml:space="preserve">APPLICATION OF HOP CAST 1 LEG </t>
  </si>
  <si>
    <t xml:space="preserve">BASIC COMPREHENSIVE AUDIOMET  </t>
  </si>
  <si>
    <t xml:space="preserve">URETEROSTOMY TUBE CHANGE      </t>
  </si>
  <si>
    <t xml:space="preserve">TRANSFORAMINAL INJ C/T        </t>
  </si>
  <si>
    <t xml:space="preserve">TRANSFORAMINAL INJ LUMBAR     </t>
  </si>
  <si>
    <t>INJ ANES CERVICAL PLEXUS</t>
  </si>
  <si>
    <t>INJ ANES INTERCOSTAL NERVE SGL</t>
  </si>
  <si>
    <t xml:space="preserve">BUR ABRADER 4.0MM             </t>
  </si>
  <si>
    <t xml:space="preserve">SINUS TRACT INJECTION; DX     </t>
  </si>
  <si>
    <t xml:space="preserve">CLIP SCALP GUN                </t>
  </si>
  <si>
    <t xml:space="preserve">BIT DRILL 1.6X20MMRAINBOW     </t>
  </si>
  <si>
    <t>SILO VENT WALLS5.0 GR7408901 F</t>
  </si>
  <si>
    <t xml:space="preserve">CATH CV 4F POWER PICC MAS SGL </t>
  </si>
  <si>
    <t xml:space="preserve">SCREW LOW PROFL TRIGEN 5X35MM </t>
  </si>
  <si>
    <t xml:space="preserve">SCREW TRIGENT L-P 5 X 40 MM   </t>
  </si>
  <si>
    <t xml:space="preserve">SCREW BONE 5.0X32.5MM LP      </t>
  </si>
  <si>
    <t xml:space="preserve">SCREW TRIGEN LP 4.5X30MM      </t>
  </si>
  <si>
    <t>TUBE EMG NIM TRIVANTAGE 6MM ID</t>
  </si>
  <si>
    <t xml:space="preserve">BUTTON FIX 40MM ACL CL LO     </t>
  </si>
  <si>
    <t xml:space="preserve">ANCHOR SUT 1.5 MM FIBERTAK    </t>
  </si>
  <si>
    <t>SHEARS COAG ULTRAS 9CM HARMONC</t>
  </si>
  <si>
    <t xml:space="preserve">ANCHOR SUT 3MM SUTURETAK      </t>
  </si>
  <si>
    <t xml:space="preserve">SCLEROTHERAPY LEG MULTI VEIN  </t>
  </si>
  <si>
    <t>PLATE BONE 100 DEG 12MM ADVANC</t>
  </si>
  <si>
    <t xml:space="preserve">PLATE BONE 4MM CURVE 6 HOLE   </t>
  </si>
  <si>
    <t>SCREW BONE 5MM 65MM FEM TIB TI</t>
  </si>
  <si>
    <t xml:space="preserve">REPR COMPLX TRUNG; 2.6 TO 7.5 </t>
  </si>
  <si>
    <t>RPR CMP TRUNK; EA ADDTL 5 CM/&lt;</t>
  </si>
  <si>
    <t xml:space="preserve">REP SC EXT CMPLX 1.1-2.5CM    </t>
  </si>
  <si>
    <t xml:space="preserve">GASTRIC LAVAGE                </t>
  </si>
  <si>
    <t xml:space="preserve">SCREW CANNU ST 4X44M LF       </t>
  </si>
  <si>
    <t xml:space="preserve">SCREW CANNU 4.5X52M PT LF     </t>
  </si>
  <si>
    <t xml:space="preserve">SCREW CANNU 4.5X54M PT LF     </t>
  </si>
  <si>
    <t xml:space="preserve">ROD SPNL 5.5X200MM CORAL ST   </t>
  </si>
  <si>
    <t xml:space="preserve">BURR RD 4MM DIAMOND ELITE     </t>
  </si>
  <si>
    <t xml:space="preserve">BIT CALIBRATED 42MM           </t>
  </si>
  <si>
    <t xml:space="preserve">SCREW LOCK 5X42MM             </t>
  </si>
  <si>
    <t xml:space="preserve">SCREW LOCK TI 5.0X50MM        </t>
  </si>
  <si>
    <t xml:space="preserve">GUIDE ROD 3X1000MM SS         </t>
  </si>
  <si>
    <t xml:space="preserve">SCREW LOCK TI 5.0MMX58MM      </t>
  </si>
  <si>
    <t xml:space="preserve">SCREW 5.0MMX38MM FOR IM NAIL  </t>
  </si>
  <si>
    <t xml:space="preserve">TWINS 1ST TRIMESTER           </t>
  </si>
  <si>
    <t xml:space="preserve">REAMER 10MM 2.4MM SGL USE     </t>
  </si>
  <si>
    <t xml:space="preserve">STAPLE PERISTRIP DRY          </t>
  </si>
  <si>
    <t xml:space="preserve">SCREW CANNU ST 4X32M LF       </t>
  </si>
  <si>
    <t xml:space="preserve">SCREW CANNU ST 4X3M LF        </t>
  </si>
  <si>
    <t xml:space="preserve">I&amp;D ABSCESS, COMP0LIC/MX      </t>
  </si>
  <si>
    <t xml:space="preserve">ADRENAL ARTERIOGRAM, BILAT    </t>
  </si>
  <si>
    <t xml:space="preserve">I131 WHOLE BODY ISOTOPE       </t>
  </si>
  <si>
    <t xml:space="preserve">PIN HALF 5MM 200MM 60MM SS SD </t>
  </si>
  <si>
    <t xml:space="preserve">WRIST AFTHROGRAM              </t>
  </si>
  <si>
    <t>CATH EPDX 6F DECA DYN RP201101</t>
  </si>
  <si>
    <t xml:space="preserve">PLATE TUBULAR 1/3 57MM 5H LF  </t>
  </si>
  <si>
    <t xml:space="preserve">TX OF SUPERFICIAL WOUND DEHIS </t>
  </si>
  <si>
    <t>RPR CMP EYE/NOSE/EARS/LIPS2.6-</t>
  </si>
  <si>
    <t>CATH DRAIN 12 FR 0.038 IN 25 C</t>
  </si>
  <si>
    <t xml:space="preserve">DRAIN/INJ MAJOR JOINT/BURSA   </t>
  </si>
  <si>
    <t>PERC. INTRAHEPAT PORT VEIN CAH</t>
  </si>
  <si>
    <t xml:space="preserve">PSEUDOANEURYSM INJ            </t>
  </si>
  <si>
    <t xml:space="preserve">STIM &amp; PACE POST DRUG INF     </t>
  </si>
  <si>
    <t xml:space="preserve">TWINS 2ND TRIMESTER           </t>
  </si>
  <si>
    <t xml:space="preserve">GROSS &amp; MICRO, LEVEL VI 8830  </t>
  </si>
  <si>
    <t xml:space="preserve">OB FOLLOW UP                  </t>
  </si>
  <si>
    <t>ADJ TISS TRS S/A/L DEF 10SQCM&lt;</t>
  </si>
  <si>
    <t xml:space="preserve">REM FB UPR ARM ELBOW SUBQ     </t>
  </si>
  <si>
    <t xml:space="preserve">REM FB MUSCLE, SMPL           </t>
  </si>
  <si>
    <t xml:space="preserve">PLCMT GASTROSTOMY TUBE PERC   </t>
  </si>
  <si>
    <t xml:space="preserve">SINOGRAM                      </t>
  </si>
  <si>
    <t xml:space="preserve">CHEST TUBE FOR EMPYEMA        </t>
  </si>
  <si>
    <t>PLATE BONE 4MM W/BAR MAXILLOFA</t>
  </si>
  <si>
    <t>SILO VENT WALL7.5 GR7408902 LF</t>
  </si>
  <si>
    <t xml:space="preserve">BIT DRILL 2.7MM4MM AO FITTING </t>
  </si>
  <si>
    <t xml:space="preserve">VASOGRAPHY                    </t>
  </si>
  <si>
    <t xml:space="preserve">INJ ANKLE ARTHROGRAM          </t>
  </si>
  <si>
    <t xml:space="preserve">CT STEREOTACTIC            N  </t>
  </si>
  <si>
    <t xml:space="preserve">GI LAB ADD INTRV LITHOTRIPSY  </t>
  </si>
  <si>
    <t>CL TX TRIMALL ANKLE FIX;W MANI</t>
  </si>
  <si>
    <t xml:space="preserve">CORONARY ARTERY ANGIO         </t>
  </si>
  <si>
    <t>SCREW BONE 5MM 80MM FEM TIB TI</t>
  </si>
  <si>
    <t xml:space="preserve">SCREW BONE 5MM47.5MM FEM TIB  </t>
  </si>
  <si>
    <t>REP ET HAND W FG EA TENDON</t>
  </si>
  <si>
    <t xml:space="preserve">VISUAL EVOKED POTENT          </t>
  </si>
  <si>
    <t xml:space="preserve">ABSCESS CATH EXCHANGE         </t>
  </si>
  <si>
    <t xml:space="preserve">FIX G/COLON TUBE W/DEVICE     </t>
  </si>
  <si>
    <t xml:space="preserve">NAIL INTRAMED 8X300MM NAIL-EX </t>
  </si>
  <si>
    <t xml:space="preserve">TMJ TOMOGRAMS                 </t>
  </si>
  <si>
    <t xml:space="preserve">TOMO WITH EXAM                </t>
  </si>
  <si>
    <t xml:space="preserve">CYSTOGRAM                     </t>
  </si>
  <si>
    <t xml:space="preserve">RETRO URETHROGR               </t>
  </si>
  <si>
    <t xml:space="preserve">CATH 6FR STEER DECA DYNAMIC   </t>
  </si>
  <si>
    <t xml:space="preserve">GDWIRE VASC 0.014IN 200CM 2CM </t>
  </si>
  <si>
    <t xml:space="preserve">TONG TRACTION LG              </t>
  </si>
  <si>
    <t xml:space="preserve">BEARING TIB 6 MS LT KN OXFORD </t>
  </si>
  <si>
    <t xml:space="preserve">SCREW BONE 6.5MM 35MM PEDICLE </t>
  </si>
  <si>
    <t>REAMER SURGICAL 510MM MODIFIED</t>
  </si>
  <si>
    <t xml:space="preserve">LINER ACETAB 36X62MM HIP      </t>
  </si>
  <si>
    <t>RELOAD ENDO GIA 50MM ARTICULAT</t>
  </si>
  <si>
    <t xml:space="preserve">STAPLER INT MED THICK 45MM    </t>
  </si>
  <si>
    <t xml:space="preserve">KIT CATH 120CM ARES HYDROCEPH </t>
  </si>
  <si>
    <t xml:space="preserve">SCREW SP 40X4MM ELLIPSE       </t>
  </si>
  <si>
    <t xml:space="preserve">SCREW SPINE 40X5MM ELLIPSE    </t>
  </si>
  <si>
    <t xml:space="preserve">SCREW 5X35MM PEDICLE          </t>
  </si>
  <si>
    <t>SCREW 6X35MM PEDICLE UNIPLANAR</t>
  </si>
  <si>
    <t xml:space="preserve">MESH PROGRIP 10 X 15 LEFT     </t>
  </si>
  <si>
    <t>BLOCK CUTTING VISIONAIRE RT CB</t>
  </si>
  <si>
    <t>CONNECTOR SP 5.5-5.5MM OPEN SD</t>
  </si>
  <si>
    <t xml:space="preserve">FORCEP CUTTING 5MM 33CM PK    </t>
  </si>
  <si>
    <t xml:space="preserve">SEALER DIVIDER 37CM LIGASURE  </t>
  </si>
  <si>
    <t xml:space="preserve">SCREW 6.5X50MM SPINE PA STAP  </t>
  </si>
  <si>
    <t xml:space="preserve">PLATE BONE 7-H VARIAX COMP    </t>
  </si>
  <si>
    <t xml:space="preserve">CATH MICRO 150CM PXSLIM LAN   </t>
  </si>
  <si>
    <t xml:space="preserve">VAGINAL DELIVERY MULTI FETUS  </t>
  </si>
  <si>
    <t xml:space="preserve">INTRODUCER SHEATH 18FX28CM    </t>
  </si>
  <si>
    <t xml:space="preserve">SCREW NONLOCK ORTH SS 3.5X    </t>
  </si>
  <si>
    <t xml:space="preserve">SCREW NONLOCK T10 VAR 3.5X    </t>
  </si>
  <si>
    <t>SCREW BONE 3.5MM 22MM LOCK VAR</t>
  </si>
  <si>
    <t xml:space="preserve">SCREW BONE3.5X14MM LOCK VAR   </t>
  </si>
  <si>
    <t xml:space="preserve">BUR SURGICAL 1.0MM RND DIAM   </t>
  </si>
  <si>
    <t xml:space="preserve">SCREW LOCK TI 5.0MMX52MM      </t>
  </si>
  <si>
    <t xml:space="preserve">SCREW LOCK TC 5.0MMX54MM      </t>
  </si>
  <si>
    <t xml:space="preserve">SCREW 5.0MM LOCK T25 44MM     </t>
  </si>
  <si>
    <t>CATH ANGIOPL 5X150MMX135 CM MU</t>
  </si>
  <si>
    <t xml:space="preserve">ERCP PANCREATIC &amp; BILIARY     </t>
  </si>
  <si>
    <t xml:space="preserve">SCREW BONE UNIV SET ASPEN     </t>
  </si>
  <si>
    <t>PLATE BONE REG 1.5MM TI 16 HOL</t>
  </si>
  <si>
    <t xml:space="preserve">STAPLE W/BUCKLE FASTLOCK 6MM  </t>
  </si>
  <si>
    <t>SCREW BONE 6.5MM 110MM 16MM SS</t>
  </si>
  <si>
    <t xml:space="preserve">PLATE BONE CURVED 6 HOLE      </t>
  </si>
  <si>
    <t xml:space="preserve">CABLE EP C3 TO CURRENT NAVIST </t>
  </si>
  <si>
    <t xml:space="preserve">MRI TMJ                       </t>
  </si>
  <si>
    <t xml:space="preserve">MR TMJ RT                     </t>
  </si>
  <si>
    <t xml:space="preserve">SCREW LOCK 2.6X16MM ST/T8 ST  </t>
  </si>
  <si>
    <t xml:space="preserve">EMBOLIC PARTICLE 700900       </t>
  </si>
  <si>
    <t xml:space="preserve">PARTICLES EMB 500700          </t>
  </si>
  <si>
    <t xml:space="preserve">BIT DRILL 3.0MM TAP           </t>
  </si>
  <si>
    <t>ELECTRODE BIPOLAR LN 35CM PROB</t>
  </si>
  <si>
    <t xml:space="preserve">REPOSITION ANY CVC            </t>
  </si>
  <si>
    <t xml:space="preserve">ICD INITIAL DFTS              </t>
  </si>
  <si>
    <t xml:space="preserve">ICD DFTS WITH CHANGE          </t>
  </si>
  <si>
    <t>INS PICCCTH WO PRT/PMP 5+ W US</t>
  </si>
  <si>
    <t xml:space="preserve">TESSIO CATHETER STRIPPING     </t>
  </si>
  <si>
    <t xml:space="preserve">S&amp;I REMOVE CVA LUMEN OBSTRUCT </t>
  </si>
  <si>
    <t>SCREW BONE 2.7 X 12 MM T10 VAR</t>
  </si>
  <si>
    <t xml:space="preserve">SCREW LOCK T25 STAR 40MM      </t>
  </si>
  <si>
    <t>OB ED-REM CERCLAGE SUT ANES NS</t>
  </si>
  <si>
    <t>OB ED-EXT CEPHAL VERS BREECH N</t>
  </si>
  <si>
    <t xml:space="preserve">INJ HIP ARTHROGRAM W/ANESTHES </t>
  </si>
  <si>
    <t xml:space="preserve">TX FX DISLOC GALEAZZI CLSD    </t>
  </si>
  <si>
    <t>SCREW CANN 6.5X32MM THRED 85MM</t>
  </si>
  <si>
    <t xml:space="preserve">ORTHOSIS EXTREMITY UPPER      </t>
  </si>
  <si>
    <t xml:space="preserve">3D RENDER W/O POSTPROCESS     </t>
  </si>
  <si>
    <t>PLATE BONE W/MED BAR GRADE V 4</t>
  </si>
  <si>
    <t>PLATE BONE 32MM SS 2 HOLE HEAD</t>
  </si>
  <si>
    <t xml:space="preserve">ROD CONN 1 X 200 MM HOFFMANN  </t>
  </si>
  <si>
    <t>SUTURE BUTTON DOG BONE ACROMCL</t>
  </si>
  <si>
    <t xml:space="preserve">ANCHOR SUT 3X14.5MM BIOCOMP   </t>
  </si>
  <si>
    <t>CUTTER BONE 9.5MM FLIPCUTTR II</t>
  </si>
  <si>
    <t xml:space="preserve">CUTTER BONE 9MM DISP          </t>
  </si>
  <si>
    <t xml:space="preserve">REPAIR ANY CVC                </t>
  </si>
  <si>
    <t xml:space="preserve">INS NON TUN CVC&gt;=5YRS         </t>
  </si>
  <si>
    <t>GI LAB ADD INTRV SPHINCTEROTMY</t>
  </si>
  <si>
    <t>TRNSCTH VEN INFUS THROMB 37212</t>
  </si>
  <si>
    <t xml:space="preserve">KNEE ARTHROGRAM               </t>
  </si>
  <si>
    <t>RED BLD CELLS LEUKRED IRRAD CM</t>
  </si>
  <si>
    <t xml:space="preserve">RETRACTION SYS SKW            </t>
  </si>
  <si>
    <t xml:space="preserve">STAPLER CUTTER 40MM EFLEX 45  </t>
  </si>
  <si>
    <t xml:space="preserve">CATH ANGIOPL 5.5 FR 8MM 50 CM </t>
  </si>
  <si>
    <t xml:space="preserve">INS NON TUN CVC &gt;=5YRS        </t>
  </si>
  <si>
    <t xml:space="preserve">RX FX RAD SHFT CLSD W MANIP   </t>
  </si>
  <si>
    <t xml:space="preserve">REM FB SUBQ CMPLX             </t>
  </si>
  <si>
    <t>BIT DRILL 5MM X 12MM QUICK CON</t>
  </si>
  <si>
    <t xml:space="preserve">SWIVELOCK 2 DBL LD 4.75MM BC  </t>
  </si>
  <si>
    <t>HANDPIECE 9MM 20CM THUNDERBEAT</t>
  </si>
  <si>
    <t xml:space="preserve">PLATE BONE 5MM 6H BAR         </t>
  </si>
  <si>
    <t xml:space="preserve">CASSETTE HEAD 12MM EXPANDER   </t>
  </si>
  <si>
    <t xml:space="preserve">SCREW SELF DRILL 1.7 X 5/6 MM </t>
  </si>
  <si>
    <t xml:space="preserve">CONTRAST INJ FOR CVC CHECK    </t>
  </si>
  <si>
    <t xml:space="preserve">PERCU CHOLECYSTOSTOMY         </t>
  </si>
  <si>
    <t xml:space="preserve">PUTTY BONE 2.5ML ACTIFUSE EZ  </t>
  </si>
  <si>
    <t xml:space="preserve">RED BLOOD CELLS, EACH UNIT    </t>
  </si>
  <si>
    <t xml:space="preserve">RED BLD CELLS, IRRAD, EA UNIT </t>
  </si>
  <si>
    <t xml:space="preserve">VAGINAL DELIVERY HIGH RISK    </t>
  </si>
  <si>
    <t xml:space="preserve">LOW EXTREM WANDWO          N  </t>
  </si>
  <si>
    <t xml:space="preserve">GASTROSTOMY TUBE CHANGE       </t>
  </si>
  <si>
    <t xml:space="preserve">REPLACE DOUD/JEJ TUBE PERC    </t>
  </si>
  <si>
    <t xml:space="preserve">RED CELLS WASHED              </t>
  </si>
  <si>
    <t xml:space="preserve">APPENDIX ABSCESS DRAIN        </t>
  </si>
  <si>
    <t>SUBDIAPHRAM/SUBPHRENIC ABS DRA</t>
  </si>
  <si>
    <t>INS PICCCTH WO PRT/PMP &lt;5 W US</t>
  </si>
  <si>
    <t xml:space="preserve">THYROID IMAGING ISOTOPE(123)  </t>
  </si>
  <si>
    <t xml:space="preserve">CARDIOLITE ISOTOPE            </t>
  </si>
  <si>
    <t xml:space="preserve">THALLIUM ISOTOPE              </t>
  </si>
  <si>
    <t xml:space="preserve">TC 99 NEUROLITE               </t>
  </si>
  <si>
    <t xml:space="preserve">GI BLEED ISOTOPE              </t>
  </si>
  <si>
    <t xml:space="preserve">REPLACE NON-TUNNELED CV CATH  </t>
  </si>
  <si>
    <t>PLATE BONE TI W/10MM MED BAR 4</t>
  </si>
  <si>
    <t xml:space="preserve">CL TX HUMERAL C FX; W MANIP   </t>
  </si>
  <si>
    <t xml:space="preserve">CL TX RAD HAD OR NECK FX W MA </t>
  </si>
  <si>
    <t>STAPLER 45X340MM ECHEL FLEX 45</t>
  </si>
  <si>
    <t xml:space="preserve">BIT DRILL 3.0MM STEP          </t>
  </si>
  <si>
    <t xml:space="preserve">REM CORNEAL EPITHELIUM        </t>
  </si>
  <si>
    <t xml:space="preserve">OEC C-ARM 1 HR           760  </t>
  </si>
  <si>
    <t xml:space="preserve">ELBOW ARTHROGRAM              </t>
  </si>
  <si>
    <t>PLATE BONE W/O BAR MAXILLOFACI</t>
  </si>
  <si>
    <t>PLATE BONE 100 DEG 8MM ADVANCE</t>
  </si>
  <si>
    <t xml:space="preserve">GDWIRE BALL TIP 3.800MM       </t>
  </si>
  <si>
    <t xml:space="preserve">DRILL 4.2 130MM               </t>
  </si>
  <si>
    <t xml:space="preserve">PROBE RADIO SUCTION 3.5MM90S  </t>
  </si>
  <si>
    <t xml:space="preserve">RED BLOOD CELLS LEUKRED IRRAD </t>
  </si>
  <si>
    <t xml:space="preserve">PERFORATOR CRANIAL 14MM       </t>
  </si>
  <si>
    <t xml:space="preserve">DEV KIT SUTURE F/2.0 PUSHLOC  </t>
  </si>
  <si>
    <t>PLATE BONE 35MM TI 6 HOLE STRA</t>
  </si>
  <si>
    <t xml:space="preserve">PLATE BURR-HOLE 22MM 01-7309  </t>
  </si>
  <si>
    <t>PLATE GAP LG. 5MM 1SSY 01-7355</t>
  </si>
  <si>
    <t xml:space="preserve">SCREW BONE 4MM 26MM HUM/TIB   </t>
  </si>
  <si>
    <t xml:space="preserve">PLATE DOUBLE 7 01-7112        </t>
  </si>
  <si>
    <t>KIT ACL TRANSTIBIAL W SAW BLAD</t>
  </si>
  <si>
    <t xml:space="preserve">REAMER FLUTED 11.5MM          </t>
  </si>
  <si>
    <t>REP PRIM RUPT ACHILLES TENDON</t>
  </si>
  <si>
    <t xml:space="preserve">TX FX PHLNX DIST OPEN EA      </t>
  </si>
  <si>
    <t xml:space="preserve">CT CHEST W CON-PLUS PET       </t>
  </si>
  <si>
    <t xml:space="preserve">ACUTE HEMODIA                 </t>
  </si>
  <si>
    <t>CALCIUM SCORING W/CORONARY ANG</t>
  </si>
  <si>
    <t>CATH EXTERNAL DRAINAGE 3.1MM1M</t>
  </si>
  <si>
    <t>PLATE MATRIX 2X4 1.5SY 01-7137</t>
  </si>
  <si>
    <t>LOOP TRACTION 24X17CM SS TRACT</t>
  </si>
  <si>
    <t xml:space="preserve">ORTHOSIS ABDUCTION HIP        </t>
  </si>
  <si>
    <t>INS TIB SZ 7-8 9MM LEGION XLPE</t>
  </si>
  <si>
    <t xml:space="preserve">CATH MICRO ECHELON 10         </t>
  </si>
  <si>
    <t xml:space="preserve">IMP TOE SZ 4 DCW              </t>
  </si>
  <si>
    <t>SEALANT CSF SPINE 5ML DURASEAL</t>
  </si>
  <si>
    <t xml:space="preserve">SET SHAVER SP 4.0MM NUCL REM  </t>
  </si>
  <si>
    <t>IMP SINUS MOMETASONE 370UG REG</t>
  </si>
  <si>
    <t xml:space="preserve">SCREW SPINE 5X22.5MM INTERFIX </t>
  </si>
  <si>
    <t xml:space="preserve">MRI BREAST BILAT W/O&amp;W CON    </t>
  </si>
  <si>
    <t xml:space="preserve">MRA ABDOMEN W/WO CONTRAST     </t>
  </si>
  <si>
    <t xml:space="preserve">BONE BIOPSY SUPERFICIAL       </t>
  </si>
  <si>
    <t xml:space="preserve">PLATE 1/3 TUBULAR 93M 8H      </t>
  </si>
  <si>
    <t xml:space="preserve">GUIDED SEED PLACEMENT         </t>
  </si>
  <si>
    <t>REP ENDOVASC AAA UNIBODY 34804</t>
  </si>
  <si>
    <t xml:space="preserve">NON-HEMODIALYSIS W EVAL CAPD  </t>
  </si>
  <si>
    <t xml:space="preserve">HEMODIALYSIS ONE EVAL IP      </t>
  </si>
  <si>
    <t xml:space="preserve">CT ABD PELVIS W CON-PLUS PET  </t>
  </si>
  <si>
    <t xml:space="preserve">EEG SLEEP-COMPLETE            </t>
  </si>
  <si>
    <t xml:space="preserve">MUSC TEST DONE WN COMP RT     </t>
  </si>
  <si>
    <t xml:space="preserve">LUNG SCAN QUANT DIFF FUNC     </t>
  </si>
  <si>
    <t xml:space="preserve">CL LAC MOUTH VESTIB, &gt;2.5 CM  </t>
  </si>
  <si>
    <t xml:space="preserve">RED BLD CELLS LEUKREDUCED EA  </t>
  </si>
  <si>
    <t xml:space="preserve">THORACENTESIS FOR ASPIRATION  </t>
  </si>
  <si>
    <t xml:space="preserve">SCREW LOCK 5MM STARDRIVE 30MM </t>
  </si>
  <si>
    <t xml:space="preserve">SCREW LOCK TI .0MMX32MM       </t>
  </si>
  <si>
    <t>REP MCP/IP JNT COLLAT LIGAMENT</t>
  </si>
  <si>
    <t>OSTEOTOMY CORR DEFORM PHALANX</t>
  </si>
  <si>
    <t xml:space="preserve">CUTTER BONE 8.5MM FLIP CUTTER </t>
  </si>
  <si>
    <t>BLADE SHAVER 4MM RAD 40 CURVED</t>
  </si>
  <si>
    <t>KIT NEEDLE PEDICLE ACCESS MEDT</t>
  </si>
  <si>
    <t xml:space="preserve">STAPLER ECHEL 45 PWRD LG LIN  </t>
  </si>
  <si>
    <t xml:space="preserve">EXCHANGE CVC/PICC TUNNELED    </t>
  </si>
  <si>
    <t>TRANSCTH RETRIEVAL FB W  37197</t>
  </si>
  <si>
    <t xml:space="preserve">EPIDURAL INJ NEUROLYTIC C/T   </t>
  </si>
  <si>
    <t xml:space="preserve">BIT DRILL 3.5MM CANNULATED AO </t>
  </si>
  <si>
    <t>DRAIN CATH PERC SOF TIS IMG GD</t>
  </si>
  <si>
    <t xml:space="preserve">RED BLD CELLS, DEGLYCEROL, EA </t>
  </si>
  <si>
    <t xml:space="preserve">CATH DRG 10FR 25CM POLYURET   </t>
  </si>
  <si>
    <t xml:space="preserve">CAROTID LIMITED               </t>
  </si>
  <si>
    <t xml:space="preserve">HEMODIALYSIS ACCESS SCAN      </t>
  </si>
  <si>
    <t xml:space="preserve">PLCMT CATH VENOUS 1ST BRANCH  </t>
  </si>
  <si>
    <t xml:space="preserve">REP BLD VSL DIR LWR EXT       </t>
  </si>
  <si>
    <t xml:space="preserve">THYROID UP/SCAN               </t>
  </si>
  <si>
    <t>DESTR W NEUROLYTIC;INTRCOST NV</t>
  </si>
  <si>
    <t xml:space="preserve">SEAL ENDOSCOPIC SHEATH BIOPSY </t>
  </si>
  <si>
    <t xml:space="preserve">NAIL IM 3MMX44CM TI ELASTIC   </t>
  </si>
  <si>
    <t>KIT CATH DILATOR 2MM 15MM PEDI</t>
  </si>
  <si>
    <t xml:space="preserve">CALCIUM SCORING               </t>
  </si>
  <si>
    <t>BELT RIB UNIV 24-50 X 6IN MALE</t>
  </si>
  <si>
    <t xml:space="preserve">ERCP PANCREATIC               </t>
  </si>
  <si>
    <t xml:space="preserve">ERCP BILIARY                  </t>
  </si>
  <si>
    <t xml:space="preserve">SCREW CANNU ST 4X40M LF       </t>
  </si>
  <si>
    <t xml:space="preserve">SCREW CANNU ST 4X30M LF       </t>
  </si>
  <si>
    <t xml:space="preserve">SCREW CANNU ST 4X42M LF       </t>
  </si>
  <si>
    <t xml:space="preserve">GLOBULAR KIDNEY FUNCTION      </t>
  </si>
  <si>
    <t xml:space="preserve">MYELOGRAM INJ LUMBAR          </t>
  </si>
  <si>
    <t xml:space="preserve">TX FX SUPRACONDY CLSD W MANIP </t>
  </si>
  <si>
    <t xml:space="preserve">GRAFT BONE 2.5ML DBM          </t>
  </si>
  <si>
    <t>PLATE BONE 94.5MM ACET SS 8 HO</t>
  </si>
  <si>
    <t xml:space="preserve">STAPLER CUTTER ENDO 35MM      </t>
  </si>
  <si>
    <t>SCREW BONE 6.5MM 100MM 32MM SS</t>
  </si>
  <si>
    <t xml:space="preserve">SYS DELIVERY FASTFIX CRV NDL  </t>
  </si>
  <si>
    <t xml:space="preserve">KIT SUTURE ACL RT DBL TIGHTOP </t>
  </si>
  <si>
    <t>STAPLER LIN ECHELON FLEX 340MM</t>
  </si>
  <si>
    <t>KIT DISP ANTR CRUCIATE LIGAMEN</t>
  </si>
  <si>
    <t xml:space="preserve">CATH EVD 1.52 8MM 33CM VENT   </t>
  </si>
  <si>
    <t xml:space="preserve">SCREW ANN LAG UCSS 40MM       </t>
  </si>
  <si>
    <t xml:space="preserve">MTRX BONE SUBST EVO3 2.5CC    </t>
  </si>
  <si>
    <t>PLATE SH RT SS DIS CLAVICLE 5H</t>
  </si>
  <si>
    <t>LIGASURE JAW 32CM LAP SLR DVDR</t>
  </si>
  <si>
    <t>CARTRIDGE STAPLE MED 45MM ENDO</t>
  </si>
  <si>
    <t xml:space="preserve">PLATE DVR SH LT INTERMED 11H  </t>
  </si>
  <si>
    <t xml:space="preserve">CATH MICRO 135CM PXSLIM LAN   </t>
  </si>
  <si>
    <t>ELECTRODE ELECTROSURG 5MM 33CM</t>
  </si>
  <si>
    <t xml:space="preserve">BUR ENT SABER DIA 3MM         </t>
  </si>
  <si>
    <t xml:space="preserve">SCREW LOCK TI 5.0MMX46MM      </t>
  </si>
  <si>
    <t xml:space="preserve">ROD 160MM                     </t>
  </si>
  <si>
    <t xml:space="preserve">AMPUTATION TOE                </t>
  </si>
  <si>
    <t xml:space="preserve">CATH MICRO EXCELS SL10 ANGL   </t>
  </si>
  <si>
    <t xml:space="preserve">HEAD HUM 44MM SHORT EQUINOXE  </t>
  </si>
  <si>
    <t xml:space="preserve">INTEGRA BVF STRIP 10ML MOZAIK </t>
  </si>
  <si>
    <t>EXTENSION STEM 16 X 120 MM LEG</t>
  </si>
  <si>
    <t>CATH DIGITAL 0.035 IVUS VISION</t>
  </si>
  <si>
    <t xml:space="preserve">CAGE GLENOID LARGE            </t>
  </si>
  <si>
    <t xml:space="preserve">SCREW CLAVICLE 80X3.0MM DUAL  </t>
  </si>
  <si>
    <t>CATH 105CM 6FR .071IN BENCHMRK</t>
  </si>
  <si>
    <t xml:space="preserve">CHOLANGIOPLASTY W/STENT       </t>
  </si>
  <si>
    <t>PLATE SUB TEMP SM 1.5 #01-7361</t>
  </si>
  <si>
    <t xml:space="preserve">MRA ABDOMEN W CON             </t>
  </si>
  <si>
    <t xml:space="preserve">METABOLIC TESTING (2900)   N  </t>
  </si>
  <si>
    <t xml:space="preserve">BILATERAL ARTERIAL UPPER EXT  </t>
  </si>
  <si>
    <t xml:space="preserve">INSERT NON-TUNNEL CVC 5YRS/&gt;  </t>
  </si>
  <si>
    <t>REMOVE PERICATH OBSTRUCTION, S</t>
  </si>
  <si>
    <t xml:space="preserve">REMOVE INTRALUMINAL OBSTRUCT  </t>
  </si>
  <si>
    <t xml:space="preserve">IVP                           </t>
  </si>
  <si>
    <t xml:space="preserve">CATH INFUS 2.8-2.3FR 45D      </t>
  </si>
  <si>
    <t>I&amp;D SKN ABSCESS SIMPLE OR SNGL</t>
  </si>
  <si>
    <t>REP SC TRK EXT SMPL 7.6-12.5CM</t>
  </si>
  <si>
    <t xml:space="preserve">EP EVAL W. ARRHYTHMIA IND     </t>
  </si>
  <si>
    <t xml:space="preserve">PLATE LCP 3.5X111M 8H LF      </t>
  </si>
  <si>
    <t xml:space="preserve">US NONVASUCLAR EXTERMITY LTD  </t>
  </si>
  <si>
    <t xml:space="preserve">SCREW SLFTAP LOCK 2.7X52MM    </t>
  </si>
  <si>
    <t xml:space="preserve">PSEUDOANEURYSM                </t>
  </si>
  <si>
    <t xml:space="preserve">MRA PELVIS W/O CONTRAST       </t>
  </si>
  <si>
    <t xml:space="preserve">MRA ABDOMEN W/O               </t>
  </si>
  <si>
    <t xml:space="preserve">PLEURA BIOPSY                 </t>
  </si>
  <si>
    <t xml:space="preserve">XR ANGIO EXTREMITY LT         </t>
  </si>
  <si>
    <t>PLATE BONE 63MM TI 8 HOLE LC-D</t>
  </si>
  <si>
    <t xml:space="preserve">MRA HEAD W CONTRAST           </t>
  </si>
  <si>
    <t>TRAUMA 2 ACTVTN MIN W CRIT CAR</t>
  </si>
  <si>
    <t xml:space="preserve">ABLATOR ELECTROTHERMAL DISP   </t>
  </si>
  <si>
    <t>INTERGRA BVF STRIP 15ML MOZAIK</t>
  </si>
  <si>
    <t>INSERT TIB FB CR ATTUN SZ7 7MM</t>
  </si>
  <si>
    <t xml:space="preserve">INSERT TIB SZ4 8MM ATTUNE     </t>
  </si>
  <si>
    <t>PLATE HUM LT DM EXT SH 1H 72MM</t>
  </si>
  <si>
    <t xml:space="preserve">PLATELETPHERESIS LEUKRED, IRR </t>
  </si>
  <si>
    <t xml:space="preserve">PLATELETPHERESIS, IRRAD       </t>
  </si>
  <si>
    <t xml:space="preserve">NERVE BLOCK HYPOGASTRIC       </t>
  </si>
  <si>
    <t>VASC PROC SUTURE BLDG VESSEL</t>
  </si>
  <si>
    <t xml:space="preserve">CT CHEST WO CON-PLUS PET      </t>
  </si>
  <si>
    <t xml:space="preserve">ARTERIAL DOPPLER-BILATERAL    </t>
  </si>
  <si>
    <t>DIGITAL ANALYSIS OF LONG TERMG</t>
  </si>
  <si>
    <t xml:space="preserve">CTA/ABD/AOR/BIFEM/RUN/CON     </t>
  </si>
  <si>
    <t xml:space="preserve">LIVER BIOPSY                  </t>
  </si>
  <si>
    <t>ABDOMINAL/RETROPERITONEAL BIOP</t>
  </si>
  <si>
    <t xml:space="preserve">KIDNEY BIOPSY                 </t>
  </si>
  <si>
    <t xml:space="preserve">XR VENOGRAM EXT LT            </t>
  </si>
  <si>
    <t xml:space="preserve">CT ORBITS W/WO CONTRAST       </t>
  </si>
  <si>
    <t xml:space="preserve">SCREW BIO6-8M ACL INTRAFIX    </t>
  </si>
  <si>
    <t xml:space="preserve">NAIL TITANIUM 4.0MMX4400MM    </t>
  </si>
  <si>
    <t xml:space="preserve">SET ENDO HIP W/GDWIRE DISP    </t>
  </si>
  <si>
    <t>BUTTON FIXATION TIGHTRP ACL RT</t>
  </si>
  <si>
    <t xml:space="preserve">XR VENOGRAM EXT RT            </t>
  </si>
  <si>
    <t xml:space="preserve">NAIL TITANIUM 3.5MMX440MM     </t>
  </si>
  <si>
    <t xml:space="preserve">PLATELET, PHERESIS EACH UNIT  </t>
  </si>
  <si>
    <t xml:space="preserve">BRAIN-FLOW/STATIC LTD         </t>
  </si>
  <si>
    <t xml:space="preserve">TESTICULAR SCAN               </t>
  </si>
  <si>
    <t xml:space="preserve">MRI BRAIN W/CONTRAST          </t>
  </si>
  <si>
    <t>C SECTION DELIVERY MULTI FETUS</t>
  </si>
  <si>
    <t xml:space="preserve">PLATE NEURO RECTANGLE         </t>
  </si>
  <si>
    <t xml:space="preserve">PUNCT ASP - ABSC HEMAT CYST   </t>
  </si>
  <si>
    <t xml:space="preserve">TESTICULAR DOPPLER COMPLETE   </t>
  </si>
  <si>
    <t xml:space="preserve">MYLOGRAM CERVICAL W/INJ       </t>
  </si>
  <si>
    <t xml:space="preserve">CUST TLSO TRIPLANAR CONTROL 2 </t>
  </si>
  <si>
    <t xml:space="preserve">PROBE KIT LICOX BRAIN TPL     </t>
  </si>
  <si>
    <t xml:space="preserve">CATH EPS QUICKCAS             </t>
  </si>
  <si>
    <t>SYSTEM SCREW 6X23MM SWVLC MPFL</t>
  </si>
  <si>
    <t xml:space="preserve">C SECTION DELIVERY HIGH RISK  </t>
  </si>
  <si>
    <t>PROCTOSIGMOIDOSCOPY W/FB REMOV</t>
  </si>
  <si>
    <t>EXCHANGE INT/EXT URETERAL STET</t>
  </si>
  <si>
    <t xml:space="preserve">EMBO (NON CNS) HEAD OR NECK   </t>
  </si>
  <si>
    <t xml:space="preserve">CT UPPER EXT W/CON            </t>
  </si>
  <si>
    <t xml:space="preserve">LARYNGOSCOPY DIR W FB REM     </t>
  </si>
  <si>
    <t xml:space="preserve">GI LAB ULSTRASND ENDOBROCHIAL </t>
  </si>
  <si>
    <t xml:space="preserve">CT ABD PELVIS WO CON-PLUS PET </t>
  </si>
  <si>
    <t xml:space="preserve">KIT CATH IC 4FR PRESS MONITOR </t>
  </si>
  <si>
    <t>TIP ASPIRATOR ULT SUPERLNG STR</t>
  </si>
  <si>
    <t xml:space="preserve">SCREW SP 3.5X12MM VUEPOINT II </t>
  </si>
  <si>
    <t xml:space="preserve">PORT ACCESS GELPT 4X4.5CM     </t>
  </si>
  <si>
    <t xml:space="preserve">PLATE BONE 58X2.7MM 6HOLE LCP </t>
  </si>
  <si>
    <t xml:space="preserve">BUR TAPER CHOANAL ATRESIA 30K </t>
  </si>
  <si>
    <t xml:space="preserve">PLATE REC 3.5X98ML 7H LF      </t>
  </si>
  <si>
    <t xml:space="preserve">SHEARS HARMONIC 5MM DX36CM    </t>
  </si>
  <si>
    <t>ILIEAL CONDUIT INJEC-LOOPOGRAM</t>
  </si>
  <si>
    <t xml:space="preserve">EXC, BEN LES, EX SKN TAG&lt;0.5  </t>
  </si>
  <si>
    <t xml:space="preserve">DRN ABSC FNGR CMPLX           </t>
  </si>
  <si>
    <t>BLD(WHOLE),TRANSFUSION PER UNT</t>
  </si>
  <si>
    <t xml:space="preserve">MRI BREAST BILAT W/O          </t>
  </si>
  <si>
    <t xml:space="preserve">TX FX MANDIBL INTDNTL FIX     </t>
  </si>
  <si>
    <t xml:space="preserve">TRANSCRANIAL DOPPLET          </t>
  </si>
  <si>
    <t xml:space="preserve">MRI BRAIN SPECTROSCOPY        </t>
  </si>
  <si>
    <t>REPR EXT TND FNGER PR/SEC WOGR</t>
  </si>
  <si>
    <t xml:space="preserve">ROD SPINE 3.5MM 24CM TI       </t>
  </si>
  <si>
    <t>SCREW CANN 6.5X32MM THRED 90MM</t>
  </si>
  <si>
    <t>SCREW CANN 6.5X32MM THRED 80MM</t>
  </si>
  <si>
    <t xml:space="preserve">CYSTOGRAM REFLUX              </t>
  </si>
  <si>
    <t xml:space="preserve">TUNNELED CATH/TESSIO OR ASH   </t>
  </si>
  <si>
    <t xml:space="preserve">INS TUN CVAD W PORT&gt;=5YRS     </t>
  </si>
  <si>
    <t xml:space="preserve">REMOVAL TUN CVC W/PORT        </t>
  </si>
  <si>
    <t xml:space="preserve">REP EYELID WND PARTL THCK     </t>
  </si>
  <si>
    <t xml:space="preserve">PANCREATIC BIOPSY             </t>
  </si>
  <si>
    <t xml:space="preserve">RETROPERITONEAL ABSCESS DRAIN </t>
  </si>
  <si>
    <t>REPAIR BLD VESSEL DIRECT NECK</t>
  </si>
  <si>
    <t xml:space="preserve">TCD LIMITED                   </t>
  </si>
  <si>
    <t xml:space="preserve">PERCUTANEOUS GASTROSTOMY      </t>
  </si>
  <si>
    <t xml:space="preserve">PLATE BONE CONDYL SS 7H       </t>
  </si>
  <si>
    <t>IMP INJECTION 1 CC GEL RADIESS</t>
  </si>
  <si>
    <t>CPLR EXTNL FIX HOFFMANN III PI</t>
  </si>
  <si>
    <t xml:space="preserve">RESERVOIR VENT 44102          </t>
  </si>
  <si>
    <t>KIT TUBE TG JEJUNAL 16F 2.0X22</t>
  </si>
  <si>
    <t xml:space="preserve">SEALER BIPOLAR 2.3 AQUAMANTYS </t>
  </si>
  <si>
    <t>TIP ULTRASONIC ASPIRATOR 25 KH</t>
  </si>
  <si>
    <t>SEALER VEIN 3.4 EPIDU AQUAMANT</t>
  </si>
  <si>
    <t xml:space="preserve">BIT DRILL CANN 17MM           </t>
  </si>
  <si>
    <t xml:space="preserve">SIGMOIDOSCOPY                 </t>
  </si>
  <si>
    <t xml:space="preserve">PACEMAKER SGL CHAMBER ADAPTA  </t>
  </si>
  <si>
    <t>I&amp;D OF SUBMUCOSAL ABSC, RECTUM</t>
  </si>
  <si>
    <t xml:space="preserve">INC DRAIN PERIANA ABSC SUPERT </t>
  </si>
  <si>
    <t xml:space="preserve">URETERAL BALLOON DILATION     </t>
  </si>
  <si>
    <t xml:space="preserve">B E AIR CONT                  </t>
  </si>
  <si>
    <t xml:space="preserve">GASTRIC TUBE CHECK            </t>
  </si>
  <si>
    <t xml:space="preserve">CT LOWER EXTREM W/CONTRAST    </t>
  </si>
  <si>
    <t xml:space="preserve">EVOKED POTENTIAL UPPER        </t>
  </si>
  <si>
    <t xml:space="preserve">EVOKED POTEN-LOWER            </t>
  </si>
  <si>
    <t xml:space="preserve">PLATE LCP 3.5X72M 5H LF       </t>
  </si>
  <si>
    <t>PLATE ST LTD CON 3.5MM 7H 98MM</t>
  </si>
  <si>
    <t xml:space="preserve">QUARDRAMET THERAPY            </t>
  </si>
  <si>
    <t xml:space="preserve">IVP INFUS 100TOMO             </t>
  </si>
  <si>
    <t>TX SPONTAN HIP DISLOC W ANESTH</t>
  </si>
  <si>
    <t xml:space="preserve">CL TX P HIP ARTHO DISL W ANES </t>
  </si>
  <si>
    <t xml:space="preserve">GALLIUM SCAN LTD TUMOR        </t>
  </si>
  <si>
    <t>C T CEREBRAL PERFUS W CONTRAST</t>
  </si>
  <si>
    <t xml:space="preserve">ENDCAP LORDOTIC BOTTOM        </t>
  </si>
  <si>
    <t>ENDCAP SPINAL 15X12 XCORE LORD</t>
  </si>
  <si>
    <t xml:space="preserve">GRAFT 8X8X10 SPONGE OSTEOAMP  </t>
  </si>
  <si>
    <t>PLATE BONE SP 36MM 2LEV ARCHON</t>
  </si>
  <si>
    <t>NAIL INTRAMED 11X400MM T2 LT T</t>
  </si>
  <si>
    <t xml:space="preserve">LD NEUROSTIM 60CM SPINAL CORD </t>
  </si>
  <si>
    <t xml:space="preserve">SUPRAPUBIC CATHETER           </t>
  </si>
  <si>
    <t xml:space="preserve">BASEPLATE TIBIA SZ 5 LT LGN   </t>
  </si>
  <si>
    <t>FORCEPS 1.5MMX8 IN DISP SPETZL</t>
  </si>
  <si>
    <t xml:space="preserve">SCREW 10X30 INTERFRN MILAGRO  </t>
  </si>
  <si>
    <t>SCREW 11X30MM BIOCRYL RI MILAG</t>
  </si>
  <si>
    <t xml:space="preserve">BIT DRILL 2MM MARK QC 140MM   </t>
  </si>
  <si>
    <t xml:space="preserve">TX FX FEMR SHFT CLOSD W MANIP </t>
  </si>
  <si>
    <t xml:space="preserve">FLUORO GUIDED CHOLANGIOPLASTY </t>
  </si>
  <si>
    <t xml:space="preserve">CL TX MTP JT DISLOC;W ANESTH  </t>
  </si>
  <si>
    <t xml:space="preserve">TX DISLC IP JNT CLSD W ANES   </t>
  </si>
  <si>
    <t xml:space="preserve">INTRO NEEDLE EXTREM ARTERY    </t>
  </si>
  <si>
    <t xml:space="preserve">FLUORO GUIDED TAA PROX CUFF   </t>
  </si>
  <si>
    <t xml:space="preserve">FLUORO GUIDE TAA DISTAL CUFF  </t>
  </si>
  <si>
    <t xml:space="preserve">I&amp;D SUPERF ABSC PERI/SISCHEAL </t>
  </si>
  <si>
    <t xml:space="preserve">REM IMPACT FECAL OR FB W ANES </t>
  </si>
  <si>
    <t xml:space="preserve">BIT DRILL CANNU 5MM 310.63 LF </t>
  </si>
  <si>
    <t xml:space="preserve">CARDIAC MRI FOR MORPH         </t>
  </si>
  <si>
    <t xml:space="preserve">TILT TABLE EVALUTATION        </t>
  </si>
  <si>
    <t xml:space="preserve">PLATE BONE 60MMSS7HOLE 2.4MM  </t>
  </si>
  <si>
    <t>MAIN OR GRP E LVL1 UP TO 30MIN</t>
  </si>
  <si>
    <t xml:space="preserve">TX FX ORBIT CLSD W MANIP      </t>
  </si>
  <si>
    <t xml:space="preserve">GI LAB BRONCHOSCOPY THERAPEUT </t>
  </si>
  <si>
    <t xml:space="preserve">GI BLEED                      </t>
  </si>
  <si>
    <t>NM KID VAS FLW FNC WWO DRG MLT</t>
  </si>
  <si>
    <t>SYS COMPRE PLS PERPOS BONE-LOK</t>
  </si>
  <si>
    <t xml:space="preserve">IMP TITAN BTM 0.60MM OFW      </t>
  </si>
  <si>
    <t xml:space="preserve">IMP PLATE METAPHYSEAL LCP 7H  </t>
  </si>
  <si>
    <t>PERC VERTEBROPLSTY ADD W/FLUOR</t>
  </si>
  <si>
    <t xml:space="preserve">STAPLER ENDO GIA 60MM         </t>
  </si>
  <si>
    <t xml:space="preserve">THYROID ABLATION              </t>
  </si>
  <si>
    <t>INTEGRA BMWD 2X2IN 25SQCM FLEX</t>
  </si>
  <si>
    <t xml:space="preserve">BLADE MORECELLOR 4MM ULTRA    </t>
  </si>
  <si>
    <t xml:space="preserve">ARRHYTHMIA INDUCTION          </t>
  </si>
  <si>
    <t xml:space="preserve">I 131 MIBG FOLLOW UP IMAGING  </t>
  </si>
  <si>
    <t>OPEN TX JNT DISL W MANIP ANEST</t>
  </si>
  <si>
    <t xml:space="preserve">REAMER BIX CUT 8X450MM        </t>
  </si>
  <si>
    <t>COMP FEM 8 RT HOP OXINIUM POST</t>
  </si>
  <si>
    <t xml:space="preserve">DEFLUX SYRINGE 1CC PREFILLED  </t>
  </si>
  <si>
    <t xml:space="preserve">COMP FEM 6 RT OXINIUM PS G II </t>
  </si>
  <si>
    <t xml:space="preserve">PLATE SPINE 35 X 27 X 16 MM   </t>
  </si>
  <si>
    <t xml:space="preserve">STEM FEM SZ6 FITMORE TI 12/14 </t>
  </si>
  <si>
    <t>STEM FEM  SZ2 FITMORE TI 12/14</t>
  </si>
  <si>
    <t xml:space="preserve">SCREW CUSTOM 8.5 X 90 MM      </t>
  </si>
  <si>
    <t xml:space="preserve">TAA PROX CUFF INIT            </t>
  </si>
  <si>
    <t xml:space="preserve">TAA CUFF PROX EA ADD          </t>
  </si>
  <si>
    <t xml:space="preserve">TAA DIST CUFF POST PRIMARY    </t>
  </si>
  <si>
    <t>ADJAC TISSUE TRANSFER 10 SQ CM</t>
  </si>
  <si>
    <t xml:space="preserve">CT PELVIS W AND W/O CON       </t>
  </si>
  <si>
    <t xml:space="preserve">SELECT CATH PLACE ART SYS 1ST </t>
  </si>
  <si>
    <t xml:space="preserve">INTRO CATH AORTA              </t>
  </si>
  <si>
    <t xml:space="preserve">1ST ORDER ARTERIAL SYSTEM     </t>
  </si>
  <si>
    <t xml:space="preserve">REP EYELID WND FULL THCK      </t>
  </si>
  <si>
    <t xml:space="preserve">THYROID WHOLE BODY SCAN       </t>
  </si>
  <si>
    <t xml:space="preserve">MRA LOWER EXT W CONTRAST      </t>
  </si>
  <si>
    <t xml:space="preserve">SM BOWEL ENTEROCLYSIS         </t>
  </si>
  <si>
    <t xml:space="preserve">ABSCESS/CYST CATH CHECK       </t>
  </si>
  <si>
    <t xml:space="preserve">MRI ABDOMEN W/CONTRAST        </t>
  </si>
  <si>
    <t xml:space="preserve">I&amp;D UPPER ARM OR ELBOW;BURSA  </t>
  </si>
  <si>
    <t>TX FX TIB PROX CLSD W SKL TRCT</t>
  </si>
  <si>
    <t xml:space="preserve">XR CT US FLUORO GUID CATH DRN </t>
  </si>
  <si>
    <t xml:space="preserve">REMOVE FB OF FOOT             </t>
  </si>
  <si>
    <t xml:space="preserve">AMP FING OR THUMB W DIR CLOS  </t>
  </si>
  <si>
    <t>CATH BAL 20MMX3.5CM VALVULOPL</t>
  </si>
  <si>
    <t>SPACER SPINE 10D 10X18X55MM CO</t>
  </si>
  <si>
    <t xml:space="preserve">FILTER SYS IVC FEMORAL DENALI </t>
  </si>
  <si>
    <t>PLATE TIB MED DIS 4H 2.7/3.5MM</t>
  </si>
  <si>
    <t xml:space="preserve">PLATE BUTTON CLAVICLE THIGH   </t>
  </si>
  <si>
    <t>NAIL INTRAMED 11MM 38CM FEM TI</t>
  </si>
  <si>
    <t xml:space="preserve">SPLINT CUST MODELING VSP MED  </t>
  </si>
  <si>
    <t xml:space="preserve">PLACEMENT FLOW DIRECTED CATH  </t>
  </si>
  <si>
    <t xml:space="preserve">SNARE REMOVE/REPLACE URETERAL </t>
  </si>
  <si>
    <t xml:space="preserve">KIT CRANIO 5/8IN 25GA RAZOR   </t>
  </si>
  <si>
    <t xml:space="preserve">PLATE BONE SPINAL ANCHOR LONG </t>
  </si>
  <si>
    <t xml:space="preserve">PLATE BONE 67MM ORTHO 7H      </t>
  </si>
  <si>
    <t xml:space="preserve">INSTRUMENT KIT ACL DISP       </t>
  </si>
  <si>
    <t xml:space="preserve">STAPLER RELOAD 45X2MM ENDO    </t>
  </si>
  <si>
    <t>FORCEPS ELECTROSURGICAL 5MM 33</t>
  </si>
  <si>
    <t xml:space="preserve">PLATE 2.7 LCP 8 HOLE          </t>
  </si>
  <si>
    <t xml:space="preserve">NDL SET LIVER BX 14G 60 CM    </t>
  </si>
  <si>
    <t xml:space="preserve">BIT DRILL CAN 13.0 351.27 LF  </t>
  </si>
  <si>
    <t>PLATE BONE 2.7X94MM SS 10H LCP</t>
  </si>
  <si>
    <t xml:space="preserve">SHEARS HARMONIC CRV 36 CM     </t>
  </si>
  <si>
    <t>STAPLER INT MED 45MM ENDO VASC</t>
  </si>
  <si>
    <t xml:space="preserve">HOLTER MONITOR                </t>
  </si>
  <si>
    <t xml:space="preserve">ENTIRE MYLEOGRAM              </t>
  </si>
  <si>
    <t xml:space="preserve">VENOGRAM/EXTREMITY            </t>
  </si>
  <si>
    <t xml:space="preserve">CARDIAC MRI W/STRESS IMG      </t>
  </si>
  <si>
    <t xml:space="preserve">BONE SCAN LTD                 </t>
  </si>
  <si>
    <t>BONE TENDON FROZEN HEMI W/QUAD</t>
  </si>
  <si>
    <t>SPACER VERTEBRAL 26X10X10MM IN</t>
  </si>
  <si>
    <t xml:space="preserve">CATH IMAGIN 8 FR IVUS ACUNA   </t>
  </si>
  <si>
    <t xml:space="preserve">CAGE LG 9X9X23 8D COROENT     </t>
  </si>
  <si>
    <t xml:space="preserve">CAGE LG 10X9X23 8D COROENT    </t>
  </si>
  <si>
    <t>CATH ABLAT 3.5MM 8FR SPACE F</t>
  </si>
  <si>
    <t xml:space="preserve">MRI WRIST LT W/O&amp;W CONTRAST   </t>
  </si>
  <si>
    <t xml:space="preserve">TX WND DEHIS CMPL CLOSURE     </t>
  </si>
  <si>
    <t xml:space="preserve">HEPATOBIL/HIDA INTERVEN PHARM </t>
  </si>
  <si>
    <t xml:space="preserve">JEJUNOSTOMY CATH PLACEMENT    </t>
  </si>
  <si>
    <t xml:space="preserve">MRA LOWER EXT WO              </t>
  </si>
  <si>
    <t xml:space="preserve">BRAIN SPECT                   </t>
  </si>
  <si>
    <t xml:space="preserve">LIVER SPECT                   </t>
  </si>
  <si>
    <t xml:space="preserve">PARATHYROID SCAN              </t>
  </si>
  <si>
    <t xml:space="preserve">THALLIUM REST SCAN            </t>
  </si>
  <si>
    <t xml:space="preserve">I 131 MIBG WHOLE BODY SCAN    </t>
  </si>
  <si>
    <t xml:space="preserve">VENOGRAM SVC                  </t>
  </si>
  <si>
    <t>REPR EXT TNGN-HND PRI/SEC WOGR</t>
  </si>
  <si>
    <t xml:space="preserve">SPLENOPORTOGRAPHY             </t>
  </si>
  <si>
    <t xml:space="preserve">HEP/VENO/W/PRESSURES          </t>
  </si>
  <si>
    <t xml:space="preserve">HEP/VENO/W/O-PRESSURES        </t>
  </si>
  <si>
    <t xml:space="preserve">VENOGRAM SINUS/JUGULAR        </t>
  </si>
  <si>
    <t xml:space="preserve">PERC. PORTOGRAPHY             </t>
  </si>
  <si>
    <t xml:space="preserve">PERC. PORTOGRAPHY W/PRESSURES </t>
  </si>
  <si>
    <t xml:space="preserve">CTA ABD WO W CONTRAST         </t>
  </si>
  <si>
    <t>PLATE LFT SUPERIOR DECREASED 7</t>
  </si>
  <si>
    <t>PLATE HUM LATL LT 4H 2.7/3.5MM</t>
  </si>
  <si>
    <t>PLATE ANT CLAVICLE MIDSHAFT 7H</t>
  </si>
  <si>
    <t xml:space="preserve">SYS ANCHOR SUT GRAFTLINK CP   </t>
  </si>
  <si>
    <t xml:space="preserve">CATH 95CM 6FR .07IN BENCHMARK </t>
  </si>
  <si>
    <t xml:space="preserve">CL TX DSTL FIB FX W MANIP     </t>
  </si>
  <si>
    <t xml:space="preserve">VENOGRAM EXT BIL              </t>
  </si>
  <si>
    <t xml:space="preserve">RADIOPHARM LOC ABSCESS WB     </t>
  </si>
  <si>
    <t>DESTROY LESION PALATE OR UVULA</t>
  </si>
  <si>
    <t>CL TX MAND/MAXILL AVLEO RDG FX</t>
  </si>
  <si>
    <t xml:space="preserve">BRONCHOSCOPY W/WO WASHINGS    </t>
  </si>
  <si>
    <t xml:space="preserve">HYSTEROSALPINGOGRAM           </t>
  </si>
  <si>
    <t>MAIN OR GRP B LVL1 UP TO 30MIN</t>
  </si>
  <si>
    <t xml:space="preserve">CHOLANGOPLASTY                </t>
  </si>
  <si>
    <t xml:space="preserve">TISSUE DUREPAIR 3X3 BOVINE    </t>
  </si>
  <si>
    <t>PLATE CONDYLAR 2.4MM 7HOLE SHA</t>
  </si>
  <si>
    <t xml:space="preserve">OPEN ILIAC W/CONDUIT FOR AAA  </t>
  </si>
  <si>
    <t xml:space="preserve">GI REM FB OR FEC IMPC W ANET  </t>
  </si>
  <si>
    <t xml:space="preserve">BIT DRILL CANN 3.2MM 310.65LF </t>
  </si>
  <si>
    <t xml:space="preserve">CAR MRI W/STRESS IMG &amp; DYE    </t>
  </si>
  <si>
    <t xml:space="preserve">CONTRAST GUIDED PERC TUBE CHG </t>
  </si>
  <si>
    <t xml:space="preserve">FACET JOINT INJ NEUROLYTIC CT </t>
  </si>
  <si>
    <t xml:space="preserve">FACET JOINT INJ NRL LUMBAR    </t>
  </si>
  <si>
    <t xml:space="preserve">INTRA CARDIAC 3D MAPPING      </t>
  </si>
  <si>
    <t xml:space="preserve">ROD CONN 11 X 450 MM HOFFMANN </t>
  </si>
  <si>
    <t>SCREW POLYAX EXTENDED TAB 6.5M</t>
  </si>
  <si>
    <t>CATH EPS 7 FR 2-10-2MM SPACING</t>
  </si>
  <si>
    <t xml:space="preserve">SCREW 6.5X30MM CORAL EXT TAB  </t>
  </si>
  <si>
    <t xml:space="preserve">CATH TURBOHAWK LXC            </t>
  </si>
  <si>
    <t xml:space="preserve">CATH ATHERECT SILHAW 8X100    </t>
  </si>
  <si>
    <t xml:space="preserve">CUP ACETAB 62MM GRIPTON HIP   </t>
  </si>
  <si>
    <t xml:space="preserve">CATH ATHEREC 8FRX6X110CM SILV </t>
  </si>
  <si>
    <t xml:space="preserve">CATH EPS 7 FR NAVISTAR RMT TH </t>
  </si>
  <si>
    <t>LINER ACET 36X60MM CC LNGVT MM</t>
  </si>
  <si>
    <t xml:space="preserve">CATH INFUS 2.8-2.3FR 0.021 IN </t>
  </si>
  <si>
    <t xml:space="preserve">LUNG VENT                     </t>
  </si>
  <si>
    <t xml:space="preserve">2ND ORDER ARTERIAL SYSTEM     </t>
  </si>
  <si>
    <t>SYS PERCUT PERPOS PLS BONE-LOK</t>
  </si>
  <si>
    <t xml:space="preserve">FFR                           </t>
  </si>
  <si>
    <t xml:space="preserve">MRI BRACHIAL PLEXUS W         </t>
  </si>
  <si>
    <t xml:space="preserve">BIT DRILL VIEW POINT II       </t>
  </si>
  <si>
    <t xml:space="preserve">IN 111 WBC ISOTOPE            </t>
  </si>
  <si>
    <t xml:space="preserve">PET TUMOR WHOLE BODY INIT     </t>
  </si>
  <si>
    <t>TX FX FIB PROX SHFT CLSD MANIP</t>
  </si>
  <si>
    <t xml:space="preserve">GRANULOCYTES PERESIS          </t>
  </si>
  <si>
    <t xml:space="preserve">SEL CATH PLACE LT/RT PUL ART  </t>
  </si>
  <si>
    <t>SEL CATH PLACE SEG/SUB PUL ART</t>
  </si>
  <si>
    <t xml:space="preserve">1ST/2ND ORDR/VEN/PLACMNT      </t>
  </si>
  <si>
    <t xml:space="preserve">NEUROLITE BRAIN SCAN          </t>
  </si>
  <si>
    <t xml:space="preserve">OCTREOSCAN SPECT              </t>
  </si>
  <si>
    <t xml:space="preserve">CISTERNOGRAPHY                </t>
  </si>
  <si>
    <t xml:space="preserve">SNARE REMOVAL URETERAL STENT  </t>
  </si>
  <si>
    <t xml:space="preserve">GRAFT SFT TIS TENDON TIB FRZN </t>
  </si>
  <si>
    <t xml:space="preserve">CAGE SPINE 12X14X6-3.1MM IBF  </t>
  </si>
  <si>
    <t xml:space="preserve">EGD W/ BIOSPY                 </t>
  </si>
  <si>
    <t xml:space="preserve">MRA UPPER EXT LT W/CONTRAST   </t>
  </si>
  <si>
    <t xml:space="preserve">MRA UPPER EXT RT W/ CONTRAST  </t>
  </si>
  <si>
    <t xml:space="preserve">RENIN STUDY                   </t>
  </si>
  <si>
    <t xml:space="preserve">CT UPPER EXTREM W/WO CONT     </t>
  </si>
  <si>
    <t xml:space="preserve">EXPLR WND PENETRATING EXT     </t>
  </si>
  <si>
    <t>CL TX PROX HUM FX;W/WO SKEL TX</t>
  </si>
  <si>
    <t xml:space="preserve">MR ORBIT FACE NECK W CONTRAST </t>
  </si>
  <si>
    <t>PLATE BONE 3.5X100 CLAVICLE 7H</t>
  </si>
  <si>
    <t>MAIN OR GRP E LVL2 UP TO 30MIN</t>
  </si>
  <si>
    <t xml:space="preserve">THORACOTOMY W CARDIAC MASSAGE </t>
  </si>
  <si>
    <t xml:space="preserve">ABDOMINAL AORTOGRAM           </t>
  </si>
  <si>
    <t xml:space="preserve">ARCH AORTOGRAM                </t>
  </si>
  <si>
    <t xml:space="preserve">ANGIO PULMONARY BILAT         </t>
  </si>
  <si>
    <t xml:space="preserve">MRI BRACHIAL PLEXUS W/O       </t>
  </si>
  <si>
    <t>INS REPLC PM SNGL ATR 33212</t>
  </si>
  <si>
    <t xml:space="preserve">MRA CHEST W/CONTRAST          </t>
  </si>
  <si>
    <t xml:space="preserve">CT CYSTOSTOMY W/DRAINAGE      </t>
  </si>
  <si>
    <t xml:space="preserve">BALLOON OCCLUSION 4X10        </t>
  </si>
  <si>
    <t>BONE VOID FILLER CA SULPH 10CC</t>
  </si>
  <si>
    <t xml:space="preserve">KIT MENISCAL ROOT REPAIR      </t>
  </si>
  <si>
    <t xml:space="preserve">STENT INTRACRANIAL W/PTA      </t>
  </si>
  <si>
    <t xml:space="preserve">ADENOSINE CARDIOLITE          </t>
  </si>
  <si>
    <t xml:space="preserve">ICD POCKET REVISION           </t>
  </si>
  <si>
    <t>SCREW SP 6.5X45MM CANN VOYAGER</t>
  </si>
  <si>
    <t xml:space="preserve">SCREW 4.5X45MM CANNULA        </t>
  </si>
  <si>
    <t xml:space="preserve">PROSTASCING ISOTOPE           </t>
  </si>
  <si>
    <t>SCREW BONE 3.5MM12MM SPINAL TI</t>
  </si>
  <si>
    <t xml:space="preserve">GRAFT BONE 1ML BIO TR INITY   </t>
  </si>
  <si>
    <t>NAIL INTRAMED 10X400MM T2 RT T</t>
  </si>
  <si>
    <t>CEMENT BONE 2.8-5.6MM/10CC GRA</t>
  </si>
  <si>
    <t>INS SNGL DUAL CHBR DEFIB 33240</t>
  </si>
  <si>
    <t xml:space="preserve">PACER POCKET REVISION         </t>
  </si>
  <si>
    <t xml:space="preserve">DEV EMB 3.75X20MM FLX &amp;       </t>
  </si>
  <si>
    <t>INS PULSE GEN MULT LEAD 33231</t>
  </si>
  <si>
    <t xml:space="preserve">GRAFT DURAL DURASPAN 3X3      </t>
  </si>
  <si>
    <t xml:space="preserve">GRAFT VASC 6MM 40CM HEP US    </t>
  </si>
  <si>
    <t xml:space="preserve">PLATE VA-LCP 2.7/3.5X90MM     </t>
  </si>
  <si>
    <t xml:space="preserve">PLATE HUM MED 2.7MMX3.5MM     </t>
  </si>
  <si>
    <t>PLATE HUMERUS LAT VA 5HL LT LG</t>
  </si>
  <si>
    <t xml:space="preserve">BONE SUB MATRIX EVO3 10CC     </t>
  </si>
  <si>
    <t>ATHRCTMY TRANSLUM ILIAC  0238T</t>
  </si>
  <si>
    <t>ATHRCTMY TRANSLUM BRACH  0237T</t>
  </si>
  <si>
    <t xml:space="preserve">PLATE CLAVICLE 6H LFT         </t>
  </si>
  <si>
    <t xml:space="preserve">COLON W BIOSPY                </t>
  </si>
  <si>
    <t>REM ENDOVASC VENA CAVA FILETER</t>
  </si>
  <si>
    <t xml:space="preserve">PLATE RECON LOCKING 5H        </t>
  </si>
  <si>
    <t xml:space="preserve">ANGIO PELVIC                  </t>
  </si>
  <si>
    <t xml:space="preserve">SPINAL SELECTIVE ARTERIOGRAM  </t>
  </si>
  <si>
    <t>PULMONARY NONSELECTIVE ARTERIO</t>
  </si>
  <si>
    <t xml:space="preserve">INTERNAL MAMMARY ANGIOGRAM    </t>
  </si>
  <si>
    <t xml:space="preserve">SPACER SPINE 35X27X16MM 15D   </t>
  </si>
  <si>
    <t>ABD/PELVIC/LWR EXT 2ND OR ADDL</t>
  </si>
  <si>
    <t>GDWIRE VASC 0.008IN 200CM 10CM</t>
  </si>
  <si>
    <t>INSERT TUNNEL CVCAD VIA 2 SITE</t>
  </si>
  <si>
    <t>PROS TESTICULAR LG 4.5X2.9CM S</t>
  </si>
  <si>
    <t xml:space="preserve">ANGIO ADDITIONAL VESSEL       </t>
  </si>
  <si>
    <t xml:space="preserve">NERVE BLOCK CELIAC            </t>
  </si>
  <si>
    <t xml:space="preserve">MRA SPINAL CANALW/O OR W CON  </t>
  </si>
  <si>
    <t xml:space="preserve">NAIL TIB 10MMX34.5C EX-W      </t>
  </si>
  <si>
    <t xml:space="preserve">REAMER ACORN 11MM             </t>
  </si>
  <si>
    <t xml:space="preserve">CATH ABLATION FOR SVT         </t>
  </si>
  <si>
    <t xml:space="preserve">CESSJTHERAPY CATH REMOVAL     </t>
  </si>
  <si>
    <t xml:space="preserve">TRNSCTH INFUS THROMBO SUE     </t>
  </si>
  <si>
    <t>I&amp;D ABSC PERI/RETRO W IMG GUID</t>
  </si>
  <si>
    <t xml:space="preserve">MRA CHEST W/O CONTRAST        </t>
  </si>
  <si>
    <t xml:space="preserve">MRI CERV SPINE W/CONT         </t>
  </si>
  <si>
    <t xml:space="preserve">MRI LUMBAR W/CONT             </t>
  </si>
  <si>
    <t xml:space="preserve">GRAFT AAA EXCLUDR 16MM 13.5C  </t>
  </si>
  <si>
    <t xml:space="preserve">KIT ACCESS ROSUCHIDA TRANSJUG </t>
  </si>
  <si>
    <t>STENT BIL 6 X 27MM X 80CM VISI</t>
  </si>
  <si>
    <t xml:space="preserve">PTA INTRACRANIAL              </t>
  </si>
  <si>
    <t>PTA INTRACRANIAL VASOSPASM INI</t>
  </si>
  <si>
    <t>PTA INTRACRAN VASOSPASM EA ADD</t>
  </si>
  <si>
    <t>PTA INTRACRA VASOSPASM DIF FAM</t>
  </si>
  <si>
    <t xml:space="preserve">NAIL INTRAMED 10M 35CM TIB TI </t>
  </si>
  <si>
    <t>NAIL INTRAMED 8.5MM 32CM TIB T</t>
  </si>
  <si>
    <t xml:space="preserve">MRI HAND RT NO JNT W/O CONT   </t>
  </si>
  <si>
    <t xml:space="preserve">IN 111 DPTA CISTERNOGRAM      </t>
  </si>
  <si>
    <t xml:space="preserve">CT CERV SPINE W/CON           </t>
  </si>
  <si>
    <t xml:space="preserve">CT T-SPINE W/CONTRAST         </t>
  </si>
  <si>
    <t xml:space="preserve">MRA UPPER EXT LT              </t>
  </si>
  <si>
    <t xml:space="preserve">MRA UPPER EXT RT              </t>
  </si>
  <si>
    <t xml:space="preserve">GRAFT BONE PUTTY DBM 5CC HD   </t>
  </si>
  <si>
    <t>PLATE LATERAL LOCKING 6HOLE LT</t>
  </si>
  <si>
    <t xml:space="preserve">PLATE LACTOSORB 50X50MM 1.5M  </t>
  </si>
  <si>
    <t xml:space="preserve">STENT FOR ILIAC REPAIR        </t>
  </si>
  <si>
    <t xml:space="preserve">TIPS REVISION                 </t>
  </si>
  <si>
    <t xml:space="preserve">PLATE PROX HUMERUS 3H SHAF    </t>
  </si>
  <si>
    <t>MAIN OR GRP E LVL3 UP TO 30MIN</t>
  </si>
  <si>
    <t>TRNSCTH ART INFUS THROMBO INIT</t>
  </si>
  <si>
    <t xml:space="preserve">CARDIAC MRI FLOW/VELOCITY     </t>
  </si>
  <si>
    <t xml:space="preserve">CAROTID STENT W/O PROTECTION  </t>
  </si>
  <si>
    <t xml:space="preserve">MRI FOOT LT W CONTRAST        </t>
  </si>
  <si>
    <t xml:space="preserve">MRI LOWER EXT RT W CONTRAST   </t>
  </si>
  <si>
    <t>INS REPLC PM DUAL ATR V 33213</t>
  </si>
  <si>
    <t>MRA UPPER EXT RT W/O OR W CONT</t>
  </si>
  <si>
    <t xml:space="preserve">MRA UPPER EXT LT W/O OR W CON </t>
  </si>
  <si>
    <t xml:space="preserve">TAA GRAFT W/LT SVC COV        </t>
  </si>
  <si>
    <t>FORCEPS BIPLOAR 7 IN W/1MM TIP</t>
  </si>
  <si>
    <t xml:space="preserve">DISC CERN 15X15X6MM MOBI-C    </t>
  </si>
  <si>
    <t xml:space="preserve">CT ABD/PELVIS W AND W/O CON   </t>
  </si>
  <si>
    <t>MRI FOREARM LT NO JNT W/O CONT</t>
  </si>
  <si>
    <t>KIT BONE GRAFT DEL KNEE ACCUPO</t>
  </si>
  <si>
    <t xml:space="preserve">PACER LEAD REVISION           </t>
  </si>
  <si>
    <t xml:space="preserve">THERAPEUTIC APHERESIS PLASMA  </t>
  </si>
  <si>
    <t xml:space="preserve">CAGE SP 10X38X28MM 15D ALIF   </t>
  </si>
  <si>
    <t xml:space="preserve">SUTURE MONOSOF 6-0            </t>
  </si>
  <si>
    <t>NAIL INTRAMED 9X340MM T2 LT TI</t>
  </si>
  <si>
    <t>NAIL INTRAMED 9X400MM T2 LT TI</t>
  </si>
  <si>
    <t xml:space="preserve">BONE GR INFUSE BM 1.4ML XS    </t>
  </si>
  <si>
    <t xml:space="preserve">CATH EP NAV7F 1-7-4 D-CUV LG  </t>
  </si>
  <si>
    <t>FLUORO GUIDE TAA WO LT SBC COV</t>
  </si>
  <si>
    <t xml:space="preserve">AAA MOD/BIF 2 LIMBS           </t>
  </si>
  <si>
    <t>VENOUS MECHANICAL THROMBECTOMY</t>
  </si>
  <si>
    <t xml:space="preserve">VENOUS MECH THROMB REP TREAT  </t>
  </si>
  <si>
    <t>MAIN OR GRP E LVL4 UP TO 30MIN</t>
  </si>
  <si>
    <t xml:space="preserve">INTEGRA BMWD MESH SKIN 2X2 IN </t>
  </si>
  <si>
    <t xml:space="preserve">CEMENT BONE 30MM 7MM OSFERION </t>
  </si>
  <si>
    <t>CONTINUAL RENAL REPLACEMENT TX</t>
  </si>
  <si>
    <t xml:space="preserve">OCCLUSION/EMBOLIZ ORGAN 37243 </t>
  </si>
  <si>
    <t>AAA CUFF PROX OR DISTAL INITIL</t>
  </si>
  <si>
    <t xml:space="preserve">AAA CUFF PROX OR DISTAL ADD   </t>
  </si>
  <si>
    <t>DEFIB SGL CH FORTIFY ASSURA VR</t>
  </si>
  <si>
    <t xml:space="preserve">PHAR AGENT ZEVALIN 111        </t>
  </si>
  <si>
    <t xml:space="preserve">EXPOSE SFA BILATERAL FOR AAA  </t>
  </si>
  <si>
    <t>EXPOSE ILIAC BILATERAL FOR AAA</t>
  </si>
  <si>
    <t>GRAFT BONE 15MM 45MM LG CYL SY</t>
  </si>
  <si>
    <t xml:space="preserve">3RD ORDER ARTERIAL SYSTEM     </t>
  </si>
  <si>
    <t xml:space="preserve">DEV ENDOVASC THROMBO 30 X 135 </t>
  </si>
  <si>
    <t xml:space="preserve">BONE GR LMBR INFUSE ALLOGR SM </t>
  </si>
  <si>
    <t xml:space="preserve">OCCLUSION/EMBOLIZ BLEED 37244 </t>
  </si>
  <si>
    <t>INS HEPATIC SHUNT TIPS 37182</t>
  </si>
  <si>
    <t>CL TX PALTL/MAXLRY FX WID WFIX</t>
  </si>
  <si>
    <t>PLATE BONE8MM SPINAL TI LOCKIG</t>
  </si>
  <si>
    <t>AICD DUAL FORTIFY ASSURA 40FD4</t>
  </si>
  <si>
    <t xml:space="preserve">INTRACARDIAC ECG              </t>
  </si>
  <si>
    <t xml:space="preserve">CAGE 15-20MM MINI XCORE       </t>
  </si>
  <si>
    <t xml:space="preserve">TRANSCATHETER BIOPSY          </t>
  </si>
  <si>
    <t xml:space="preserve">TLSO CUST                     </t>
  </si>
  <si>
    <t xml:space="preserve">GUIDE NERVE 2MM 3CM NEURAGEN  </t>
  </si>
  <si>
    <t xml:space="preserve">PACER REMOVAL                 </t>
  </si>
  <si>
    <t>INSERT PACING LEAD LEFT 33224</t>
  </si>
  <si>
    <t xml:space="preserve">ANGIO RENAL SEL/AORTA BIL     </t>
  </si>
  <si>
    <t xml:space="preserve">I 131 MIBG ISOTOPE            </t>
  </si>
  <si>
    <t xml:space="preserve">XR ENDOVASC THOR AORTA REP    </t>
  </si>
  <si>
    <t xml:space="preserve">CATH INFUS 2 7-1.3FR 0.013IN  </t>
  </si>
  <si>
    <t xml:space="preserve">ERCP                          </t>
  </si>
  <si>
    <t>MAIN OR GRP E LVL5 UP TO 30MIN</t>
  </si>
  <si>
    <t>VIDEO MON CEREB SEIZ, EA 24 HR</t>
  </si>
  <si>
    <t xml:space="preserve">INDIUM OCTREOSCAN ISOTOPE     </t>
  </si>
  <si>
    <t xml:space="preserve">TAA GRAFT W/O LT SBC COV      </t>
  </si>
  <si>
    <t xml:space="preserve">QUARDAMET ISOTOPE             </t>
  </si>
  <si>
    <t>MAIN OR GRP B LVL4 UP TO 30MIN</t>
  </si>
  <si>
    <t xml:space="preserve">HIGH RISK LO OSMO CONTRAST P  </t>
  </si>
  <si>
    <t xml:space="preserve">VALVE NEURO STRATA REG        </t>
  </si>
  <si>
    <t xml:space="preserve">INTEGRA FLOWABLE WM 3ML       </t>
  </si>
  <si>
    <t xml:space="preserve">ERCP - SHEHINCTEROTOMY        </t>
  </si>
  <si>
    <t xml:space="preserve">COMP PLATE8MM-POST BODY GEN2  </t>
  </si>
  <si>
    <t xml:space="preserve">SCREW 4.5MM BONE-LOK          </t>
  </si>
  <si>
    <t xml:space="preserve">PFO CLOSURE                   </t>
  </si>
  <si>
    <t>MAIN OR GRP C LVL5 UP TO 30MIN</t>
  </si>
  <si>
    <t xml:space="preserve">STNT PERC CARTD VERT 1ST      </t>
  </si>
  <si>
    <t xml:space="preserve">STNT PERC CARTD VERT ADL      </t>
  </si>
  <si>
    <t xml:space="preserve">STENT GR THORACIC 28X28X100MM </t>
  </si>
  <si>
    <t>MAIN OR GRP E LVL6 UP TO 30MIN</t>
  </si>
  <si>
    <t xml:space="preserve">SPACER VERTEBRAL 12MM 16-25MM </t>
  </si>
  <si>
    <t>MESH HERNIA 16X10CM FIRM STRAT</t>
  </si>
  <si>
    <t>MAIN OR GRP D LVL5 UP TO 30MIN</t>
  </si>
  <si>
    <t xml:space="preserve">LEFT HEART CATH TRANS SEPTAL  </t>
  </si>
  <si>
    <t xml:space="preserve">RETRACTOR TS 11MM TELEPORT SU </t>
  </si>
  <si>
    <t>MAIN OR GRP A LVL6 UP TO 30MIN</t>
  </si>
  <si>
    <t>MAIN OR GRP B LVL5 UP TO 30MIN</t>
  </si>
  <si>
    <t xml:space="preserve">COIL DELTAMAX CERECYT 18 3X12 </t>
  </si>
  <si>
    <t xml:space="preserve">CAGE ANT CERV 12 X 14 X 10 MM </t>
  </si>
  <si>
    <t>FILLER BONE 15.8ML CP ACTIFUSE</t>
  </si>
  <si>
    <t>TRNSCTH VEN INFUS THROMBO SUBS</t>
  </si>
  <si>
    <t>VNS GENERATOR DEMIPULSE SF 104</t>
  </si>
  <si>
    <t xml:space="preserve">DEV EMB 4.75X35MM FLX &amp;       </t>
  </si>
  <si>
    <t>MAIN OR GRP D LVL6 UP TO 30MIN</t>
  </si>
  <si>
    <t xml:space="preserve">AAA TUBE PROSTHESIS (S)       </t>
  </si>
  <si>
    <t xml:space="preserve">AAA MOD/BIF/PROSTHESIS        </t>
  </si>
  <si>
    <t>OCCLUSION/EMBOLIZ ARTERY 37242</t>
  </si>
  <si>
    <t>ANCHOR SUTURE 3MM 14.5MM TIGRT</t>
  </si>
  <si>
    <t>GRAFT PATELLAR 2.5 X 4 CM LIGA</t>
  </si>
  <si>
    <t>MODEL MANDIBLE MAXILLA CLEARVW</t>
  </si>
  <si>
    <t>MAIN OR GRP B LVL6 UP TO 30MIN</t>
  </si>
  <si>
    <t xml:space="preserve">EP EVAL W/ LA &amp; CS RECORD     </t>
  </si>
  <si>
    <t>INSERT REPLC PM ATRIAL 33208</t>
  </si>
  <si>
    <t xml:space="preserve">OT ORTHOTC MGMT &amp; TRAIN 1 MIN </t>
  </si>
  <si>
    <t xml:space="preserve">OT MANUAL THERAPY 15 MIN      </t>
  </si>
  <si>
    <t xml:space="preserve">OT MED TEAM CONF W/FAM 30 MIN </t>
  </si>
  <si>
    <t xml:space="preserve">OT MASSAGE THERAPY 15 MIN     </t>
  </si>
  <si>
    <t xml:space="preserve">PT MANUAL THERAPY 15 MIN      </t>
  </si>
  <si>
    <t>OT MED TEAM CONF W/O FAM 30MIN</t>
  </si>
  <si>
    <t xml:space="preserve">PT EVAL 90 MIN                </t>
  </si>
  <si>
    <t xml:space="preserve">PT EVAL 120 MIN               </t>
  </si>
  <si>
    <t xml:space="preserve">OT THERAP EXERCISE 15 MINUTES </t>
  </si>
  <si>
    <t xml:space="preserve">PT ORTHOTIC CHECK EA 15 MIN   </t>
  </si>
  <si>
    <t xml:space="preserve">OT SWALLOW EVAL 90 MIN        </t>
  </si>
  <si>
    <t>PT PERFORMA/TEST MEASURE 15 MN</t>
  </si>
  <si>
    <t xml:space="preserve">OT REEVALUATION 90 MIN        </t>
  </si>
  <si>
    <t xml:space="preserve">PT REEVALUATION 45 MIN        </t>
  </si>
  <si>
    <t xml:space="preserve">ST CASE CONFERNCE 15 MINUTES  </t>
  </si>
  <si>
    <t xml:space="preserve">PT REEVALUATION 15 MIN        </t>
  </si>
  <si>
    <t xml:space="preserve">ST CASE CONFERENCE 30 MINUTES </t>
  </si>
  <si>
    <t xml:space="preserve">OT REEVAL 60 MIN              </t>
  </si>
  <si>
    <t xml:space="preserve">ST SPEECH THERAPY 15 MINUTES  </t>
  </si>
  <si>
    <t xml:space="preserve">ST SPEECH THERAPY30 MINUTES   </t>
  </si>
  <si>
    <t xml:space="preserve">ST SPEECH THERAPY 45 MINUTES  </t>
  </si>
  <si>
    <t xml:space="preserve">OT ACT OF DAILY LIVING 15 MIN </t>
  </si>
  <si>
    <t>OT ADDITIONAL STAFF ASSISTANCE</t>
  </si>
  <si>
    <t xml:space="preserve">PT AQUATIC THERAPY 15 MINUTES </t>
  </si>
  <si>
    <t xml:space="preserve">OT CASE CONFERENCE 15 MINUTES </t>
  </si>
  <si>
    <t xml:space="preserve">OT CASE CONFERENCE 30 MINUTES </t>
  </si>
  <si>
    <t xml:space="preserve">OT DYSPHAGIA TREATMENT 15 MIN </t>
  </si>
  <si>
    <t xml:space="preserve">PT CASE CONFERENCE 30 MINUTES </t>
  </si>
  <si>
    <t xml:space="preserve">PT HOT OR COLD PACK 15 MIN    </t>
  </si>
  <si>
    <t xml:space="preserve">OT SWALLOW EVAL 60 MIN        </t>
  </si>
  <si>
    <t xml:space="preserve">OT SWALLOW EVAL 30 MIN        </t>
  </si>
  <si>
    <t xml:space="preserve">PT EVALUATION 15 MINUTES      </t>
  </si>
  <si>
    <t>OT DEVELOPMENTL TESTING 60 MIN</t>
  </si>
  <si>
    <t xml:space="preserve">OT FEEDING EVALUATION 60 MIN  </t>
  </si>
  <si>
    <t xml:space="preserve">OT FEEDING EVAL 30 MINUTES    </t>
  </si>
  <si>
    <t xml:space="preserve">ST SWALLOW EVALMBS 120 MIN ST </t>
  </si>
  <si>
    <t xml:space="preserve">ST SWALLOW EVAL MBS 90 MIN ST </t>
  </si>
  <si>
    <t xml:space="preserve">OT EVAL INITIAL 15 MINUTES    </t>
  </si>
  <si>
    <t xml:space="preserve">OT SWALLOW EVAL MBS 90 MIN    </t>
  </si>
  <si>
    <t xml:space="preserve">OT SWALLOW EVAL MBS 60 MIN    </t>
  </si>
  <si>
    <t xml:space="preserve">OT ORTHOTIC CHECK EA 15 MIN   </t>
  </si>
  <si>
    <t xml:space="preserve">ST MED TEAM CONF W/FAM 30 MIN </t>
  </si>
  <si>
    <t>ST MED TEAM CONF W/O FAM 30MIN</t>
  </si>
  <si>
    <t xml:space="preserve">ST SPEECH EVAL 90 MIN         </t>
  </si>
  <si>
    <t xml:space="preserve">PT MED TEAM CONF W/FAM 30 MIN </t>
  </si>
  <si>
    <t>PT MED TEAM CONF W/O FAM 30MIN</t>
  </si>
  <si>
    <t>PT CASE CONFERENCE E15 MINUTES</t>
  </si>
  <si>
    <t xml:space="preserve">PT REEVALUATION 60 MIN        </t>
  </si>
  <si>
    <t xml:space="preserve">OT COG SKILLS DEV 15 MIN      </t>
  </si>
  <si>
    <t xml:space="preserve">OT SENSORY INTEGRA 15 MIN     </t>
  </si>
  <si>
    <t xml:space="preserve">PT DEBRID 60 MIN LT205QCM     </t>
  </si>
  <si>
    <t xml:space="preserve">PT DEBRID 15 MIN LT20SQCM     </t>
  </si>
  <si>
    <t xml:space="preserve">PT DEBRID 60 MIN GT20SQCM     </t>
  </si>
  <si>
    <t xml:space="preserve">PT DEBRID 45 MIN GR20SQCM     </t>
  </si>
  <si>
    <t xml:space="preserve">PT DEBRID 30 MIN GR20SQCM     </t>
  </si>
  <si>
    <t xml:space="preserve">PT DEBRID 15 MIN GR20SQCM     </t>
  </si>
  <si>
    <t xml:space="preserve">PT NONSELECT DEBRID 60 MIN    </t>
  </si>
  <si>
    <t xml:space="preserve">PT NONSELECT DEBRID 45 MIN    </t>
  </si>
  <si>
    <t xml:space="preserve">PT NONSELECT DEBRID 15 MIN    </t>
  </si>
  <si>
    <t xml:space="preserve">NPWT 50MIN LT50SQCM           </t>
  </si>
  <si>
    <t xml:space="preserve">NPWT 45MIN LT50SQCM           </t>
  </si>
  <si>
    <t xml:space="preserve">NPWT 30MIN LT50SQCM           </t>
  </si>
  <si>
    <t xml:space="preserve">NPWT 15MIN LT50SQCM           </t>
  </si>
  <si>
    <t xml:space="preserve">NPWT 60MIN GT50SQCM           </t>
  </si>
  <si>
    <t xml:space="preserve">NPWT 45MIN GT50SQCM           </t>
  </si>
  <si>
    <t xml:space="preserve">NPWT 30MIN GT50SQCM           </t>
  </si>
  <si>
    <t xml:space="preserve">NPWT 15 MIN GT50SQCM          </t>
  </si>
  <si>
    <t xml:space="preserve">CHM-PT EVAL 30 MIN            </t>
  </si>
  <si>
    <t>MESH PROGRIP 10 X 15 RIGHT</t>
  </si>
  <si>
    <t xml:space="preserve">CL EX ACLAV DISCLOC;W MANIP  </t>
  </si>
  <si>
    <t xml:space="preserve">TX ELBOW DISLOC W ANES       </t>
  </si>
  <si>
    <t xml:space="preserve">TX PHALANG SHFT FX, W MANIP  </t>
  </si>
  <si>
    <t xml:space="preserve">I&amp;D HEMATOMA/SEROMA/FL COLLECT </t>
  </si>
  <si>
    <t xml:space="preserve">SCREW LK 4.0X38MM   </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</si>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</sst>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4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9"/>
      <color theme="1"/>
      <name val="Calibri"/>
      <family val="2"/>
      <scheme val="minor"/>
    </font>
    <font>
      <b/>
      <sz val="9"/>
      <color indexed="81"/>
      <name val="Tahoma"/>
      <family val="2"/>
    </font>
    <font>
      <sz val="9"/>
      <color indexed="81"/>
      <name val="Tahoma"/>
      <family val="2"/>
    </font>
    <font>
      <sz val="11"/>
      <color rgb="FF000000"/>
      <name val="Calibri"/>
      <family val="2"/>
    </font>
    <font>
      <sz val="10"/>
      <name val="Arial"/>
      <family val="2"/>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Calibri"/>
      <family val="2"/>
    </font>
    <font>
      <sz val="12"/>
      <color indexed="9"/>
      <name val="Calibri"/>
      <family val="2"/>
    </font>
    <font>
      <sz val="12"/>
      <color indexed="8"/>
      <name val="Calibri"/>
      <family val="2"/>
    </font>
    <font>
      <sz val="9"/>
      <name val="Arial"/>
      <family val="2"/>
    </font>
    <font>
      <b/>
      <sz val="11"/>
      <color rgb="FF0070C0"/>
      <name val="Calibri"/>
      <family val="2"/>
      <scheme val="minor"/>
    </font>
    <font>
      <b/>
      <sz val="11"/>
      <color rgb="FF0070C0"/>
      <name val="Arial"/>
      <family val="2"/>
    </font>
    <font>
      <b/>
      <sz val="12"/>
      <color rgb="FF0070C0"/>
      <name val="Calibri"/>
      <family val="2"/>
    </font>
    <font>
      <sz val="12"/>
      <color rgb="FF0070C0"/>
      <name val="Calibri"/>
      <family val="2"/>
    </font>
    <font>
      <sz val="12"/>
      <color rgb="FF0070C0"/>
      <name val="Arial"/>
      <family val="2"/>
    </font>
    <font>
      <sz val="12"/>
      <color rgb="FFFF0000"/>
      <name val="Calibri"/>
      <family val="2"/>
    </font>
    <font>
      <b/>
      <sz val="10"/>
      <name val="Arial"/>
      <family val="2"/>
    </font>
    <font>
      <b/>
      <sz val="11"/>
      <color theme="4"/>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indexed="22"/>
        <bgColor indexed="64"/>
      </patternFill>
    </fill>
    <fill>
      <patternFill patternType="solid">
        <fgColor theme="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0">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0" fontId="22" fillId="0" borderId="0"/>
    <xf numFmtId="9" fontId="18" fillId="0" borderId="0" applyFont="0" applyFill="0" applyBorder="0" applyAlignment="0" applyProtection="0"/>
    <xf numFmtId="0" fontId="23" fillId="0" borderId="0"/>
    <xf numFmtId="0" fontId="24" fillId="0" borderId="0"/>
  </cellStyleXfs>
  <cellXfs count="121">
    <xf numFmtId="0" fontId="0" fillId="0" borderId="0" xfId="0"/>
    <xf numFmtId="164" fontId="0" fillId="0" borderId="0" xfId="1" applyNumberFormat="1" applyFont="1"/>
    <xf numFmtId="0" fontId="18" fillId="0" borderId="0" xfId="44"/>
    <xf numFmtId="0" fontId="25" fillId="0" borderId="12" xfId="49" applyFont="1" applyBorder="1" applyAlignment="1">
      <alignment horizontal="left"/>
    </xf>
    <xf numFmtId="0" fontId="26" fillId="0" borderId="13" xfId="49" applyFont="1" applyBorder="1" applyAlignment="1">
      <alignment vertical="center" wrapText="1"/>
    </xf>
    <xf numFmtId="0" fontId="26" fillId="0" borderId="14" xfId="49" applyFont="1" applyBorder="1"/>
    <xf numFmtId="0" fontId="26" fillId="0" borderId="0" xfId="49" applyFont="1"/>
    <xf numFmtId="0" fontId="25" fillId="0" borderId="15" xfId="49" applyFont="1" applyBorder="1" applyAlignment="1">
      <alignment horizontal="left"/>
    </xf>
    <xf numFmtId="0" fontId="26" fillId="0" borderId="0" xfId="49" applyFont="1" applyBorder="1" applyAlignment="1">
      <alignment vertical="center" wrapText="1"/>
    </xf>
    <xf numFmtId="0" fontId="26" fillId="0" borderId="16" xfId="49" applyFont="1" applyBorder="1"/>
    <xf numFmtId="0" fontId="25" fillId="0" borderId="17" xfId="49" applyFont="1" applyBorder="1" applyAlignment="1">
      <alignment horizontal="left"/>
    </xf>
    <xf numFmtId="0" fontId="26" fillId="0" borderId="18" xfId="49" applyFont="1" applyBorder="1" applyAlignment="1">
      <alignment vertical="center" wrapText="1"/>
    </xf>
    <xf numFmtId="0" fontId="26" fillId="0" borderId="19" xfId="49" applyFont="1" applyBorder="1"/>
    <xf numFmtId="0" fontId="25" fillId="34" borderId="22" xfId="49" applyFont="1" applyFill="1" applyBorder="1" applyAlignment="1">
      <alignment horizontal="center"/>
    </xf>
    <xf numFmtId="165" fontId="26" fillId="0" borderId="25" xfId="49" applyNumberFormat="1" applyFont="1" applyFill="1" applyBorder="1" applyAlignment="1"/>
    <xf numFmtId="0" fontId="26" fillId="0" borderId="0" xfId="49" applyFont="1" applyAlignment="1"/>
    <xf numFmtId="165" fontId="26" fillId="0" borderId="27" xfId="49" applyNumberFormat="1" applyFont="1" applyFill="1" applyBorder="1" applyAlignment="1"/>
    <xf numFmtId="165" fontId="26" fillId="0" borderId="25" xfId="49" applyNumberFormat="1" applyFont="1" applyBorder="1" applyAlignment="1"/>
    <xf numFmtId="165" fontId="26" fillId="0" borderId="27" xfId="49" applyNumberFormat="1" applyFont="1" applyBorder="1" applyAlignment="1"/>
    <xf numFmtId="165" fontId="25" fillId="34" borderId="22" xfId="49" applyNumberFormat="1" applyFont="1" applyFill="1" applyBorder="1" applyAlignment="1">
      <alignment horizontal="center"/>
    </xf>
    <xf numFmtId="0" fontId="26" fillId="0" borderId="0" xfId="49" applyFont="1" applyFill="1" applyAlignment="1"/>
    <xf numFmtId="165" fontId="26" fillId="0" borderId="25" xfId="49" applyNumberFormat="1" applyFont="1" applyFill="1" applyBorder="1" applyAlignment="1">
      <alignment horizontal="right"/>
    </xf>
    <xf numFmtId="165" fontId="26" fillId="0" borderId="27" xfId="49" applyNumberFormat="1" applyFont="1" applyFill="1" applyBorder="1" applyAlignment="1">
      <alignment horizontal="right"/>
    </xf>
    <xf numFmtId="165" fontId="29" fillId="0" borderId="27" xfId="49" applyNumberFormat="1" applyFont="1" applyFill="1" applyBorder="1" applyAlignment="1">
      <alignment horizontal="right"/>
    </xf>
    <xf numFmtId="165" fontId="26" fillId="0" borderId="27" xfId="49" applyNumberFormat="1" applyFont="1" applyBorder="1" applyAlignment="1">
      <alignment horizontal="right"/>
    </xf>
    <xf numFmtId="165" fontId="26" fillId="0" borderId="16" xfId="49" applyNumberFormat="1" applyFont="1" applyBorder="1" applyAlignment="1">
      <alignment horizontal="right"/>
    </xf>
    <xf numFmtId="0" fontId="26" fillId="0" borderId="32" xfId="49" applyFont="1" applyBorder="1"/>
    <xf numFmtId="0" fontId="26" fillId="0" borderId="33" xfId="49" applyFont="1" applyBorder="1"/>
    <xf numFmtId="165" fontId="31" fillId="0" borderId="16" xfId="49" applyNumberFormat="1" applyFont="1" applyBorder="1"/>
    <xf numFmtId="0" fontId="31" fillId="0" borderId="16" xfId="49" applyFont="1" applyBorder="1"/>
    <xf numFmtId="3" fontId="31" fillId="0" borderId="16" xfId="49" applyNumberFormat="1" applyFont="1" applyBorder="1"/>
    <xf numFmtId="0" fontId="31" fillId="0" borderId="19" xfId="49" applyFont="1" applyBorder="1"/>
    <xf numFmtId="0" fontId="26" fillId="0" borderId="0" xfId="49" applyFont="1" applyBorder="1"/>
    <xf numFmtId="0" fontId="26" fillId="0" borderId="0" xfId="49" applyFont="1" applyAlignment="1">
      <alignment vertical="center" wrapText="1"/>
    </xf>
    <xf numFmtId="0" fontId="34" fillId="0" borderId="0" xfId="44" applyFont="1"/>
    <xf numFmtId="0" fontId="18" fillId="0" borderId="0" xfId="44" applyFont="1"/>
    <xf numFmtId="14" fontId="18" fillId="0" borderId="0" xfId="44" applyNumberFormat="1" applyFont="1"/>
    <xf numFmtId="0" fontId="34" fillId="0" borderId="0" xfId="44" applyFont="1" applyAlignment="1">
      <alignment horizontal="center"/>
    </xf>
    <xf numFmtId="0" fontId="18" fillId="0" borderId="18" xfId="44" applyFont="1" applyBorder="1"/>
    <xf numFmtId="0" fontId="35" fillId="0" borderId="0" xfId="44" applyFont="1"/>
    <xf numFmtId="0" fontId="18" fillId="0" borderId="34" xfId="44" applyFont="1" applyBorder="1"/>
    <xf numFmtId="164" fontId="36" fillId="0" borderId="35" xfId="45" applyNumberFormat="1" applyFont="1" applyBorder="1"/>
    <xf numFmtId="164" fontId="36" fillId="0" borderId="36" xfId="45" applyNumberFormat="1" applyFont="1" applyBorder="1"/>
    <xf numFmtId="164" fontId="36" fillId="0" borderId="18" xfId="45" applyNumberFormat="1" applyFont="1" applyBorder="1"/>
    <xf numFmtId="164" fontId="36" fillId="0" borderId="0" xfId="45" applyNumberFormat="1" applyFont="1"/>
    <xf numFmtId="10" fontId="36" fillId="0" borderId="0" xfId="47" applyNumberFormat="1" applyFont="1"/>
    <xf numFmtId="0" fontId="18" fillId="0" borderId="37" xfId="44" applyFont="1" applyBorder="1"/>
    <xf numFmtId="164" fontId="36" fillId="0" borderId="37" xfId="45" applyNumberFormat="1" applyFont="1" applyBorder="1"/>
    <xf numFmtId="164" fontId="36" fillId="0" borderId="37" xfId="45" applyNumberFormat="1" applyFont="1" applyFill="1" applyBorder="1"/>
    <xf numFmtId="0" fontId="37" fillId="0" borderId="0" xfId="44" applyFont="1"/>
    <xf numFmtId="0" fontId="38" fillId="0" borderId="0" xfId="0" applyFont="1"/>
    <xf numFmtId="0" fontId="39" fillId="0" borderId="15" xfId="49" applyFont="1" applyBorder="1" applyAlignment="1">
      <alignment horizontal="left"/>
    </xf>
    <xf numFmtId="0" fontId="40" fillId="0" borderId="0" xfId="44" applyFont="1"/>
    <xf numFmtId="164" fontId="41" fillId="0" borderId="37" xfId="45" applyNumberFormat="1" applyFont="1" applyFill="1" applyBorder="1"/>
    <xf numFmtId="0" fontId="0" fillId="0" borderId="0" xfId="0" applyAlignment="1">
      <alignment wrapText="1"/>
    </xf>
    <xf numFmtId="0" fontId="13" fillId="33" borderId="10" xfId="0" applyFont="1" applyFill="1" applyBorder="1" applyAlignment="1">
      <alignment wrapText="1"/>
    </xf>
    <xf numFmtId="44" fontId="13" fillId="33" borderId="10" xfId="2" applyFont="1" applyFill="1" applyBorder="1" applyAlignment="1">
      <alignment horizontal="right" wrapText="1"/>
    </xf>
    <xf numFmtId="0" fontId="42" fillId="0" borderId="37" xfId="44" applyFont="1" applyBorder="1"/>
    <xf numFmtId="164" fontId="43" fillId="0" borderId="37" xfId="45" applyNumberFormat="1" applyFont="1" applyBorder="1"/>
    <xf numFmtId="0" fontId="25" fillId="34" borderId="23" xfId="44" applyFont="1" applyFill="1" applyBorder="1"/>
    <xf numFmtId="0" fontId="44" fillId="34" borderId="23" xfId="44" applyFont="1" applyFill="1" applyBorder="1" applyAlignment="1">
      <alignment horizontal="center" vertical="center" wrapText="1"/>
    </xf>
    <xf numFmtId="17" fontId="26" fillId="0" borderId="24" xfId="44" applyNumberFormat="1" applyFont="1" applyBorder="1" applyAlignment="1">
      <alignment horizontal="left" indent="1"/>
    </xf>
    <xf numFmtId="0" fontId="26" fillId="0" borderId="24" xfId="44" applyFont="1" applyFill="1" applyBorder="1" applyAlignment="1">
      <alignment horizontal="center" vertical="center" wrapText="1"/>
    </xf>
    <xf numFmtId="17" fontId="26" fillId="0" borderId="26" xfId="44" applyNumberFormat="1" applyFont="1" applyBorder="1" applyAlignment="1">
      <alignment horizontal="left" indent="1"/>
    </xf>
    <xf numFmtId="0" fontId="26" fillId="0" borderId="26" xfId="44" applyFont="1" applyFill="1" applyBorder="1" applyAlignment="1">
      <alignment horizontal="center" vertical="center" wrapText="1"/>
    </xf>
    <xf numFmtId="17" fontId="26" fillId="35" borderId="26" xfId="44" applyNumberFormat="1" applyFont="1" applyFill="1" applyBorder="1" applyAlignment="1">
      <alignment horizontal="left" indent="1"/>
    </xf>
    <xf numFmtId="0" fontId="26" fillId="35" borderId="26" xfId="44" applyFont="1" applyFill="1" applyBorder="1" applyAlignment="1">
      <alignment horizontal="center" vertical="center" wrapText="1"/>
    </xf>
    <xf numFmtId="0" fontId="25" fillId="34" borderId="23" xfId="44" applyFont="1" applyFill="1" applyBorder="1" applyAlignment="1"/>
    <xf numFmtId="17" fontId="26" fillId="0" borderId="24" xfId="44" applyNumberFormat="1" applyFont="1" applyFill="1" applyBorder="1" applyAlignment="1">
      <alignment horizontal="left" indent="1"/>
    </xf>
    <xf numFmtId="0" fontId="26" fillId="0" borderId="26" xfId="44" applyFont="1" applyFill="1" applyBorder="1" applyAlignment="1">
      <alignment horizontal="left" indent="1"/>
    </xf>
    <xf numFmtId="17" fontId="26" fillId="0" borderId="26" xfId="44" applyNumberFormat="1" applyFont="1" applyFill="1" applyBorder="1" applyAlignment="1">
      <alignment horizontal="left" indent="1"/>
    </xf>
    <xf numFmtId="0" fontId="26" fillId="0" borderId="26" xfId="44" applyFont="1" applyBorder="1" applyAlignment="1">
      <alignment horizontal="center" vertical="center" wrapText="1"/>
    </xf>
    <xf numFmtId="0" fontId="26" fillId="0" borderId="26" xfId="44" applyFont="1" applyFill="1" applyBorder="1" applyAlignment="1">
      <alignment horizontal="left" wrapText="1" indent="1"/>
    </xf>
    <xf numFmtId="0" fontId="26" fillId="0" borderId="26" xfId="44" applyFont="1" applyBorder="1" applyAlignment="1">
      <alignment horizontal="center" wrapText="1"/>
    </xf>
    <xf numFmtId="17" fontId="25" fillId="34" borderId="23" xfId="44" applyNumberFormat="1" applyFont="1" applyFill="1" applyBorder="1" applyAlignment="1"/>
    <xf numFmtId="0" fontId="26" fillId="0" borderId="24" xfId="44" applyFont="1" applyBorder="1" applyAlignment="1">
      <alignment horizontal="center" vertical="center" wrapText="1"/>
    </xf>
    <xf numFmtId="0" fontId="26" fillId="35" borderId="26" xfId="44" applyFont="1" applyFill="1" applyBorder="1" applyAlignment="1">
      <alignment horizontal="left" indent="1"/>
    </xf>
    <xf numFmtId="17" fontId="26" fillId="0" borderId="26" xfId="44" applyNumberFormat="1" applyFont="1" applyFill="1" applyBorder="1" applyAlignment="1">
      <alignment horizontal="left" wrapText="1" indent="1"/>
    </xf>
    <xf numFmtId="0" fontId="26" fillId="0" borderId="24" xfId="44" applyFont="1" applyFill="1" applyBorder="1" applyAlignment="1">
      <alignment horizontal="left" indent="1"/>
    </xf>
    <xf numFmtId="17" fontId="26" fillId="0" borderId="28" xfId="44" applyNumberFormat="1" applyFont="1" applyFill="1" applyBorder="1" applyAlignment="1">
      <alignment horizontal="left" indent="1"/>
    </xf>
    <xf numFmtId="0" fontId="26" fillId="0" borderId="28" xfId="44" applyFont="1" applyBorder="1" applyAlignment="1">
      <alignment horizontal="center" vertical="center" wrapText="1"/>
    </xf>
    <xf numFmtId="0" fontId="25" fillId="34" borderId="23" xfId="44" applyFont="1" applyFill="1" applyBorder="1" applyAlignment="1">
      <alignment horizontal="center" vertical="center" wrapText="1"/>
    </xf>
    <xf numFmtId="0" fontId="26" fillId="0" borderId="24" xfId="44" applyFont="1" applyFill="1" applyBorder="1" applyAlignment="1">
      <alignment horizontal="center" wrapText="1"/>
    </xf>
    <xf numFmtId="0" fontId="26" fillId="0" borderId="26" xfId="44" applyFont="1" applyFill="1" applyBorder="1" applyAlignment="1">
      <alignment horizontal="center" wrapText="1"/>
    </xf>
    <xf numFmtId="0" fontId="26" fillId="0" borderId="26" xfId="44" applyNumberFormat="1" applyFont="1" applyFill="1" applyBorder="1" applyAlignment="1">
      <alignment horizontal="left" indent="1"/>
    </xf>
    <xf numFmtId="0" fontId="26" fillId="35" borderId="26" xfId="44" applyFont="1" applyFill="1" applyBorder="1" applyAlignment="1">
      <alignment horizontal="center" wrapText="1"/>
    </xf>
    <xf numFmtId="0" fontId="26" fillId="0" borderId="26" xfId="44" applyNumberFormat="1" applyFont="1" applyFill="1" applyBorder="1" applyAlignment="1">
      <alignment horizontal="center" wrapText="1"/>
    </xf>
    <xf numFmtId="0" fontId="25" fillId="34" borderId="23" xfId="44" applyFont="1" applyFill="1" applyBorder="1" applyAlignment="1">
      <alignment horizontal="center" wrapText="1"/>
    </xf>
    <xf numFmtId="0" fontId="26" fillId="0" borderId="26" xfId="44" applyFont="1" applyBorder="1" applyAlignment="1">
      <alignment horizontal="left" indent="1"/>
    </xf>
    <xf numFmtId="0" fontId="26" fillId="0" borderId="29" xfId="44" applyFont="1" applyBorder="1" applyAlignment="1">
      <alignment horizontal="left" indent="2"/>
    </xf>
    <xf numFmtId="0" fontId="26" fillId="0" borderId="29" xfId="44" applyFont="1" applyBorder="1" applyAlignment="1">
      <alignment horizontal="center" vertical="center" wrapText="1"/>
    </xf>
    <xf numFmtId="0" fontId="25" fillId="0" borderId="30" xfId="44" applyFont="1" applyFill="1" applyBorder="1" applyAlignment="1">
      <alignment horizontal="left" indent="1"/>
    </xf>
    <xf numFmtId="0" fontId="26" fillId="0" borderId="31" xfId="44" applyFont="1" applyBorder="1"/>
    <xf numFmtId="0" fontId="30" fillId="0" borderId="15" xfId="44" applyFont="1" applyBorder="1"/>
    <xf numFmtId="0" fontId="29" fillId="0" borderId="0" xfId="44" applyFont="1" applyBorder="1" applyAlignment="1">
      <alignment vertical="center" wrapText="1"/>
    </xf>
    <xf numFmtId="0" fontId="31" fillId="0" borderId="15" xfId="44" applyFont="1" applyBorder="1" applyAlignment="1">
      <alignment horizontal="left"/>
    </xf>
    <xf numFmtId="0" fontId="31" fillId="0" borderId="0" xfId="44" applyFont="1" applyBorder="1"/>
    <xf numFmtId="0" fontId="31" fillId="0" borderId="0" xfId="44" applyFont="1" applyBorder="1" applyAlignment="1">
      <alignment vertical="center" wrapText="1"/>
    </xf>
    <xf numFmtId="0" fontId="31" fillId="0" borderId="0" xfId="44" applyFont="1" applyAlignment="1">
      <alignment vertical="center" wrapText="1"/>
    </xf>
    <xf numFmtId="0" fontId="31" fillId="0" borderId="0" xfId="44" applyNumberFormat="1" applyFont="1" applyBorder="1" applyAlignment="1">
      <alignment vertical="center" wrapText="1"/>
    </xf>
    <xf numFmtId="0" fontId="31" fillId="0" borderId="17" xfId="44" applyFont="1" applyBorder="1" applyAlignment="1">
      <alignment horizontal="left"/>
    </xf>
    <xf numFmtId="0" fontId="31" fillId="0" borderId="18" xfId="44" applyFont="1" applyBorder="1" applyAlignment="1">
      <alignment vertical="center" wrapText="1"/>
    </xf>
    <xf numFmtId="0" fontId="0" fillId="0" borderId="0" xfId="0" applyFill="1"/>
    <xf numFmtId="0" fontId="0" fillId="0" borderId="11" xfId="0" applyFill="1" applyBorder="1"/>
    <xf numFmtId="0" fontId="0" fillId="0" borderId="0" xfId="0" applyFill="1" applyBorder="1"/>
    <xf numFmtId="44" fontId="0" fillId="0" borderId="11" xfId="2" applyFont="1" applyFill="1" applyBorder="1"/>
    <xf numFmtId="0" fontId="0" fillId="0" borderId="0" xfId="0" applyFont="1" applyFill="1"/>
    <xf numFmtId="0" fontId="0" fillId="0" borderId="11" xfId="0" applyFill="1" applyBorder="1" applyAlignment="1">
      <alignment horizontal="center"/>
    </xf>
    <xf numFmtId="44" fontId="1" fillId="0" borderId="11" xfId="2" applyFont="1" applyFill="1" applyBorder="1"/>
    <xf numFmtId="0" fontId="0" fillId="0" borderId="11" xfId="0" applyFont="1" applyFill="1" applyBorder="1" applyAlignment="1">
      <alignment horizontal="center"/>
    </xf>
    <xf numFmtId="0" fontId="0" fillId="0" borderId="11" xfId="0" applyFont="1" applyFill="1" applyBorder="1"/>
    <xf numFmtId="44" fontId="0" fillId="0" borderId="0" xfId="2" applyFont="1" applyFill="1" applyBorder="1"/>
    <xf numFmtId="0" fontId="0" fillId="0" borderId="0" xfId="0" applyFill="1" applyBorder="1" applyAlignment="1">
      <alignment horizontal="center"/>
    </xf>
    <xf numFmtId="44" fontId="1" fillId="0" borderId="0" xfId="2" applyFont="1" applyFill="1" applyBorder="1"/>
    <xf numFmtId="0" fontId="0" fillId="0" borderId="0" xfId="0" applyFont="1" applyFill="1" applyBorder="1" applyAlignment="1">
      <alignment horizontal="center"/>
    </xf>
    <xf numFmtId="0" fontId="0" fillId="0" borderId="0" xfId="0" applyFont="1" applyFill="1" applyBorder="1"/>
    <xf numFmtId="0" fontId="19" fillId="0" borderId="0" xfId="0" applyFont="1" applyFill="1"/>
    <xf numFmtId="0" fontId="0" fillId="0" borderId="0" xfId="0" applyAlignment="1">
      <alignment horizontal="center"/>
    </xf>
    <xf numFmtId="0" fontId="26" fillId="0" borderId="20" xfId="49" applyFont="1" applyBorder="1" applyAlignment="1">
      <alignment horizontal="left" wrapText="1"/>
    </xf>
    <xf numFmtId="0" fontId="26" fillId="0" borderId="21" xfId="49" applyFont="1" applyBorder="1" applyAlignment="1">
      <alignment horizontal="left" wrapText="1"/>
    </xf>
    <xf numFmtId="0" fontId="26" fillId="0" borderId="22" xfId="49" applyFont="1" applyBorder="1" applyAlignment="1">
      <alignment horizontal="left" wrapText="1"/>
    </xf>
  </cellXfs>
  <cellStyles count="5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5" xr:uid="{00000000-0005-0000-0000-00001C000000}"/>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xr:uid="{00000000-0005-0000-0000-000028000000}"/>
    <cellStyle name="Normal 2 2" xfId="48" xr:uid="{00000000-0005-0000-0000-000029000000}"/>
    <cellStyle name="Normal 3" xfId="46" xr:uid="{00000000-0005-0000-0000-00002A000000}"/>
    <cellStyle name="Normal 4" xfId="49" xr:uid="{00000000-0005-0000-0000-00002B000000}"/>
    <cellStyle name="Note" xfId="17" builtinId="10" customBuiltin="1"/>
    <cellStyle name="Output" xfId="12" builtinId="21" customBuiltin="1"/>
    <cellStyle name="Percent 2" xfId="47" xr:uid="{00000000-0005-0000-0000-00002F000000}"/>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2414059</xdr:colOff>
      <xdr:row>3</xdr:row>
      <xdr:rowOff>19050</xdr:rowOff>
    </xdr:to>
    <xdr:pic>
      <xdr:nvPicPr>
        <xdr:cNvPr id="2" name="Picture 1" descr="CCMH.bmp">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3419475" cy="590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FINPLNG\Data\ACCOUNTING\FOCUS%20REPORT\FY19\10%20-%20April\CCMH%20Focus%2004-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5"/>
      <sheetName val="Page 6"/>
      <sheetName val="Page 7"/>
      <sheetName val="Page 8"/>
      <sheetName val="Page 9"/>
      <sheetName val="Page 10"/>
      <sheetName val="Page 11"/>
      <sheetName val="Page 12"/>
      <sheetName val="Page 13"/>
      <sheetName val="Page 14"/>
      <sheetName val="Page 15"/>
      <sheetName val="Page 16"/>
      <sheetName val="Page 17"/>
      <sheetName val="Page 18"/>
      <sheetName val="Page 19"/>
      <sheetName val="Page 20"/>
      <sheetName val="Page 21"/>
      <sheetName val="Page 22"/>
      <sheetName val="Page 23"/>
      <sheetName val="Page 24"/>
      <sheetName val="Page 25"/>
      <sheetName val="Page 26"/>
      <sheetName val="Page 27"/>
      <sheetName val="Page 28"/>
      <sheetName val="Page 29"/>
      <sheetName val="Page 30"/>
      <sheetName val="Page 31"/>
      <sheetName val="Page 32"/>
      <sheetName val="Page 33"/>
      <sheetName val="Page 34"/>
      <sheetName val="Page 35"/>
      <sheetName val="Page 36"/>
      <sheetName val="Page 37"/>
      <sheetName val="Page 38"/>
      <sheetName val="Page 39"/>
      <sheetName val="Page 40"/>
      <sheetName val="Page 41"/>
      <sheetName val="Page 42"/>
      <sheetName val="Page 43"/>
      <sheetName val="Page 44"/>
      <sheetName val="Page 45"/>
      <sheetName val="Performance Indicators"/>
      <sheetName val="Expense Indicators"/>
      <sheetName val="Revenue Indicators"/>
      <sheetName val="Unit Indicators"/>
      <sheetName val="Board-Graph"/>
      <sheetName val="Data Input"/>
      <sheetName val="Manhour Data Input"/>
      <sheetName val="Graph Data"/>
      <sheetName val="Graph Data-Board Rpt"/>
      <sheetName val="Board-Finance Planning"/>
      <sheetName val="CY DATA"/>
      <sheetName val="CY STAT"/>
      <sheetName val="Patient AR days FY2019&amp;18"/>
      <sheetName val="BUDGET DATA"/>
      <sheetName val="BUDGET STAT"/>
      <sheetName val="PY DATA"/>
      <sheetName val="PY STAT"/>
      <sheetName val="SOURCE DOCS"/>
      <sheetName val="acct dictionary"/>
      <sheetName val="CY"/>
      <sheetName val="BY"/>
      <sheetName val="PY"/>
      <sheetName val="Active Strategy"/>
      <sheetName val="Distribution Control"/>
      <sheetName val="Sheet1"/>
      <sheetName val="Sheet2"/>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7">
          <cell r="A7">
            <v>1</v>
          </cell>
          <cell r="B7">
            <v>42917</v>
          </cell>
          <cell r="C7">
            <v>31</v>
          </cell>
        </row>
        <row r="8">
          <cell r="A8">
            <v>2</v>
          </cell>
          <cell r="B8">
            <v>42948</v>
          </cell>
          <cell r="C8">
            <v>31</v>
          </cell>
        </row>
        <row r="9">
          <cell r="A9">
            <v>3</v>
          </cell>
          <cell r="B9">
            <v>42979</v>
          </cell>
          <cell r="C9">
            <v>30</v>
          </cell>
        </row>
        <row r="10">
          <cell r="A10">
            <v>4</v>
          </cell>
          <cell r="B10">
            <v>43009</v>
          </cell>
          <cell r="C10">
            <v>31</v>
          </cell>
        </row>
        <row r="11">
          <cell r="A11">
            <v>5</v>
          </cell>
          <cell r="B11">
            <v>43040</v>
          </cell>
          <cell r="C11">
            <v>30</v>
          </cell>
        </row>
        <row r="12">
          <cell r="A12">
            <v>6</v>
          </cell>
          <cell r="B12">
            <v>43070</v>
          </cell>
          <cell r="C12">
            <v>31</v>
          </cell>
        </row>
        <row r="13">
          <cell r="A13">
            <v>7</v>
          </cell>
          <cell r="B13">
            <v>43101</v>
          </cell>
          <cell r="C13">
            <v>31</v>
          </cell>
        </row>
        <row r="14">
          <cell r="A14">
            <v>8</v>
          </cell>
          <cell r="B14">
            <v>43132</v>
          </cell>
          <cell r="C14">
            <v>28</v>
          </cell>
        </row>
        <row r="15">
          <cell r="A15">
            <v>9</v>
          </cell>
          <cell r="B15">
            <v>43160</v>
          </cell>
          <cell r="C15">
            <v>31</v>
          </cell>
        </row>
        <row r="16">
          <cell r="A16">
            <v>10</v>
          </cell>
          <cell r="B16">
            <v>43191</v>
          </cell>
          <cell r="C16">
            <v>30</v>
          </cell>
        </row>
        <row r="17">
          <cell r="A17">
            <v>11</v>
          </cell>
          <cell r="B17">
            <v>43221</v>
          </cell>
          <cell r="C17">
            <v>31</v>
          </cell>
        </row>
        <row r="18">
          <cell r="A18">
            <v>12</v>
          </cell>
          <cell r="B18">
            <v>43252</v>
          </cell>
          <cell r="C18">
            <v>30</v>
          </cell>
        </row>
        <row r="19">
          <cell r="A19">
            <v>13</v>
          </cell>
        </row>
        <row r="20">
          <cell r="A20">
            <v>14</v>
          </cell>
          <cell r="B20">
            <v>43282</v>
          </cell>
          <cell r="C20">
            <v>31</v>
          </cell>
        </row>
        <row r="21">
          <cell r="A21">
            <v>15</v>
          </cell>
          <cell r="B21">
            <v>43313</v>
          </cell>
          <cell r="C21">
            <v>31</v>
          </cell>
        </row>
        <row r="22">
          <cell r="A22">
            <v>16</v>
          </cell>
          <cell r="B22">
            <v>43344</v>
          </cell>
          <cell r="C22">
            <v>30</v>
          </cell>
        </row>
        <row r="23">
          <cell r="A23">
            <v>17</v>
          </cell>
          <cell r="B23">
            <v>43374</v>
          </cell>
          <cell r="C23">
            <v>31</v>
          </cell>
        </row>
        <row r="24">
          <cell r="A24">
            <v>18</v>
          </cell>
          <cell r="B24">
            <v>43405</v>
          </cell>
          <cell r="C24">
            <v>30</v>
          </cell>
        </row>
        <row r="25">
          <cell r="A25">
            <v>19</v>
          </cell>
          <cell r="B25">
            <v>43435</v>
          </cell>
          <cell r="C25">
            <v>31</v>
          </cell>
        </row>
        <row r="26">
          <cell r="A26">
            <v>20</v>
          </cell>
          <cell r="B26">
            <v>43466</v>
          </cell>
          <cell r="C26">
            <v>31</v>
          </cell>
        </row>
        <row r="27">
          <cell r="A27">
            <v>21</v>
          </cell>
          <cell r="B27">
            <v>43497</v>
          </cell>
          <cell r="C27">
            <v>28</v>
          </cell>
        </row>
        <row r="28">
          <cell r="A28">
            <v>22</v>
          </cell>
          <cell r="B28">
            <v>43525</v>
          </cell>
          <cell r="C28">
            <v>31</v>
          </cell>
        </row>
        <row r="29">
          <cell r="A29">
            <v>23</v>
          </cell>
          <cell r="B29">
            <v>43556</v>
          </cell>
          <cell r="C29">
            <v>30</v>
          </cell>
        </row>
        <row r="30">
          <cell r="A30">
            <v>24</v>
          </cell>
          <cell r="B30">
            <v>43586</v>
          </cell>
          <cell r="C30">
            <v>31</v>
          </cell>
        </row>
        <row r="31">
          <cell r="A31">
            <v>25</v>
          </cell>
          <cell r="B31">
            <v>43617</v>
          </cell>
          <cell r="C31">
            <v>30</v>
          </cell>
        </row>
        <row r="32">
          <cell r="A32">
            <v>26</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pageSetUpPr fitToPage="1"/>
  </sheetPr>
  <dimension ref="A6:Z4772"/>
  <sheetViews>
    <sheetView zoomScale="90" zoomScaleNormal="90" workbookViewId="0">
      <pane xSplit="3" ySplit="9" topLeftCell="D10" activePane="bottomRight" state="frozen"/>
      <selection activeCell="N10" sqref="N10"/>
      <selection pane="topRight" activeCell="N10" sqref="N10"/>
      <selection pane="bottomLeft" activeCell="N10" sqref="N10"/>
      <selection pane="bottomRight" activeCell="B10" sqref="B10"/>
    </sheetView>
  </sheetViews>
  <sheetFormatPr defaultRowHeight="15" x14ac:dyDescent="0.25"/>
  <cols>
    <col min="1" max="1" width="2.7109375" customWidth="1"/>
    <col min="2" max="2" width="12.42578125" customWidth="1"/>
    <col min="3" max="3" width="37.42578125" bestFit="1" customWidth="1"/>
    <col min="4" max="4" width="13.85546875" bestFit="1" customWidth="1"/>
  </cols>
  <sheetData>
    <row r="6" spans="1:26" x14ac:dyDescent="0.25">
      <c r="A6" s="50"/>
    </row>
    <row r="7" spans="1:26" x14ac:dyDescent="0.25">
      <c r="A7" s="50"/>
      <c r="D7" s="1"/>
    </row>
    <row r="8" spans="1:26" s="54" customFormat="1" ht="45" x14ac:dyDescent="0.25">
      <c r="B8" s="55" t="s">
        <v>1321</v>
      </c>
      <c r="C8" s="55" t="s">
        <v>1322</v>
      </c>
      <c r="D8" s="56" t="s">
        <v>1928</v>
      </c>
    </row>
    <row r="9" spans="1:26" ht="10.5" customHeight="1" x14ac:dyDescent="0.25"/>
    <row r="10" spans="1:26" s="102" customFormat="1" x14ac:dyDescent="0.25">
      <c r="A10" s="106"/>
      <c r="B10" s="107">
        <v>51780674</v>
      </c>
      <c r="C10" s="104" t="s">
        <v>1277</v>
      </c>
      <c r="D10" s="108">
        <v>123.17</v>
      </c>
      <c r="M10" s="106"/>
      <c r="N10" s="106"/>
      <c r="O10" s="106"/>
      <c r="P10" s="106"/>
      <c r="Q10" s="106"/>
      <c r="R10" s="106"/>
      <c r="S10" s="106"/>
      <c r="T10" s="106"/>
      <c r="U10" s="106"/>
      <c r="V10" s="106"/>
      <c r="W10" s="106"/>
      <c r="X10" s="106"/>
      <c r="Y10" s="106"/>
      <c r="Z10" s="106"/>
    </row>
    <row r="11" spans="1:26" s="102" customFormat="1" x14ac:dyDescent="0.25">
      <c r="A11" s="106"/>
      <c r="B11" s="107">
        <v>51780138</v>
      </c>
      <c r="C11" s="103" t="s">
        <v>1266</v>
      </c>
      <c r="D11" s="108">
        <v>91.98</v>
      </c>
      <c r="M11" s="106"/>
      <c r="N11" s="106"/>
      <c r="O11" s="106"/>
      <c r="P11" s="106"/>
      <c r="Q11" s="106"/>
      <c r="R11" s="106"/>
      <c r="S11" s="106"/>
      <c r="T11" s="106"/>
      <c r="U11" s="106"/>
      <c r="V11" s="106"/>
      <c r="W11" s="106"/>
      <c r="X11" s="106"/>
      <c r="Y11" s="106"/>
      <c r="Z11" s="106"/>
    </row>
    <row r="12" spans="1:26" s="102" customFormat="1" x14ac:dyDescent="0.25">
      <c r="A12" s="106"/>
      <c r="B12" s="109">
        <v>51780682</v>
      </c>
      <c r="C12" s="110" t="s">
        <v>1278</v>
      </c>
      <c r="D12" s="108">
        <v>90.33</v>
      </c>
      <c r="M12" s="106"/>
      <c r="N12" s="106"/>
      <c r="O12" s="106"/>
      <c r="P12" s="106"/>
      <c r="Q12" s="106"/>
      <c r="R12" s="106"/>
      <c r="S12" s="106"/>
      <c r="T12" s="106"/>
      <c r="U12" s="106"/>
      <c r="V12" s="106"/>
      <c r="W12" s="106"/>
      <c r="X12" s="106"/>
      <c r="Y12" s="106"/>
      <c r="Z12" s="106"/>
    </row>
    <row r="13" spans="1:26" s="102" customFormat="1" x14ac:dyDescent="0.25">
      <c r="B13" s="107">
        <v>41719956</v>
      </c>
      <c r="C13" s="103" t="s">
        <v>639</v>
      </c>
      <c r="D13" s="108">
        <v>180.67</v>
      </c>
    </row>
    <row r="14" spans="1:26" s="102" customFormat="1" x14ac:dyDescent="0.25">
      <c r="B14" s="107">
        <v>39800511</v>
      </c>
      <c r="C14" s="103" t="s">
        <v>102</v>
      </c>
      <c r="D14" s="108">
        <v>330</v>
      </c>
    </row>
    <row r="15" spans="1:26" s="102" customFormat="1" x14ac:dyDescent="0.25">
      <c r="B15" s="107">
        <v>41421009</v>
      </c>
      <c r="C15" s="103" t="s">
        <v>384</v>
      </c>
      <c r="D15" s="108">
        <v>1402</v>
      </c>
    </row>
    <row r="16" spans="1:26" s="102" customFormat="1" x14ac:dyDescent="0.25">
      <c r="B16" s="107">
        <v>39800545</v>
      </c>
      <c r="C16" s="103" t="s">
        <v>105</v>
      </c>
      <c r="D16" s="108">
        <v>1115</v>
      </c>
    </row>
    <row r="17" spans="1:26" s="102" customFormat="1" x14ac:dyDescent="0.25">
      <c r="B17" s="107">
        <v>39800552</v>
      </c>
      <c r="C17" s="103" t="s">
        <v>106</v>
      </c>
      <c r="D17" s="108">
        <v>1387</v>
      </c>
    </row>
    <row r="18" spans="1:26" s="102" customFormat="1" x14ac:dyDescent="0.25">
      <c r="B18" s="107">
        <v>4146011</v>
      </c>
      <c r="C18" s="103" t="s">
        <v>3877</v>
      </c>
      <c r="D18" s="105">
        <v>4531</v>
      </c>
    </row>
    <row r="19" spans="1:26" s="102" customFormat="1" x14ac:dyDescent="0.25">
      <c r="B19" s="107">
        <v>4147161</v>
      </c>
      <c r="C19" s="103" t="s">
        <v>3987</v>
      </c>
      <c r="D19" s="105">
        <v>4211</v>
      </c>
    </row>
    <row r="20" spans="1:26" s="102" customFormat="1" x14ac:dyDescent="0.25">
      <c r="B20" s="107">
        <v>39800560</v>
      </c>
      <c r="C20" s="103" t="s">
        <v>107</v>
      </c>
      <c r="D20" s="108">
        <v>1627</v>
      </c>
    </row>
    <row r="21" spans="1:26" s="102" customFormat="1" x14ac:dyDescent="0.25">
      <c r="B21" s="107">
        <v>4146012</v>
      </c>
      <c r="C21" s="103" t="s">
        <v>3976</v>
      </c>
      <c r="D21" s="105">
        <v>4211</v>
      </c>
    </row>
    <row r="22" spans="1:26" s="102" customFormat="1" x14ac:dyDescent="0.25">
      <c r="A22" s="106"/>
      <c r="B22" s="107">
        <v>51780468</v>
      </c>
      <c r="C22" s="103" t="s">
        <v>1274</v>
      </c>
      <c r="D22" s="108">
        <v>71.239999999999995</v>
      </c>
      <c r="M22" s="106"/>
      <c r="N22" s="106"/>
      <c r="O22" s="106"/>
      <c r="P22" s="106"/>
      <c r="Q22" s="106"/>
      <c r="R22" s="106"/>
      <c r="S22" s="106"/>
      <c r="T22" s="106"/>
      <c r="U22" s="106"/>
      <c r="V22" s="106"/>
      <c r="W22" s="106"/>
      <c r="X22" s="106"/>
      <c r="Y22" s="106"/>
      <c r="Z22" s="106"/>
    </row>
    <row r="23" spans="1:26" s="102" customFormat="1" x14ac:dyDescent="0.25">
      <c r="B23" s="107">
        <v>4661056</v>
      </c>
      <c r="C23" s="103" t="s">
        <v>3533</v>
      </c>
      <c r="D23" s="105">
        <v>1576</v>
      </c>
    </row>
    <row r="24" spans="1:26" s="102" customFormat="1" x14ac:dyDescent="0.25">
      <c r="B24" s="107">
        <v>4146013</v>
      </c>
      <c r="C24" s="103" t="s">
        <v>4122</v>
      </c>
      <c r="D24" s="105">
        <v>8262</v>
      </c>
    </row>
    <row r="25" spans="1:26" s="102" customFormat="1" x14ac:dyDescent="0.25">
      <c r="B25" s="107">
        <v>39800529</v>
      </c>
      <c r="C25" s="103" t="s">
        <v>103</v>
      </c>
      <c r="D25" s="108">
        <v>551.1395348837209</v>
      </c>
    </row>
    <row r="26" spans="1:26" s="102" customFormat="1" x14ac:dyDescent="0.25">
      <c r="B26" s="107">
        <v>39800537</v>
      </c>
      <c r="C26" s="103" t="s">
        <v>104</v>
      </c>
      <c r="D26" s="108">
        <v>860</v>
      </c>
    </row>
    <row r="27" spans="1:26" s="102" customFormat="1" x14ac:dyDescent="0.25">
      <c r="B27" s="107">
        <v>4140143</v>
      </c>
      <c r="C27" s="103" t="s">
        <v>4116</v>
      </c>
      <c r="D27" s="105">
        <v>7240</v>
      </c>
    </row>
    <row r="28" spans="1:26" s="102" customFormat="1" x14ac:dyDescent="0.25">
      <c r="B28" s="107">
        <v>4140142</v>
      </c>
      <c r="C28" s="103" t="s">
        <v>4115</v>
      </c>
      <c r="D28" s="105">
        <v>7240</v>
      </c>
    </row>
    <row r="29" spans="1:26" s="102" customFormat="1" x14ac:dyDescent="0.25">
      <c r="B29" s="107">
        <v>4148069</v>
      </c>
      <c r="C29" s="103" t="s">
        <v>4107</v>
      </c>
      <c r="D29" s="105">
        <v>18125</v>
      </c>
    </row>
    <row r="30" spans="1:26" s="102" customFormat="1" x14ac:dyDescent="0.25">
      <c r="B30" s="107">
        <v>4140140</v>
      </c>
      <c r="C30" s="103" t="s">
        <v>4175</v>
      </c>
      <c r="D30" s="105">
        <v>14932</v>
      </c>
    </row>
    <row r="31" spans="1:26" s="102" customFormat="1" x14ac:dyDescent="0.25">
      <c r="B31" s="107">
        <v>4140139</v>
      </c>
      <c r="C31" s="103" t="s">
        <v>4174</v>
      </c>
      <c r="D31" s="105">
        <v>14932</v>
      </c>
    </row>
    <row r="32" spans="1:26" s="102" customFormat="1" x14ac:dyDescent="0.25">
      <c r="B32" s="107">
        <v>4148008</v>
      </c>
      <c r="C32" s="103" t="s">
        <v>4046</v>
      </c>
      <c r="D32" s="105">
        <v>5362</v>
      </c>
    </row>
    <row r="33" spans="2:4" s="102" customFormat="1" x14ac:dyDescent="0.25">
      <c r="B33" s="107">
        <v>41420944</v>
      </c>
      <c r="C33" s="103" t="s">
        <v>382</v>
      </c>
      <c r="D33" s="108">
        <v>1012.9016393442623</v>
      </c>
    </row>
    <row r="34" spans="2:4" s="102" customFormat="1" x14ac:dyDescent="0.25">
      <c r="B34" s="109">
        <v>41401738</v>
      </c>
      <c r="C34" s="110" t="s">
        <v>324</v>
      </c>
      <c r="D34" s="108">
        <v>1686</v>
      </c>
    </row>
    <row r="35" spans="2:4" s="102" customFormat="1" x14ac:dyDescent="0.25">
      <c r="B35" s="107">
        <v>41510181</v>
      </c>
      <c r="C35" s="103" t="s">
        <v>459</v>
      </c>
      <c r="D35" s="108">
        <v>2067</v>
      </c>
    </row>
    <row r="36" spans="2:4" s="102" customFormat="1" x14ac:dyDescent="0.25">
      <c r="B36" s="109">
        <v>41532466</v>
      </c>
      <c r="C36" s="110" t="s">
        <v>468</v>
      </c>
      <c r="D36" s="108">
        <v>2451</v>
      </c>
    </row>
    <row r="37" spans="2:4" s="102" customFormat="1" x14ac:dyDescent="0.25">
      <c r="B37" s="107">
        <v>4144441</v>
      </c>
      <c r="C37" s="103" t="s">
        <v>4005</v>
      </c>
      <c r="D37" s="105">
        <v>7004</v>
      </c>
    </row>
    <row r="38" spans="2:4" s="102" customFormat="1" x14ac:dyDescent="0.25">
      <c r="B38" s="107">
        <v>4151072</v>
      </c>
      <c r="C38" s="103" t="s">
        <v>3733</v>
      </c>
      <c r="D38" s="105">
        <v>2986</v>
      </c>
    </row>
    <row r="39" spans="2:4" s="102" customFormat="1" x14ac:dyDescent="0.25">
      <c r="B39" s="107">
        <v>1092547</v>
      </c>
      <c r="C39" s="103" t="s">
        <v>3719</v>
      </c>
      <c r="D39" s="105">
        <v>6955</v>
      </c>
    </row>
    <row r="40" spans="2:4" s="102" customFormat="1" x14ac:dyDescent="0.25">
      <c r="B40" s="109">
        <v>40651283</v>
      </c>
      <c r="C40" s="110" t="s">
        <v>214</v>
      </c>
      <c r="D40" s="108">
        <v>105.93534482758621</v>
      </c>
    </row>
    <row r="41" spans="2:4" s="102" customFormat="1" x14ac:dyDescent="0.25">
      <c r="B41" s="107">
        <v>4211104</v>
      </c>
      <c r="C41" s="103" t="s">
        <v>3465</v>
      </c>
      <c r="D41" s="105">
        <v>3214</v>
      </c>
    </row>
    <row r="42" spans="2:4" s="102" customFormat="1" x14ac:dyDescent="0.25">
      <c r="B42" s="107">
        <v>4211105</v>
      </c>
      <c r="C42" s="103" t="s">
        <v>3882</v>
      </c>
      <c r="D42" s="105">
        <v>2986</v>
      </c>
    </row>
    <row r="43" spans="2:4" s="102" customFormat="1" x14ac:dyDescent="0.25">
      <c r="B43" s="107">
        <v>41860065</v>
      </c>
      <c r="C43" s="103" t="s">
        <v>1045</v>
      </c>
      <c r="D43" s="108">
        <v>329</v>
      </c>
    </row>
    <row r="44" spans="2:4" s="102" customFormat="1" x14ac:dyDescent="0.25">
      <c r="B44" s="107">
        <v>4142065</v>
      </c>
      <c r="C44" s="103" t="s">
        <v>3278</v>
      </c>
      <c r="D44" s="105">
        <v>821</v>
      </c>
    </row>
    <row r="45" spans="2:4" s="102" customFormat="1" x14ac:dyDescent="0.25">
      <c r="B45" s="107">
        <v>4188042</v>
      </c>
      <c r="C45" s="103" t="s">
        <v>2768</v>
      </c>
      <c r="D45" s="105">
        <v>404</v>
      </c>
    </row>
    <row r="46" spans="2:4" s="102" customFormat="1" x14ac:dyDescent="0.25">
      <c r="B46" s="107">
        <v>41795048</v>
      </c>
      <c r="C46" s="103" t="s">
        <v>1572</v>
      </c>
      <c r="D46" s="108">
        <v>5.4834524012989236</v>
      </c>
    </row>
    <row r="47" spans="2:4" s="102" customFormat="1" x14ac:dyDescent="0.25">
      <c r="B47" s="107">
        <v>41760026</v>
      </c>
      <c r="C47" s="103" t="s">
        <v>874</v>
      </c>
      <c r="D47" s="108">
        <v>0.39673796791443849</v>
      </c>
    </row>
    <row r="48" spans="2:4" s="102" customFormat="1" x14ac:dyDescent="0.25">
      <c r="B48" s="107">
        <v>41738683</v>
      </c>
      <c r="C48" s="103" t="s">
        <v>743</v>
      </c>
      <c r="D48" s="108">
        <v>6.7422797456857406</v>
      </c>
    </row>
    <row r="49" spans="2:4" s="102" customFormat="1" x14ac:dyDescent="0.25">
      <c r="B49" s="107">
        <v>41760174</v>
      </c>
      <c r="C49" s="103" t="s">
        <v>74</v>
      </c>
      <c r="D49" s="108">
        <v>0.66</v>
      </c>
    </row>
    <row r="50" spans="2:4" s="102" customFormat="1" x14ac:dyDescent="0.25">
      <c r="B50" s="107">
        <v>41794504</v>
      </c>
      <c r="C50" s="103" t="s">
        <v>2223</v>
      </c>
      <c r="D50" s="108">
        <v>2.3000000000000003</v>
      </c>
    </row>
    <row r="51" spans="2:4" s="102" customFormat="1" x14ac:dyDescent="0.25">
      <c r="B51" s="107">
        <v>41780719</v>
      </c>
      <c r="C51" s="103" t="s">
        <v>1904</v>
      </c>
      <c r="D51" s="108">
        <v>1.1596953060664288</v>
      </c>
    </row>
    <row r="52" spans="2:4" s="102" customFormat="1" x14ac:dyDescent="0.25">
      <c r="B52" s="107">
        <v>41739640</v>
      </c>
      <c r="C52" s="103" t="s">
        <v>754</v>
      </c>
      <c r="D52" s="108">
        <v>13.923030303030304</v>
      </c>
    </row>
    <row r="53" spans="2:4" s="102" customFormat="1" x14ac:dyDescent="0.25">
      <c r="B53" s="107">
        <v>41760166</v>
      </c>
      <c r="C53" s="103" t="s">
        <v>879</v>
      </c>
      <c r="D53" s="108">
        <v>0.45</v>
      </c>
    </row>
    <row r="54" spans="2:4" s="102" customFormat="1" x14ac:dyDescent="0.25">
      <c r="B54" s="107">
        <v>41785189</v>
      </c>
      <c r="C54" s="103" t="s">
        <v>941</v>
      </c>
      <c r="D54" s="108">
        <v>12</v>
      </c>
    </row>
    <row r="55" spans="2:4" s="102" customFormat="1" x14ac:dyDescent="0.25">
      <c r="B55" s="107">
        <v>41701541</v>
      </c>
      <c r="C55" s="103" t="s">
        <v>500</v>
      </c>
      <c r="D55" s="108">
        <v>60.984133077415223</v>
      </c>
    </row>
    <row r="56" spans="2:4" s="102" customFormat="1" x14ac:dyDescent="0.25">
      <c r="B56" s="107">
        <v>41732231</v>
      </c>
      <c r="C56" s="103" t="s">
        <v>689</v>
      </c>
      <c r="D56" s="108">
        <v>16.2</v>
      </c>
    </row>
    <row r="57" spans="2:4" s="102" customFormat="1" x14ac:dyDescent="0.25">
      <c r="B57" s="107">
        <v>41711185</v>
      </c>
      <c r="C57" s="103" t="s">
        <v>542</v>
      </c>
      <c r="D57" s="108">
        <v>83.697692307692307</v>
      </c>
    </row>
    <row r="58" spans="2:4" s="102" customFormat="1" x14ac:dyDescent="0.25">
      <c r="B58" s="107">
        <v>41791963</v>
      </c>
      <c r="C58" s="103" t="s">
        <v>1004</v>
      </c>
      <c r="D58" s="108">
        <v>26.06</v>
      </c>
    </row>
    <row r="59" spans="2:4" s="102" customFormat="1" x14ac:dyDescent="0.25">
      <c r="B59" s="107">
        <v>4066005</v>
      </c>
      <c r="C59" s="103" t="s">
        <v>2683</v>
      </c>
      <c r="D59" s="105">
        <v>124</v>
      </c>
    </row>
    <row r="60" spans="2:4" s="102" customFormat="1" x14ac:dyDescent="0.25">
      <c r="B60" s="107">
        <v>40699134</v>
      </c>
      <c r="C60" s="103" t="s">
        <v>1495</v>
      </c>
      <c r="D60" s="108">
        <v>404</v>
      </c>
    </row>
    <row r="61" spans="2:4" s="102" customFormat="1" x14ac:dyDescent="0.25">
      <c r="B61" s="109">
        <v>41703513</v>
      </c>
      <c r="C61" s="110" t="s">
        <v>1875</v>
      </c>
      <c r="D61" s="108">
        <v>6.16</v>
      </c>
    </row>
    <row r="62" spans="2:4" s="102" customFormat="1" x14ac:dyDescent="0.25">
      <c r="B62" s="107">
        <v>41750456</v>
      </c>
      <c r="C62" s="103" t="s">
        <v>785</v>
      </c>
      <c r="D62" s="108">
        <v>42.370000000000005</v>
      </c>
    </row>
    <row r="63" spans="2:4" s="102" customFormat="1" x14ac:dyDescent="0.25">
      <c r="B63" s="107">
        <v>41752858</v>
      </c>
      <c r="C63" s="103" t="s">
        <v>836</v>
      </c>
      <c r="D63" s="108">
        <v>49.91</v>
      </c>
    </row>
    <row r="64" spans="2:4" s="102" customFormat="1" x14ac:dyDescent="0.25">
      <c r="B64" s="107">
        <v>41752783</v>
      </c>
      <c r="C64" s="103" t="s">
        <v>835</v>
      </c>
      <c r="D64" s="108">
        <v>60.888157894736842</v>
      </c>
    </row>
    <row r="65" spans="2:4" s="102" customFormat="1" x14ac:dyDescent="0.25">
      <c r="B65" s="107">
        <v>41708462</v>
      </c>
      <c r="C65" s="103" t="s">
        <v>508</v>
      </c>
      <c r="D65" s="108">
        <v>36.192823179791979</v>
      </c>
    </row>
    <row r="66" spans="2:4" s="102" customFormat="1" x14ac:dyDescent="0.25">
      <c r="B66" s="107">
        <v>4062244</v>
      </c>
      <c r="C66" s="103" t="s">
        <v>2587</v>
      </c>
      <c r="D66" s="105">
        <v>188</v>
      </c>
    </row>
    <row r="67" spans="2:4" s="102" customFormat="1" x14ac:dyDescent="0.25">
      <c r="B67" s="107">
        <v>40610016</v>
      </c>
      <c r="C67" s="103" t="s">
        <v>139</v>
      </c>
      <c r="D67" s="108">
        <v>106</v>
      </c>
    </row>
    <row r="68" spans="2:4" s="102" customFormat="1" x14ac:dyDescent="0.25">
      <c r="B68" s="109">
        <v>41420969</v>
      </c>
      <c r="C68" s="110" t="s">
        <v>383</v>
      </c>
      <c r="D68" s="108">
        <v>1402</v>
      </c>
    </row>
    <row r="69" spans="2:4" s="102" customFormat="1" x14ac:dyDescent="0.25">
      <c r="B69" s="107">
        <v>4191031</v>
      </c>
      <c r="C69" s="103" t="s">
        <v>3604</v>
      </c>
      <c r="D69" s="105">
        <v>2985</v>
      </c>
    </row>
    <row r="70" spans="2:4" s="102" customFormat="1" x14ac:dyDescent="0.25">
      <c r="B70" s="109">
        <v>41792219</v>
      </c>
      <c r="C70" s="110" t="s">
        <v>1006</v>
      </c>
      <c r="D70" s="108">
        <v>4.9749999999999996</v>
      </c>
    </row>
    <row r="71" spans="2:4" s="102" customFormat="1" x14ac:dyDescent="0.25">
      <c r="B71" s="107">
        <v>41755588</v>
      </c>
      <c r="C71" s="103" t="s">
        <v>2086</v>
      </c>
      <c r="D71" s="108">
        <v>2.7856874381800196</v>
      </c>
    </row>
    <row r="72" spans="2:4" s="102" customFormat="1" x14ac:dyDescent="0.25">
      <c r="B72" s="107">
        <v>41791526</v>
      </c>
      <c r="C72" s="103" t="s">
        <v>998</v>
      </c>
      <c r="D72" s="108">
        <v>63.64</v>
      </c>
    </row>
    <row r="73" spans="2:4" s="102" customFormat="1" x14ac:dyDescent="0.25">
      <c r="B73" s="107">
        <v>41740382</v>
      </c>
      <c r="C73" s="103" t="s">
        <v>760</v>
      </c>
      <c r="D73" s="108">
        <v>39.03</v>
      </c>
    </row>
    <row r="74" spans="2:4" s="102" customFormat="1" x14ac:dyDescent="0.25">
      <c r="B74" s="107">
        <v>41740374</v>
      </c>
      <c r="C74" s="103" t="s">
        <v>1525</v>
      </c>
      <c r="D74" s="108">
        <v>8.8010000000000002</v>
      </c>
    </row>
    <row r="75" spans="2:4" s="102" customFormat="1" x14ac:dyDescent="0.25">
      <c r="B75" s="109">
        <v>41791260</v>
      </c>
      <c r="C75" s="110" t="s">
        <v>993</v>
      </c>
      <c r="D75" s="108">
        <v>159.88</v>
      </c>
    </row>
    <row r="76" spans="2:4" s="102" customFormat="1" x14ac:dyDescent="0.25">
      <c r="B76" s="107">
        <v>41710542</v>
      </c>
      <c r="C76" s="103" t="s">
        <v>527</v>
      </c>
      <c r="D76" s="108">
        <v>79.37</v>
      </c>
    </row>
    <row r="77" spans="2:4" s="102" customFormat="1" x14ac:dyDescent="0.25">
      <c r="B77" s="107">
        <v>4160104</v>
      </c>
      <c r="C77" s="103" t="s">
        <v>4016</v>
      </c>
      <c r="D77" s="105">
        <v>4671</v>
      </c>
    </row>
    <row r="78" spans="2:4" s="102" customFormat="1" x14ac:dyDescent="0.25">
      <c r="B78" s="107">
        <v>4069912</v>
      </c>
      <c r="C78" s="103" t="s">
        <v>2559</v>
      </c>
      <c r="D78" s="105">
        <v>200</v>
      </c>
    </row>
    <row r="79" spans="2:4" s="102" customFormat="1" x14ac:dyDescent="0.25">
      <c r="B79" s="107">
        <v>1046256</v>
      </c>
      <c r="C79" s="103" t="s">
        <v>2345</v>
      </c>
      <c r="D79" s="105">
        <v>118</v>
      </c>
    </row>
    <row r="80" spans="2:4" s="102" customFormat="1" x14ac:dyDescent="0.25">
      <c r="B80" s="107">
        <v>17435777</v>
      </c>
      <c r="C80" s="103" t="s">
        <v>2141</v>
      </c>
      <c r="D80" s="108">
        <v>72.65384615384616</v>
      </c>
    </row>
    <row r="81" spans="2:4" s="102" customFormat="1" x14ac:dyDescent="0.25">
      <c r="B81" s="107">
        <v>40211724</v>
      </c>
      <c r="C81" s="103" t="s">
        <v>1790</v>
      </c>
      <c r="D81" s="108">
        <v>405</v>
      </c>
    </row>
    <row r="82" spans="2:4" s="102" customFormat="1" x14ac:dyDescent="0.25">
      <c r="B82" s="107">
        <v>15134380</v>
      </c>
      <c r="C82" s="103" t="s">
        <v>2142</v>
      </c>
      <c r="D82" s="108">
        <v>110</v>
      </c>
    </row>
    <row r="83" spans="2:4" s="102" customFormat="1" x14ac:dyDescent="0.25">
      <c r="B83" s="107">
        <v>12955530</v>
      </c>
      <c r="C83" s="103" t="s">
        <v>1350</v>
      </c>
      <c r="D83" s="108">
        <v>803</v>
      </c>
    </row>
    <row r="84" spans="2:4" s="102" customFormat="1" x14ac:dyDescent="0.25">
      <c r="B84" s="107">
        <v>4232013</v>
      </c>
      <c r="C84" s="103" t="s">
        <v>3446</v>
      </c>
      <c r="D84" s="105">
        <v>55</v>
      </c>
    </row>
    <row r="85" spans="2:4" s="102" customFormat="1" x14ac:dyDescent="0.25">
      <c r="B85" s="107">
        <v>4232515</v>
      </c>
      <c r="C85" s="103" t="s">
        <v>3873</v>
      </c>
      <c r="D85" s="105">
        <v>7918</v>
      </c>
    </row>
    <row r="86" spans="2:4" s="102" customFormat="1" x14ac:dyDescent="0.25">
      <c r="B86" s="107">
        <v>4232529</v>
      </c>
      <c r="C86" s="103" t="s">
        <v>3873</v>
      </c>
      <c r="D86" s="105">
        <v>8275</v>
      </c>
    </row>
    <row r="87" spans="2:4" s="102" customFormat="1" x14ac:dyDescent="0.25">
      <c r="B87" s="109">
        <v>42010959</v>
      </c>
      <c r="C87" s="110" t="s">
        <v>1056</v>
      </c>
      <c r="D87" s="108">
        <v>246</v>
      </c>
    </row>
    <row r="88" spans="2:4" s="102" customFormat="1" x14ac:dyDescent="0.25">
      <c r="B88" s="107">
        <v>42320341</v>
      </c>
      <c r="C88" s="103" t="s">
        <v>1193</v>
      </c>
      <c r="D88" s="108">
        <v>124</v>
      </c>
    </row>
    <row r="89" spans="2:4" s="102" customFormat="1" x14ac:dyDescent="0.25">
      <c r="B89" s="107">
        <v>42331157</v>
      </c>
      <c r="C89" s="103" t="s">
        <v>1193</v>
      </c>
      <c r="D89" s="108">
        <v>152</v>
      </c>
    </row>
    <row r="90" spans="2:4" s="102" customFormat="1" x14ac:dyDescent="0.25">
      <c r="B90" s="107">
        <v>4870142</v>
      </c>
      <c r="C90" s="103" t="s">
        <v>1193</v>
      </c>
      <c r="D90" s="105">
        <v>150</v>
      </c>
    </row>
    <row r="91" spans="2:4" s="102" customFormat="1" x14ac:dyDescent="0.25">
      <c r="B91" s="107">
        <v>41860032</v>
      </c>
      <c r="C91" s="103" t="s">
        <v>1911</v>
      </c>
      <c r="D91" s="108">
        <v>199.05263157894737</v>
      </c>
    </row>
    <row r="92" spans="2:4" s="102" customFormat="1" x14ac:dyDescent="0.25">
      <c r="B92" s="107">
        <v>4232587</v>
      </c>
      <c r="C92" s="103" t="s">
        <v>2492</v>
      </c>
      <c r="D92" s="105">
        <v>150</v>
      </c>
    </row>
    <row r="93" spans="2:4" s="102" customFormat="1" x14ac:dyDescent="0.25">
      <c r="B93" s="107">
        <v>4148005</v>
      </c>
      <c r="C93" s="103" t="s">
        <v>3430</v>
      </c>
      <c r="D93" s="105">
        <v>6127</v>
      </c>
    </row>
    <row r="94" spans="2:4" s="102" customFormat="1" x14ac:dyDescent="0.25">
      <c r="B94" s="107">
        <v>41702390</v>
      </c>
      <c r="C94" s="103" t="s">
        <v>1864</v>
      </c>
      <c r="D94" s="108">
        <v>539.63</v>
      </c>
    </row>
    <row r="95" spans="2:4" s="102" customFormat="1" x14ac:dyDescent="0.25">
      <c r="B95" s="107">
        <v>41754219</v>
      </c>
      <c r="C95" s="103" t="s">
        <v>845</v>
      </c>
      <c r="D95" s="108">
        <v>539.63</v>
      </c>
    </row>
    <row r="96" spans="2:4" s="102" customFormat="1" x14ac:dyDescent="0.25">
      <c r="B96" s="107">
        <v>40626277</v>
      </c>
      <c r="C96" s="103" t="s">
        <v>190</v>
      </c>
      <c r="D96" s="108">
        <v>123.8491124260355</v>
      </c>
    </row>
    <row r="97" spans="2:4" s="102" customFormat="1" x14ac:dyDescent="0.25">
      <c r="B97" s="107">
        <v>41783663</v>
      </c>
      <c r="C97" s="103" t="s">
        <v>932</v>
      </c>
      <c r="D97" s="108">
        <v>81.44</v>
      </c>
    </row>
    <row r="98" spans="2:4" s="102" customFormat="1" x14ac:dyDescent="0.25">
      <c r="B98" s="107">
        <v>41780354</v>
      </c>
      <c r="C98" s="103" t="s">
        <v>901</v>
      </c>
      <c r="D98" s="108">
        <v>77.11</v>
      </c>
    </row>
    <row r="99" spans="2:4" s="102" customFormat="1" x14ac:dyDescent="0.25">
      <c r="B99" s="109">
        <v>40621104</v>
      </c>
      <c r="C99" s="110" t="s">
        <v>170</v>
      </c>
      <c r="D99" s="108">
        <v>385.3780487804878</v>
      </c>
    </row>
    <row r="100" spans="2:4" s="102" customFormat="1" x14ac:dyDescent="0.25">
      <c r="B100" s="109">
        <v>40621203</v>
      </c>
      <c r="C100" s="110" t="s">
        <v>171</v>
      </c>
      <c r="D100" s="108">
        <v>148.7439024390244</v>
      </c>
    </row>
    <row r="101" spans="2:4" s="102" customFormat="1" x14ac:dyDescent="0.25">
      <c r="B101" s="107">
        <v>1366063</v>
      </c>
      <c r="C101" s="103" t="s">
        <v>4129</v>
      </c>
      <c r="D101" s="105">
        <v>31191</v>
      </c>
    </row>
    <row r="102" spans="2:4" s="102" customFormat="1" x14ac:dyDescent="0.25">
      <c r="B102" s="107">
        <v>41792433</v>
      </c>
      <c r="C102" s="103" t="s">
        <v>1907</v>
      </c>
      <c r="D102" s="108">
        <v>687.66499999999996</v>
      </c>
    </row>
    <row r="103" spans="2:4" s="102" customFormat="1" x14ac:dyDescent="0.25">
      <c r="B103" s="109">
        <v>41771205</v>
      </c>
      <c r="C103" s="110" t="s">
        <v>885</v>
      </c>
      <c r="D103" s="108">
        <v>247.3452380952381</v>
      </c>
    </row>
    <row r="104" spans="2:4" s="102" customFormat="1" x14ac:dyDescent="0.25">
      <c r="B104" s="109">
        <v>41771247</v>
      </c>
      <c r="C104" s="110" t="s">
        <v>886</v>
      </c>
      <c r="D104" s="108">
        <v>697.9176470588236</v>
      </c>
    </row>
    <row r="105" spans="2:4" s="102" customFormat="1" x14ac:dyDescent="0.25">
      <c r="B105" s="107">
        <v>40660250</v>
      </c>
      <c r="C105" s="103" t="s">
        <v>217</v>
      </c>
      <c r="D105" s="108">
        <v>138</v>
      </c>
    </row>
    <row r="106" spans="2:4" s="102" customFormat="1" x14ac:dyDescent="0.25">
      <c r="B106" s="107">
        <v>41753807</v>
      </c>
      <c r="C106" s="103" t="s">
        <v>1894</v>
      </c>
      <c r="D106" s="108">
        <v>6.9838963963963963</v>
      </c>
    </row>
    <row r="107" spans="2:4" s="102" customFormat="1" x14ac:dyDescent="0.25">
      <c r="B107" s="109">
        <v>41753815</v>
      </c>
      <c r="C107" s="110" t="s">
        <v>2087</v>
      </c>
      <c r="D107" s="108">
        <v>144.75408450704228</v>
      </c>
    </row>
    <row r="108" spans="2:4" s="102" customFormat="1" x14ac:dyDescent="0.25">
      <c r="B108" s="107">
        <v>41755844</v>
      </c>
      <c r="C108" s="103" t="s">
        <v>1896</v>
      </c>
      <c r="D108" s="108">
        <v>322.34999999999997</v>
      </c>
    </row>
    <row r="109" spans="2:4" s="102" customFormat="1" x14ac:dyDescent="0.25">
      <c r="B109" s="107">
        <v>41794819</v>
      </c>
      <c r="C109" s="103" t="s">
        <v>1556</v>
      </c>
      <c r="D109" s="108">
        <v>124.91049145299145</v>
      </c>
    </row>
    <row r="110" spans="2:4" s="102" customFormat="1" x14ac:dyDescent="0.25">
      <c r="B110" s="107">
        <v>41755257</v>
      </c>
      <c r="C110" s="103" t="s">
        <v>851</v>
      </c>
      <c r="D110" s="108">
        <v>6.3644765555883218</v>
      </c>
    </row>
    <row r="111" spans="2:4" s="102" customFormat="1" x14ac:dyDescent="0.25">
      <c r="B111" s="107">
        <v>41752064</v>
      </c>
      <c r="C111" s="103" t="s">
        <v>821</v>
      </c>
      <c r="D111" s="108">
        <v>11.633443708609272</v>
      </c>
    </row>
    <row r="112" spans="2:4" s="102" customFormat="1" x14ac:dyDescent="0.25">
      <c r="B112" s="107">
        <v>4233018</v>
      </c>
      <c r="C112" s="103" t="s">
        <v>2685</v>
      </c>
      <c r="D112" s="105">
        <v>209</v>
      </c>
    </row>
    <row r="113" spans="2:4" s="102" customFormat="1" x14ac:dyDescent="0.25">
      <c r="B113" s="107">
        <v>41730110</v>
      </c>
      <c r="C113" s="103" t="s">
        <v>666</v>
      </c>
      <c r="D113" s="108">
        <v>6.77</v>
      </c>
    </row>
    <row r="114" spans="2:4" s="102" customFormat="1" x14ac:dyDescent="0.25">
      <c r="B114" s="109">
        <v>41703158</v>
      </c>
      <c r="C114" s="110" t="s">
        <v>1874</v>
      </c>
      <c r="D114" s="108">
        <v>19.74005617977528</v>
      </c>
    </row>
    <row r="115" spans="2:4" s="102" customFormat="1" x14ac:dyDescent="0.25">
      <c r="B115" s="107">
        <v>40660458</v>
      </c>
      <c r="C115" s="103" t="s">
        <v>219</v>
      </c>
      <c r="D115" s="108">
        <v>196.2</v>
      </c>
    </row>
    <row r="116" spans="2:4" s="102" customFormat="1" x14ac:dyDescent="0.25">
      <c r="B116" s="107">
        <v>4021315</v>
      </c>
      <c r="C116" s="103" t="s">
        <v>2276</v>
      </c>
      <c r="D116" s="105">
        <v>21639</v>
      </c>
    </row>
    <row r="117" spans="2:4" s="102" customFormat="1" x14ac:dyDescent="0.25">
      <c r="B117" s="107">
        <v>4067269</v>
      </c>
      <c r="C117" s="103" t="s">
        <v>2350</v>
      </c>
      <c r="D117" s="105">
        <v>172</v>
      </c>
    </row>
    <row r="118" spans="2:4" s="102" customFormat="1" x14ac:dyDescent="0.25">
      <c r="B118" s="107">
        <v>41742032</v>
      </c>
      <c r="C118" s="103" t="s">
        <v>775</v>
      </c>
      <c r="D118" s="108">
        <v>3.6408333333333331</v>
      </c>
    </row>
    <row r="119" spans="2:4" s="102" customFormat="1" x14ac:dyDescent="0.25">
      <c r="B119" s="109">
        <v>41700477</v>
      </c>
      <c r="C119" s="110" t="s">
        <v>490</v>
      </c>
      <c r="D119" s="108">
        <v>524.35</v>
      </c>
    </row>
    <row r="120" spans="2:4" s="102" customFormat="1" x14ac:dyDescent="0.25">
      <c r="B120" s="107">
        <v>41716283</v>
      </c>
      <c r="C120" s="103" t="s">
        <v>602</v>
      </c>
      <c r="D120" s="108">
        <v>10189.41</v>
      </c>
    </row>
    <row r="121" spans="2:4" s="102" customFormat="1" x14ac:dyDescent="0.25">
      <c r="B121" s="107">
        <v>4168031</v>
      </c>
      <c r="C121" s="103" t="s">
        <v>2997</v>
      </c>
      <c r="D121" s="105">
        <v>264</v>
      </c>
    </row>
    <row r="122" spans="2:4" s="102" customFormat="1" x14ac:dyDescent="0.25">
      <c r="B122" s="107">
        <v>41710146</v>
      </c>
      <c r="C122" s="103" t="s">
        <v>515</v>
      </c>
      <c r="D122" s="108">
        <v>111.35</v>
      </c>
    </row>
    <row r="123" spans="2:4" s="102" customFormat="1" x14ac:dyDescent="0.25">
      <c r="B123" s="107">
        <v>41730250</v>
      </c>
      <c r="C123" s="103" t="s">
        <v>667</v>
      </c>
      <c r="D123" s="108">
        <v>102.06</v>
      </c>
    </row>
    <row r="124" spans="2:4" s="102" customFormat="1" x14ac:dyDescent="0.25">
      <c r="B124" s="109">
        <v>41732801</v>
      </c>
      <c r="C124" s="110" t="s">
        <v>692</v>
      </c>
      <c r="D124" s="108">
        <v>4.75</v>
      </c>
    </row>
    <row r="125" spans="2:4" s="102" customFormat="1" x14ac:dyDescent="0.25">
      <c r="B125" s="107">
        <v>41731373</v>
      </c>
      <c r="C125" s="103" t="s">
        <v>682</v>
      </c>
      <c r="D125" s="108">
        <v>6.3</v>
      </c>
    </row>
    <row r="126" spans="2:4" s="102" customFormat="1" x14ac:dyDescent="0.25">
      <c r="B126" s="107">
        <v>41731357</v>
      </c>
      <c r="C126" s="103" t="s">
        <v>681</v>
      </c>
      <c r="D126" s="108">
        <v>5.61</v>
      </c>
    </row>
    <row r="127" spans="2:4" s="102" customFormat="1" x14ac:dyDescent="0.25">
      <c r="B127" s="107">
        <v>40660706</v>
      </c>
      <c r="C127" s="103" t="s">
        <v>220</v>
      </c>
      <c r="D127" s="108">
        <v>221</v>
      </c>
    </row>
    <row r="128" spans="2:4" s="102" customFormat="1" x14ac:dyDescent="0.25">
      <c r="B128" s="107">
        <v>41785783</v>
      </c>
      <c r="C128" s="103" t="s">
        <v>948</v>
      </c>
      <c r="D128" s="108">
        <v>30.67</v>
      </c>
    </row>
    <row r="129" spans="2:4" s="102" customFormat="1" x14ac:dyDescent="0.25">
      <c r="B129" s="107">
        <v>41730391</v>
      </c>
      <c r="C129" s="103" t="s">
        <v>670</v>
      </c>
      <c r="D129" s="108">
        <v>6.26</v>
      </c>
    </row>
    <row r="130" spans="2:4" s="102" customFormat="1" x14ac:dyDescent="0.25">
      <c r="B130" s="107">
        <v>41730409</v>
      </c>
      <c r="C130" s="103" t="s">
        <v>671</v>
      </c>
      <c r="D130" s="108">
        <v>5.8317647058823532</v>
      </c>
    </row>
    <row r="131" spans="2:4" s="102" customFormat="1" x14ac:dyDescent="0.25">
      <c r="B131" s="107">
        <v>41794793</v>
      </c>
      <c r="C131" s="103" t="s">
        <v>1555</v>
      </c>
      <c r="D131" s="108">
        <v>6.1273094867807156</v>
      </c>
    </row>
    <row r="132" spans="2:4" s="102" customFormat="1" x14ac:dyDescent="0.25">
      <c r="B132" s="107">
        <v>4232321</v>
      </c>
      <c r="C132" s="103" t="s">
        <v>3888</v>
      </c>
      <c r="D132" s="105">
        <v>8347</v>
      </c>
    </row>
    <row r="133" spans="2:4" s="102" customFormat="1" x14ac:dyDescent="0.25">
      <c r="B133" s="107">
        <v>41787656</v>
      </c>
      <c r="C133" s="103" t="s">
        <v>2077</v>
      </c>
      <c r="D133" s="108">
        <v>2.1279110189762398</v>
      </c>
    </row>
    <row r="134" spans="2:4" s="102" customFormat="1" x14ac:dyDescent="0.25">
      <c r="B134" s="107">
        <v>41710229</v>
      </c>
      <c r="C134" s="103" t="s">
        <v>516</v>
      </c>
      <c r="D134" s="108">
        <v>64.736113989637303</v>
      </c>
    </row>
    <row r="135" spans="2:4" s="102" customFormat="1" x14ac:dyDescent="0.25">
      <c r="B135" s="107">
        <v>41710237</v>
      </c>
      <c r="C135" s="103" t="s">
        <v>517</v>
      </c>
      <c r="D135" s="108">
        <v>63.197647058823527</v>
      </c>
    </row>
    <row r="136" spans="2:4" s="102" customFormat="1" x14ac:dyDescent="0.25">
      <c r="B136" s="107">
        <v>4232508</v>
      </c>
      <c r="C136" s="103" t="s">
        <v>3686</v>
      </c>
      <c r="D136" s="105">
        <v>5108</v>
      </c>
    </row>
    <row r="137" spans="2:4" s="102" customFormat="1" x14ac:dyDescent="0.25">
      <c r="B137" s="107">
        <v>40660805</v>
      </c>
      <c r="C137" s="103" t="s">
        <v>221</v>
      </c>
      <c r="D137" s="108">
        <v>209</v>
      </c>
    </row>
    <row r="138" spans="2:4" s="102" customFormat="1" x14ac:dyDescent="0.25">
      <c r="B138" s="107">
        <v>4066081</v>
      </c>
      <c r="C138" s="103" t="s">
        <v>2719</v>
      </c>
      <c r="D138" s="105">
        <v>209</v>
      </c>
    </row>
    <row r="139" spans="2:4" s="102" customFormat="1" x14ac:dyDescent="0.25">
      <c r="B139" s="107">
        <v>40620072</v>
      </c>
      <c r="C139" s="103" t="s">
        <v>159</v>
      </c>
      <c r="D139" s="108">
        <v>157.64285714285714</v>
      </c>
    </row>
    <row r="140" spans="2:4" s="102" customFormat="1" x14ac:dyDescent="0.25">
      <c r="B140" s="107">
        <v>40626285</v>
      </c>
      <c r="C140" s="103" t="s">
        <v>191</v>
      </c>
      <c r="D140" s="108">
        <v>189</v>
      </c>
    </row>
    <row r="141" spans="2:4" s="102" customFormat="1" x14ac:dyDescent="0.25">
      <c r="B141" s="107">
        <v>4184441</v>
      </c>
      <c r="C141" s="103" t="s">
        <v>2552</v>
      </c>
      <c r="D141" s="105">
        <v>324</v>
      </c>
    </row>
    <row r="142" spans="2:4" s="102" customFormat="1" x14ac:dyDescent="0.25">
      <c r="B142" s="107">
        <v>1385788</v>
      </c>
      <c r="C142" s="103" t="s">
        <v>3402</v>
      </c>
      <c r="D142" s="105">
        <v>2124</v>
      </c>
    </row>
    <row r="143" spans="2:4" s="102" customFormat="1" x14ac:dyDescent="0.25">
      <c r="B143" s="107">
        <v>1273259</v>
      </c>
      <c r="C143" s="103" t="s">
        <v>3088</v>
      </c>
      <c r="D143" s="105">
        <v>920</v>
      </c>
    </row>
    <row r="144" spans="2:4" s="102" customFormat="1" x14ac:dyDescent="0.25">
      <c r="B144" s="107">
        <v>1285964</v>
      </c>
      <c r="C144" s="103" t="s">
        <v>2717</v>
      </c>
      <c r="D144" s="105">
        <v>167</v>
      </c>
    </row>
    <row r="145" spans="2:4" s="102" customFormat="1" x14ac:dyDescent="0.25">
      <c r="B145" s="107">
        <v>13856968</v>
      </c>
      <c r="C145" s="103" t="s">
        <v>2197</v>
      </c>
      <c r="D145" s="108">
        <v>433</v>
      </c>
    </row>
    <row r="146" spans="2:4" s="102" customFormat="1" x14ac:dyDescent="0.25">
      <c r="B146" s="107">
        <v>1745033</v>
      </c>
      <c r="C146" s="103" t="s">
        <v>3404</v>
      </c>
      <c r="D146" s="105">
        <v>2124</v>
      </c>
    </row>
    <row r="147" spans="2:4" s="102" customFormat="1" x14ac:dyDescent="0.25">
      <c r="B147" s="107">
        <v>4020594</v>
      </c>
      <c r="C147" s="103" t="s">
        <v>3538</v>
      </c>
      <c r="D147" s="105">
        <v>2273</v>
      </c>
    </row>
    <row r="148" spans="2:4" s="102" customFormat="1" x14ac:dyDescent="0.25">
      <c r="B148" s="107">
        <v>1370607</v>
      </c>
      <c r="C148" s="103" t="s">
        <v>3351</v>
      </c>
      <c r="D148" s="105">
        <v>4002</v>
      </c>
    </row>
    <row r="149" spans="2:4" s="102" customFormat="1" x14ac:dyDescent="0.25">
      <c r="B149" s="107">
        <v>1386252</v>
      </c>
      <c r="C149" s="103" t="s">
        <v>3195</v>
      </c>
      <c r="D149" s="105">
        <v>1226</v>
      </c>
    </row>
    <row r="150" spans="2:4" s="102" customFormat="1" x14ac:dyDescent="0.25">
      <c r="B150" s="107">
        <v>1374185</v>
      </c>
      <c r="C150" s="103" t="s">
        <v>3235</v>
      </c>
      <c r="D150" s="105">
        <v>7854</v>
      </c>
    </row>
    <row r="151" spans="2:4" s="102" customFormat="1" x14ac:dyDescent="0.25">
      <c r="B151" s="107">
        <v>1097955</v>
      </c>
      <c r="C151" s="103" t="s">
        <v>4177</v>
      </c>
      <c r="D151" s="105">
        <v>8640</v>
      </c>
    </row>
    <row r="152" spans="2:4" s="102" customFormat="1" x14ac:dyDescent="0.25">
      <c r="B152" s="109">
        <v>13703954</v>
      </c>
      <c r="C152" s="110" t="s">
        <v>2196</v>
      </c>
      <c r="D152" s="108">
        <v>1701</v>
      </c>
    </row>
    <row r="153" spans="2:4" s="102" customFormat="1" x14ac:dyDescent="0.25">
      <c r="B153" s="109">
        <v>40690158</v>
      </c>
      <c r="C153" s="110" t="s">
        <v>294</v>
      </c>
      <c r="D153" s="108">
        <v>167.58095238095237</v>
      </c>
    </row>
    <row r="154" spans="2:4" s="102" customFormat="1" x14ac:dyDescent="0.25">
      <c r="B154" s="107">
        <v>41710286</v>
      </c>
      <c r="C154" s="103" t="s">
        <v>519</v>
      </c>
      <c r="D154" s="108">
        <v>128.97999999999999</v>
      </c>
    </row>
    <row r="155" spans="2:4" s="102" customFormat="1" x14ac:dyDescent="0.25">
      <c r="B155" s="107">
        <v>4140016</v>
      </c>
      <c r="C155" s="103" t="s">
        <v>4050</v>
      </c>
      <c r="D155" s="105">
        <v>7431</v>
      </c>
    </row>
    <row r="156" spans="2:4" s="102" customFormat="1" x14ac:dyDescent="0.25">
      <c r="B156" s="109">
        <v>41490731</v>
      </c>
      <c r="C156" s="110" t="s">
        <v>1983</v>
      </c>
      <c r="D156" s="108">
        <v>6221</v>
      </c>
    </row>
    <row r="157" spans="2:4" s="102" customFormat="1" x14ac:dyDescent="0.25">
      <c r="B157" s="107">
        <v>41490665</v>
      </c>
      <c r="C157" s="103" t="s">
        <v>450</v>
      </c>
      <c r="D157" s="108">
        <v>23162</v>
      </c>
    </row>
    <row r="158" spans="2:4" s="102" customFormat="1" x14ac:dyDescent="0.25">
      <c r="B158" s="109">
        <v>41490681</v>
      </c>
      <c r="C158" s="110" t="s">
        <v>451</v>
      </c>
      <c r="D158" s="108">
        <v>14150</v>
      </c>
    </row>
    <row r="159" spans="2:4" s="102" customFormat="1" x14ac:dyDescent="0.25">
      <c r="B159" s="107">
        <v>4142538</v>
      </c>
      <c r="C159" s="103" t="s">
        <v>4041</v>
      </c>
      <c r="D159" s="105">
        <v>7992</v>
      </c>
    </row>
    <row r="160" spans="2:4" s="102" customFormat="1" x14ac:dyDescent="0.25">
      <c r="B160" s="107">
        <v>41425893</v>
      </c>
      <c r="C160" s="103" t="s">
        <v>423</v>
      </c>
      <c r="D160" s="108">
        <v>3873</v>
      </c>
    </row>
    <row r="161" spans="2:4" s="102" customFormat="1" x14ac:dyDescent="0.25">
      <c r="B161" s="107">
        <v>4142540</v>
      </c>
      <c r="C161" s="103" t="s">
        <v>4007</v>
      </c>
      <c r="D161" s="105">
        <v>7992</v>
      </c>
    </row>
    <row r="162" spans="2:4" s="102" customFormat="1" x14ac:dyDescent="0.25">
      <c r="B162" s="107">
        <v>4142536</v>
      </c>
      <c r="C162" s="103" t="s">
        <v>4137</v>
      </c>
      <c r="D162" s="105">
        <v>13122</v>
      </c>
    </row>
    <row r="163" spans="2:4" s="102" customFormat="1" x14ac:dyDescent="0.25">
      <c r="B163" s="107">
        <v>4142630</v>
      </c>
      <c r="C163" s="103" t="s">
        <v>3374</v>
      </c>
      <c r="D163" s="105">
        <v>1210</v>
      </c>
    </row>
    <row r="164" spans="2:4" s="102" customFormat="1" x14ac:dyDescent="0.25">
      <c r="B164" s="109">
        <v>40650400</v>
      </c>
      <c r="C164" s="110" t="s">
        <v>208</v>
      </c>
      <c r="D164" s="108">
        <v>523</v>
      </c>
    </row>
    <row r="165" spans="2:4" s="102" customFormat="1" x14ac:dyDescent="0.25">
      <c r="B165" s="107">
        <v>4065030</v>
      </c>
      <c r="C165" s="103" t="s">
        <v>3059</v>
      </c>
      <c r="D165" s="105">
        <v>275</v>
      </c>
    </row>
    <row r="166" spans="2:4" s="102" customFormat="1" x14ac:dyDescent="0.25">
      <c r="B166" s="107">
        <v>41760067</v>
      </c>
      <c r="C166" s="103" t="s">
        <v>876</v>
      </c>
      <c r="D166" s="108">
        <v>58.68</v>
      </c>
    </row>
    <row r="167" spans="2:4" s="102" customFormat="1" x14ac:dyDescent="0.25">
      <c r="B167" s="107">
        <v>4151056</v>
      </c>
      <c r="C167" s="103" t="s">
        <v>3569</v>
      </c>
      <c r="D167" s="105">
        <v>2986</v>
      </c>
    </row>
    <row r="168" spans="2:4" s="102" customFormat="1" x14ac:dyDescent="0.25">
      <c r="B168" s="107">
        <v>42323675</v>
      </c>
      <c r="C168" s="103" t="s">
        <v>1165</v>
      </c>
      <c r="D168" s="108">
        <v>546</v>
      </c>
    </row>
    <row r="169" spans="2:4" s="102" customFormat="1" x14ac:dyDescent="0.25">
      <c r="B169" s="107">
        <v>4232368</v>
      </c>
      <c r="C169" s="103" t="s">
        <v>2859</v>
      </c>
      <c r="D169" s="105">
        <v>519</v>
      </c>
    </row>
    <row r="170" spans="2:4" s="102" customFormat="1" x14ac:dyDescent="0.25">
      <c r="B170" s="107">
        <v>4232366</v>
      </c>
      <c r="C170" s="103" t="s">
        <v>2858</v>
      </c>
      <c r="D170" s="105">
        <v>519</v>
      </c>
    </row>
    <row r="171" spans="2:4" s="102" customFormat="1" x14ac:dyDescent="0.25">
      <c r="B171" s="107">
        <v>1044573</v>
      </c>
      <c r="C171" s="103" t="s">
        <v>3144</v>
      </c>
      <c r="D171" s="105">
        <v>820</v>
      </c>
    </row>
    <row r="172" spans="2:4" s="102" customFormat="1" x14ac:dyDescent="0.25">
      <c r="B172" s="107">
        <v>4232666</v>
      </c>
      <c r="C172" s="103" t="s">
        <v>3383</v>
      </c>
      <c r="D172" s="105">
        <v>2120</v>
      </c>
    </row>
    <row r="173" spans="2:4" s="102" customFormat="1" x14ac:dyDescent="0.25">
      <c r="B173" s="109">
        <v>12716809</v>
      </c>
      <c r="C173" s="110" t="s">
        <v>1343</v>
      </c>
      <c r="D173" s="108">
        <v>273</v>
      </c>
    </row>
    <row r="174" spans="2:4" s="102" customFormat="1" x14ac:dyDescent="0.25">
      <c r="B174" s="107">
        <v>1249876</v>
      </c>
      <c r="C174" s="103" t="s">
        <v>2636</v>
      </c>
      <c r="D174" s="105">
        <v>362</v>
      </c>
    </row>
    <row r="175" spans="2:4" s="102" customFormat="1" x14ac:dyDescent="0.25">
      <c r="B175" s="107">
        <v>1292210</v>
      </c>
      <c r="C175" s="103" t="s">
        <v>2838</v>
      </c>
      <c r="D175" s="105">
        <v>716</v>
      </c>
    </row>
    <row r="176" spans="2:4" s="102" customFormat="1" x14ac:dyDescent="0.25">
      <c r="B176" s="107">
        <v>1253402</v>
      </c>
      <c r="C176" s="103" t="s">
        <v>2929</v>
      </c>
      <c r="D176" s="105">
        <v>859</v>
      </c>
    </row>
    <row r="177" spans="2:4" s="102" customFormat="1" x14ac:dyDescent="0.25">
      <c r="B177" s="107">
        <v>1003190</v>
      </c>
      <c r="C177" s="103" t="s">
        <v>2951</v>
      </c>
      <c r="D177" s="105">
        <v>619</v>
      </c>
    </row>
    <row r="178" spans="2:4" s="102" customFormat="1" x14ac:dyDescent="0.25">
      <c r="B178" s="107">
        <v>1002367</v>
      </c>
      <c r="C178" s="103" t="s">
        <v>2769</v>
      </c>
      <c r="D178" s="105">
        <v>335</v>
      </c>
    </row>
    <row r="179" spans="2:4" s="102" customFormat="1" x14ac:dyDescent="0.25">
      <c r="B179" s="107">
        <v>10013514</v>
      </c>
      <c r="C179" s="103" t="s">
        <v>10</v>
      </c>
      <c r="D179" s="108">
        <v>540</v>
      </c>
    </row>
    <row r="180" spans="2:4" s="102" customFormat="1" x14ac:dyDescent="0.25">
      <c r="B180" s="109">
        <v>10023653</v>
      </c>
      <c r="C180" s="110" t="s">
        <v>2040</v>
      </c>
      <c r="D180" s="108">
        <v>273</v>
      </c>
    </row>
    <row r="181" spans="2:4" s="102" customFormat="1" x14ac:dyDescent="0.25">
      <c r="B181" s="107">
        <v>4232113</v>
      </c>
      <c r="C181" s="103" t="s">
        <v>3382</v>
      </c>
      <c r="D181" s="105">
        <v>2120</v>
      </c>
    </row>
    <row r="182" spans="2:4" s="102" customFormat="1" x14ac:dyDescent="0.25">
      <c r="B182" s="109">
        <v>42321109</v>
      </c>
      <c r="C182" s="110" t="s">
        <v>1112</v>
      </c>
      <c r="D182" s="108">
        <v>1397</v>
      </c>
    </row>
    <row r="183" spans="2:4" s="102" customFormat="1" x14ac:dyDescent="0.25">
      <c r="B183" s="107">
        <v>4232700</v>
      </c>
      <c r="C183" s="103" t="s">
        <v>3138</v>
      </c>
      <c r="D183" s="105">
        <v>1933</v>
      </c>
    </row>
    <row r="184" spans="2:4" s="102" customFormat="1" x14ac:dyDescent="0.25">
      <c r="B184" s="109">
        <v>42321117</v>
      </c>
      <c r="C184" s="110" t="s">
        <v>1113</v>
      </c>
      <c r="D184" s="108">
        <v>3235</v>
      </c>
    </row>
    <row r="185" spans="2:4" s="102" customFormat="1" x14ac:dyDescent="0.25">
      <c r="B185" s="109">
        <v>42321067</v>
      </c>
      <c r="C185" s="110" t="s">
        <v>1110</v>
      </c>
      <c r="D185" s="108">
        <v>1397</v>
      </c>
    </row>
    <row r="186" spans="2:4" s="102" customFormat="1" x14ac:dyDescent="0.25">
      <c r="B186" s="107">
        <v>42321034</v>
      </c>
      <c r="C186" s="103" t="s">
        <v>1108</v>
      </c>
      <c r="D186" s="108">
        <v>924</v>
      </c>
    </row>
    <row r="187" spans="2:4" s="102" customFormat="1" x14ac:dyDescent="0.25">
      <c r="B187" s="107">
        <v>42321042</v>
      </c>
      <c r="C187" s="103" t="s">
        <v>1109</v>
      </c>
      <c r="D187" s="108">
        <v>2927</v>
      </c>
    </row>
    <row r="188" spans="2:4" s="102" customFormat="1" x14ac:dyDescent="0.25">
      <c r="B188" s="107">
        <v>42321083</v>
      </c>
      <c r="C188" s="103" t="s">
        <v>1111</v>
      </c>
      <c r="D188" s="108">
        <v>1397</v>
      </c>
    </row>
    <row r="189" spans="2:4" s="102" customFormat="1" x14ac:dyDescent="0.25">
      <c r="B189" s="109">
        <v>42333286</v>
      </c>
      <c r="C189" s="110" t="s">
        <v>1600</v>
      </c>
      <c r="D189" s="108">
        <v>1219</v>
      </c>
    </row>
    <row r="190" spans="2:4" s="102" customFormat="1" x14ac:dyDescent="0.25">
      <c r="B190" s="109">
        <v>41753476</v>
      </c>
      <c r="C190" s="110" t="s">
        <v>842</v>
      </c>
      <c r="D190" s="108">
        <v>52.304137931034482</v>
      </c>
    </row>
    <row r="191" spans="2:4" s="102" customFormat="1" x14ac:dyDescent="0.25">
      <c r="B191" s="107">
        <v>4144446</v>
      </c>
      <c r="C191" s="103" t="s">
        <v>4006</v>
      </c>
      <c r="D191" s="105">
        <v>7004</v>
      </c>
    </row>
    <row r="192" spans="2:4" s="102" customFormat="1" x14ac:dyDescent="0.25">
      <c r="B192" s="107">
        <v>41792631</v>
      </c>
      <c r="C192" s="103" t="s">
        <v>1008</v>
      </c>
      <c r="D192" s="108">
        <v>10.43</v>
      </c>
    </row>
    <row r="193" spans="2:4" s="102" customFormat="1" x14ac:dyDescent="0.25">
      <c r="B193" s="107">
        <v>41791237</v>
      </c>
      <c r="C193" s="103" t="s">
        <v>992</v>
      </c>
      <c r="D193" s="108">
        <v>12.270000000000001</v>
      </c>
    </row>
    <row r="194" spans="2:4" s="102" customFormat="1" x14ac:dyDescent="0.25">
      <c r="B194" s="107">
        <v>41791229</v>
      </c>
      <c r="C194" s="103" t="s">
        <v>991</v>
      </c>
      <c r="D194" s="108">
        <v>12.27</v>
      </c>
    </row>
    <row r="195" spans="2:4" s="102" customFormat="1" x14ac:dyDescent="0.25">
      <c r="B195" s="107">
        <v>4444012</v>
      </c>
      <c r="C195" s="103" t="s">
        <v>3859</v>
      </c>
      <c r="D195" s="105">
        <v>4548</v>
      </c>
    </row>
    <row r="196" spans="2:4" s="102" customFormat="1" x14ac:dyDescent="0.25">
      <c r="B196" s="107">
        <v>4631042</v>
      </c>
      <c r="C196" s="103" t="s">
        <v>2294</v>
      </c>
      <c r="D196" s="105">
        <v>1154</v>
      </c>
    </row>
    <row r="197" spans="2:4" s="102" customFormat="1" x14ac:dyDescent="0.25">
      <c r="B197" s="107">
        <v>41510066</v>
      </c>
      <c r="C197" s="103" t="s">
        <v>454</v>
      </c>
      <c r="D197" s="108">
        <v>2451</v>
      </c>
    </row>
    <row r="198" spans="2:4" s="102" customFormat="1" x14ac:dyDescent="0.25">
      <c r="B198" s="107">
        <v>4151002</v>
      </c>
      <c r="C198" s="103" t="s">
        <v>3729</v>
      </c>
      <c r="D198" s="105">
        <v>1877</v>
      </c>
    </row>
    <row r="199" spans="2:4" s="102" customFormat="1" x14ac:dyDescent="0.25">
      <c r="B199" s="109">
        <v>41510173</v>
      </c>
      <c r="C199" s="110" t="s">
        <v>458</v>
      </c>
      <c r="D199" s="108">
        <v>2986</v>
      </c>
    </row>
    <row r="200" spans="2:4" s="102" customFormat="1" x14ac:dyDescent="0.25">
      <c r="B200" s="107">
        <v>42320408</v>
      </c>
      <c r="C200" s="103" t="s">
        <v>1101</v>
      </c>
      <c r="D200" s="108">
        <v>4240</v>
      </c>
    </row>
    <row r="201" spans="2:4" s="102" customFormat="1" x14ac:dyDescent="0.25">
      <c r="B201" s="107">
        <v>4148182</v>
      </c>
      <c r="C201" s="103" t="s">
        <v>3336</v>
      </c>
      <c r="D201" s="105">
        <v>2225</v>
      </c>
    </row>
    <row r="202" spans="2:4" s="102" customFormat="1" x14ac:dyDescent="0.25">
      <c r="B202" s="107">
        <v>41758178</v>
      </c>
      <c r="C202" s="103" t="s">
        <v>858</v>
      </c>
      <c r="D202" s="108">
        <v>2.12</v>
      </c>
    </row>
    <row r="203" spans="2:4" s="102" customFormat="1" x14ac:dyDescent="0.25">
      <c r="B203" s="109">
        <v>41739533</v>
      </c>
      <c r="C203" s="110" t="s">
        <v>752</v>
      </c>
      <c r="D203" s="108">
        <v>5.1703999999999999</v>
      </c>
    </row>
    <row r="204" spans="2:4" s="102" customFormat="1" x14ac:dyDescent="0.25">
      <c r="B204" s="107">
        <v>41710401</v>
      </c>
      <c r="C204" s="103" t="s">
        <v>523</v>
      </c>
      <c r="D204" s="108">
        <v>104.65</v>
      </c>
    </row>
    <row r="205" spans="2:4" s="102" customFormat="1" x14ac:dyDescent="0.25">
      <c r="B205" s="107">
        <v>41793365</v>
      </c>
      <c r="C205" s="103" t="s">
        <v>2055</v>
      </c>
      <c r="D205" s="108">
        <v>37.567090909090908</v>
      </c>
    </row>
    <row r="206" spans="2:4" s="102" customFormat="1" x14ac:dyDescent="0.25">
      <c r="B206" s="107">
        <v>4232626</v>
      </c>
      <c r="C206" s="103" t="s">
        <v>2322</v>
      </c>
      <c r="D206" s="105">
        <v>1249</v>
      </c>
    </row>
    <row r="207" spans="2:4" s="102" customFormat="1" x14ac:dyDescent="0.25">
      <c r="B207" s="109">
        <v>41782855</v>
      </c>
      <c r="C207" s="110" t="s">
        <v>926</v>
      </c>
      <c r="D207" s="108">
        <v>15</v>
      </c>
    </row>
    <row r="208" spans="2:4" s="102" customFormat="1" x14ac:dyDescent="0.25">
      <c r="B208" s="107">
        <v>41786575</v>
      </c>
      <c r="C208" s="103" t="s">
        <v>954</v>
      </c>
      <c r="D208" s="108">
        <v>12</v>
      </c>
    </row>
    <row r="209" spans="2:4" s="102" customFormat="1" x14ac:dyDescent="0.25">
      <c r="B209" s="107">
        <v>41780172</v>
      </c>
      <c r="C209" s="103" t="s">
        <v>900</v>
      </c>
      <c r="D209" s="108">
        <v>12</v>
      </c>
    </row>
    <row r="210" spans="2:4" s="102" customFormat="1" x14ac:dyDescent="0.25">
      <c r="B210" s="109">
        <v>4140180</v>
      </c>
      <c r="C210" s="110" t="s">
        <v>4036</v>
      </c>
      <c r="D210" s="105">
        <v>51065</v>
      </c>
    </row>
    <row r="211" spans="2:4" s="102" customFormat="1" x14ac:dyDescent="0.25">
      <c r="B211" s="109">
        <v>4140178</v>
      </c>
      <c r="C211" s="110" t="s">
        <v>4035</v>
      </c>
      <c r="D211" s="105">
        <v>51065</v>
      </c>
    </row>
    <row r="212" spans="2:4" s="102" customFormat="1" x14ac:dyDescent="0.25">
      <c r="B212" s="107">
        <v>41750324</v>
      </c>
      <c r="C212" s="103" t="s">
        <v>781</v>
      </c>
      <c r="D212" s="108">
        <v>114.47</v>
      </c>
    </row>
    <row r="213" spans="2:4" s="102" customFormat="1" x14ac:dyDescent="0.25">
      <c r="B213" s="107">
        <v>41715319</v>
      </c>
      <c r="C213" s="103" t="s">
        <v>598</v>
      </c>
      <c r="D213" s="108">
        <v>85.070000000000007</v>
      </c>
    </row>
    <row r="214" spans="2:4" s="102" customFormat="1" x14ac:dyDescent="0.25">
      <c r="B214" s="107">
        <v>41717489</v>
      </c>
      <c r="C214" s="103" t="s">
        <v>614</v>
      </c>
      <c r="D214" s="108">
        <v>97.26</v>
      </c>
    </row>
    <row r="215" spans="2:4" s="102" customFormat="1" x14ac:dyDescent="0.25">
      <c r="B215" s="107">
        <v>41714247</v>
      </c>
      <c r="C215" s="103" t="s">
        <v>584</v>
      </c>
      <c r="D215" s="108">
        <v>94.08</v>
      </c>
    </row>
    <row r="216" spans="2:4" s="102" customFormat="1" x14ac:dyDescent="0.25">
      <c r="B216" s="107">
        <v>42410191</v>
      </c>
      <c r="C216" s="103" t="s">
        <v>2232</v>
      </c>
      <c r="D216" s="108">
        <v>774</v>
      </c>
    </row>
    <row r="217" spans="2:4" s="102" customFormat="1" x14ac:dyDescent="0.25">
      <c r="B217" s="107">
        <v>41787243</v>
      </c>
      <c r="C217" s="103" t="s">
        <v>958</v>
      </c>
      <c r="D217" s="108">
        <v>27.49</v>
      </c>
    </row>
    <row r="218" spans="2:4" s="102" customFormat="1" x14ac:dyDescent="0.25">
      <c r="B218" s="107">
        <v>41788142</v>
      </c>
      <c r="C218" s="103" t="s">
        <v>2072</v>
      </c>
      <c r="D218" s="108">
        <v>15.315647058823529</v>
      </c>
    </row>
    <row r="219" spans="2:4" s="102" customFormat="1" x14ac:dyDescent="0.25">
      <c r="B219" s="107">
        <v>41787250</v>
      </c>
      <c r="C219" s="103" t="s">
        <v>959</v>
      </c>
      <c r="D219" s="108">
        <v>11.488</v>
      </c>
    </row>
    <row r="220" spans="2:4" s="102" customFormat="1" x14ac:dyDescent="0.25">
      <c r="B220" s="107">
        <v>41788134</v>
      </c>
      <c r="C220" s="103" t="s">
        <v>2071</v>
      </c>
      <c r="D220" s="108">
        <v>17.941772151898736</v>
      </c>
    </row>
    <row r="221" spans="2:4" s="102" customFormat="1" x14ac:dyDescent="0.25">
      <c r="B221" s="107">
        <v>41787219</v>
      </c>
      <c r="C221" s="103" t="s">
        <v>957</v>
      </c>
      <c r="D221" s="108">
        <v>28.588947368421049</v>
      </c>
    </row>
    <row r="222" spans="2:4" s="102" customFormat="1" x14ac:dyDescent="0.25">
      <c r="B222" s="109">
        <v>41735606</v>
      </c>
      <c r="C222" s="110" t="s">
        <v>717</v>
      </c>
      <c r="D222" s="108">
        <v>13.010000000000002</v>
      </c>
    </row>
    <row r="223" spans="2:4" s="102" customFormat="1" x14ac:dyDescent="0.25">
      <c r="B223" s="109">
        <v>41799859</v>
      </c>
      <c r="C223" s="110" t="s">
        <v>1031</v>
      </c>
      <c r="D223" s="108">
        <v>33.74</v>
      </c>
    </row>
    <row r="224" spans="2:4" s="102" customFormat="1" x14ac:dyDescent="0.25">
      <c r="B224" s="107">
        <v>4100341</v>
      </c>
      <c r="C224" s="103" t="s">
        <v>3325</v>
      </c>
      <c r="D224" s="105">
        <v>1550</v>
      </c>
    </row>
    <row r="225" spans="2:4" s="102" customFormat="1" x14ac:dyDescent="0.25">
      <c r="B225" s="107">
        <v>41751223</v>
      </c>
      <c r="C225" s="103" t="s">
        <v>797</v>
      </c>
      <c r="D225" s="108">
        <v>21.36</v>
      </c>
    </row>
    <row r="226" spans="2:4" s="102" customFormat="1" x14ac:dyDescent="0.25">
      <c r="B226" s="109">
        <v>42321737</v>
      </c>
      <c r="C226" s="110" t="s">
        <v>1121</v>
      </c>
      <c r="D226" s="108">
        <v>395</v>
      </c>
    </row>
    <row r="227" spans="2:4" s="102" customFormat="1" x14ac:dyDescent="0.25">
      <c r="B227" s="109">
        <v>42322115</v>
      </c>
      <c r="C227" s="110" t="s">
        <v>1136</v>
      </c>
      <c r="D227" s="108">
        <v>2020</v>
      </c>
    </row>
    <row r="228" spans="2:4" s="102" customFormat="1" x14ac:dyDescent="0.25">
      <c r="B228" s="107">
        <v>41759440</v>
      </c>
      <c r="C228" s="103" t="s">
        <v>872</v>
      </c>
      <c r="D228" s="108">
        <v>172.4</v>
      </c>
    </row>
    <row r="229" spans="2:4" s="102" customFormat="1" x14ac:dyDescent="0.25">
      <c r="B229" s="109">
        <v>41794827</v>
      </c>
      <c r="C229" s="110" t="s">
        <v>1557</v>
      </c>
      <c r="D229" s="108">
        <v>68.592000000000013</v>
      </c>
    </row>
    <row r="230" spans="2:4" s="102" customFormat="1" x14ac:dyDescent="0.25">
      <c r="B230" s="109">
        <v>41735556</v>
      </c>
      <c r="C230" s="110" t="s">
        <v>715</v>
      </c>
      <c r="D230" s="108">
        <v>197.75</v>
      </c>
    </row>
    <row r="231" spans="2:4" s="102" customFormat="1" x14ac:dyDescent="0.25">
      <c r="B231" s="107">
        <v>41735499</v>
      </c>
      <c r="C231" s="103" t="s">
        <v>713</v>
      </c>
      <c r="D231" s="108">
        <v>12.585000000000001</v>
      </c>
    </row>
    <row r="232" spans="2:4" s="102" customFormat="1" x14ac:dyDescent="0.25">
      <c r="B232" s="109">
        <v>41793886</v>
      </c>
      <c r="C232" s="110" t="s">
        <v>2222</v>
      </c>
      <c r="D232" s="108">
        <v>0.5025214341387374</v>
      </c>
    </row>
    <row r="233" spans="2:4" s="102" customFormat="1" x14ac:dyDescent="0.25">
      <c r="B233" s="107">
        <v>41717679</v>
      </c>
      <c r="C233" s="103" t="s">
        <v>619</v>
      </c>
      <c r="D233" s="108">
        <v>0.40841761827079937</v>
      </c>
    </row>
    <row r="234" spans="2:4" s="102" customFormat="1" x14ac:dyDescent="0.25">
      <c r="B234" s="107">
        <v>4142106</v>
      </c>
      <c r="C234" s="103" t="s">
        <v>3808</v>
      </c>
      <c r="D234" s="105">
        <v>2393</v>
      </c>
    </row>
    <row r="235" spans="2:4" s="102" customFormat="1" x14ac:dyDescent="0.25">
      <c r="B235" s="109">
        <v>41753013</v>
      </c>
      <c r="C235" s="110" t="s">
        <v>837</v>
      </c>
      <c r="D235" s="108">
        <v>74.8</v>
      </c>
    </row>
    <row r="236" spans="2:4" s="102" customFormat="1" x14ac:dyDescent="0.25">
      <c r="B236" s="109">
        <v>41742974</v>
      </c>
      <c r="C236" s="110" t="s">
        <v>1527</v>
      </c>
      <c r="D236" s="108">
        <v>27.483269230769231</v>
      </c>
    </row>
    <row r="237" spans="2:4" s="102" customFormat="1" x14ac:dyDescent="0.25">
      <c r="B237" s="107">
        <v>41782442</v>
      </c>
      <c r="C237" s="103" t="s">
        <v>924</v>
      </c>
      <c r="D237" s="108">
        <v>7.416760563380282</v>
      </c>
    </row>
    <row r="238" spans="2:4" s="102" customFormat="1" x14ac:dyDescent="0.25">
      <c r="B238" s="107">
        <v>41791765</v>
      </c>
      <c r="C238" s="103" t="s">
        <v>1000</v>
      </c>
      <c r="D238" s="108">
        <v>8.007818930041152</v>
      </c>
    </row>
    <row r="239" spans="2:4" s="102" customFormat="1" x14ac:dyDescent="0.25">
      <c r="B239" s="107">
        <v>41791773</v>
      </c>
      <c r="C239" s="103" t="s">
        <v>1001</v>
      </c>
      <c r="D239" s="108">
        <v>31.18</v>
      </c>
    </row>
    <row r="240" spans="2:4" s="102" customFormat="1" x14ac:dyDescent="0.25">
      <c r="B240" s="107">
        <v>41704909</v>
      </c>
      <c r="C240" s="103" t="s">
        <v>1980</v>
      </c>
      <c r="D240" s="108">
        <v>10.71</v>
      </c>
    </row>
    <row r="241" spans="2:4" s="102" customFormat="1" x14ac:dyDescent="0.25">
      <c r="B241" s="109">
        <v>41794520</v>
      </c>
      <c r="C241" s="110" t="s">
        <v>1536</v>
      </c>
      <c r="D241" s="108">
        <v>22.857843750000001</v>
      </c>
    </row>
    <row r="242" spans="2:4" s="102" customFormat="1" x14ac:dyDescent="0.25">
      <c r="B242" s="107">
        <v>1368692</v>
      </c>
      <c r="C242" s="103" t="s">
        <v>2884</v>
      </c>
      <c r="D242" s="105">
        <v>307</v>
      </c>
    </row>
    <row r="243" spans="2:4" s="102" customFormat="1" x14ac:dyDescent="0.25">
      <c r="B243" s="107">
        <v>4020700</v>
      </c>
      <c r="C243" s="103" t="s">
        <v>3159</v>
      </c>
      <c r="D243" s="105">
        <v>708</v>
      </c>
    </row>
    <row r="244" spans="2:4" s="102" customFormat="1" x14ac:dyDescent="0.25">
      <c r="B244" s="109">
        <v>12869111</v>
      </c>
      <c r="C244" s="110" t="s">
        <v>77</v>
      </c>
      <c r="D244" s="108">
        <v>465.75</v>
      </c>
    </row>
    <row r="245" spans="2:4" s="102" customFormat="1" x14ac:dyDescent="0.25">
      <c r="B245" s="107">
        <v>1123471</v>
      </c>
      <c r="C245" s="103" t="s">
        <v>3034</v>
      </c>
      <c r="D245" s="105">
        <v>1145</v>
      </c>
    </row>
    <row r="246" spans="2:4" s="102" customFormat="1" x14ac:dyDescent="0.25">
      <c r="B246" s="107">
        <v>41750373</v>
      </c>
      <c r="C246" s="103" t="s">
        <v>783</v>
      </c>
      <c r="D246" s="108">
        <v>48.39</v>
      </c>
    </row>
    <row r="247" spans="2:4" s="102" customFormat="1" x14ac:dyDescent="0.25">
      <c r="B247" s="107">
        <v>1376643</v>
      </c>
      <c r="C247" s="103" t="s">
        <v>4012</v>
      </c>
      <c r="D247" s="105">
        <v>8729</v>
      </c>
    </row>
    <row r="248" spans="2:4" s="102" customFormat="1" x14ac:dyDescent="0.25">
      <c r="B248" s="107">
        <v>1278919</v>
      </c>
      <c r="C248" s="103" t="s">
        <v>3828</v>
      </c>
      <c r="D248" s="105">
        <v>9657</v>
      </c>
    </row>
    <row r="249" spans="2:4" s="102" customFormat="1" x14ac:dyDescent="0.25">
      <c r="B249" s="107">
        <v>4241007</v>
      </c>
      <c r="C249" s="103" t="s">
        <v>3384</v>
      </c>
      <c r="D249" s="105">
        <v>699</v>
      </c>
    </row>
    <row r="250" spans="2:4" s="102" customFormat="1" x14ac:dyDescent="0.25">
      <c r="B250" s="107">
        <v>40667727</v>
      </c>
      <c r="C250" s="103" t="s">
        <v>291</v>
      </c>
      <c r="D250" s="108">
        <v>585.78189834024897</v>
      </c>
    </row>
    <row r="251" spans="2:4" s="102" customFormat="1" x14ac:dyDescent="0.25">
      <c r="B251" s="107">
        <v>1271053</v>
      </c>
      <c r="C251" s="103" t="s">
        <v>3475</v>
      </c>
      <c r="D251" s="105">
        <v>3932</v>
      </c>
    </row>
    <row r="252" spans="2:4" s="102" customFormat="1" x14ac:dyDescent="0.25">
      <c r="B252" s="107">
        <v>41750092</v>
      </c>
      <c r="C252" s="103" t="s">
        <v>2215</v>
      </c>
      <c r="D252" s="108">
        <v>595.13559999999995</v>
      </c>
    </row>
    <row r="253" spans="2:4" s="102" customFormat="1" x14ac:dyDescent="0.25">
      <c r="B253" s="107">
        <v>4020220</v>
      </c>
      <c r="C253" s="103" t="s">
        <v>3657</v>
      </c>
      <c r="D253" s="105">
        <v>746.5</v>
      </c>
    </row>
    <row r="254" spans="2:4" s="102" customFormat="1" x14ac:dyDescent="0.25">
      <c r="B254" s="107">
        <v>41742982</v>
      </c>
      <c r="C254" s="103" t="s">
        <v>1740</v>
      </c>
      <c r="D254" s="108">
        <v>44.79</v>
      </c>
    </row>
    <row r="255" spans="2:4" s="102" customFormat="1" x14ac:dyDescent="0.25">
      <c r="B255" s="107">
        <v>41751009</v>
      </c>
      <c r="C255" s="103" t="s">
        <v>795</v>
      </c>
      <c r="D255" s="108">
        <v>35.26</v>
      </c>
    </row>
    <row r="256" spans="2:4" s="102" customFormat="1" x14ac:dyDescent="0.25">
      <c r="B256" s="109">
        <v>41742990</v>
      </c>
      <c r="C256" s="110" t="s">
        <v>2088</v>
      </c>
      <c r="D256" s="108">
        <v>0.2</v>
      </c>
    </row>
    <row r="257" spans="2:4" s="102" customFormat="1" x14ac:dyDescent="0.25">
      <c r="B257" s="107">
        <v>41738089</v>
      </c>
      <c r="C257" s="103" t="s">
        <v>740</v>
      </c>
      <c r="D257" s="108">
        <v>17.079999999999998</v>
      </c>
    </row>
    <row r="258" spans="2:4" s="102" customFormat="1" x14ac:dyDescent="0.25">
      <c r="B258" s="109">
        <v>41731506</v>
      </c>
      <c r="C258" s="110" t="s">
        <v>684</v>
      </c>
      <c r="D258" s="108">
        <v>3.46</v>
      </c>
    </row>
    <row r="259" spans="2:4" s="102" customFormat="1" x14ac:dyDescent="0.25">
      <c r="B259" s="107">
        <v>41710773</v>
      </c>
      <c r="C259" s="103" t="s">
        <v>532</v>
      </c>
      <c r="D259" s="108">
        <v>273.27749999999997</v>
      </c>
    </row>
    <row r="260" spans="2:4" s="102" customFormat="1" x14ac:dyDescent="0.25">
      <c r="B260" s="109">
        <v>40621427</v>
      </c>
      <c r="C260" s="110" t="s">
        <v>174</v>
      </c>
      <c r="D260" s="108">
        <v>121</v>
      </c>
    </row>
    <row r="261" spans="2:4" s="102" customFormat="1" x14ac:dyDescent="0.25">
      <c r="B261" s="109">
        <v>40640443</v>
      </c>
      <c r="C261" s="110" t="s">
        <v>200</v>
      </c>
      <c r="D261" s="108">
        <v>149</v>
      </c>
    </row>
    <row r="262" spans="2:4" s="102" customFormat="1" x14ac:dyDescent="0.25">
      <c r="B262" s="107">
        <v>41738741</v>
      </c>
      <c r="C262" s="103" t="s">
        <v>744</v>
      </c>
      <c r="D262" s="108">
        <v>8.43</v>
      </c>
    </row>
    <row r="263" spans="2:4" s="102" customFormat="1" x14ac:dyDescent="0.25">
      <c r="B263" s="107">
        <v>41714049</v>
      </c>
      <c r="C263" s="103" t="s">
        <v>577</v>
      </c>
      <c r="D263" s="108">
        <v>712.67750000000001</v>
      </c>
    </row>
    <row r="264" spans="2:4" s="102" customFormat="1" x14ac:dyDescent="0.25">
      <c r="B264" s="107">
        <v>41510793</v>
      </c>
      <c r="C264" s="103" t="s">
        <v>464</v>
      </c>
      <c r="D264" s="108">
        <v>1686</v>
      </c>
    </row>
    <row r="265" spans="2:4" s="102" customFormat="1" x14ac:dyDescent="0.25">
      <c r="B265" s="107">
        <v>41480914</v>
      </c>
      <c r="C265" s="103" t="s">
        <v>435</v>
      </c>
      <c r="D265" s="108">
        <v>1020</v>
      </c>
    </row>
    <row r="266" spans="2:4" s="102" customFormat="1" x14ac:dyDescent="0.25">
      <c r="B266" s="107">
        <v>4151082</v>
      </c>
      <c r="C266" s="103" t="s">
        <v>3699</v>
      </c>
      <c r="D266" s="105">
        <v>3028</v>
      </c>
    </row>
    <row r="267" spans="2:4" s="102" customFormat="1" x14ac:dyDescent="0.25">
      <c r="B267" s="107">
        <v>4148093</v>
      </c>
      <c r="C267" s="103" t="s">
        <v>3101</v>
      </c>
      <c r="D267" s="105">
        <v>821</v>
      </c>
    </row>
    <row r="268" spans="2:4" s="102" customFormat="1" x14ac:dyDescent="0.25">
      <c r="B268" s="107">
        <v>41480948</v>
      </c>
      <c r="C268" s="103" t="s">
        <v>436</v>
      </c>
      <c r="D268" s="108">
        <v>1020</v>
      </c>
    </row>
    <row r="269" spans="2:4" s="102" customFormat="1" x14ac:dyDescent="0.25">
      <c r="B269" s="109">
        <v>41480955</v>
      </c>
      <c r="C269" s="110" t="s">
        <v>437</v>
      </c>
      <c r="D269" s="108">
        <v>821</v>
      </c>
    </row>
    <row r="270" spans="2:4" s="102" customFormat="1" x14ac:dyDescent="0.25">
      <c r="B270" s="109">
        <v>41480971</v>
      </c>
      <c r="C270" s="110" t="s">
        <v>438</v>
      </c>
      <c r="D270" s="108">
        <v>1020</v>
      </c>
    </row>
    <row r="271" spans="2:4" s="102" customFormat="1" x14ac:dyDescent="0.25">
      <c r="B271" s="107">
        <v>4148098</v>
      </c>
      <c r="C271" s="103" t="s">
        <v>3137</v>
      </c>
      <c r="D271" s="105">
        <v>821</v>
      </c>
    </row>
    <row r="272" spans="2:4" s="102" customFormat="1" x14ac:dyDescent="0.25">
      <c r="B272" s="109">
        <v>41480997</v>
      </c>
      <c r="C272" s="110" t="s">
        <v>439</v>
      </c>
      <c r="D272" s="108">
        <v>1020</v>
      </c>
    </row>
    <row r="273" spans="2:4" s="102" customFormat="1" x14ac:dyDescent="0.25">
      <c r="B273" s="107">
        <v>41481011</v>
      </c>
      <c r="C273" s="103" t="s">
        <v>441</v>
      </c>
      <c r="D273" s="108">
        <v>821</v>
      </c>
    </row>
    <row r="274" spans="2:4" s="102" customFormat="1" x14ac:dyDescent="0.25">
      <c r="B274" s="109">
        <v>41481003</v>
      </c>
      <c r="C274" s="110" t="s">
        <v>440</v>
      </c>
      <c r="D274" s="108">
        <v>1020</v>
      </c>
    </row>
    <row r="275" spans="2:4" s="102" customFormat="1" x14ac:dyDescent="0.25">
      <c r="B275" s="107">
        <v>4148103</v>
      </c>
      <c r="C275" s="103" t="s">
        <v>3171</v>
      </c>
      <c r="D275" s="105">
        <v>821</v>
      </c>
    </row>
    <row r="276" spans="2:4" s="102" customFormat="1" x14ac:dyDescent="0.25">
      <c r="B276" s="107">
        <v>41481045</v>
      </c>
      <c r="C276" s="103" t="s">
        <v>442</v>
      </c>
      <c r="D276" s="108">
        <v>1020</v>
      </c>
    </row>
    <row r="277" spans="2:4" s="102" customFormat="1" x14ac:dyDescent="0.25">
      <c r="B277" s="109">
        <v>41481052</v>
      </c>
      <c r="C277" s="110" t="s">
        <v>443</v>
      </c>
      <c r="D277" s="108">
        <v>1020</v>
      </c>
    </row>
    <row r="278" spans="2:4" s="102" customFormat="1" x14ac:dyDescent="0.25">
      <c r="B278" s="107">
        <v>41481060</v>
      </c>
      <c r="C278" s="103" t="s">
        <v>444</v>
      </c>
      <c r="D278" s="108">
        <v>821</v>
      </c>
    </row>
    <row r="279" spans="2:4" s="102" customFormat="1" x14ac:dyDescent="0.25">
      <c r="B279" s="107">
        <v>4148107</v>
      </c>
      <c r="C279" s="103" t="s">
        <v>3102</v>
      </c>
      <c r="D279" s="105">
        <v>821</v>
      </c>
    </row>
    <row r="280" spans="2:4" s="102" customFormat="1" x14ac:dyDescent="0.25">
      <c r="B280" s="109">
        <v>41481086</v>
      </c>
      <c r="C280" s="110" t="s">
        <v>445</v>
      </c>
      <c r="D280" s="108">
        <v>1111</v>
      </c>
    </row>
    <row r="281" spans="2:4" s="102" customFormat="1" x14ac:dyDescent="0.25">
      <c r="B281" s="109">
        <v>40661126</v>
      </c>
      <c r="C281" s="110" t="s">
        <v>223</v>
      </c>
      <c r="D281" s="108">
        <v>148.39506172839506</v>
      </c>
    </row>
    <row r="282" spans="2:4" s="102" customFormat="1" x14ac:dyDescent="0.25">
      <c r="B282" s="107">
        <v>40661118</v>
      </c>
      <c r="C282" s="103" t="s">
        <v>222</v>
      </c>
      <c r="D282" s="108">
        <v>149.42943396226414</v>
      </c>
    </row>
    <row r="283" spans="2:4" s="102" customFormat="1" x14ac:dyDescent="0.25">
      <c r="B283" s="107">
        <v>41751934</v>
      </c>
      <c r="C283" s="103" t="s">
        <v>1893</v>
      </c>
      <c r="D283" s="108">
        <v>3.7790769230769228</v>
      </c>
    </row>
    <row r="284" spans="2:4" s="102" customFormat="1" x14ac:dyDescent="0.25">
      <c r="B284" s="107">
        <v>41732702</v>
      </c>
      <c r="C284" s="103" t="s">
        <v>691</v>
      </c>
      <c r="D284" s="108">
        <v>12</v>
      </c>
    </row>
    <row r="285" spans="2:4" s="102" customFormat="1" x14ac:dyDescent="0.25">
      <c r="B285" s="107">
        <v>41760117</v>
      </c>
      <c r="C285" s="103" t="s">
        <v>877</v>
      </c>
      <c r="D285" s="108">
        <v>5.93</v>
      </c>
    </row>
    <row r="286" spans="2:4" s="102" customFormat="1" x14ac:dyDescent="0.25">
      <c r="B286" s="109">
        <v>12421913</v>
      </c>
      <c r="C286" s="110" t="s">
        <v>65</v>
      </c>
      <c r="D286" s="108">
        <v>1070</v>
      </c>
    </row>
    <row r="287" spans="2:4" s="102" customFormat="1" x14ac:dyDescent="0.25">
      <c r="B287" s="107">
        <v>1242765</v>
      </c>
      <c r="C287" s="103" t="s">
        <v>3418</v>
      </c>
      <c r="D287" s="105">
        <v>1403</v>
      </c>
    </row>
    <row r="288" spans="2:4" s="102" customFormat="1" x14ac:dyDescent="0.25">
      <c r="B288" s="107">
        <v>1279421</v>
      </c>
      <c r="C288" s="103" t="s">
        <v>2836</v>
      </c>
      <c r="D288" s="105">
        <v>716</v>
      </c>
    </row>
    <row r="289" spans="2:4" s="102" customFormat="1" x14ac:dyDescent="0.25">
      <c r="B289" s="107">
        <v>12434957</v>
      </c>
      <c r="C289" s="103" t="s">
        <v>2150</v>
      </c>
      <c r="D289" s="108">
        <v>405</v>
      </c>
    </row>
    <row r="290" spans="2:4" s="102" customFormat="1" x14ac:dyDescent="0.25">
      <c r="B290" s="107">
        <v>1179142</v>
      </c>
      <c r="C290" s="103" t="s">
        <v>2750</v>
      </c>
      <c r="D290" s="105">
        <v>578</v>
      </c>
    </row>
    <row r="291" spans="2:4" s="102" customFormat="1" x14ac:dyDescent="0.25">
      <c r="B291" s="107">
        <v>1279424</v>
      </c>
      <c r="C291" s="103" t="s">
        <v>2931</v>
      </c>
      <c r="D291" s="105">
        <v>859</v>
      </c>
    </row>
    <row r="292" spans="2:4" s="102" customFormat="1" x14ac:dyDescent="0.25">
      <c r="B292" s="107">
        <v>1118333</v>
      </c>
      <c r="C292" s="103" t="s">
        <v>2819</v>
      </c>
      <c r="D292" s="105">
        <v>716</v>
      </c>
    </row>
    <row r="293" spans="2:4" s="102" customFormat="1" x14ac:dyDescent="0.25">
      <c r="B293" s="107">
        <v>1057300</v>
      </c>
      <c r="C293" s="103" t="s">
        <v>2920</v>
      </c>
      <c r="D293" s="105">
        <v>859</v>
      </c>
    </row>
    <row r="294" spans="2:4" s="102" customFormat="1" x14ac:dyDescent="0.25">
      <c r="B294" s="107">
        <v>1002110</v>
      </c>
      <c r="C294" s="103" t="s">
        <v>2690</v>
      </c>
      <c r="D294" s="105">
        <v>313</v>
      </c>
    </row>
    <row r="295" spans="2:4" s="102" customFormat="1" x14ac:dyDescent="0.25">
      <c r="B295" s="107">
        <v>1099006</v>
      </c>
      <c r="C295" s="103" t="s">
        <v>2305</v>
      </c>
      <c r="D295" s="105">
        <v>559</v>
      </c>
    </row>
    <row r="296" spans="2:4" s="102" customFormat="1" x14ac:dyDescent="0.25">
      <c r="B296" s="107">
        <v>1008924</v>
      </c>
      <c r="C296" s="103" t="s">
        <v>2623</v>
      </c>
      <c r="D296" s="105">
        <v>362</v>
      </c>
    </row>
    <row r="297" spans="2:4" s="102" customFormat="1" x14ac:dyDescent="0.25">
      <c r="B297" s="107">
        <v>1286410</v>
      </c>
      <c r="C297" s="103" t="s">
        <v>3044</v>
      </c>
      <c r="D297" s="105">
        <v>1145</v>
      </c>
    </row>
    <row r="298" spans="2:4" s="102" customFormat="1" x14ac:dyDescent="0.25">
      <c r="B298" s="107">
        <v>1155132</v>
      </c>
      <c r="C298" s="103" t="s">
        <v>3393</v>
      </c>
      <c r="D298" s="105">
        <v>1640</v>
      </c>
    </row>
    <row r="299" spans="2:4" s="102" customFormat="1" x14ac:dyDescent="0.25">
      <c r="B299" s="109">
        <v>12845616</v>
      </c>
      <c r="C299" s="110" t="s">
        <v>2022</v>
      </c>
      <c r="D299" s="108">
        <v>803</v>
      </c>
    </row>
    <row r="300" spans="2:4" s="102" customFormat="1" x14ac:dyDescent="0.25">
      <c r="B300" s="107">
        <v>1135501</v>
      </c>
      <c r="C300" s="103" t="s">
        <v>3035</v>
      </c>
      <c r="D300" s="105">
        <v>1145</v>
      </c>
    </row>
    <row r="301" spans="2:4" s="102" customFormat="1" x14ac:dyDescent="0.25">
      <c r="B301" s="107">
        <v>1279547</v>
      </c>
      <c r="C301" s="103" t="s">
        <v>2932</v>
      </c>
      <c r="D301" s="105">
        <v>859</v>
      </c>
    </row>
    <row r="302" spans="2:4" s="102" customFormat="1" x14ac:dyDescent="0.25">
      <c r="B302" s="107">
        <v>1273495</v>
      </c>
      <c r="C302" s="103" t="s">
        <v>3190</v>
      </c>
      <c r="D302" s="105">
        <v>1226</v>
      </c>
    </row>
    <row r="303" spans="2:4" s="102" customFormat="1" x14ac:dyDescent="0.25">
      <c r="B303" s="107">
        <v>4021014</v>
      </c>
      <c r="C303" s="103" t="s">
        <v>3360</v>
      </c>
      <c r="D303" s="105">
        <v>2836</v>
      </c>
    </row>
    <row r="304" spans="2:4" s="102" customFormat="1" x14ac:dyDescent="0.25">
      <c r="B304" s="107">
        <v>1270049</v>
      </c>
      <c r="C304" s="103" t="s">
        <v>2682</v>
      </c>
      <c r="D304" s="105">
        <v>433</v>
      </c>
    </row>
    <row r="305" spans="2:4" s="102" customFormat="1" x14ac:dyDescent="0.25">
      <c r="B305" s="107">
        <v>1292442</v>
      </c>
      <c r="C305" s="103" t="s">
        <v>2839</v>
      </c>
      <c r="D305" s="105">
        <v>716</v>
      </c>
    </row>
    <row r="306" spans="2:4" s="102" customFormat="1" x14ac:dyDescent="0.25">
      <c r="B306" s="107">
        <v>1118309</v>
      </c>
      <c r="C306" s="103" t="s">
        <v>2954</v>
      </c>
      <c r="D306" s="105">
        <v>619</v>
      </c>
    </row>
    <row r="307" spans="2:4" s="102" customFormat="1" x14ac:dyDescent="0.25">
      <c r="B307" s="107">
        <v>1005787</v>
      </c>
      <c r="C307" s="103" t="s">
        <v>3247</v>
      </c>
      <c r="D307" s="105">
        <v>578</v>
      </c>
    </row>
    <row r="308" spans="2:4" s="102" customFormat="1" x14ac:dyDescent="0.25">
      <c r="B308" s="107">
        <v>1261319</v>
      </c>
      <c r="C308" s="103" t="s">
        <v>3300</v>
      </c>
      <c r="D308" s="105">
        <v>1311</v>
      </c>
    </row>
    <row r="309" spans="2:4" s="102" customFormat="1" x14ac:dyDescent="0.25">
      <c r="B309" s="109">
        <v>10148906</v>
      </c>
      <c r="C309" s="110" t="s">
        <v>24</v>
      </c>
      <c r="D309" s="108">
        <v>388.7</v>
      </c>
    </row>
    <row r="310" spans="2:4" s="102" customFormat="1" x14ac:dyDescent="0.25">
      <c r="B310" s="109">
        <v>11181369</v>
      </c>
      <c r="C310" s="110" t="s">
        <v>39</v>
      </c>
      <c r="D310" s="108">
        <v>540</v>
      </c>
    </row>
    <row r="311" spans="2:4" s="102" customFormat="1" x14ac:dyDescent="0.25">
      <c r="B311" s="107">
        <v>1047530</v>
      </c>
      <c r="C311" s="103" t="s">
        <v>2745</v>
      </c>
      <c r="D311" s="105">
        <v>578</v>
      </c>
    </row>
    <row r="312" spans="2:4" s="102" customFormat="1" x14ac:dyDescent="0.25">
      <c r="B312" s="107">
        <v>1004504</v>
      </c>
      <c r="C312" s="103" t="s">
        <v>2993</v>
      </c>
      <c r="D312" s="105">
        <v>445</v>
      </c>
    </row>
    <row r="313" spans="2:4" s="102" customFormat="1" x14ac:dyDescent="0.25">
      <c r="B313" s="107">
        <v>10155828</v>
      </c>
      <c r="C313" s="103" t="s">
        <v>25</v>
      </c>
      <c r="D313" s="108">
        <v>540</v>
      </c>
    </row>
    <row r="314" spans="2:4" s="102" customFormat="1" x14ac:dyDescent="0.25">
      <c r="B314" s="107">
        <v>1235581</v>
      </c>
      <c r="C314" s="103" t="s">
        <v>3454</v>
      </c>
      <c r="D314" s="105">
        <v>1948</v>
      </c>
    </row>
    <row r="315" spans="2:4" s="102" customFormat="1" x14ac:dyDescent="0.25">
      <c r="B315" s="107">
        <v>1147908</v>
      </c>
      <c r="C315" s="103" t="s">
        <v>2298</v>
      </c>
      <c r="D315" s="105">
        <v>766</v>
      </c>
    </row>
    <row r="316" spans="2:4" s="102" customFormat="1" x14ac:dyDescent="0.25">
      <c r="B316" s="107">
        <v>1246423</v>
      </c>
      <c r="C316" s="103" t="s">
        <v>3274</v>
      </c>
      <c r="D316" s="105">
        <v>920</v>
      </c>
    </row>
    <row r="317" spans="2:4" s="102" customFormat="1" x14ac:dyDescent="0.25">
      <c r="B317" s="107">
        <v>11181351</v>
      </c>
      <c r="C317" s="103" t="s">
        <v>1700</v>
      </c>
      <c r="D317" s="108">
        <v>540</v>
      </c>
    </row>
    <row r="318" spans="2:4" s="102" customFormat="1" x14ac:dyDescent="0.25">
      <c r="B318" s="107">
        <v>1118308</v>
      </c>
      <c r="C318" s="103" t="s">
        <v>1700</v>
      </c>
      <c r="D318" s="105">
        <v>619</v>
      </c>
    </row>
    <row r="319" spans="2:4" s="102" customFormat="1" x14ac:dyDescent="0.25">
      <c r="B319" s="107">
        <v>1002109</v>
      </c>
      <c r="C319" s="103" t="s">
        <v>2618</v>
      </c>
      <c r="D319" s="105">
        <v>362</v>
      </c>
    </row>
    <row r="320" spans="2:4" s="102" customFormat="1" x14ac:dyDescent="0.25">
      <c r="B320" s="107">
        <v>1004984</v>
      </c>
      <c r="C320" s="103" t="s">
        <v>2621</v>
      </c>
      <c r="D320" s="105">
        <v>362</v>
      </c>
    </row>
    <row r="321" spans="2:4" s="102" customFormat="1" x14ac:dyDescent="0.25">
      <c r="B321" s="107">
        <v>1243815</v>
      </c>
      <c r="C321" s="103" t="s">
        <v>3832</v>
      </c>
      <c r="D321" s="105">
        <v>1877</v>
      </c>
    </row>
    <row r="322" spans="2:4" s="102" customFormat="1" x14ac:dyDescent="0.25">
      <c r="B322" s="107">
        <v>1016807</v>
      </c>
      <c r="C322" s="103" t="s">
        <v>2624</v>
      </c>
      <c r="D322" s="105">
        <v>362</v>
      </c>
    </row>
    <row r="323" spans="2:4" s="102" customFormat="1" x14ac:dyDescent="0.25">
      <c r="B323" s="107">
        <v>1085251</v>
      </c>
      <c r="C323" s="103" t="s">
        <v>3213</v>
      </c>
      <c r="D323" s="105">
        <v>443</v>
      </c>
    </row>
    <row r="324" spans="2:4" s="102" customFormat="1" x14ac:dyDescent="0.25">
      <c r="B324" s="107">
        <v>4020344</v>
      </c>
      <c r="C324" s="103" t="s">
        <v>3582</v>
      </c>
      <c r="D324" s="105">
        <v>2089</v>
      </c>
    </row>
    <row r="325" spans="2:4" s="102" customFormat="1" x14ac:dyDescent="0.25">
      <c r="B325" s="107">
        <v>4020343</v>
      </c>
      <c r="C325" s="103" t="s">
        <v>3517</v>
      </c>
      <c r="D325" s="105">
        <v>1759</v>
      </c>
    </row>
    <row r="326" spans="2:4" s="102" customFormat="1" x14ac:dyDescent="0.25">
      <c r="B326" s="107">
        <v>1297911</v>
      </c>
      <c r="C326" s="103" t="s">
        <v>2798</v>
      </c>
      <c r="D326" s="105">
        <v>464</v>
      </c>
    </row>
    <row r="327" spans="2:4" s="102" customFormat="1" x14ac:dyDescent="0.25">
      <c r="B327" s="107">
        <v>1015583</v>
      </c>
      <c r="C327" s="103" t="s">
        <v>2816</v>
      </c>
      <c r="D327" s="105">
        <v>716</v>
      </c>
    </row>
    <row r="328" spans="2:4" s="102" customFormat="1" x14ac:dyDescent="0.25">
      <c r="B328" s="107">
        <v>1001899</v>
      </c>
      <c r="C328" s="103" t="s">
        <v>2617</v>
      </c>
      <c r="D328" s="105">
        <v>362</v>
      </c>
    </row>
    <row r="329" spans="2:4" s="102" customFormat="1" x14ac:dyDescent="0.25">
      <c r="B329" s="107">
        <v>1179328</v>
      </c>
      <c r="C329" s="103" t="s">
        <v>2822</v>
      </c>
      <c r="D329" s="105">
        <v>716</v>
      </c>
    </row>
    <row r="330" spans="2:4" s="102" customFormat="1" x14ac:dyDescent="0.25">
      <c r="B330" s="107">
        <v>1003995</v>
      </c>
      <c r="C330" s="103" t="s">
        <v>3029</v>
      </c>
      <c r="D330" s="105">
        <v>1145</v>
      </c>
    </row>
    <row r="331" spans="2:4" s="102" customFormat="1" x14ac:dyDescent="0.25">
      <c r="B331" s="107">
        <v>1003721</v>
      </c>
      <c r="C331" s="103" t="s">
        <v>2502</v>
      </c>
      <c r="D331" s="105">
        <v>338</v>
      </c>
    </row>
    <row r="332" spans="2:4" s="102" customFormat="1" x14ac:dyDescent="0.25">
      <c r="B332" s="109">
        <v>10019628</v>
      </c>
      <c r="C332" s="110" t="s">
        <v>1324</v>
      </c>
      <c r="D332" s="108">
        <v>338</v>
      </c>
    </row>
    <row r="333" spans="2:4" s="102" customFormat="1" x14ac:dyDescent="0.25">
      <c r="B333" s="107">
        <v>1235580</v>
      </c>
      <c r="C333" s="103" t="s">
        <v>3643</v>
      </c>
      <c r="D333" s="105">
        <v>1701</v>
      </c>
    </row>
    <row r="334" spans="2:4" s="102" customFormat="1" x14ac:dyDescent="0.25">
      <c r="B334" s="107">
        <v>1242764</v>
      </c>
      <c r="C334" s="103" t="s">
        <v>2832</v>
      </c>
      <c r="D334" s="105">
        <v>716</v>
      </c>
    </row>
    <row r="335" spans="2:4" s="102" customFormat="1" x14ac:dyDescent="0.25">
      <c r="B335" s="107">
        <v>12260758</v>
      </c>
      <c r="C335" s="103" t="s">
        <v>1704</v>
      </c>
      <c r="D335" s="108">
        <v>669</v>
      </c>
    </row>
    <row r="336" spans="2:4" s="102" customFormat="1" x14ac:dyDescent="0.25">
      <c r="B336" s="107">
        <v>1277465</v>
      </c>
      <c r="C336" s="103" t="s">
        <v>3343</v>
      </c>
      <c r="D336" s="105">
        <v>859</v>
      </c>
    </row>
    <row r="337" spans="2:4" s="102" customFormat="1" x14ac:dyDescent="0.25">
      <c r="B337" s="107">
        <v>1003757</v>
      </c>
      <c r="C337" s="103" t="s">
        <v>2620</v>
      </c>
      <c r="D337" s="105">
        <v>362</v>
      </c>
    </row>
    <row r="338" spans="2:4" s="102" customFormat="1" x14ac:dyDescent="0.25">
      <c r="B338" s="107">
        <v>1008927</v>
      </c>
      <c r="C338" s="103" t="s">
        <v>2814</v>
      </c>
      <c r="D338" s="105">
        <v>716</v>
      </c>
    </row>
    <row r="339" spans="2:4" s="102" customFormat="1" x14ac:dyDescent="0.25">
      <c r="B339" s="107">
        <v>1274542</v>
      </c>
      <c r="C339" s="103" t="s">
        <v>3553</v>
      </c>
      <c r="D339" s="105">
        <v>3034</v>
      </c>
    </row>
    <row r="340" spans="2:4" s="102" customFormat="1" x14ac:dyDescent="0.25">
      <c r="B340" s="107">
        <v>12379624</v>
      </c>
      <c r="C340" s="103" t="s">
        <v>2152</v>
      </c>
      <c r="D340" s="108">
        <v>669</v>
      </c>
    </row>
    <row r="341" spans="2:4" s="102" customFormat="1" x14ac:dyDescent="0.25">
      <c r="B341" s="107">
        <v>1004506</v>
      </c>
      <c r="C341" s="103" t="s">
        <v>2917</v>
      </c>
      <c r="D341" s="105">
        <v>859</v>
      </c>
    </row>
    <row r="342" spans="2:4" s="102" customFormat="1" x14ac:dyDescent="0.25">
      <c r="B342" s="107">
        <v>1015611</v>
      </c>
      <c r="C342" s="103" t="s">
        <v>3906</v>
      </c>
      <c r="D342" s="105">
        <v>4002</v>
      </c>
    </row>
    <row r="343" spans="2:4" s="102" customFormat="1" x14ac:dyDescent="0.25">
      <c r="B343" s="107">
        <v>1215521</v>
      </c>
      <c r="C343" s="103" t="s">
        <v>3802</v>
      </c>
      <c r="D343" s="105">
        <v>4513</v>
      </c>
    </row>
    <row r="344" spans="2:4" s="102" customFormat="1" x14ac:dyDescent="0.25">
      <c r="B344" s="107">
        <v>10019008</v>
      </c>
      <c r="C344" s="103" t="s">
        <v>12</v>
      </c>
      <c r="D344" s="108">
        <v>1855</v>
      </c>
    </row>
    <row r="345" spans="2:4" s="102" customFormat="1" x14ac:dyDescent="0.25">
      <c r="B345" s="107">
        <v>1003562</v>
      </c>
      <c r="C345" s="103" t="s">
        <v>3958</v>
      </c>
      <c r="D345" s="105">
        <v>3474</v>
      </c>
    </row>
    <row r="346" spans="2:4" s="102" customFormat="1" x14ac:dyDescent="0.25">
      <c r="B346" s="107">
        <v>1232447</v>
      </c>
      <c r="C346" s="103" t="s">
        <v>3174</v>
      </c>
      <c r="D346" s="105">
        <v>1701</v>
      </c>
    </row>
    <row r="347" spans="2:4" s="102" customFormat="1" x14ac:dyDescent="0.25">
      <c r="B347" s="107">
        <v>1004444</v>
      </c>
      <c r="C347" s="103" t="s">
        <v>3842</v>
      </c>
      <c r="D347" s="105">
        <v>3034</v>
      </c>
    </row>
    <row r="348" spans="2:4" s="102" customFormat="1" x14ac:dyDescent="0.25">
      <c r="B348" s="107">
        <v>1003589</v>
      </c>
      <c r="C348" s="103" t="s">
        <v>2619</v>
      </c>
      <c r="D348" s="105">
        <v>362</v>
      </c>
    </row>
    <row r="349" spans="2:4" s="102" customFormat="1" x14ac:dyDescent="0.25">
      <c r="B349" s="109">
        <v>10870244</v>
      </c>
      <c r="C349" s="110" t="s">
        <v>36</v>
      </c>
      <c r="D349" s="108">
        <v>669</v>
      </c>
    </row>
    <row r="350" spans="2:4" s="102" customFormat="1" x14ac:dyDescent="0.25">
      <c r="B350" s="107">
        <v>4020258</v>
      </c>
      <c r="C350" s="103" t="s">
        <v>3980</v>
      </c>
      <c r="D350" s="105">
        <v>2820</v>
      </c>
    </row>
    <row r="351" spans="2:4" s="102" customFormat="1" x14ac:dyDescent="0.25">
      <c r="B351" s="107">
        <v>12446852</v>
      </c>
      <c r="C351" s="103" t="s">
        <v>67</v>
      </c>
      <c r="D351" s="108">
        <v>669</v>
      </c>
    </row>
    <row r="352" spans="2:4" s="102" customFormat="1" x14ac:dyDescent="0.25">
      <c r="B352" s="107">
        <v>1263843</v>
      </c>
      <c r="C352" s="103" t="s">
        <v>2578</v>
      </c>
      <c r="D352" s="105">
        <v>292</v>
      </c>
    </row>
    <row r="353" spans="2:4" s="102" customFormat="1" x14ac:dyDescent="0.25">
      <c r="B353" s="107">
        <v>1254358</v>
      </c>
      <c r="C353" s="103" t="s">
        <v>2577</v>
      </c>
      <c r="D353" s="105">
        <v>292</v>
      </c>
    </row>
    <row r="354" spans="2:4" s="102" customFormat="1" x14ac:dyDescent="0.25">
      <c r="B354" s="109">
        <v>12543559</v>
      </c>
      <c r="C354" s="110" t="s">
        <v>68</v>
      </c>
      <c r="D354" s="108">
        <v>273</v>
      </c>
    </row>
    <row r="355" spans="2:4" s="102" customFormat="1" x14ac:dyDescent="0.25">
      <c r="B355" s="107">
        <v>1258325</v>
      </c>
      <c r="C355" s="103" t="s">
        <v>2608</v>
      </c>
      <c r="D355" s="105">
        <v>44</v>
      </c>
    </row>
    <row r="356" spans="2:4" s="102" customFormat="1" x14ac:dyDescent="0.25">
      <c r="B356" s="107">
        <v>1014123</v>
      </c>
      <c r="C356" s="103" t="s">
        <v>2420</v>
      </c>
      <c r="D356" s="105">
        <v>89</v>
      </c>
    </row>
    <row r="357" spans="2:4" s="102" customFormat="1" x14ac:dyDescent="0.25">
      <c r="B357" s="107">
        <v>1257678</v>
      </c>
      <c r="C357" s="103" t="s">
        <v>2834</v>
      </c>
      <c r="D357" s="105">
        <v>716</v>
      </c>
    </row>
    <row r="358" spans="2:4" s="102" customFormat="1" x14ac:dyDescent="0.25">
      <c r="B358" s="107">
        <v>12217014</v>
      </c>
      <c r="C358" s="103" t="s">
        <v>54</v>
      </c>
      <c r="D358" s="108">
        <v>1590</v>
      </c>
    </row>
    <row r="359" spans="2:4" s="102" customFormat="1" x14ac:dyDescent="0.25">
      <c r="B359" s="107">
        <v>1076434</v>
      </c>
      <c r="C359" s="103" t="s">
        <v>2369</v>
      </c>
      <c r="D359" s="105">
        <v>44</v>
      </c>
    </row>
    <row r="360" spans="2:4" s="102" customFormat="1" x14ac:dyDescent="0.25">
      <c r="B360" s="107">
        <v>12959391</v>
      </c>
      <c r="C360" s="103" t="s">
        <v>1351</v>
      </c>
      <c r="D360" s="108">
        <v>41</v>
      </c>
    </row>
    <row r="361" spans="2:4" s="102" customFormat="1" x14ac:dyDescent="0.25">
      <c r="B361" s="107">
        <v>2297321</v>
      </c>
      <c r="C361" s="103" t="s">
        <v>3858</v>
      </c>
      <c r="D361" s="105">
        <v>5803</v>
      </c>
    </row>
    <row r="362" spans="2:4" s="102" customFormat="1" x14ac:dyDescent="0.25">
      <c r="B362" s="107">
        <v>12261400</v>
      </c>
      <c r="C362" s="103" t="s">
        <v>2154</v>
      </c>
      <c r="D362" s="108">
        <v>41</v>
      </c>
    </row>
    <row r="363" spans="2:4" s="102" customFormat="1" x14ac:dyDescent="0.25">
      <c r="B363" s="107">
        <v>4023130</v>
      </c>
      <c r="C363" s="103" t="s">
        <v>3056</v>
      </c>
      <c r="D363" s="105">
        <v>1145</v>
      </c>
    </row>
    <row r="364" spans="2:4" s="102" customFormat="1" x14ac:dyDescent="0.25">
      <c r="B364" s="107">
        <v>1002948</v>
      </c>
      <c r="C364" s="103" t="s">
        <v>2475</v>
      </c>
      <c r="D364" s="105">
        <v>156</v>
      </c>
    </row>
    <row r="365" spans="2:4" s="102" customFormat="1" x14ac:dyDescent="0.25">
      <c r="B365" s="107">
        <v>1086135</v>
      </c>
      <c r="C365" s="103" t="s">
        <v>2540</v>
      </c>
      <c r="D365" s="105">
        <v>233</v>
      </c>
    </row>
    <row r="366" spans="2:4" s="102" customFormat="1" x14ac:dyDescent="0.25">
      <c r="B366" s="107">
        <v>12018883</v>
      </c>
      <c r="C366" s="103" t="s">
        <v>1767</v>
      </c>
      <c r="D366" s="108">
        <v>405</v>
      </c>
    </row>
    <row r="367" spans="2:4" s="102" customFormat="1" x14ac:dyDescent="0.25">
      <c r="B367" s="107">
        <v>1178721</v>
      </c>
      <c r="C367" s="103" t="s">
        <v>2681</v>
      </c>
      <c r="D367" s="105">
        <v>433</v>
      </c>
    </row>
    <row r="368" spans="2:4" s="102" customFormat="1" x14ac:dyDescent="0.25">
      <c r="B368" s="109">
        <v>11781093</v>
      </c>
      <c r="C368" s="110" t="s">
        <v>2158</v>
      </c>
      <c r="D368" s="108">
        <v>164</v>
      </c>
    </row>
    <row r="369" spans="2:4" s="102" customFormat="1" x14ac:dyDescent="0.25">
      <c r="B369" s="107">
        <v>1363199</v>
      </c>
      <c r="C369" s="103" t="s">
        <v>2987</v>
      </c>
      <c r="D369" s="105">
        <v>330</v>
      </c>
    </row>
    <row r="370" spans="2:4" s="102" customFormat="1" x14ac:dyDescent="0.25">
      <c r="B370" s="107">
        <v>1215954</v>
      </c>
      <c r="C370" s="103" t="s">
        <v>3107</v>
      </c>
      <c r="D370" s="105">
        <v>1427</v>
      </c>
    </row>
    <row r="371" spans="2:4" s="102" customFormat="1" x14ac:dyDescent="0.25">
      <c r="B371" s="107">
        <v>1240265</v>
      </c>
      <c r="C371" s="103" t="s">
        <v>2635</v>
      </c>
      <c r="D371" s="105">
        <v>362</v>
      </c>
    </row>
    <row r="372" spans="2:4" s="102" customFormat="1" x14ac:dyDescent="0.25">
      <c r="B372" s="107">
        <v>1283442</v>
      </c>
      <c r="C372" s="103" t="s">
        <v>2641</v>
      </c>
      <c r="D372" s="105">
        <v>362</v>
      </c>
    </row>
    <row r="373" spans="2:4" s="102" customFormat="1" x14ac:dyDescent="0.25">
      <c r="B373" s="107">
        <v>4445913</v>
      </c>
      <c r="C373" s="103" t="s">
        <v>2770</v>
      </c>
      <c r="D373" s="105">
        <v>335</v>
      </c>
    </row>
    <row r="374" spans="2:4" s="102" customFormat="1" x14ac:dyDescent="0.25">
      <c r="B374" s="107">
        <v>1242740</v>
      </c>
      <c r="C374" s="103" t="s">
        <v>2574</v>
      </c>
      <c r="D374" s="105">
        <v>292</v>
      </c>
    </row>
    <row r="375" spans="2:4" s="102" customFormat="1" x14ac:dyDescent="0.25">
      <c r="B375" s="107">
        <v>4446165</v>
      </c>
      <c r="C375" s="103" t="s">
        <v>3265</v>
      </c>
      <c r="D375" s="105">
        <v>1532</v>
      </c>
    </row>
    <row r="376" spans="2:4" s="102" customFormat="1" x14ac:dyDescent="0.25">
      <c r="B376" s="107">
        <v>1242745</v>
      </c>
      <c r="C376" s="103" t="s">
        <v>2575</v>
      </c>
      <c r="D376" s="105">
        <v>292</v>
      </c>
    </row>
    <row r="377" spans="2:4" s="102" customFormat="1" x14ac:dyDescent="0.25">
      <c r="B377" s="107">
        <v>12689188</v>
      </c>
      <c r="C377" s="103" t="s">
        <v>1776</v>
      </c>
      <c r="D377" s="108">
        <v>273</v>
      </c>
    </row>
    <row r="378" spans="2:4" s="102" customFormat="1" x14ac:dyDescent="0.25">
      <c r="B378" s="107">
        <v>1077574</v>
      </c>
      <c r="C378" s="103" t="s">
        <v>2570</v>
      </c>
      <c r="D378" s="105">
        <v>292</v>
      </c>
    </row>
    <row r="379" spans="2:4" s="102" customFormat="1" x14ac:dyDescent="0.25">
      <c r="B379" s="107">
        <v>1288778</v>
      </c>
      <c r="C379" s="103" t="s">
        <v>3637</v>
      </c>
      <c r="D379" s="105">
        <v>2432</v>
      </c>
    </row>
    <row r="380" spans="2:4" s="102" customFormat="1" x14ac:dyDescent="0.25">
      <c r="B380" s="107">
        <v>1242748</v>
      </c>
      <c r="C380" s="103" t="s">
        <v>2576</v>
      </c>
      <c r="D380" s="105">
        <v>292</v>
      </c>
    </row>
    <row r="381" spans="2:4" s="102" customFormat="1" x14ac:dyDescent="0.25">
      <c r="B381" s="109">
        <v>12887790</v>
      </c>
      <c r="C381" s="110" t="s">
        <v>79</v>
      </c>
      <c r="D381" s="108">
        <v>1855</v>
      </c>
    </row>
    <row r="382" spans="2:4" s="102" customFormat="1" x14ac:dyDescent="0.25">
      <c r="B382" s="107">
        <v>1254357</v>
      </c>
      <c r="C382" s="103" t="s">
        <v>2637</v>
      </c>
      <c r="D382" s="105">
        <v>362</v>
      </c>
    </row>
    <row r="383" spans="2:4" s="102" customFormat="1" x14ac:dyDescent="0.25">
      <c r="B383" s="107">
        <v>1268920</v>
      </c>
      <c r="C383" s="103" t="s">
        <v>2579</v>
      </c>
      <c r="D383" s="105">
        <v>292</v>
      </c>
    </row>
    <row r="384" spans="2:4" s="102" customFormat="1" x14ac:dyDescent="0.25">
      <c r="B384" s="107">
        <v>10012847</v>
      </c>
      <c r="C384" s="103" t="s">
        <v>8</v>
      </c>
      <c r="D384" s="108">
        <v>1338</v>
      </c>
    </row>
    <row r="385" spans="2:4" s="102" customFormat="1" x14ac:dyDescent="0.25">
      <c r="B385" s="107">
        <v>1003766</v>
      </c>
      <c r="C385" s="103" t="s">
        <v>3275</v>
      </c>
      <c r="D385" s="105">
        <v>499</v>
      </c>
    </row>
    <row r="386" spans="2:4" s="102" customFormat="1" x14ac:dyDescent="0.25">
      <c r="B386" s="107">
        <v>1084021</v>
      </c>
      <c r="C386" s="103" t="s">
        <v>3021</v>
      </c>
      <c r="D386" s="105">
        <v>1145</v>
      </c>
    </row>
    <row r="387" spans="2:4" s="102" customFormat="1" x14ac:dyDescent="0.25">
      <c r="B387" s="107">
        <v>40659245</v>
      </c>
      <c r="C387" s="103" t="s">
        <v>1815</v>
      </c>
      <c r="D387" s="108">
        <v>125</v>
      </c>
    </row>
    <row r="388" spans="2:4" s="102" customFormat="1" x14ac:dyDescent="0.25">
      <c r="B388" s="107">
        <v>41890690</v>
      </c>
      <c r="C388" s="103" t="s">
        <v>1585</v>
      </c>
      <c r="D388" s="108">
        <v>131.19148936170214</v>
      </c>
    </row>
    <row r="389" spans="2:4" s="102" customFormat="1" x14ac:dyDescent="0.25">
      <c r="B389" s="109">
        <v>41880360</v>
      </c>
      <c r="C389" s="110" t="s">
        <v>1583</v>
      </c>
      <c r="D389" s="108">
        <v>132</v>
      </c>
    </row>
    <row r="390" spans="2:4" s="102" customFormat="1" x14ac:dyDescent="0.25">
      <c r="B390" s="109">
        <v>40690190</v>
      </c>
      <c r="C390" s="110" t="s">
        <v>1486</v>
      </c>
      <c r="D390" s="108">
        <v>8.89</v>
      </c>
    </row>
    <row r="391" spans="2:4" s="102" customFormat="1" x14ac:dyDescent="0.25">
      <c r="B391" s="109">
        <v>40610263</v>
      </c>
      <c r="C391" s="110" t="s">
        <v>2201</v>
      </c>
      <c r="D391" s="108">
        <v>123.75</v>
      </c>
    </row>
    <row r="392" spans="2:4" s="102" customFormat="1" x14ac:dyDescent="0.25">
      <c r="B392" s="107">
        <v>4100200</v>
      </c>
      <c r="C392" s="103" t="s">
        <v>3775</v>
      </c>
      <c r="D392" s="105">
        <v>1883</v>
      </c>
    </row>
    <row r="393" spans="2:4" s="102" customFormat="1" x14ac:dyDescent="0.25">
      <c r="B393" s="107">
        <v>4232547</v>
      </c>
      <c r="C393" s="103" t="s">
        <v>3271</v>
      </c>
      <c r="D393" s="105">
        <v>1522</v>
      </c>
    </row>
    <row r="394" spans="2:4" s="102" customFormat="1" x14ac:dyDescent="0.25">
      <c r="B394" s="107">
        <v>1373567</v>
      </c>
      <c r="C394" s="103" t="s">
        <v>3487</v>
      </c>
      <c r="D394" s="105">
        <v>3932</v>
      </c>
    </row>
    <row r="395" spans="2:4" s="102" customFormat="1" x14ac:dyDescent="0.25">
      <c r="B395" s="107">
        <v>41002296</v>
      </c>
      <c r="C395" s="103" t="s">
        <v>310</v>
      </c>
      <c r="D395" s="108">
        <v>652.16666666666663</v>
      </c>
    </row>
    <row r="396" spans="2:4" s="102" customFormat="1" x14ac:dyDescent="0.25">
      <c r="B396" s="107">
        <v>40620205</v>
      </c>
      <c r="C396" s="103" t="s">
        <v>161</v>
      </c>
      <c r="D396" s="108">
        <v>385.43152866242036</v>
      </c>
    </row>
    <row r="397" spans="2:4" s="102" customFormat="1" x14ac:dyDescent="0.25">
      <c r="B397" s="107">
        <v>41004136</v>
      </c>
      <c r="C397" s="103" t="s">
        <v>1830</v>
      </c>
      <c r="D397" s="108">
        <v>507</v>
      </c>
    </row>
    <row r="398" spans="2:4" s="102" customFormat="1" x14ac:dyDescent="0.25">
      <c r="B398" s="107">
        <v>40671380</v>
      </c>
      <c r="C398" s="103" t="s">
        <v>1823</v>
      </c>
      <c r="D398" s="108">
        <v>516</v>
      </c>
    </row>
    <row r="399" spans="2:4" s="102" customFormat="1" x14ac:dyDescent="0.25">
      <c r="B399" s="107">
        <v>40613515</v>
      </c>
      <c r="C399" s="103" t="s">
        <v>157</v>
      </c>
      <c r="D399" s="108">
        <v>137</v>
      </c>
    </row>
    <row r="400" spans="2:4" s="102" customFormat="1" x14ac:dyDescent="0.25">
      <c r="B400" s="107">
        <v>4066027</v>
      </c>
      <c r="C400" s="103" t="s">
        <v>2728</v>
      </c>
      <c r="D400" s="105">
        <v>140</v>
      </c>
    </row>
    <row r="401" spans="2:4" s="102" customFormat="1" x14ac:dyDescent="0.25">
      <c r="B401" s="107">
        <v>40621500</v>
      </c>
      <c r="C401" s="103" t="s">
        <v>177</v>
      </c>
      <c r="D401" s="108">
        <v>211.375</v>
      </c>
    </row>
    <row r="402" spans="2:4" s="102" customFormat="1" x14ac:dyDescent="0.25">
      <c r="B402" s="109">
        <v>41421900</v>
      </c>
      <c r="C402" s="110" t="s">
        <v>399</v>
      </c>
      <c r="D402" s="108">
        <v>540</v>
      </c>
    </row>
    <row r="403" spans="2:4" s="102" customFormat="1" x14ac:dyDescent="0.25">
      <c r="B403" s="107">
        <v>42110718</v>
      </c>
      <c r="C403" s="103" t="s">
        <v>1065</v>
      </c>
      <c r="D403" s="108">
        <v>2428</v>
      </c>
    </row>
    <row r="404" spans="2:4" s="102" customFormat="1" x14ac:dyDescent="0.25">
      <c r="B404" s="107">
        <v>4211070</v>
      </c>
      <c r="C404" s="103" t="s">
        <v>3619</v>
      </c>
      <c r="D404" s="105">
        <v>2145</v>
      </c>
    </row>
    <row r="405" spans="2:4" s="102" customFormat="1" x14ac:dyDescent="0.25">
      <c r="B405" s="107">
        <v>4631015</v>
      </c>
      <c r="C405" s="103" t="s">
        <v>3619</v>
      </c>
      <c r="D405" s="105">
        <v>2145</v>
      </c>
    </row>
    <row r="406" spans="2:4" s="102" customFormat="1" x14ac:dyDescent="0.25">
      <c r="B406" s="107">
        <v>12189817</v>
      </c>
      <c r="C406" s="103" t="s">
        <v>2155</v>
      </c>
      <c r="D406" s="108">
        <v>7125</v>
      </c>
    </row>
    <row r="407" spans="2:4" s="102" customFormat="1" x14ac:dyDescent="0.25">
      <c r="B407" s="107">
        <v>41420852</v>
      </c>
      <c r="C407" s="103" t="s">
        <v>374</v>
      </c>
      <c r="D407" s="108">
        <v>523</v>
      </c>
    </row>
    <row r="408" spans="2:4" s="102" customFormat="1" x14ac:dyDescent="0.25">
      <c r="B408" s="107">
        <v>1278825</v>
      </c>
      <c r="C408" s="103" t="s">
        <v>4104</v>
      </c>
      <c r="D408" s="105">
        <v>11830</v>
      </c>
    </row>
    <row r="409" spans="2:4" s="102" customFormat="1" x14ac:dyDescent="0.25">
      <c r="B409" s="107">
        <v>1086913</v>
      </c>
      <c r="C409" s="103" t="s">
        <v>4124</v>
      </c>
      <c r="D409" s="105">
        <v>19499</v>
      </c>
    </row>
    <row r="410" spans="2:4" s="102" customFormat="1" x14ac:dyDescent="0.25">
      <c r="B410" s="107">
        <v>4073503</v>
      </c>
      <c r="C410" s="103" t="s">
        <v>3058</v>
      </c>
      <c r="D410" s="105">
        <v>632</v>
      </c>
    </row>
    <row r="411" spans="2:4" s="102" customFormat="1" x14ac:dyDescent="0.25">
      <c r="B411" s="107">
        <v>41671124</v>
      </c>
      <c r="C411" s="103" t="s">
        <v>478</v>
      </c>
      <c r="D411" s="108">
        <v>4595</v>
      </c>
    </row>
    <row r="412" spans="2:4" s="102" customFormat="1" x14ac:dyDescent="0.25">
      <c r="B412" s="109">
        <v>41677352</v>
      </c>
      <c r="C412" s="110" t="s">
        <v>481</v>
      </c>
      <c r="D412" s="108">
        <v>4749</v>
      </c>
    </row>
    <row r="413" spans="2:4" s="102" customFormat="1" x14ac:dyDescent="0.25">
      <c r="B413" s="107">
        <v>41678848</v>
      </c>
      <c r="C413" s="103" t="s">
        <v>483</v>
      </c>
      <c r="D413" s="108">
        <v>1225</v>
      </c>
    </row>
    <row r="414" spans="2:4" s="102" customFormat="1" x14ac:dyDescent="0.25">
      <c r="B414" s="107">
        <v>4167736</v>
      </c>
      <c r="C414" s="103" t="s">
        <v>3914</v>
      </c>
      <c r="D414" s="105">
        <v>3446</v>
      </c>
    </row>
    <row r="415" spans="2:4" s="102" customFormat="1" x14ac:dyDescent="0.25">
      <c r="B415" s="107">
        <v>1265713</v>
      </c>
      <c r="C415" s="103" t="s">
        <v>3250</v>
      </c>
      <c r="D415" s="105">
        <v>766</v>
      </c>
    </row>
    <row r="416" spans="2:4" s="102" customFormat="1" x14ac:dyDescent="0.25">
      <c r="B416" s="107">
        <v>41672015</v>
      </c>
      <c r="C416" s="103" t="s">
        <v>479</v>
      </c>
      <c r="D416" s="108">
        <v>4595</v>
      </c>
    </row>
    <row r="417" spans="2:4" s="102" customFormat="1" x14ac:dyDescent="0.25">
      <c r="B417" s="107">
        <v>4021741</v>
      </c>
      <c r="C417" s="103" t="s">
        <v>4034</v>
      </c>
      <c r="D417" s="105">
        <v>11850</v>
      </c>
    </row>
    <row r="418" spans="2:4" s="102" customFormat="1" x14ac:dyDescent="0.25">
      <c r="B418" s="107">
        <v>41421892</v>
      </c>
      <c r="C418" s="103" t="s">
        <v>398</v>
      </c>
      <c r="D418" s="108">
        <v>2067</v>
      </c>
    </row>
    <row r="419" spans="2:4" s="102" customFormat="1" x14ac:dyDescent="0.25">
      <c r="B419" s="107">
        <v>1238118</v>
      </c>
      <c r="C419" s="103" t="s">
        <v>3915</v>
      </c>
      <c r="D419" s="105">
        <v>12278</v>
      </c>
    </row>
    <row r="420" spans="2:4" s="102" customFormat="1" x14ac:dyDescent="0.25">
      <c r="B420" s="107">
        <v>4020477</v>
      </c>
      <c r="C420" s="103" t="s">
        <v>4013</v>
      </c>
      <c r="D420" s="105">
        <v>8729</v>
      </c>
    </row>
    <row r="421" spans="2:4" s="102" customFormat="1" x14ac:dyDescent="0.25">
      <c r="B421" s="109">
        <v>13654991</v>
      </c>
      <c r="C421" s="110" t="s">
        <v>89</v>
      </c>
      <c r="D421" s="108">
        <v>156.4</v>
      </c>
    </row>
    <row r="422" spans="2:4" s="102" customFormat="1" x14ac:dyDescent="0.25">
      <c r="B422" s="107">
        <v>4020032</v>
      </c>
      <c r="C422" s="103" t="s">
        <v>2403</v>
      </c>
      <c r="D422" s="105">
        <v>326</v>
      </c>
    </row>
    <row r="423" spans="2:4" s="102" customFormat="1" x14ac:dyDescent="0.25">
      <c r="B423" s="107">
        <v>40683245</v>
      </c>
      <c r="C423" s="103" t="s">
        <v>2117</v>
      </c>
      <c r="D423" s="108">
        <v>185</v>
      </c>
    </row>
    <row r="424" spans="2:4" s="102" customFormat="1" x14ac:dyDescent="0.25">
      <c r="B424" s="107">
        <v>1078895</v>
      </c>
      <c r="C424" s="103" t="s">
        <v>3349</v>
      </c>
      <c r="D424" s="105">
        <v>2836</v>
      </c>
    </row>
    <row r="425" spans="2:4" s="102" customFormat="1" x14ac:dyDescent="0.25">
      <c r="B425" s="107">
        <v>1274978</v>
      </c>
      <c r="C425" s="103" t="s">
        <v>2580</v>
      </c>
      <c r="D425" s="105">
        <v>292</v>
      </c>
    </row>
    <row r="426" spans="2:4" s="102" customFormat="1" x14ac:dyDescent="0.25">
      <c r="B426" s="107">
        <v>4167204</v>
      </c>
      <c r="C426" s="103" t="s">
        <v>3926</v>
      </c>
      <c r="D426" s="105">
        <v>3599</v>
      </c>
    </row>
    <row r="427" spans="2:4" s="102" customFormat="1" x14ac:dyDescent="0.25">
      <c r="B427" s="107">
        <v>4167701</v>
      </c>
      <c r="C427" s="103" t="s">
        <v>3744</v>
      </c>
      <c r="D427" s="105">
        <v>2067</v>
      </c>
    </row>
    <row r="428" spans="2:4" s="102" customFormat="1" x14ac:dyDescent="0.25">
      <c r="B428" s="107">
        <v>4232990</v>
      </c>
      <c r="C428" s="103" t="s">
        <v>2804</v>
      </c>
      <c r="D428" s="105">
        <v>1014</v>
      </c>
    </row>
    <row r="429" spans="2:4" s="102" customFormat="1" x14ac:dyDescent="0.25">
      <c r="B429" s="107">
        <v>41702358</v>
      </c>
      <c r="C429" s="103" t="s">
        <v>2093</v>
      </c>
      <c r="D429" s="108">
        <v>566.96</v>
      </c>
    </row>
    <row r="430" spans="2:4" s="102" customFormat="1" x14ac:dyDescent="0.25">
      <c r="B430" s="107">
        <v>41754284</v>
      </c>
      <c r="C430" s="103" t="s">
        <v>846</v>
      </c>
      <c r="D430" s="108">
        <v>1038.26</v>
      </c>
    </row>
    <row r="431" spans="2:4" s="102" customFormat="1" x14ac:dyDescent="0.25">
      <c r="B431" s="107">
        <v>4410016</v>
      </c>
      <c r="C431" s="103" t="s">
        <v>3950</v>
      </c>
      <c r="D431" s="105">
        <v>4864</v>
      </c>
    </row>
    <row r="432" spans="2:4" s="102" customFormat="1" x14ac:dyDescent="0.25">
      <c r="B432" s="107">
        <v>1178846</v>
      </c>
      <c r="C432" s="103" t="s">
        <v>2395</v>
      </c>
      <c r="D432" s="105">
        <v>63</v>
      </c>
    </row>
    <row r="433" spans="2:4" s="102" customFormat="1" x14ac:dyDescent="0.25">
      <c r="B433" s="107">
        <v>40661159</v>
      </c>
      <c r="C433" s="103" t="s">
        <v>224</v>
      </c>
      <c r="D433" s="108">
        <v>481.36</v>
      </c>
    </row>
    <row r="434" spans="2:4" s="102" customFormat="1" x14ac:dyDescent="0.25">
      <c r="B434" s="107">
        <v>41753138</v>
      </c>
      <c r="C434" s="103" t="s">
        <v>839</v>
      </c>
      <c r="D434" s="108">
        <v>100.38</v>
      </c>
    </row>
    <row r="435" spans="2:4" s="102" customFormat="1" x14ac:dyDescent="0.25">
      <c r="B435" s="107">
        <v>41794421</v>
      </c>
      <c r="C435" s="103" t="s">
        <v>1022</v>
      </c>
      <c r="D435" s="108">
        <v>65.12</v>
      </c>
    </row>
    <row r="436" spans="2:4" s="102" customFormat="1" x14ac:dyDescent="0.25">
      <c r="B436" s="107">
        <v>41752718</v>
      </c>
      <c r="C436" s="103" t="s">
        <v>834</v>
      </c>
      <c r="D436" s="108">
        <v>46.237184750733135</v>
      </c>
    </row>
    <row r="437" spans="2:4" s="102" customFormat="1" x14ac:dyDescent="0.25">
      <c r="B437" s="109">
        <v>40661258</v>
      </c>
      <c r="C437" s="110" t="s">
        <v>225</v>
      </c>
      <c r="D437" s="108">
        <v>205</v>
      </c>
    </row>
    <row r="438" spans="2:4" s="102" customFormat="1" x14ac:dyDescent="0.25">
      <c r="B438" s="107">
        <v>41705781</v>
      </c>
      <c r="C438" s="103" t="s">
        <v>1979</v>
      </c>
      <c r="D438" s="108">
        <v>73.53</v>
      </c>
    </row>
    <row r="439" spans="2:4" s="102" customFormat="1" x14ac:dyDescent="0.25">
      <c r="B439" s="107">
        <v>41794538</v>
      </c>
      <c r="C439" s="103" t="s">
        <v>1537</v>
      </c>
      <c r="D439" s="108">
        <v>121.96523809523809</v>
      </c>
    </row>
    <row r="440" spans="2:4" s="102" customFormat="1" x14ac:dyDescent="0.25">
      <c r="B440" s="109">
        <v>41714106</v>
      </c>
      <c r="C440" s="110" t="s">
        <v>580</v>
      </c>
      <c r="D440" s="108">
        <v>88.788139534883712</v>
      </c>
    </row>
    <row r="441" spans="2:4" s="102" customFormat="1" x14ac:dyDescent="0.25">
      <c r="B441" s="107">
        <v>41714114</v>
      </c>
      <c r="C441" s="103" t="s">
        <v>581</v>
      </c>
      <c r="D441" s="108">
        <v>63.04</v>
      </c>
    </row>
    <row r="442" spans="2:4" s="102" customFormat="1" x14ac:dyDescent="0.25">
      <c r="B442" s="107">
        <v>41712027</v>
      </c>
      <c r="C442" s="103" t="s">
        <v>2211</v>
      </c>
      <c r="D442" s="108">
        <v>95.524999999999991</v>
      </c>
    </row>
    <row r="443" spans="2:4" s="102" customFormat="1" x14ac:dyDescent="0.25">
      <c r="B443" s="107">
        <v>41708835</v>
      </c>
      <c r="C443" s="103" t="s">
        <v>1523</v>
      </c>
      <c r="D443" s="108">
        <v>75.47</v>
      </c>
    </row>
    <row r="444" spans="2:4" s="102" customFormat="1" x14ac:dyDescent="0.25">
      <c r="B444" s="107">
        <v>41712035</v>
      </c>
      <c r="C444" s="103" t="s">
        <v>553</v>
      </c>
      <c r="D444" s="108">
        <v>74.783870967741947</v>
      </c>
    </row>
    <row r="445" spans="2:4" s="102" customFormat="1" x14ac:dyDescent="0.25">
      <c r="B445" s="107">
        <v>41791690</v>
      </c>
      <c r="C445" s="103" t="s">
        <v>999</v>
      </c>
      <c r="D445" s="108">
        <v>11.4</v>
      </c>
    </row>
    <row r="446" spans="2:4" s="102" customFormat="1" x14ac:dyDescent="0.25">
      <c r="B446" s="107">
        <v>13000989</v>
      </c>
      <c r="C446" s="103" t="s">
        <v>2147</v>
      </c>
      <c r="D446" s="108">
        <v>669</v>
      </c>
    </row>
    <row r="447" spans="2:4" s="102" customFormat="1" x14ac:dyDescent="0.25">
      <c r="B447" s="107">
        <v>1300099</v>
      </c>
      <c r="C447" s="103" t="s">
        <v>3204</v>
      </c>
      <c r="D447" s="105">
        <v>984</v>
      </c>
    </row>
    <row r="448" spans="2:4" s="102" customFormat="1" x14ac:dyDescent="0.25">
      <c r="B448" s="107">
        <v>1091838</v>
      </c>
      <c r="C448" s="103" t="s">
        <v>2747</v>
      </c>
      <c r="D448" s="105">
        <v>578</v>
      </c>
    </row>
    <row r="449" spans="2:4" s="102" customFormat="1" x14ac:dyDescent="0.25">
      <c r="B449" s="107">
        <v>1263862</v>
      </c>
      <c r="C449" s="103" t="s">
        <v>2724</v>
      </c>
      <c r="D449" s="105">
        <v>269</v>
      </c>
    </row>
    <row r="450" spans="2:4" s="102" customFormat="1" x14ac:dyDescent="0.25">
      <c r="B450" s="107">
        <v>1192036</v>
      </c>
      <c r="C450" s="103" t="s">
        <v>2824</v>
      </c>
      <c r="D450" s="105">
        <v>716</v>
      </c>
    </row>
    <row r="451" spans="2:4" s="102" customFormat="1" x14ac:dyDescent="0.25">
      <c r="B451" s="107">
        <v>1193541</v>
      </c>
      <c r="C451" s="103" t="s">
        <v>2825</v>
      </c>
      <c r="D451" s="105">
        <v>716</v>
      </c>
    </row>
    <row r="452" spans="2:4" s="102" customFormat="1" x14ac:dyDescent="0.25">
      <c r="B452" s="107">
        <v>1277861</v>
      </c>
      <c r="C452" s="103" t="s">
        <v>3390</v>
      </c>
      <c r="D452" s="105">
        <v>1010</v>
      </c>
    </row>
    <row r="453" spans="2:4" s="102" customFormat="1" x14ac:dyDescent="0.25">
      <c r="B453" s="107">
        <v>12004735</v>
      </c>
      <c r="C453" s="103" t="s">
        <v>2176</v>
      </c>
      <c r="D453" s="108">
        <v>74</v>
      </c>
    </row>
    <row r="454" spans="2:4" s="102" customFormat="1" x14ac:dyDescent="0.25">
      <c r="B454" s="107">
        <v>1080817</v>
      </c>
      <c r="C454" s="103" t="s">
        <v>2627</v>
      </c>
      <c r="D454" s="105">
        <v>362</v>
      </c>
    </row>
    <row r="455" spans="2:4" s="102" customFormat="1" x14ac:dyDescent="0.25">
      <c r="B455" s="107">
        <v>1203227</v>
      </c>
      <c r="C455" s="103" t="s">
        <v>2828</v>
      </c>
      <c r="D455" s="105">
        <v>716</v>
      </c>
    </row>
    <row r="456" spans="2:4" s="102" customFormat="1" x14ac:dyDescent="0.25">
      <c r="B456" s="107">
        <v>11920162</v>
      </c>
      <c r="C456" s="103" t="s">
        <v>1766</v>
      </c>
      <c r="D456" s="108">
        <v>669</v>
      </c>
    </row>
    <row r="457" spans="2:4" s="102" customFormat="1" x14ac:dyDescent="0.25">
      <c r="B457" s="107">
        <v>1215198</v>
      </c>
      <c r="C457" s="103" t="s">
        <v>3683</v>
      </c>
      <c r="D457" s="105">
        <v>1403</v>
      </c>
    </row>
    <row r="458" spans="2:4" s="102" customFormat="1" x14ac:dyDescent="0.25">
      <c r="B458" s="107">
        <v>1203624</v>
      </c>
      <c r="C458" s="103" t="s">
        <v>2754</v>
      </c>
      <c r="D458" s="105">
        <v>578</v>
      </c>
    </row>
    <row r="459" spans="2:4" s="102" customFormat="1" x14ac:dyDescent="0.25">
      <c r="B459" s="107">
        <v>1203658</v>
      </c>
      <c r="C459" s="103" t="s">
        <v>2829</v>
      </c>
      <c r="D459" s="105">
        <v>716</v>
      </c>
    </row>
    <row r="460" spans="2:4" s="102" customFormat="1" x14ac:dyDescent="0.25">
      <c r="B460" s="107">
        <v>1193546</v>
      </c>
      <c r="C460" s="103" t="s">
        <v>3013</v>
      </c>
      <c r="D460" s="105">
        <v>766</v>
      </c>
    </row>
    <row r="461" spans="2:4" s="102" customFormat="1" x14ac:dyDescent="0.25">
      <c r="B461" s="107">
        <v>1192134</v>
      </c>
      <c r="C461" s="103" t="s">
        <v>2753</v>
      </c>
      <c r="D461" s="105">
        <v>578</v>
      </c>
    </row>
    <row r="462" spans="2:4" s="102" customFormat="1" x14ac:dyDescent="0.25">
      <c r="B462" s="109">
        <v>11921335</v>
      </c>
      <c r="C462" s="110" t="s">
        <v>1336</v>
      </c>
      <c r="D462" s="108">
        <v>669</v>
      </c>
    </row>
    <row r="463" spans="2:4" s="102" customFormat="1" x14ac:dyDescent="0.25">
      <c r="B463" s="107">
        <v>11921384</v>
      </c>
      <c r="C463" s="103" t="s">
        <v>50</v>
      </c>
      <c r="D463" s="108">
        <v>604.5</v>
      </c>
    </row>
    <row r="464" spans="2:4" s="102" customFormat="1" x14ac:dyDescent="0.25">
      <c r="B464" s="107">
        <v>1193949</v>
      </c>
      <c r="C464" s="103" t="s">
        <v>2826</v>
      </c>
      <c r="D464" s="105">
        <v>716</v>
      </c>
    </row>
    <row r="465" spans="2:4" s="102" customFormat="1" x14ac:dyDescent="0.25">
      <c r="B465" s="107">
        <v>1178830</v>
      </c>
      <c r="C465" s="103" t="s">
        <v>2991</v>
      </c>
      <c r="D465" s="105">
        <v>444</v>
      </c>
    </row>
    <row r="466" spans="2:4" s="102" customFormat="1" x14ac:dyDescent="0.25">
      <c r="B466" s="107">
        <v>1192139</v>
      </c>
      <c r="C466" s="103" t="s">
        <v>2337</v>
      </c>
      <c r="D466" s="105">
        <v>716</v>
      </c>
    </row>
    <row r="467" spans="2:4" s="102" customFormat="1" x14ac:dyDescent="0.25">
      <c r="B467" s="107">
        <v>1218609</v>
      </c>
      <c r="C467" s="103" t="s">
        <v>2542</v>
      </c>
      <c r="D467" s="105">
        <v>233</v>
      </c>
    </row>
    <row r="468" spans="2:4" s="102" customFormat="1" x14ac:dyDescent="0.25">
      <c r="B468" s="107">
        <v>1185865</v>
      </c>
      <c r="C468" s="103" t="s">
        <v>2484</v>
      </c>
      <c r="D468" s="105">
        <v>146</v>
      </c>
    </row>
    <row r="469" spans="2:4" s="102" customFormat="1" x14ac:dyDescent="0.25">
      <c r="B469" s="107">
        <v>1188500</v>
      </c>
      <c r="C469" s="103" t="s">
        <v>3228</v>
      </c>
      <c r="D469" s="105">
        <v>877</v>
      </c>
    </row>
    <row r="470" spans="2:4" s="102" customFormat="1" x14ac:dyDescent="0.25">
      <c r="B470" s="107">
        <v>1192037</v>
      </c>
      <c r="C470" s="103" t="s">
        <v>3023</v>
      </c>
      <c r="D470" s="105">
        <v>1145</v>
      </c>
    </row>
    <row r="471" spans="2:4" s="102" customFormat="1" x14ac:dyDescent="0.25">
      <c r="B471" s="107">
        <v>1187070</v>
      </c>
      <c r="C471" s="103" t="s">
        <v>2396</v>
      </c>
      <c r="D471" s="105">
        <v>74</v>
      </c>
    </row>
    <row r="472" spans="2:4" s="102" customFormat="1" x14ac:dyDescent="0.25">
      <c r="B472" s="107">
        <v>1211035</v>
      </c>
      <c r="C472" s="103" t="s">
        <v>2414</v>
      </c>
      <c r="D472" s="105">
        <v>74</v>
      </c>
    </row>
    <row r="473" spans="2:4" s="102" customFormat="1" x14ac:dyDescent="0.25">
      <c r="B473" s="107">
        <v>1062859</v>
      </c>
      <c r="C473" s="103" t="s">
        <v>2626</v>
      </c>
      <c r="D473" s="105">
        <v>362</v>
      </c>
    </row>
    <row r="474" spans="2:4" s="102" customFormat="1" x14ac:dyDescent="0.25">
      <c r="B474" s="107">
        <v>1215196</v>
      </c>
      <c r="C474" s="103" t="s">
        <v>3500</v>
      </c>
      <c r="D474" s="105">
        <v>1502</v>
      </c>
    </row>
    <row r="475" spans="2:4" s="102" customFormat="1" x14ac:dyDescent="0.25">
      <c r="B475" s="107">
        <v>4021026</v>
      </c>
      <c r="C475" s="103" t="s">
        <v>3769</v>
      </c>
      <c r="D475" s="105">
        <v>3474</v>
      </c>
    </row>
    <row r="476" spans="2:4" s="102" customFormat="1" x14ac:dyDescent="0.25">
      <c r="B476" s="107">
        <v>42320705</v>
      </c>
      <c r="C476" s="103" t="s">
        <v>1106</v>
      </c>
      <c r="D476" s="108">
        <v>770</v>
      </c>
    </row>
    <row r="477" spans="2:4" s="102" customFormat="1" x14ac:dyDescent="0.25">
      <c r="B477" s="107">
        <v>4232072</v>
      </c>
      <c r="C477" s="103" t="s">
        <v>3324</v>
      </c>
      <c r="D477" s="105">
        <v>1216</v>
      </c>
    </row>
    <row r="478" spans="2:4" s="102" customFormat="1" x14ac:dyDescent="0.25">
      <c r="B478" s="107">
        <v>1297444</v>
      </c>
      <c r="C478" s="103" t="s">
        <v>2955</v>
      </c>
      <c r="D478" s="105">
        <v>619</v>
      </c>
    </row>
    <row r="479" spans="2:4" s="102" customFormat="1" x14ac:dyDescent="0.25">
      <c r="B479" s="107">
        <v>1202807</v>
      </c>
      <c r="C479" s="103" t="s">
        <v>2827</v>
      </c>
      <c r="D479" s="105">
        <v>716</v>
      </c>
    </row>
    <row r="480" spans="2:4" s="102" customFormat="1" x14ac:dyDescent="0.25">
      <c r="B480" s="109">
        <v>10056331</v>
      </c>
      <c r="C480" s="110" t="s">
        <v>2039</v>
      </c>
      <c r="D480" s="108">
        <v>69</v>
      </c>
    </row>
    <row r="481" spans="2:4" s="102" customFormat="1" x14ac:dyDescent="0.25">
      <c r="B481" s="107">
        <v>1192017</v>
      </c>
      <c r="C481" s="103" t="s">
        <v>3417</v>
      </c>
      <c r="D481" s="105">
        <v>1403</v>
      </c>
    </row>
    <row r="482" spans="2:4" s="102" customFormat="1" x14ac:dyDescent="0.25">
      <c r="B482" s="107">
        <v>1192880</v>
      </c>
      <c r="C482" s="103" t="s">
        <v>2377</v>
      </c>
      <c r="D482" s="105">
        <v>47</v>
      </c>
    </row>
    <row r="483" spans="2:4" s="102" customFormat="1" x14ac:dyDescent="0.25">
      <c r="B483" s="107">
        <v>41733742</v>
      </c>
      <c r="C483" s="103" t="s">
        <v>697</v>
      </c>
      <c r="D483" s="108">
        <v>9.5519999999999996</v>
      </c>
    </row>
    <row r="484" spans="2:4" s="102" customFormat="1" x14ac:dyDescent="0.25">
      <c r="B484" s="107">
        <v>41783630</v>
      </c>
      <c r="C484" s="103" t="s">
        <v>931</v>
      </c>
      <c r="D484" s="108">
        <v>2.5299999999999998</v>
      </c>
    </row>
    <row r="485" spans="2:4" s="102" customFormat="1" x14ac:dyDescent="0.25">
      <c r="B485" s="107">
        <v>1005637</v>
      </c>
      <c r="C485" s="103" t="s">
        <v>2622</v>
      </c>
      <c r="D485" s="105">
        <v>362</v>
      </c>
    </row>
    <row r="486" spans="2:4" s="102" customFormat="1" x14ac:dyDescent="0.25">
      <c r="B486" s="107">
        <v>1042257</v>
      </c>
      <c r="C486" s="103" t="s">
        <v>3340</v>
      </c>
      <c r="D486" s="105">
        <v>2085</v>
      </c>
    </row>
    <row r="487" spans="2:4" s="102" customFormat="1" x14ac:dyDescent="0.25">
      <c r="B487" s="107">
        <v>1134694</v>
      </c>
      <c r="C487" s="103" t="s">
        <v>3401</v>
      </c>
      <c r="D487" s="105">
        <v>2124</v>
      </c>
    </row>
    <row r="488" spans="2:4" s="102" customFormat="1" x14ac:dyDescent="0.25">
      <c r="B488" s="107">
        <v>1292501</v>
      </c>
      <c r="C488" s="103" t="s">
        <v>3740</v>
      </c>
      <c r="D488" s="105">
        <v>2400</v>
      </c>
    </row>
    <row r="489" spans="2:4" s="102" customFormat="1" x14ac:dyDescent="0.25">
      <c r="B489" s="107">
        <v>41512278</v>
      </c>
      <c r="C489" s="103" t="s">
        <v>1858</v>
      </c>
      <c r="D489" s="108">
        <v>6218</v>
      </c>
    </row>
    <row r="490" spans="2:4" s="102" customFormat="1" x14ac:dyDescent="0.25">
      <c r="B490" s="107">
        <v>40674590</v>
      </c>
      <c r="C490" s="103" t="s">
        <v>2205</v>
      </c>
      <c r="D490" s="108">
        <v>147.6</v>
      </c>
    </row>
    <row r="491" spans="2:4" s="102" customFormat="1" x14ac:dyDescent="0.25">
      <c r="B491" s="107">
        <v>4067927</v>
      </c>
      <c r="C491" s="103" t="s">
        <v>2205</v>
      </c>
      <c r="D491" s="105">
        <v>96</v>
      </c>
    </row>
    <row r="492" spans="2:4" s="102" customFormat="1" x14ac:dyDescent="0.25">
      <c r="B492" s="107">
        <v>4067923</v>
      </c>
      <c r="C492" s="103" t="s">
        <v>2205</v>
      </c>
      <c r="D492" s="105">
        <v>96</v>
      </c>
    </row>
    <row r="493" spans="2:4" s="102" customFormat="1" x14ac:dyDescent="0.25">
      <c r="B493" s="107">
        <v>40620197</v>
      </c>
      <c r="C493" s="103" t="s">
        <v>160</v>
      </c>
      <c r="D493" s="108">
        <v>793</v>
      </c>
    </row>
    <row r="494" spans="2:4" s="102" customFormat="1" x14ac:dyDescent="0.25">
      <c r="B494" s="107">
        <v>4020018</v>
      </c>
      <c r="C494" s="103" t="s">
        <v>3756</v>
      </c>
      <c r="D494" s="105">
        <v>7628</v>
      </c>
    </row>
    <row r="495" spans="2:4" s="102" customFormat="1" x14ac:dyDescent="0.25">
      <c r="B495" s="107">
        <v>4020019</v>
      </c>
      <c r="C495" s="103" t="s">
        <v>3747</v>
      </c>
      <c r="D495" s="105">
        <v>7332</v>
      </c>
    </row>
    <row r="496" spans="2:4" s="102" customFormat="1" x14ac:dyDescent="0.25">
      <c r="B496" s="107">
        <v>4214364</v>
      </c>
      <c r="C496" s="103" t="s">
        <v>3820</v>
      </c>
      <c r="D496" s="105">
        <v>6396</v>
      </c>
    </row>
    <row r="497" spans="2:4" s="102" customFormat="1" x14ac:dyDescent="0.25">
      <c r="B497" s="107">
        <v>41784497</v>
      </c>
      <c r="C497" s="103" t="s">
        <v>938</v>
      </c>
      <c r="D497" s="108">
        <v>7.990479078229229</v>
      </c>
    </row>
    <row r="498" spans="2:4" s="102" customFormat="1" x14ac:dyDescent="0.25">
      <c r="B498" s="107">
        <v>41710575</v>
      </c>
      <c r="C498" s="103" t="s">
        <v>528</v>
      </c>
      <c r="D498" s="108">
        <v>95.9</v>
      </c>
    </row>
    <row r="499" spans="2:4" s="102" customFormat="1" x14ac:dyDescent="0.25">
      <c r="B499" s="107">
        <v>41710617</v>
      </c>
      <c r="C499" s="103" t="s">
        <v>529</v>
      </c>
      <c r="D499" s="108">
        <v>101.62853658536586</v>
      </c>
    </row>
    <row r="500" spans="2:4" s="102" customFormat="1" x14ac:dyDescent="0.25">
      <c r="B500" s="107">
        <v>1369463</v>
      </c>
      <c r="C500" s="103" t="s">
        <v>2782</v>
      </c>
      <c r="D500" s="105">
        <v>286</v>
      </c>
    </row>
    <row r="501" spans="2:4" s="102" customFormat="1" x14ac:dyDescent="0.25">
      <c r="B501" s="107">
        <v>1369464</v>
      </c>
      <c r="C501" s="103" t="s">
        <v>2783</v>
      </c>
      <c r="D501" s="105">
        <v>286</v>
      </c>
    </row>
    <row r="502" spans="2:4" s="102" customFormat="1" x14ac:dyDescent="0.25">
      <c r="B502" s="107">
        <v>1214177</v>
      </c>
      <c r="C502" s="103" t="s">
        <v>2830</v>
      </c>
      <c r="D502" s="105">
        <v>716</v>
      </c>
    </row>
    <row r="503" spans="2:4" s="102" customFormat="1" x14ac:dyDescent="0.25">
      <c r="B503" s="107">
        <v>1369462</v>
      </c>
      <c r="C503" s="103" t="s">
        <v>2786</v>
      </c>
      <c r="D503" s="105">
        <v>286</v>
      </c>
    </row>
    <row r="504" spans="2:4" s="102" customFormat="1" x14ac:dyDescent="0.25">
      <c r="B504" s="107">
        <v>1369470</v>
      </c>
      <c r="C504" s="103" t="s">
        <v>3511</v>
      </c>
      <c r="D504" s="105">
        <v>1754</v>
      </c>
    </row>
    <row r="505" spans="2:4" s="102" customFormat="1" x14ac:dyDescent="0.25">
      <c r="B505" s="109">
        <v>41721234</v>
      </c>
      <c r="C505" s="110" t="s">
        <v>654</v>
      </c>
      <c r="D505" s="108">
        <v>127.42915309446254</v>
      </c>
    </row>
    <row r="506" spans="2:4" s="102" customFormat="1" x14ac:dyDescent="0.25">
      <c r="B506" s="107">
        <v>41795071</v>
      </c>
      <c r="C506" s="103" t="s">
        <v>1575</v>
      </c>
      <c r="D506" s="108">
        <v>90.628903225806454</v>
      </c>
    </row>
    <row r="507" spans="2:4" s="102" customFormat="1" x14ac:dyDescent="0.25">
      <c r="B507" s="107">
        <v>4206012</v>
      </c>
      <c r="C507" s="103" t="s">
        <v>4131</v>
      </c>
      <c r="D507" s="105">
        <v>21639</v>
      </c>
    </row>
    <row r="508" spans="2:4" s="102" customFormat="1" x14ac:dyDescent="0.25">
      <c r="B508" s="107">
        <v>1297696</v>
      </c>
      <c r="C508" s="103" t="s">
        <v>4168</v>
      </c>
      <c r="D508" s="105">
        <v>15621</v>
      </c>
    </row>
    <row r="509" spans="2:4" s="102" customFormat="1" x14ac:dyDescent="0.25">
      <c r="B509" s="107">
        <v>1373224</v>
      </c>
      <c r="C509" s="103" t="s">
        <v>3692</v>
      </c>
      <c r="D509" s="105">
        <v>6179</v>
      </c>
    </row>
    <row r="510" spans="2:4" s="102" customFormat="1" x14ac:dyDescent="0.25">
      <c r="B510" s="107">
        <v>1373597</v>
      </c>
      <c r="C510" s="103" t="s">
        <v>3919</v>
      </c>
      <c r="D510" s="105">
        <v>12278</v>
      </c>
    </row>
    <row r="511" spans="2:4" s="102" customFormat="1" x14ac:dyDescent="0.25">
      <c r="B511" s="107">
        <v>1373592</v>
      </c>
      <c r="C511" s="103" t="s">
        <v>3918</v>
      </c>
      <c r="D511" s="105">
        <v>12278</v>
      </c>
    </row>
    <row r="512" spans="2:4" s="102" customFormat="1" x14ac:dyDescent="0.25">
      <c r="B512" s="107">
        <v>4021100</v>
      </c>
      <c r="C512" s="103" t="s">
        <v>4100</v>
      </c>
      <c r="D512" s="105">
        <v>25680</v>
      </c>
    </row>
    <row r="513" spans="2:4" s="102" customFormat="1" x14ac:dyDescent="0.25">
      <c r="B513" s="107">
        <v>1575315</v>
      </c>
      <c r="C513" s="103" t="s">
        <v>3993</v>
      </c>
      <c r="D513" s="105">
        <v>10333</v>
      </c>
    </row>
    <row r="514" spans="2:4" s="102" customFormat="1" x14ac:dyDescent="0.25">
      <c r="B514" s="107">
        <v>41706011</v>
      </c>
      <c r="C514" s="103" t="s">
        <v>2098</v>
      </c>
      <c r="D514" s="108">
        <v>33.22</v>
      </c>
    </row>
    <row r="515" spans="2:4" s="102" customFormat="1" x14ac:dyDescent="0.25">
      <c r="B515" s="107">
        <v>41794835</v>
      </c>
      <c r="C515" s="103" t="s">
        <v>1558</v>
      </c>
      <c r="D515" s="108">
        <v>7.3037313432835829</v>
      </c>
    </row>
    <row r="516" spans="2:4" s="102" customFormat="1" x14ac:dyDescent="0.25">
      <c r="B516" s="107">
        <v>40661035</v>
      </c>
      <c r="C516" s="103" t="s">
        <v>1727</v>
      </c>
      <c r="D516" s="108">
        <v>191</v>
      </c>
    </row>
    <row r="517" spans="2:4" s="102" customFormat="1" x14ac:dyDescent="0.25">
      <c r="B517" s="109">
        <v>41735564</v>
      </c>
      <c r="C517" s="110" t="s">
        <v>716</v>
      </c>
      <c r="D517" s="108">
        <v>7.1999999999999993</v>
      </c>
    </row>
    <row r="518" spans="2:4" s="102" customFormat="1" x14ac:dyDescent="0.25">
      <c r="B518" s="107">
        <v>41799933</v>
      </c>
      <c r="C518" s="103" t="s">
        <v>1032</v>
      </c>
      <c r="D518" s="108">
        <v>78.179999999999993</v>
      </c>
    </row>
    <row r="519" spans="2:4" s="102" customFormat="1" x14ac:dyDescent="0.25">
      <c r="B519" s="107">
        <v>40661308</v>
      </c>
      <c r="C519" s="103" t="s">
        <v>226</v>
      </c>
      <c r="D519" s="108">
        <v>204.4814814814815</v>
      </c>
    </row>
    <row r="520" spans="2:4" s="102" customFormat="1" x14ac:dyDescent="0.25">
      <c r="B520" s="109">
        <v>40659286</v>
      </c>
      <c r="C520" s="110" t="s">
        <v>1726</v>
      </c>
      <c r="D520" s="108">
        <v>157</v>
      </c>
    </row>
    <row r="521" spans="2:4" s="102" customFormat="1" x14ac:dyDescent="0.25">
      <c r="B521" s="107">
        <v>4214385</v>
      </c>
      <c r="C521" s="103" t="s">
        <v>3656</v>
      </c>
      <c r="D521" s="105">
        <v>2684</v>
      </c>
    </row>
    <row r="522" spans="2:4" s="102" customFormat="1" x14ac:dyDescent="0.25">
      <c r="B522" s="107">
        <v>4214388</v>
      </c>
      <c r="C522" s="103" t="s">
        <v>3605</v>
      </c>
      <c r="D522" s="105">
        <v>3364</v>
      </c>
    </row>
    <row r="523" spans="2:4" s="102" customFormat="1" x14ac:dyDescent="0.25">
      <c r="B523" s="107">
        <v>4066133</v>
      </c>
      <c r="C523" s="103" t="s">
        <v>2789</v>
      </c>
      <c r="D523" s="105">
        <v>205</v>
      </c>
    </row>
    <row r="524" spans="2:4" s="102" customFormat="1" x14ac:dyDescent="0.25">
      <c r="B524" s="109">
        <v>41770157</v>
      </c>
      <c r="C524" s="110" t="s">
        <v>1897</v>
      </c>
      <c r="D524" s="108">
        <v>3.17</v>
      </c>
    </row>
    <row r="525" spans="2:4" s="102" customFormat="1" x14ac:dyDescent="0.25">
      <c r="B525" s="107">
        <v>41706201</v>
      </c>
      <c r="C525" s="103" t="s">
        <v>2097</v>
      </c>
      <c r="D525" s="108">
        <v>2.8752631578947372</v>
      </c>
    </row>
    <row r="526" spans="2:4" s="102" customFormat="1" x14ac:dyDescent="0.25">
      <c r="B526" s="107">
        <v>4020013</v>
      </c>
      <c r="C526" s="103" t="s">
        <v>2257</v>
      </c>
      <c r="D526" s="105">
        <v>859</v>
      </c>
    </row>
    <row r="527" spans="2:4" s="102" customFormat="1" x14ac:dyDescent="0.25">
      <c r="B527" s="109">
        <v>40674376</v>
      </c>
      <c r="C527" s="110" t="s">
        <v>1827</v>
      </c>
      <c r="D527" s="108">
        <v>58</v>
      </c>
    </row>
    <row r="528" spans="2:4" s="102" customFormat="1" x14ac:dyDescent="0.25">
      <c r="B528" s="109">
        <v>12337325</v>
      </c>
      <c r="C528" s="110" t="s">
        <v>2177</v>
      </c>
      <c r="D528" s="108">
        <v>146</v>
      </c>
    </row>
    <row r="529" spans="2:4" s="102" customFormat="1" x14ac:dyDescent="0.25">
      <c r="B529" s="107">
        <v>1179882</v>
      </c>
      <c r="C529" s="103" t="s">
        <v>2751</v>
      </c>
      <c r="D529" s="105">
        <v>578</v>
      </c>
    </row>
    <row r="530" spans="2:4" s="102" customFormat="1" x14ac:dyDescent="0.25">
      <c r="B530" s="107">
        <v>1370275</v>
      </c>
      <c r="C530" s="103" t="s">
        <v>2849</v>
      </c>
      <c r="D530" s="105">
        <v>248</v>
      </c>
    </row>
    <row r="531" spans="2:4" s="102" customFormat="1" x14ac:dyDescent="0.25">
      <c r="B531" s="107">
        <v>1297501</v>
      </c>
      <c r="C531" s="103" t="s">
        <v>2986</v>
      </c>
      <c r="D531" s="105">
        <v>330</v>
      </c>
    </row>
    <row r="532" spans="2:4" s="102" customFormat="1" x14ac:dyDescent="0.25">
      <c r="B532" s="107">
        <v>1007157</v>
      </c>
      <c r="C532" s="103" t="s">
        <v>2477</v>
      </c>
      <c r="D532" s="105">
        <v>157</v>
      </c>
    </row>
    <row r="533" spans="2:4" s="102" customFormat="1" x14ac:dyDescent="0.25">
      <c r="B533" s="107">
        <v>1267700</v>
      </c>
      <c r="C533" s="103" t="s">
        <v>2546</v>
      </c>
      <c r="D533" s="105">
        <v>233</v>
      </c>
    </row>
    <row r="534" spans="2:4" s="102" customFormat="1" x14ac:dyDescent="0.25">
      <c r="B534" s="107">
        <v>10025963</v>
      </c>
      <c r="C534" s="103" t="s">
        <v>15</v>
      </c>
      <c r="D534" s="108">
        <v>110</v>
      </c>
    </row>
    <row r="535" spans="2:4" s="102" customFormat="1" x14ac:dyDescent="0.25">
      <c r="B535" s="107">
        <v>1010184</v>
      </c>
      <c r="C535" s="103" t="s">
        <v>2918</v>
      </c>
      <c r="D535" s="105">
        <v>859</v>
      </c>
    </row>
    <row r="536" spans="2:4" s="102" customFormat="1" x14ac:dyDescent="0.25">
      <c r="B536" s="107">
        <v>11206869</v>
      </c>
      <c r="C536" s="103" t="s">
        <v>40</v>
      </c>
      <c r="D536" s="108">
        <v>55</v>
      </c>
    </row>
    <row r="537" spans="2:4" s="102" customFormat="1" x14ac:dyDescent="0.25">
      <c r="B537" s="107">
        <v>1289679</v>
      </c>
      <c r="C537" s="103" t="s">
        <v>2399</v>
      </c>
      <c r="D537" s="105">
        <v>118</v>
      </c>
    </row>
    <row r="538" spans="2:4" s="102" customFormat="1" x14ac:dyDescent="0.25">
      <c r="B538" s="107">
        <v>1010186</v>
      </c>
      <c r="C538" s="103" t="s">
        <v>2815</v>
      </c>
      <c r="D538" s="105">
        <v>716</v>
      </c>
    </row>
    <row r="539" spans="2:4" s="102" customFormat="1" x14ac:dyDescent="0.25">
      <c r="B539" s="107">
        <v>1176656</v>
      </c>
      <c r="C539" s="103" t="s">
        <v>2925</v>
      </c>
      <c r="D539" s="105">
        <v>859</v>
      </c>
    </row>
    <row r="540" spans="2:4" s="102" customFormat="1" x14ac:dyDescent="0.25">
      <c r="B540" s="107">
        <v>4020573</v>
      </c>
      <c r="C540" s="103" t="s">
        <v>2844</v>
      </c>
      <c r="D540" s="105">
        <v>716</v>
      </c>
    </row>
    <row r="541" spans="2:4" s="102" customFormat="1" x14ac:dyDescent="0.25">
      <c r="B541" s="107">
        <v>1098288</v>
      </c>
      <c r="C541" s="103" t="s">
        <v>2498</v>
      </c>
      <c r="D541" s="105">
        <v>176</v>
      </c>
    </row>
    <row r="542" spans="2:4" s="102" customFormat="1" x14ac:dyDescent="0.25">
      <c r="B542" s="107">
        <v>11142668</v>
      </c>
      <c r="C542" s="103" t="s">
        <v>2172</v>
      </c>
      <c r="D542" s="108">
        <v>233</v>
      </c>
    </row>
    <row r="543" spans="2:4" s="102" customFormat="1" x14ac:dyDescent="0.25">
      <c r="B543" s="107">
        <v>1098289</v>
      </c>
      <c r="C543" s="103" t="s">
        <v>2541</v>
      </c>
      <c r="D543" s="105">
        <v>233</v>
      </c>
    </row>
    <row r="544" spans="2:4" s="102" customFormat="1" x14ac:dyDescent="0.25">
      <c r="B544" s="107">
        <v>1010570</v>
      </c>
      <c r="C544" s="103" t="s">
        <v>2478</v>
      </c>
      <c r="D544" s="105">
        <v>146</v>
      </c>
    </row>
    <row r="545" spans="2:4" s="102" customFormat="1" x14ac:dyDescent="0.25">
      <c r="B545" s="107">
        <v>41844507</v>
      </c>
      <c r="C545" s="103" t="s">
        <v>1041</v>
      </c>
      <c r="D545" s="108">
        <v>2631.0040322580644</v>
      </c>
    </row>
    <row r="546" spans="2:4" s="102" customFormat="1" x14ac:dyDescent="0.25">
      <c r="B546" s="109">
        <v>41792938</v>
      </c>
      <c r="C546" s="110" t="s">
        <v>1012</v>
      </c>
      <c r="D546" s="108">
        <v>8.7900000000000009</v>
      </c>
    </row>
    <row r="547" spans="2:4" s="102" customFormat="1" x14ac:dyDescent="0.25">
      <c r="B547" s="107">
        <v>4430037</v>
      </c>
      <c r="C547" s="103" t="s">
        <v>3959</v>
      </c>
      <c r="D547" s="105">
        <v>7514</v>
      </c>
    </row>
    <row r="548" spans="2:4" s="102" customFormat="1" x14ac:dyDescent="0.25">
      <c r="B548" s="109">
        <v>40661431</v>
      </c>
      <c r="C548" s="110" t="s">
        <v>227</v>
      </c>
      <c r="D548" s="108">
        <v>394</v>
      </c>
    </row>
    <row r="549" spans="2:4" s="102" customFormat="1" x14ac:dyDescent="0.25">
      <c r="B549" s="107">
        <v>4430032</v>
      </c>
      <c r="C549" s="103" t="s">
        <v>4085</v>
      </c>
      <c r="D549" s="105">
        <v>5744</v>
      </c>
    </row>
    <row r="550" spans="2:4" s="102" customFormat="1" x14ac:dyDescent="0.25">
      <c r="B550" s="107">
        <v>4430031</v>
      </c>
      <c r="C550" s="103" t="s">
        <v>3843</v>
      </c>
      <c r="D550" s="105">
        <v>4308</v>
      </c>
    </row>
    <row r="551" spans="2:4" s="102" customFormat="1" x14ac:dyDescent="0.25">
      <c r="B551" s="107">
        <v>44300358</v>
      </c>
      <c r="C551" s="103" t="s">
        <v>1203</v>
      </c>
      <c r="D551" s="108">
        <v>6944</v>
      </c>
    </row>
    <row r="552" spans="2:4" s="102" customFormat="1" x14ac:dyDescent="0.25">
      <c r="B552" s="107">
        <v>4430033</v>
      </c>
      <c r="C552" s="103" t="s">
        <v>3913</v>
      </c>
      <c r="D552" s="105">
        <v>6443</v>
      </c>
    </row>
    <row r="553" spans="2:4" s="102" customFormat="1" x14ac:dyDescent="0.25">
      <c r="B553" s="107">
        <v>4260001</v>
      </c>
      <c r="C553" s="103" t="s">
        <v>2988</v>
      </c>
      <c r="D553" s="105">
        <v>396</v>
      </c>
    </row>
    <row r="554" spans="2:4" s="102" customFormat="1" x14ac:dyDescent="0.25">
      <c r="B554" s="107">
        <v>4160067</v>
      </c>
      <c r="C554" s="103" t="s">
        <v>3573</v>
      </c>
      <c r="D554" s="105">
        <v>1303</v>
      </c>
    </row>
    <row r="555" spans="2:4" s="102" customFormat="1" x14ac:dyDescent="0.25">
      <c r="B555" s="107">
        <v>4233005</v>
      </c>
      <c r="C555" s="103" t="s">
        <v>3341</v>
      </c>
      <c r="D555" s="105">
        <v>4520</v>
      </c>
    </row>
    <row r="556" spans="2:4" s="102" customFormat="1" x14ac:dyDescent="0.25">
      <c r="B556" s="107">
        <v>4232116</v>
      </c>
      <c r="C556" s="103" t="s">
        <v>3341</v>
      </c>
      <c r="D556" s="105">
        <v>4848</v>
      </c>
    </row>
    <row r="557" spans="2:4" s="102" customFormat="1" x14ac:dyDescent="0.25">
      <c r="B557" s="107">
        <v>41810235</v>
      </c>
      <c r="C557" s="103" t="s">
        <v>1910</v>
      </c>
      <c r="D557" s="108">
        <v>1228</v>
      </c>
    </row>
    <row r="558" spans="2:4" s="102" customFormat="1" x14ac:dyDescent="0.25">
      <c r="B558" s="107">
        <v>4151015</v>
      </c>
      <c r="C558" s="103" t="s">
        <v>3647</v>
      </c>
      <c r="D558" s="105">
        <v>1686</v>
      </c>
    </row>
    <row r="559" spans="2:4" s="102" customFormat="1" x14ac:dyDescent="0.25">
      <c r="B559" s="107">
        <v>4148075</v>
      </c>
      <c r="C559" s="103" t="s">
        <v>4086</v>
      </c>
      <c r="D559" s="105">
        <v>15243</v>
      </c>
    </row>
    <row r="560" spans="2:4" s="102" customFormat="1" x14ac:dyDescent="0.25">
      <c r="B560" s="107">
        <v>1745198</v>
      </c>
      <c r="C560" s="103" t="s">
        <v>3679</v>
      </c>
      <c r="D560" s="105">
        <v>4208</v>
      </c>
    </row>
    <row r="561" spans="2:4" s="102" customFormat="1" x14ac:dyDescent="0.25">
      <c r="B561" s="107">
        <v>1381634</v>
      </c>
      <c r="C561" s="103" t="s">
        <v>3194</v>
      </c>
      <c r="D561" s="105">
        <v>1226</v>
      </c>
    </row>
    <row r="562" spans="2:4" s="102" customFormat="1" x14ac:dyDescent="0.25">
      <c r="B562" s="107">
        <v>1381631</v>
      </c>
      <c r="C562" s="103" t="s">
        <v>3193</v>
      </c>
      <c r="D562" s="105">
        <v>1226</v>
      </c>
    </row>
    <row r="563" spans="2:4" s="102" customFormat="1" x14ac:dyDescent="0.25">
      <c r="B563" s="107">
        <v>4021590</v>
      </c>
      <c r="C563" s="103" t="s">
        <v>3557</v>
      </c>
      <c r="D563" s="105">
        <v>3034</v>
      </c>
    </row>
    <row r="564" spans="2:4" s="102" customFormat="1" x14ac:dyDescent="0.25">
      <c r="B564" s="107">
        <v>4148208</v>
      </c>
      <c r="C564" s="103" t="s">
        <v>3694</v>
      </c>
      <c r="D564" s="105">
        <v>6179</v>
      </c>
    </row>
    <row r="565" spans="2:4" s="102" customFormat="1" x14ac:dyDescent="0.25">
      <c r="B565" s="107">
        <v>41481607</v>
      </c>
      <c r="C565" s="103" t="s">
        <v>1840</v>
      </c>
      <c r="D565" s="108">
        <v>540</v>
      </c>
    </row>
    <row r="566" spans="2:4" s="102" customFormat="1" x14ac:dyDescent="0.25">
      <c r="B566" s="107">
        <v>1020691</v>
      </c>
      <c r="C566" s="103" t="s">
        <v>3472</v>
      </c>
      <c r="D566" s="105">
        <v>3932</v>
      </c>
    </row>
    <row r="567" spans="2:4" s="102" customFormat="1" x14ac:dyDescent="0.25">
      <c r="B567" s="107">
        <v>4148210</v>
      </c>
      <c r="C567" s="103" t="s">
        <v>3944</v>
      </c>
      <c r="D567" s="105">
        <v>7075</v>
      </c>
    </row>
    <row r="568" spans="2:4" s="102" customFormat="1" x14ac:dyDescent="0.25">
      <c r="B568" s="107">
        <v>1694760</v>
      </c>
      <c r="C568" s="103" t="s">
        <v>3920</v>
      </c>
      <c r="D568" s="105">
        <v>44527</v>
      </c>
    </row>
    <row r="569" spans="2:4" s="102" customFormat="1" x14ac:dyDescent="0.25">
      <c r="B569" s="107">
        <v>4444039</v>
      </c>
      <c r="C569" s="103" t="s">
        <v>4055</v>
      </c>
      <c r="D569" s="105">
        <v>50759</v>
      </c>
    </row>
    <row r="570" spans="2:4" s="102" customFormat="1" x14ac:dyDescent="0.25">
      <c r="B570" s="107">
        <v>10209211</v>
      </c>
      <c r="C570" s="103" t="s">
        <v>1758</v>
      </c>
      <c r="D570" s="108">
        <v>273</v>
      </c>
    </row>
    <row r="571" spans="2:4" s="102" customFormat="1" x14ac:dyDescent="0.25">
      <c r="B571" s="107">
        <v>4149597</v>
      </c>
      <c r="C571" s="103" t="s">
        <v>2737</v>
      </c>
      <c r="D571" s="105">
        <v>388</v>
      </c>
    </row>
    <row r="572" spans="2:4" s="102" customFormat="1" x14ac:dyDescent="0.25">
      <c r="B572" s="107">
        <v>4149610</v>
      </c>
      <c r="C572" s="103" t="s">
        <v>2511</v>
      </c>
      <c r="D572" s="105">
        <v>126</v>
      </c>
    </row>
    <row r="573" spans="2:4" s="102" customFormat="1" x14ac:dyDescent="0.25">
      <c r="B573" s="107">
        <v>1374288</v>
      </c>
      <c r="C573" s="103" t="s">
        <v>2490</v>
      </c>
      <c r="D573" s="105">
        <v>146</v>
      </c>
    </row>
    <row r="574" spans="2:4" s="102" customFormat="1" x14ac:dyDescent="0.25">
      <c r="B574" s="107">
        <v>1371275</v>
      </c>
      <c r="C574" s="103" t="s">
        <v>3352</v>
      </c>
      <c r="D574" s="105">
        <v>2836</v>
      </c>
    </row>
    <row r="575" spans="2:4" s="102" customFormat="1" x14ac:dyDescent="0.25">
      <c r="B575" s="107">
        <v>1239094</v>
      </c>
      <c r="C575" s="103" t="s">
        <v>2963</v>
      </c>
      <c r="D575" s="105">
        <v>496</v>
      </c>
    </row>
    <row r="576" spans="2:4" s="102" customFormat="1" x14ac:dyDescent="0.25">
      <c r="B576" s="107">
        <v>1329286</v>
      </c>
      <c r="C576" s="103" t="s">
        <v>2488</v>
      </c>
      <c r="D576" s="105">
        <v>146</v>
      </c>
    </row>
    <row r="577" spans="2:4" s="102" customFormat="1" x14ac:dyDescent="0.25">
      <c r="B577" s="107">
        <v>4149641</v>
      </c>
      <c r="C577" s="103" t="s">
        <v>2452</v>
      </c>
      <c r="D577" s="105">
        <v>118</v>
      </c>
    </row>
    <row r="578" spans="2:4" s="102" customFormat="1" x14ac:dyDescent="0.25">
      <c r="B578" s="107">
        <v>1073049</v>
      </c>
      <c r="C578" s="103" t="s">
        <v>2334</v>
      </c>
      <c r="D578" s="105">
        <v>74</v>
      </c>
    </row>
    <row r="579" spans="2:4" s="102" customFormat="1" x14ac:dyDescent="0.25">
      <c r="B579" s="107">
        <v>1205478</v>
      </c>
      <c r="C579" s="103" t="s">
        <v>2334</v>
      </c>
      <c r="D579" s="105">
        <v>89</v>
      </c>
    </row>
    <row r="580" spans="2:4" s="102" customFormat="1" x14ac:dyDescent="0.25">
      <c r="B580" s="107">
        <v>7188865</v>
      </c>
      <c r="C580" s="103" t="s">
        <v>2983</v>
      </c>
      <c r="D580" s="105">
        <v>330</v>
      </c>
    </row>
    <row r="581" spans="2:4" s="102" customFormat="1" x14ac:dyDescent="0.25">
      <c r="B581" s="107">
        <v>1211713</v>
      </c>
      <c r="C581" s="103" t="s">
        <v>2461</v>
      </c>
      <c r="D581" s="105">
        <v>145</v>
      </c>
    </row>
    <row r="582" spans="2:4" s="102" customFormat="1" x14ac:dyDescent="0.25">
      <c r="B582" s="107">
        <v>1255666</v>
      </c>
      <c r="C582" s="103" t="s">
        <v>2461</v>
      </c>
      <c r="D582" s="105">
        <v>596</v>
      </c>
    </row>
    <row r="583" spans="2:4" s="102" customFormat="1" x14ac:dyDescent="0.25">
      <c r="B583" s="107">
        <v>11006368</v>
      </c>
      <c r="C583" s="103" t="s">
        <v>2030</v>
      </c>
      <c r="D583" s="108">
        <v>405</v>
      </c>
    </row>
    <row r="584" spans="2:4" s="102" customFormat="1" x14ac:dyDescent="0.25">
      <c r="B584" s="107">
        <v>4445983</v>
      </c>
      <c r="C584" s="103" t="s">
        <v>2771</v>
      </c>
      <c r="D584" s="105">
        <v>335</v>
      </c>
    </row>
    <row r="585" spans="2:4" s="102" customFormat="1" x14ac:dyDescent="0.25">
      <c r="B585" s="107">
        <v>4149624</v>
      </c>
      <c r="C585" s="103" t="s">
        <v>2451</v>
      </c>
      <c r="D585" s="105">
        <v>118</v>
      </c>
    </row>
    <row r="586" spans="2:4" s="102" customFormat="1" x14ac:dyDescent="0.25">
      <c r="B586" s="107">
        <v>4149572</v>
      </c>
      <c r="C586" s="103" t="s">
        <v>2522</v>
      </c>
      <c r="D586" s="105">
        <v>91</v>
      </c>
    </row>
    <row r="587" spans="2:4" s="102" customFormat="1" x14ac:dyDescent="0.25">
      <c r="B587" s="107">
        <v>4022056</v>
      </c>
      <c r="C587" s="103" t="s">
        <v>2509</v>
      </c>
      <c r="D587" s="105">
        <v>126</v>
      </c>
    </row>
    <row r="588" spans="2:4" s="102" customFormat="1" x14ac:dyDescent="0.25">
      <c r="B588" s="107">
        <v>1046861</v>
      </c>
      <c r="C588" s="103" t="s">
        <v>3030</v>
      </c>
      <c r="D588" s="105">
        <v>1145</v>
      </c>
    </row>
    <row r="589" spans="2:4" s="102" customFormat="1" x14ac:dyDescent="0.25">
      <c r="B589" s="107">
        <v>1240738</v>
      </c>
      <c r="C589" s="103" t="s">
        <v>3040</v>
      </c>
      <c r="D589" s="105">
        <v>1145</v>
      </c>
    </row>
    <row r="590" spans="2:4" s="102" customFormat="1" x14ac:dyDescent="0.25">
      <c r="B590" s="107">
        <v>1090707</v>
      </c>
      <c r="C590" s="103" t="s">
        <v>3549</v>
      </c>
      <c r="D590" s="105">
        <v>1647</v>
      </c>
    </row>
    <row r="591" spans="2:4" s="102" customFormat="1" x14ac:dyDescent="0.25">
      <c r="B591" s="107">
        <v>1046872</v>
      </c>
      <c r="C591" s="103" t="s">
        <v>3504</v>
      </c>
      <c r="D591" s="105">
        <v>1502</v>
      </c>
    </row>
    <row r="592" spans="2:4" s="102" customFormat="1" x14ac:dyDescent="0.25">
      <c r="B592" s="107">
        <v>1084916</v>
      </c>
      <c r="C592" s="103" t="s">
        <v>2706</v>
      </c>
      <c r="D592" s="105">
        <v>166</v>
      </c>
    </row>
    <row r="593" spans="2:4" s="102" customFormat="1" x14ac:dyDescent="0.25">
      <c r="B593" s="107">
        <v>1286298</v>
      </c>
      <c r="C593" s="103" t="s">
        <v>3971</v>
      </c>
      <c r="D593" s="105">
        <v>159.16</v>
      </c>
    </row>
    <row r="594" spans="2:4" s="102" customFormat="1" x14ac:dyDescent="0.25">
      <c r="B594" s="107">
        <v>1276762</v>
      </c>
      <c r="C594" s="103" t="s">
        <v>3969</v>
      </c>
      <c r="D594" s="105">
        <v>14097</v>
      </c>
    </row>
    <row r="595" spans="2:4" s="102" customFormat="1" x14ac:dyDescent="0.25">
      <c r="B595" s="109">
        <v>4022008</v>
      </c>
      <c r="C595" s="110" t="s">
        <v>3889</v>
      </c>
      <c r="D595" s="105">
        <v>1375</v>
      </c>
    </row>
    <row r="596" spans="2:4" s="102" customFormat="1" x14ac:dyDescent="0.25">
      <c r="B596" s="107">
        <v>1191331</v>
      </c>
      <c r="C596" s="103" t="s">
        <v>2592</v>
      </c>
      <c r="D596" s="105">
        <v>166</v>
      </c>
    </row>
    <row r="597" spans="2:4" s="102" customFormat="1" x14ac:dyDescent="0.25">
      <c r="B597" s="107">
        <v>11795689</v>
      </c>
      <c r="C597" s="103" t="s">
        <v>2157</v>
      </c>
      <c r="D597" s="108">
        <v>669</v>
      </c>
    </row>
    <row r="598" spans="2:4" s="102" customFormat="1" x14ac:dyDescent="0.25">
      <c r="B598" s="107">
        <v>1178284</v>
      </c>
      <c r="C598" s="103" t="s">
        <v>2926</v>
      </c>
      <c r="D598" s="105">
        <v>859</v>
      </c>
    </row>
    <row r="599" spans="2:4" s="102" customFormat="1" x14ac:dyDescent="0.25">
      <c r="B599" s="107">
        <v>1080243</v>
      </c>
      <c r="C599" s="103" t="s">
        <v>2746</v>
      </c>
      <c r="D599" s="105">
        <v>578</v>
      </c>
    </row>
    <row r="600" spans="2:4" s="102" customFormat="1" x14ac:dyDescent="0.25">
      <c r="B600" s="107">
        <v>1022708</v>
      </c>
      <c r="C600" s="103" t="s">
        <v>3163</v>
      </c>
      <c r="D600" s="105">
        <v>709</v>
      </c>
    </row>
    <row r="601" spans="2:4" s="102" customFormat="1" x14ac:dyDescent="0.25">
      <c r="B601" s="107">
        <v>1293147</v>
      </c>
      <c r="C601" s="103" t="s">
        <v>3395</v>
      </c>
      <c r="D601" s="105">
        <v>1640</v>
      </c>
    </row>
    <row r="602" spans="2:4" s="102" customFormat="1" x14ac:dyDescent="0.25">
      <c r="B602" s="107">
        <v>1363771</v>
      </c>
      <c r="C602" s="103" t="s">
        <v>3691</v>
      </c>
      <c r="D602" s="105">
        <v>6179</v>
      </c>
    </row>
    <row r="603" spans="2:4" s="102" customFormat="1" x14ac:dyDescent="0.25">
      <c r="B603" s="107">
        <v>4445837</v>
      </c>
      <c r="C603" s="103" t="s">
        <v>3165</v>
      </c>
      <c r="D603" s="105">
        <v>710</v>
      </c>
    </row>
    <row r="604" spans="2:4" s="102" customFormat="1" x14ac:dyDescent="0.25">
      <c r="B604" s="107">
        <v>1029718</v>
      </c>
      <c r="C604" s="103" t="s">
        <v>2744</v>
      </c>
      <c r="D604" s="105">
        <v>578</v>
      </c>
    </row>
    <row r="605" spans="2:4" s="102" customFormat="1" x14ac:dyDescent="0.25">
      <c r="B605" s="107">
        <v>1241512</v>
      </c>
      <c r="C605" s="103" t="s">
        <v>3438</v>
      </c>
      <c r="D605" s="105">
        <v>820</v>
      </c>
    </row>
    <row r="606" spans="2:4" s="102" customFormat="1" x14ac:dyDescent="0.25">
      <c r="B606" s="107">
        <v>1012577</v>
      </c>
      <c r="C606" s="103" t="s">
        <v>3143</v>
      </c>
      <c r="D606" s="105">
        <v>820</v>
      </c>
    </row>
    <row r="607" spans="2:4" s="102" customFormat="1" x14ac:dyDescent="0.25">
      <c r="B607" s="107">
        <v>1009592</v>
      </c>
      <c r="C607" s="103" t="s">
        <v>3313</v>
      </c>
      <c r="D607" s="105">
        <v>820</v>
      </c>
    </row>
    <row r="608" spans="2:4" s="102" customFormat="1" x14ac:dyDescent="0.25">
      <c r="B608" s="107">
        <v>1011897</v>
      </c>
      <c r="C608" s="103" t="s">
        <v>3301</v>
      </c>
      <c r="D608" s="105">
        <v>816</v>
      </c>
    </row>
    <row r="609" spans="2:4" s="102" customFormat="1" x14ac:dyDescent="0.25">
      <c r="B609" s="107">
        <v>10095909</v>
      </c>
      <c r="C609" s="103" t="s">
        <v>1327</v>
      </c>
      <c r="D609" s="108">
        <v>540</v>
      </c>
    </row>
    <row r="610" spans="2:4" s="102" customFormat="1" x14ac:dyDescent="0.25">
      <c r="B610" s="107">
        <v>1078027</v>
      </c>
      <c r="C610" s="103" t="s">
        <v>2680</v>
      </c>
      <c r="D610" s="105">
        <v>433</v>
      </c>
    </row>
    <row r="611" spans="2:4" s="102" customFormat="1" x14ac:dyDescent="0.25">
      <c r="B611" s="107">
        <v>1009608</v>
      </c>
      <c r="C611" s="103" t="s">
        <v>3646</v>
      </c>
      <c r="D611" s="105">
        <v>1212</v>
      </c>
    </row>
    <row r="612" spans="2:4" s="102" customFormat="1" x14ac:dyDescent="0.25">
      <c r="B612" s="107">
        <v>1225924</v>
      </c>
      <c r="C612" s="103" t="s">
        <v>2324</v>
      </c>
      <c r="D612" s="105">
        <v>412</v>
      </c>
    </row>
    <row r="613" spans="2:4" s="102" customFormat="1" x14ac:dyDescent="0.25">
      <c r="B613" s="107">
        <v>1181025</v>
      </c>
      <c r="C613" s="103" t="s">
        <v>2633</v>
      </c>
      <c r="D613" s="105">
        <v>362</v>
      </c>
    </row>
    <row r="614" spans="2:4" s="102" customFormat="1" x14ac:dyDescent="0.25">
      <c r="B614" s="107">
        <v>1275259</v>
      </c>
      <c r="C614" s="103" t="s">
        <v>2779</v>
      </c>
      <c r="D614" s="105">
        <v>286</v>
      </c>
    </row>
    <row r="615" spans="2:4" s="102" customFormat="1" x14ac:dyDescent="0.25">
      <c r="B615" s="107">
        <v>1019836</v>
      </c>
      <c r="C615" s="103" t="s">
        <v>4105</v>
      </c>
      <c r="D615" s="105">
        <v>11830</v>
      </c>
    </row>
    <row r="616" spans="2:4" s="102" customFormat="1" x14ac:dyDescent="0.25">
      <c r="B616" s="107">
        <v>1291550</v>
      </c>
      <c r="C616" s="103" t="s">
        <v>3434</v>
      </c>
      <c r="D616" s="105">
        <v>1053</v>
      </c>
    </row>
    <row r="617" spans="2:4" s="102" customFormat="1" x14ac:dyDescent="0.25">
      <c r="B617" s="107">
        <v>1194077</v>
      </c>
      <c r="C617" s="103" t="s">
        <v>3123</v>
      </c>
      <c r="D617" s="105">
        <v>1413</v>
      </c>
    </row>
    <row r="618" spans="2:4" s="102" customFormat="1" x14ac:dyDescent="0.25">
      <c r="B618" s="107">
        <v>1078824</v>
      </c>
      <c r="C618" s="103" t="s">
        <v>3966</v>
      </c>
      <c r="D618" s="105">
        <v>6194</v>
      </c>
    </row>
    <row r="619" spans="2:4" s="102" customFormat="1" x14ac:dyDescent="0.25">
      <c r="B619" s="107">
        <v>1292684</v>
      </c>
      <c r="C619" s="103" t="s">
        <v>3972</v>
      </c>
      <c r="D619" s="105">
        <v>14097</v>
      </c>
    </row>
    <row r="620" spans="2:4" s="102" customFormat="1" x14ac:dyDescent="0.25">
      <c r="B620" s="107">
        <v>1292403</v>
      </c>
      <c r="C620" s="103" t="s">
        <v>3754</v>
      </c>
      <c r="D620" s="105">
        <v>7624</v>
      </c>
    </row>
    <row r="621" spans="2:4" s="102" customFormat="1" x14ac:dyDescent="0.25">
      <c r="B621" s="107">
        <v>1276219</v>
      </c>
      <c r="C621" s="103" t="s">
        <v>3674</v>
      </c>
      <c r="D621" s="105">
        <v>2022</v>
      </c>
    </row>
    <row r="622" spans="2:4" s="102" customFormat="1" x14ac:dyDescent="0.25">
      <c r="B622" s="107">
        <v>1178050</v>
      </c>
      <c r="C622" s="103" t="s">
        <v>3606</v>
      </c>
      <c r="D622" s="105">
        <v>1145</v>
      </c>
    </row>
    <row r="623" spans="2:4" s="102" customFormat="1" x14ac:dyDescent="0.25">
      <c r="B623" s="107">
        <v>10764488</v>
      </c>
      <c r="C623" s="103" t="s">
        <v>29</v>
      </c>
      <c r="D623" s="108">
        <v>41</v>
      </c>
    </row>
    <row r="624" spans="2:4" s="102" customFormat="1" x14ac:dyDescent="0.25">
      <c r="B624" s="107">
        <v>1081820</v>
      </c>
      <c r="C624" s="103" t="s">
        <v>2393</v>
      </c>
      <c r="D624" s="105">
        <v>59</v>
      </c>
    </row>
    <row r="625" spans="2:4" s="102" customFormat="1" x14ac:dyDescent="0.25">
      <c r="B625" s="107">
        <v>1064349</v>
      </c>
      <c r="C625" s="103" t="s">
        <v>2368</v>
      </c>
      <c r="D625" s="105">
        <v>44</v>
      </c>
    </row>
    <row r="626" spans="2:4" s="102" customFormat="1" x14ac:dyDescent="0.25">
      <c r="B626" s="109">
        <v>42330118</v>
      </c>
      <c r="C626" s="110" t="s">
        <v>1191</v>
      </c>
      <c r="D626" s="108">
        <v>21</v>
      </c>
    </row>
    <row r="627" spans="2:4" s="102" customFormat="1" x14ac:dyDescent="0.25">
      <c r="B627" s="107">
        <v>1224841</v>
      </c>
      <c r="C627" s="103" t="s">
        <v>3323</v>
      </c>
      <c r="D627" s="105">
        <v>2802</v>
      </c>
    </row>
    <row r="628" spans="2:4" s="102" customFormat="1" x14ac:dyDescent="0.25">
      <c r="B628" s="107">
        <v>1287459</v>
      </c>
      <c r="C628" s="103" t="s">
        <v>3917</v>
      </c>
      <c r="D628" s="105">
        <v>12278</v>
      </c>
    </row>
    <row r="629" spans="2:4" s="102" customFormat="1" x14ac:dyDescent="0.25">
      <c r="B629" s="107">
        <v>1253382</v>
      </c>
      <c r="C629" s="103" t="s">
        <v>4140</v>
      </c>
      <c r="D629" s="105">
        <v>8722</v>
      </c>
    </row>
    <row r="630" spans="2:4" s="102" customFormat="1" x14ac:dyDescent="0.25">
      <c r="B630" s="107">
        <v>1057250</v>
      </c>
      <c r="C630" s="103" t="s">
        <v>3974</v>
      </c>
      <c r="D630" s="105">
        <v>6209</v>
      </c>
    </row>
    <row r="631" spans="2:4" s="102" customFormat="1" x14ac:dyDescent="0.25">
      <c r="B631" s="107">
        <v>1275718</v>
      </c>
      <c r="C631" s="103" t="s">
        <v>3704</v>
      </c>
      <c r="D631" s="105">
        <v>6209</v>
      </c>
    </row>
    <row r="632" spans="2:4" s="102" customFormat="1" x14ac:dyDescent="0.25">
      <c r="B632" s="107">
        <v>4148356</v>
      </c>
      <c r="C632" s="103" t="s">
        <v>3181</v>
      </c>
      <c r="D632" s="105">
        <v>1701</v>
      </c>
    </row>
    <row r="633" spans="2:4" s="102" customFormat="1" x14ac:dyDescent="0.25">
      <c r="B633" s="107">
        <v>1013682</v>
      </c>
      <c r="C633" s="103" t="s">
        <v>2419</v>
      </c>
      <c r="D633" s="105">
        <v>89</v>
      </c>
    </row>
    <row r="634" spans="2:4" s="102" customFormat="1" x14ac:dyDescent="0.25">
      <c r="B634" s="107">
        <v>4445884</v>
      </c>
      <c r="C634" s="103" t="s">
        <v>2788</v>
      </c>
      <c r="D634" s="105">
        <v>287</v>
      </c>
    </row>
    <row r="635" spans="2:4" s="102" customFormat="1" x14ac:dyDescent="0.25">
      <c r="B635" s="107">
        <v>1004272</v>
      </c>
      <c r="C635" s="103" t="s">
        <v>2437</v>
      </c>
      <c r="D635" s="105">
        <v>118</v>
      </c>
    </row>
    <row r="636" spans="2:4" s="102" customFormat="1" x14ac:dyDescent="0.25">
      <c r="B636" s="107">
        <v>1002718</v>
      </c>
      <c r="C636" s="103" t="s">
        <v>2436</v>
      </c>
      <c r="D636" s="105">
        <v>118</v>
      </c>
    </row>
    <row r="637" spans="2:4" s="102" customFormat="1" x14ac:dyDescent="0.25">
      <c r="B637" s="107">
        <v>1044006</v>
      </c>
      <c r="C637" s="103" t="s">
        <v>2919</v>
      </c>
      <c r="D637" s="105">
        <v>859</v>
      </c>
    </row>
    <row r="638" spans="2:4" s="102" customFormat="1" x14ac:dyDescent="0.25">
      <c r="B638" s="107">
        <v>4445977</v>
      </c>
      <c r="C638" s="103" t="s">
        <v>3681</v>
      </c>
      <c r="D638" s="105">
        <v>4208</v>
      </c>
    </row>
    <row r="639" spans="2:4" s="102" customFormat="1" x14ac:dyDescent="0.25">
      <c r="B639" s="107">
        <v>4446587</v>
      </c>
      <c r="C639" s="103" t="s">
        <v>3493</v>
      </c>
      <c r="D639" s="105">
        <v>3932</v>
      </c>
    </row>
    <row r="640" spans="2:4" s="102" customFormat="1" x14ac:dyDescent="0.25">
      <c r="B640" s="107">
        <v>1230156</v>
      </c>
      <c r="C640" s="103" t="s">
        <v>3611</v>
      </c>
      <c r="D640" s="105">
        <v>5056</v>
      </c>
    </row>
    <row r="641" spans="2:4" s="102" customFormat="1" x14ac:dyDescent="0.25">
      <c r="B641" s="107">
        <v>1240669</v>
      </c>
      <c r="C641" s="103" t="s">
        <v>3687</v>
      </c>
      <c r="D641" s="105">
        <v>6179</v>
      </c>
    </row>
    <row r="642" spans="2:4" s="102" customFormat="1" x14ac:dyDescent="0.25">
      <c r="B642" s="107">
        <v>1012601</v>
      </c>
      <c r="C642" s="103" t="s">
        <v>2507</v>
      </c>
      <c r="D642" s="105">
        <v>126</v>
      </c>
    </row>
    <row r="643" spans="2:4" s="102" customFormat="1" x14ac:dyDescent="0.25">
      <c r="B643" s="107">
        <v>1185738</v>
      </c>
      <c r="C643" s="103" t="s">
        <v>2752</v>
      </c>
      <c r="D643" s="105">
        <v>578</v>
      </c>
    </row>
    <row r="644" spans="2:4" s="102" customFormat="1" x14ac:dyDescent="0.25">
      <c r="B644" s="107">
        <v>1185543</v>
      </c>
      <c r="C644" s="103" t="s">
        <v>3240</v>
      </c>
      <c r="D644" s="105">
        <v>758</v>
      </c>
    </row>
    <row r="645" spans="2:4" s="102" customFormat="1" x14ac:dyDescent="0.25">
      <c r="B645" s="107">
        <v>1069207</v>
      </c>
      <c r="C645" s="103" t="s">
        <v>3008</v>
      </c>
      <c r="D645" s="105">
        <v>766</v>
      </c>
    </row>
    <row r="646" spans="2:4" s="102" customFormat="1" x14ac:dyDescent="0.25">
      <c r="B646" s="107">
        <v>1192124</v>
      </c>
      <c r="C646" s="103" t="s">
        <v>2847</v>
      </c>
      <c r="D646" s="105">
        <v>248</v>
      </c>
    </row>
    <row r="647" spans="2:4" s="102" customFormat="1" x14ac:dyDescent="0.25">
      <c r="B647" s="107">
        <v>1202099</v>
      </c>
      <c r="C647" s="103" t="s">
        <v>3173</v>
      </c>
      <c r="D647" s="105">
        <v>1212</v>
      </c>
    </row>
    <row r="648" spans="2:4" s="102" customFormat="1" x14ac:dyDescent="0.25">
      <c r="B648" s="107">
        <v>12495255</v>
      </c>
      <c r="C648" s="103" t="s">
        <v>1705</v>
      </c>
      <c r="D648" s="108">
        <v>1590</v>
      </c>
    </row>
    <row r="649" spans="2:4" s="102" customFormat="1" x14ac:dyDescent="0.25">
      <c r="B649" s="107">
        <v>1155013</v>
      </c>
      <c r="C649" s="103" t="s">
        <v>3968</v>
      </c>
      <c r="D649" s="105">
        <v>159.16</v>
      </c>
    </row>
    <row r="650" spans="2:4" s="102" customFormat="1" x14ac:dyDescent="0.25">
      <c r="B650" s="107">
        <v>1233278</v>
      </c>
      <c r="C650" s="103" t="s">
        <v>2398</v>
      </c>
      <c r="D650" s="105">
        <v>59</v>
      </c>
    </row>
    <row r="651" spans="2:4" s="102" customFormat="1" x14ac:dyDescent="0.25">
      <c r="B651" s="107">
        <v>12192670</v>
      </c>
      <c r="C651" s="103" t="s">
        <v>53</v>
      </c>
      <c r="D651" s="108">
        <v>55</v>
      </c>
    </row>
    <row r="652" spans="2:4" s="102" customFormat="1" x14ac:dyDescent="0.25">
      <c r="B652" s="107">
        <v>1015240</v>
      </c>
      <c r="C652" s="103" t="s">
        <v>2411</v>
      </c>
      <c r="D652" s="105">
        <v>74</v>
      </c>
    </row>
    <row r="653" spans="2:4" s="102" customFormat="1" x14ac:dyDescent="0.25">
      <c r="B653" s="107">
        <v>11833605</v>
      </c>
      <c r="C653" s="103" t="s">
        <v>1764</v>
      </c>
      <c r="D653" s="108">
        <v>69</v>
      </c>
    </row>
    <row r="654" spans="2:4" s="102" customFormat="1" x14ac:dyDescent="0.25">
      <c r="B654" s="107">
        <v>1003136</v>
      </c>
      <c r="C654" s="103" t="s">
        <v>2362</v>
      </c>
      <c r="D654" s="105">
        <v>55</v>
      </c>
    </row>
    <row r="655" spans="2:4" s="102" customFormat="1" x14ac:dyDescent="0.25">
      <c r="B655" s="107">
        <v>1062674</v>
      </c>
      <c r="C655" s="103" t="s">
        <v>2367</v>
      </c>
      <c r="D655" s="105">
        <v>44</v>
      </c>
    </row>
    <row r="656" spans="2:4" s="102" customFormat="1" x14ac:dyDescent="0.25">
      <c r="B656" s="107">
        <v>1062651</v>
      </c>
      <c r="C656" s="103" t="s">
        <v>2366</v>
      </c>
      <c r="D656" s="105">
        <v>822</v>
      </c>
    </row>
    <row r="657" spans="2:4" s="102" customFormat="1" x14ac:dyDescent="0.25">
      <c r="B657" s="107">
        <v>1003135</v>
      </c>
      <c r="C657" s="103" t="s">
        <v>2361</v>
      </c>
      <c r="D657" s="105">
        <v>55</v>
      </c>
    </row>
    <row r="658" spans="2:4" s="102" customFormat="1" x14ac:dyDescent="0.25">
      <c r="B658" s="107">
        <v>1019374</v>
      </c>
      <c r="C658" s="103" t="s">
        <v>3020</v>
      </c>
      <c r="D658" s="105">
        <v>1145</v>
      </c>
    </row>
    <row r="659" spans="2:4" s="102" customFormat="1" x14ac:dyDescent="0.25">
      <c r="B659" s="107">
        <v>42320689</v>
      </c>
      <c r="C659" s="103" t="s">
        <v>1104</v>
      </c>
      <c r="D659" s="108">
        <v>519</v>
      </c>
    </row>
    <row r="660" spans="2:4" s="102" customFormat="1" x14ac:dyDescent="0.25">
      <c r="B660" s="107">
        <v>42320697</v>
      </c>
      <c r="C660" s="103" t="s">
        <v>1105</v>
      </c>
      <c r="D660" s="108">
        <v>323</v>
      </c>
    </row>
    <row r="661" spans="2:4" s="102" customFormat="1" x14ac:dyDescent="0.25">
      <c r="B661" s="107">
        <v>4062160</v>
      </c>
      <c r="C661" s="103" t="s">
        <v>2596</v>
      </c>
      <c r="D661" s="105">
        <v>215</v>
      </c>
    </row>
    <row r="662" spans="2:4" s="102" customFormat="1" x14ac:dyDescent="0.25">
      <c r="B662" s="107">
        <v>42325522</v>
      </c>
      <c r="C662" s="103" t="s">
        <v>1181</v>
      </c>
      <c r="D662" s="108">
        <v>841</v>
      </c>
    </row>
    <row r="663" spans="2:4" s="102" customFormat="1" x14ac:dyDescent="0.25">
      <c r="B663" s="107">
        <v>1267396</v>
      </c>
      <c r="C663" s="103" t="s">
        <v>2563</v>
      </c>
      <c r="D663" s="105">
        <v>188</v>
      </c>
    </row>
    <row r="664" spans="2:4" s="102" customFormat="1" x14ac:dyDescent="0.25">
      <c r="B664" s="107">
        <v>1087819</v>
      </c>
      <c r="C664" s="103" t="s">
        <v>2370</v>
      </c>
      <c r="D664" s="105">
        <v>44</v>
      </c>
    </row>
    <row r="665" spans="2:4" s="102" customFormat="1" x14ac:dyDescent="0.25">
      <c r="B665" s="107">
        <v>4021301</v>
      </c>
      <c r="C665" s="103" t="s">
        <v>2404</v>
      </c>
      <c r="D665" s="105">
        <v>73</v>
      </c>
    </row>
    <row r="666" spans="2:4" s="102" customFormat="1" x14ac:dyDescent="0.25">
      <c r="B666" s="107">
        <v>1006627</v>
      </c>
      <c r="C666" s="103" t="s">
        <v>2391</v>
      </c>
      <c r="D666" s="105">
        <v>59</v>
      </c>
    </row>
    <row r="667" spans="2:4" s="102" customFormat="1" x14ac:dyDescent="0.25">
      <c r="B667" s="109">
        <v>40610206</v>
      </c>
      <c r="C667" s="110" t="s">
        <v>140</v>
      </c>
      <c r="D667" s="108">
        <v>253.96665576985944</v>
      </c>
    </row>
    <row r="668" spans="2:4" s="102" customFormat="1" x14ac:dyDescent="0.25">
      <c r="B668" s="109">
        <v>40613218</v>
      </c>
      <c r="C668" s="110" t="s">
        <v>2202</v>
      </c>
      <c r="D668" s="108">
        <v>148.72838137472283</v>
      </c>
    </row>
    <row r="669" spans="2:4" s="102" customFormat="1" x14ac:dyDescent="0.25">
      <c r="B669" s="107">
        <v>4066161</v>
      </c>
      <c r="C669" s="103" t="s">
        <v>2669</v>
      </c>
      <c r="D669" s="105">
        <v>279</v>
      </c>
    </row>
    <row r="670" spans="2:4" s="102" customFormat="1" x14ac:dyDescent="0.25">
      <c r="B670" s="107">
        <v>41710278</v>
      </c>
      <c r="C670" s="103" t="s">
        <v>518</v>
      </c>
      <c r="D670" s="108">
        <v>60.405769230769231</v>
      </c>
    </row>
    <row r="671" spans="2:4" s="102" customFormat="1" x14ac:dyDescent="0.25">
      <c r="B671" s="107">
        <v>41757378</v>
      </c>
      <c r="C671" s="103" t="s">
        <v>2085</v>
      </c>
      <c r="D671" s="108">
        <v>14.126328947368421</v>
      </c>
    </row>
    <row r="672" spans="2:4" s="102" customFormat="1" x14ac:dyDescent="0.25">
      <c r="B672" s="107">
        <v>41787698</v>
      </c>
      <c r="C672" s="103" t="s">
        <v>2076</v>
      </c>
      <c r="D672" s="108">
        <v>57.589999999999996</v>
      </c>
    </row>
    <row r="673" spans="2:4" s="102" customFormat="1" x14ac:dyDescent="0.25">
      <c r="B673" s="107">
        <v>41794553</v>
      </c>
      <c r="C673" s="103" t="s">
        <v>524</v>
      </c>
      <c r="D673" s="108">
        <v>85.576399999999992</v>
      </c>
    </row>
    <row r="674" spans="2:4" s="102" customFormat="1" x14ac:dyDescent="0.25">
      <c r="B674" s="107">
        <v>41719543</v>
      </c>
      <c r="C674" s="103" t="s">
        <v>636</v>
      </c>
      <c r="D674" s="108">
        <v>116.68675675675675</v>
      </c>
    </row>
    <row r="675" spans="2:4" s="102" customFormat="1" x14ac:dyDescent="0.25">
      <c r="B675" s="107">
        <v>41787722</v>
      </c>
      <c r="C675" s="103" t="s">
        <v>2075</v>
      </c>
      <c r="D675" s="108">
        <v>62.816679104477608</v>
      </c>
    </row>
    <row r="676" spans="2:4" s="102" customFormat="1" x14ac:dyDescent="0.25">
      <c r="B676" s="107">
        <v>41787755</v>
      </c>
      <c r="C676" s="103" t="s">
        <v>2074</v>
      </c>
      <c r="D676" s="108">
        <v>47.479445843828714</v>
      </c>
    </row>
    <row r="677" spans="2:4" s="102" customFormat="1" x14ac:dyDescent="0.25">
      <c r="B677" s="107">
        <v>41718388</v>
      </c>
      <c r="C677" s="103" t="s">
        <v>626</v>
      </c>
      <c r="D677" s="108">
        <v>100.04233247422681</v>
      </c>
    </row>
    <row r="678" spans="2:4" s="102" customFormat="1" x14ac:dyDescent="0.25">
      <c r="B678" s="107">
        <v>41794561</v>
      </c>
      <c r="C678" s="103" t="s">
        <v>1538</v>
      </c>
      <c r="D678" s="108">
        <v>161.87102564102565</v>
      </c>
    </row>
    <row r="679" spans="2:4" s="102" customFormat="1" x14ac:dyDescent="0.25">
      <c r="B679" s="107">
        <v>41700139</v>
      </c>
      <c r="C679" s="103" t="s">
        <v>487</v>
      </c>
      <c r="D679" s="108">
        <v>201.88909090909092</v>
      </c>
    </row>
    <row r="680" spans="2:4" s="102" customFormat="1" x14ac:dyDescent="0.25">
      <c r="B680" s="107">
        <v>41718180</v>
      </c>
      <c r="C680" s="103" t="s">
        <v>624</v>
      </c>
      <c r="D680" s="108">
        <v>61.133795180722885</v>
      </c>
    </row>
    <row r="681" spans="2:4" s="102" customFormat="1" x14ac:dyDescent="0.25">
      <c r="B681" s="109">
        <v>41794579</v>
      </c>
      <c r="C681" s="110" t="s">
        <v>1539</v>
      </c>
      <c r="D681" s="108">
        <v>78.86</v>
      </c>
    </row>
    <row r="682" spans="2:4" s="102" customFormat="1" x14ac:dyDescent="0.25">
      <c r="B682" s="107">
        <v>41713611</v>
      </c>
      <c r="C682" s="103" t="s">
        <v>571</v>
      </c>
      <c r="D682" s="108">
        <v>136.315</v>
      </c>
    </row>
    <row r="683" spans="2:4" s="102" customFormat="1" x14ac:dyDescent="0.25">
      <c r="B683" s="107">
        <v>41711730</v>
      </c>
      <c r="C683" s="103" t="s">
        <v>548</v>
      </c>
      <c r="D683" s="108">
        <v>87.71</v>
      </c>
    </row>
    <row r="684" spans="2:4" s="102" customFormat="1" x14ac:dyDescent="0.25">
      <c r="B684" s="107">
        <v>41743436</v>
      </c>
      <c r="C684" s="103" t="s">
        <v>1890</v>
      </c>
      <c r="D684" s="108">
        <v>51.78</v>
      </c>
    </row>
    <row r="685" spans="2:4" s="102" customFormat="1" x14ac:dyDescent="0.25">
      <c r="B685" s="107">
        <v>41794587</v>
      </c>
      <c r="C685" s="103" t="s">
        <v>1540</v>
      </c>
      <c r="D685" s="108">
        <v>179.93361111111111</v>
      </c>
    </row>
    <row r="686" spans="2:4" s="102" customFormat="1" x14ac:dyDescent="0.25">
      <c r="B686" s="107">
        <v>41794843</v>
      </c>
      <c r="C686" s="103" t="s">
        <v>1559</v>
      </c>
      <c r="D686" s="108">
        <v>4.8169880624426078</v>
      </c>
    </row>
    <row r="687" spans="2:4" s="102" customFormat="1" x14ac:dyDescent="0.25">
      <c r="B687" s="107">
        <v>41786443</v>
      </c>
      <c r="C687" s="103" t="s">
        <v>953</v>
      </c>
      <c r="D687" s="108">
        <v>63.88</v>
      </c>
    </row>
    <row r="688" spans="2:4" s="102" customFormat="1" x14ac:dyDescent="0.25">
      <c r="B688" s="107">
        <v>40610305</v>
      </c>
      <c r="C688" s="103" t="s">
        <v>141</v>
      </c>
      <c r="D688" s="108">
        <v>194.76363636363635</v>
      </c>
    </row>
    <row r="689" spans="2:4" s="102" customFormat="1" x14ac:dyDescent="0.25">
      <c r="B689" s="107">
        <v>1178659</v>
      </c>
      <c r="C689" s="103" t="s">
        <v>2572</v>
      </c>
      <c r="D689" s="105">
        <v>292</v>
      </c>
    </row>
    <row r="690" spans="2:4" s="102" customFormat="1" x14ac:dyDescent="0.25">
      <c r="B690" s="107">
        <v>1281775</v>
      </c>
      <c r="C690" s="103" t="s">
        <v>4024</v>
      </c>
      <c r="D690" s="105">
        <v>5548</v>
      </c>
    </row>
    <row r="691" spans="2:4" s="102" customFormat="1" x14ac:dyDescent="0.25">
      <c r="B691" s="107">
        <v>4021489</v>
      </c>
      <c r="C691" s="103" t="s">
        <v>4112</v>
      </c>
      <c r="D691" s="105">
        <v>7982</v>
      </c>
    </row>
    <row r="692" spans="2:4" s="102" customFormat="1" x14ac:dyDescent="0.25">
      <c r="B692" s="107">
        <v>1269776</v>
      </c>
      <c r="C692" s="103" t="s">
        <v>3109</v>
      </c>
      <c r="D692" s="105">
        <v>1427</v>
      </c>
    </row>
    <row r="693" spans="2:4" s="102" customFormat="1" x14ac:dyDescent="0.25">
      <c r="B693" s="107">
        <v>1265489</v>
      </c>
      <c r="C693" s="103" t="s">
        <v>2794</v>
      </c>
      <c r="D693" s="105">
        <v>464</v>
      </c>
    </row>
    <row r="694" spans="2:4" s="102" customFormat="1" x14ac:dyDescent="0.25">
      <c r="B694" s="109">
        <v>41788399</v>
      </c>
      <c r="C694" s="110" t="s">
        <v>2070</v>
      </c>
      <c r="D694" s="108">
        <v>15.611452991452991</v>
      </c>
    </row>
    <row r="695" spans="2:4" s="102" customFormat="1" x14ac:dyDescent="0.25">
      <c r="B695" s="107">
        <v>41734120</v>
      </c>
      <c r="C695" s="103" t="s">
        <v>701</v>
      </c>
      <c r="D695" s="108">
        <v>6.12</v>
      </c>
    </row>
    <row r="696" spans="2:4" s="102" customFormat="1" x14ac:dyDescent="0.25">
      <c r="B696" s="109">
        <v>41734138</v>
      </c>
      <c r="C696" s="110" t="s">
        <v>702</v>
      </c>
      <c r="D696" s="108">
        <v>6.2600000000000007</v>
      </c>
    </row>
    <row r="697" spans="2:4" s="102" customFormat="1" x14ac:dyDescent="0.25">
      <c r="B697" s="107">
        <v>41420399</v>
      </c>
      <c r="C697" s="103" t="s">
        <v>347</v>
      </c>
      <c r="D697" s="108">
        <v>821</v>
      </c>
    </row>
    <row r="698" spans="2:4" s="102" customFormat="1" x14ac:dyDescent="0.25">
      <c r="B698" s="107">
        <v>41420415</v>
      </c>
      <c r="C698" s="103" t="s">
        <v>349</v>
      </c>
      <c r="D698" s="108">
        <v>1436</v>
      </c>
    </row>
    <row r="699" spans="2:4" s="102" customFormat="1" x14ac:dyDescent="0.25">
      <c r="B699" s="107">
        <v>41420407</v>
      </c>
      <c r="C699" s="103" t="s">
        <v>348</v>
      </c>
      <c r="D699" s="108">
        <v>1397</v>
      </c>
    </row>
    <row r="700" spans="2:4" s="102" customFormat="1" x14ac:dyDescent="0.25">
      <c r="B700" s="109">
        <v>44310027</v>
      </c>
      <c r="C700" s="110" t="s">
        <v>1204</v>
      </c>
      <c r="D700" s="108">
        <v>5368</v>
      </c>
    </row>
    <row r="701" spans="2:4" s="102" customFormat="1" x14ac:dyDescent="0.25">
      <c r="B701" s="107">
        <v>4149072</v>
      </c>
      <c r="C701" s="103" t="s">
        <v>4056</v>
      </c>
      <c r="D701" s="105">
        <v>13198</v>
      </c>
    </row>
    <row r="702" spans="2:4" s="102" customFormat="1" x14ac:dyDescent="0.25">
      <c r="B702" s="107">
        <v>41735622</v>
      </c>
      <c r="C702" s="103" t="s">
        <v>718</v>
      </c>
      <c r="D702" s="108">
        <v>3.609866666666667</v>
      </c>
    </row>
    <row r="703" spans="2:4" s="102" customFormat="1" x14ac:dyDescent="0.25">
      <c r="B703" s="109">
        <v>41702366</v>
      </c>
      <c r="C703" s="110" t="s">
        <v>1862</v>
      </c>
      <c r="D703" s="108">
        <v>9.3345333333333329</v>
      </c>
    </row>
    <row r="704" spans="2:4" s="102" customFormat="1" x14ac:dyDescent="0.25">
      <c r="B704" s="107">
        <v>4232466</v>
      </c>
      <c r="C704" s="103" t="s">
        <v>2974</v>
      </c>
      <c r="D704" s="105">
        <v>896</v>
      </c>
    </row>
    <row r="705" spans="1:26" s="102" customFormat="1" x14ac:dyDescent="0.25">
      <c r="B705" s="107">
        <v>42324418</v>
      </c>
      <c r="C705" s="103" t="s">
        <v>1173</v>
      </c>
      <c r="D705" s="108">
        <v>2308</v>
      </c>
    </row>
    <row r="706" spans="1:26" s="102" customFormat="1" x14ac:dyDescent="0.25">
      <c r="A706" s="106"/>
      <c r="B706" s="109">
        <v>46310769</v>
      </c>
      <c r="C706" s="110" t="s">
        <v>1239</v>
      </c>
      <c r="D706" s="108">
        <v>4945</v>
      </c>
      <c r="M706" s="106"/>
      <c r="N706" s="106"/>
      <c r="O706" s="106"/>
      <c r="P706" s="106"/>
      <c r="Q706" s="106"/>
      <c r="R706" s="106"/>
      <c r="S706" s="106"/>
      <c r="T706" s="106"/>
      <c r="U706" s="106"/>
      <c r="V706" s="106"/>
      <c r="W706" s="106"/>
      <c r="X706" s="106"/>
      <c r="Y706" s="106"/>
      <c r="Z706" s="106"/>
    </row>
    <row r="707" spans="1:26" s="102" customFormat="1" x14ac:dyDescent="0.25">
      <c r="B707" s="107">
        <v>41743402</v>
      </c>
      <c r="C707" s="103" t="s">
        <v>1889</v>
      </c>
      <c r="D707" s="108">
        <v>225.33</v>
      </c>
    </row>
    <row r="708" spans="1:26" s="102" customFormat="1" x14ac:dyDescent="0.25">
      <c r="B708" s="107">
        <v>41780925</v>
      </c>
      <c r="C708" s="103" t="s">
        <v>908</v>
      </c>
      <c r="D708" s="108">
        <v>103.72</v>
      </c>
    </row>
    <row r="709" spans="1:26" s="102" customFormat="1" x14ac:dyDescent="0.25">
      <c r="B709" s="107">
        <v>41420282</v>
      </c>
      <c r="C709" s="103" t="s">
        <v>341</v>
      </c>
      <c r="D709" s="108">
        <v>819.65299334811527</v>
      </c>
    </row>
    <row r="710" spans="1:26" s="102" customFormat="1" x14ac:dyDescent="0.25">
      <c r="B710" s="107">
        <v>41420290</v>
      </c>
      <c r="C710" s="103" t="s">
        <v>342</v>
      </c>
      <c r="D710" s="108">
        <v>1019.9504041146216</v>
      </c>
    </row>
    <row r="711" spans="1:26" s="102" customFormat="1" x14ac:dyDescent="0.25">
      <c r="B711" s="107">
        <v>41420308</v>
      </c>
      <c r="C711" s="103" t="s">
        <v>343</v>
      </c>
      <c r="D711" s="108">
        <v>1402</v>
      </c>
    </row>
    <row r="712" spans="1:26" s="102" customFormat="1" x14ac:dyDescent="0.25">
      <c r="B712" s="107">
        <v>41810409</v>
      </c>
      <c r="C712" s="103" t="s">
        <v>1035</v>
      </c>
      <c r="D712" s="108">
        <v>317</v>
      </c>
    </row>
    <row r="713" spans="1:26" s="102" customFormat="1" x14ac:dyDescent="0.25">
      <c r="B713" s="107">
        <v>41880402</v>
      </c>
      <c r="C713" s="103" t="s">
        <v>1035</v>
      </c>
      <c r="D713" s="108">
        <v>248.68406593406593</v>
      </c>
    </row>
    <row r="714" spans="1:26" s="102" customFormat="1" x14ac:dyDescent="0.25">
      <c r="B714" s="107">
        <v>41810839</v>
      </c>
      <c r="C714" s="103" t="s">
        <v>1038</v>
      </c>
      <c r="D714" s="108">
        <v>198</v>
      </c>
    </row>
    <row r="715" spans="1:26" s="102" customFormat="1" x14ac:dyDescent="0.25">
      <c r="B715" s="107">
        <v>4022792</v>
      </c>
      <c r="C715" s="103" t="s">
        <v>3016</v>
      </c>
      <c r="D715" s="105">
        <v>766</v>
      </c>
    </row>
    <row r="716" spans="1:26" s="102" customFormat="1" x14ac:dyDescent="0.25">
      <c r="B716" s="107">
        <v>4211103</v>
      </c>
      <c r="C716" s="103" t="s">
        <v>3451</v>
      </c>
      <c r="D716" s="105">
        <v>2573</v>
      </c>
    </row>
    <row r="717" spans="1:26" s="102" customFormat="1" x14ac:dyDescent="0.25">
      <c r="B717" s="107">
        <v>42320556</v>
      </c>
      <c r="C717" s="103" t="s">
        <v>1102</v>
      </c>
      <c r="D717" s="108">
        <v>2748</v>
      </c>
    </row>
    <row r="718" spans="1:26" s="102" customFormat="1" x14ac:dyDescent="0.25">
      <c r="B718" s="107">
        <v>41420225</v>
      </c>
      <c r="C718" s="103" t="s">
        <v>1832</v>
      </c>
      <c r="D718" s="108">
        <v>1884</v>
      </c>
    </row>
    <row r="719" spans="1:26" s="102" customFormat="1" x14ac:dyDescent="0.25">
      <c r="B719" s="107">
        <v>41811027</v>
      </c>
      <c r="C719" s="103" t="s">
        <v>1040</v>
      </c>
      <c r="D719" s="108">
        <v>562</v>
      </c>
    </row>
    <row r="720" spans="1:26" s="102" customFormat="1" x14ac:dyDescent="0.25">
      <c r="B720" s="107">
        <v>4232614</v>
      </c>
      <c r="C720" s="103" t="s">
        <v>1040</v>
      </c>
      <c r="D720" s="105">
        <v>3360</v>
      </c>
    </row>
    <row r="721" spans="2:4" s="102" customFormat="1" x14ac:dyDescent="0.25">
      <c r="B721" s="107">
        <v>4066170</v>
      </c>
      <c r="C721" s="103" t="s">
        <v>2593</v>
      </c>
      <c r="D721" s="105">
        <v>205</v>
      </c>
    </row>
    <row r="722" spans="2:4" s="102" customFormat="1" x14ac:dyDescent="0.25">
      <c r="B722" s="107">
        <v>4066686</v>
      </c>
      <c r="C722" s="103" t="s">
        <v>2406</v>
      </c>
      <c r="D722" s="105">
        <v>221</v>
      </c>
    </row>
    <row r="723" spans="2:4" s="102" customFormat="1" x14ac:dyDescent="0.25">
      <c r="B723" s="107">
        <v>40634347</v>
      </c>
      <c r="C723" s="103" t="s">
        <v>199</v>
      </c>
      <c r="D723" s="108">
        <v>188</v>
      </c>
    </row>
    <row r="724" spans="2:4" s="102" customFormat="1" x14ac:dyDescent="0.25">
      <c r="B724" s="107">
        <v>41790825</v>
      </c>
      <c r="C724" s="103" t="s">
        <v>987</v>
      </c>
      <c r="D724" s="108">
        <v>51.32</v>
      </c>
    </row>
    <row r="725" spans="2:4" s="102" customFormat="1" x14ac:dyDescent="0.25">
      <c r="B725" s="107">
        <v>9809006</v>
      </c>
      <c r="C725" s="103" t="s">
        <v>4250</v>
      </c>
      <c r="D725" s="105">
        <v>361</v>
      </c>
    </row>
    <row r="726" spans="2:4" s="102" customFormat="1" x14ac:dyDescent="0.25">
      <c r="B726" s="107">
        <v>4631011</v>
      </c>
      <c r="C726" s="103" t="s">
        <v>3695</v>
      </c>
      <c r="D726" s="105">
        <v>5872</v>
      </c>
    </row>
    <row r="727" spans="2:4" s="102" customFormat="1" x14ac:dyDescent="0.25">
      <c r="B727" s="107">
        <v>4631010</v>
      </c>
      <c r="C727" s="103" t="s">
        <v>3953</v>
      </c>
      <c r="D727" s="105">
        <v>5872</v>
      </c>
    </row>
    <row r="728" spans="2:4" s="102" customFormat="1" x14ac:dyDescent="0.25">
      <c r="B728" s="109">
        <v>41793191</v>
      </c>
      <c r="C728" s="110" t="s">
        <v>1018</v>
      </c>
      <c r="D728" s="108">
        <v>3.3852727272727274</v>
      </c>
    </row>
    <row r="729" spans="2:4" s="102" customFormat="1" x14ac:dyDescent="0.25">
      <c r="B729" s="109">
        <v>41788449</v>
      </c>
      <c r="C729" s="110" t="s">
        <v>2069</v>
      </c>
      <c r="D729" s="108">
        <v>10.23577380952381</v>
      </c>
    </row>
    <row r="730" spans="2:4" s="102" customFormat="1" x14ac:dyDescent="0.25">
      <c r="B730" s="107">
        <v>40661753</v>
      </c>
      <c r="C730" s="103" t="s">
        <v>230</v>
      </c>
      <c r="D730" s="108">
        <v>134</v>
      </c>
    </row>
    <row r="731" spans="2:4" s="102" customFormat="1" x14ac:dyDescent="0.25">
      <c r="B731" s="107">
        <v>41759382</v>
      </c>
      <c r="C731" s="103" t="s">
        <v>870</v>
      </c>
      <c r="D731" s="108">
        <v>809.99455696202529</v>
      </c>
    </row>
    <row r="732" spans="2:4" s="102" customFormat="1" x14ac:dyDescent="0.25">
      <c r="B732" s="107">
        <v>41750498</v>
      </c>
      <c r="C732" s="103" t="s">
        <v>786</v>
      </c>
      <c r="D732" s="108">
        <v>50.99</v>
      </c>
    </row>
    <row r="733" spans="2:4" s="102" customFormat="1" x14ac:dyDescent="0.25">
      <c r="B733" s="107">
        <v>41743048</v>
      </c>
      <c r="C733" s="103" t="s">
        <v>1528</v>
      </c>
      <c r="D733" s="108">
        <v>88.266086956521733</v>
      </c>
    </row>
    <row r="734" spans="2:4" s="102" customFormat="1" x14ac:dyDescent="0.25">
      <c r="B734" s="107">
        <v>41784380</v>
      </c>
      <c r="C734" s="103" t="s">
        <v>936</v>
      </c>
      <c r="D734" s="108">
        <v>4.1500000000000004</v>
      </c>
    </row>
    <row r="735" spans="2:4" s="102" customFormat="1" x14ac:dyDescent="0.25">
      <c r="B735" s="107">
        <v>41743410</v>
      </c>
      <c r="C735" s="103" t="s">
        <v>1746</v>
      </c>
      <c r="D735" s="108">
        <v>0.69778459895902845</v>
      </c>
    </row>
    <row r="736" spans="2:4" s="102" customFormat="1" x14ac:dyDescent="0.25">
      <c r="B736" s="109">
        <v>41784372</v>
      </c>
      <c r="C736" s="110" t="s">
        <v>935</v>
      </c>
      <c r="D736" s="108">
        <v>7.14</v>
      </c>
    </row>
    <row r="737" spans="2:4" s="102" customFormat="1" x14ac:dyDescent="0.25">
      <c r="B737" s="107">
        <v>39700307</v>
      </c>
      <c r="C737" s="103" t="s">
        <v>101</v>
      </c>
      <c r="D737" s="108">
        <v>637</v>
      </c>
    </row>
    <row r="738" spans="2:4" s="102" customFormat="1" x14ac:dyDescent="0.25">
      <c r="B738" s="107">
        <v>4167707</v>
      </c>
      <c r="C738" s="103" t="s">
        <v>3990</v>
      </c>
      <c r="D738" s="105">
        <v>4211</v>
      </c>
    </row>
    <row r="739" spans="2:4" s="102" customFormat="1" x14ac:dyDescent="0.25">
      <c r="B739" s="107">
        <v>41781592</v>
      </c>
      <c r="C739" s="103" t="s">
        <v>917</v>
      </c>
      <c r="D739" s="108">
        <v>16.399999999999999</v>
      </c>
    </row>
    <row r="740" spans="2:4" s="102" customFormat="1" x14ac:dyDescent="0.25">
      <c r="B740" s="107">
        <v>40661886</v>
      </c>
      <c r="C740" s="103" t="s">
        <v>231</v>
      </c>
      <c r="D740" s="108">
        <v>328.8</v>
      </c>
    </row>
    <row r="741" spans="2:4" s="102" customFormat="1" x14ac:dyDescent="0.25">
      <c r="B741" s="107">
        <v>4232257</v>
      </c>
      <c r="C741" s="103" t="s">
        <v>4252</v>
      </c>
      <c r="D741" s="105">
        <v>2999</v>
      </c>
    </row>
    <row r="742" spans="2:4" s="102" customFormat="1" x14ac:dyDescent="0.25">
      <c r="B742" s="107">
        <v>4232525</v>
      </c>
      <c r="C742" s="103" t="s">
        <v>3629</v>
      </c>
      <c r="D742" s="105">
        <v>3786</v>
      </c>
    </row>
    <row r="743" spans="2:4" s="102" customFormat="1" x14ac:dyDescent="0.25">
      <c r="B743" s="107">
        <v>42324277</v>
      </c>
      <c r="C743" s="103" t="s">
        <v>1172</v>
      </c>
      <c r="D743" s="108">
        <v>1566</v>
      </c>
    </row>
    <row r="744" spans="2:4" s="102" customFormat="1" x14ac:dyDescent="0.25">
      <c r="B744" s="107">
        <v>42322925</v>
      </c>
      <c r="C744" s="103" t="s">
        <v>1153</v>
      </c>
      <c r="D744" s="108">
        <v>3088</v>
      </c>
    </row>
    <row r="745" spans="2:4" s="102" customFormat="1" x14ac:dyDescent="0.25">
      <c r="B745" s="107">
        <v>42323485</v>
      </c>
      <c r="C745" s="103" t="s">
        <v>1163</v>
      </c>
      <c r="D745" s="108">
        <v>3139</v>
      </c>
    </row>
    <row r="746" spans="2:4" s="102" customFormat="1" x14ac:dyDescent="0.25">
      <c r="B746" s="107">
        <v>4232315</v>
      </c>
      <c r="C746" s="103" t="s">
        <v>2853</v>
      </c>
      <c r="D746" s="105">
        <v>816</v>
      </c>
    </row>
    <row r="747" spans="2:4" s="102" customFormat="1" x14ac:dyDescent="0.25">
      <c r="B747" s="107">
        <v>42323436</v>
      </c>
      <c r="C747" s="103" t="s">
        <v>1162</v>
      </c>
      <c r="D747" s="108">
        <v>2911</v>
      </c>
    </row>
    <row r="748" spans="2:4" s="102" customFormat="1" x14ac:dyDescent="0.25">
      <c r="B748" s="107">
        <v>4232310</v>
      </c>
      <c r="C748" s="103" t="s">
        <v>2892</v>
      </c>
      <c r="D748" s="105">
        <v>761</v>
      </c>
    </row>
    <row r="749" spans="2:4" s="102" customFormat="1" x14ac:dyDescent="0.25">
      <c r="B749" s="107">
        <v>42323170</v>
      </c>
      <c r="C749" s="103" t="s">
        <v>1158</v>
      </c>
      <c r="D749" s="108">
        <v>761</v>
      </c>
    </row>
    <row r="750" spans="2:4" s="102" customFormat="1" x14ac:dyDescent="0.25">
      <c r="B750" s="107">
        <v>4232347</v>
      </c>
      <c r="C750" s="103" t="s">
        <v>3945</v>
      </c>
      <c r="D750" s="105">
        <v>10148</v>
      </c>
    </row>
    <row r="751" spans="2:4" s="102" customFormat="1" x14ac:dyDescent="0.25">
      <c r="B751" s="109">
        <v>42323089</v>
      </c>
      <c r="C751" s="110" t="s">
        <v>1156</v>
      </c>
      <c r="D751" s="108">
        <v>761</v>
      </c>
    </row>
    <row r="752" spans="2:4" s="102" customFormat="1" x14ac:dyDescent="0.25">
      <c r="B752" s="107">
        <v>4232355</v>
      </c>
      <c r="C752" s="103" t="s">
        <v>2894</v>
      </c>
      <c r="D752" s="105">
        <v>756</v>
      </c>
    </row>
    <row r="753" spans="2:4" s="102" customFormat="1" x14ac:dyDescent="0.25">
      <c r="B753" s="107">
        <v>4232277</v>
      </c>
      <c r="C753" s="103" t="s">
        <v>3579</v>
      </c>
      <c r="D753" s="105">
        <v>3139</v>
      </c>
    </row>
    <row r="754" spans="2:4" s="102" customFormat="1" x14ac:dyDescent="0.25">
      <c r="B754" s="109">
        <v>42322727</v>
      </c>
      <c r="C754" s="110" t="s">
        <v>1150</v>
      </c>
      <c r="D754" s="108">
        <v>761</v>
      </c>
    </row>
    <row r="755" spans="2:4" s="102" customFormat="1" x14ac:dyDescent="0.25">
      <c r="B755" s="107">
        <v>42323196</v>
      </c>
      <c r="C755" s="103" t="s">
        <v>1159</v>
      </c>
      <c r="D755" s="108">
        <v>761</v>
      </c>
    </row>
    <row r="756" spans="2:4" s="102" customFormat="1" x14ac:dyDescent="0.25">
      <c r="B756" s="107">
        <v>4232360</v>
      </c>
      <c r="C756" s="103" t="s">
        <v>2897</v>
      </c>
      <c r="D756" s="105">
        <v>816</v>
      </c>
    </row>
    <row r="757" spans="2:4" s="102" customFormat="1" x14ac:dyDescent="0.25">
      <c r="B757" s="107">
        <v>4232545</v>
      </c>
      <c r="C757" s="103" t="s">
        <v>3949</v>
      </c>
      <c r="D757" s="105">
        <v>11128</v>
      </c>
    </row>
    <row r="758" spans="2:4" s="102" customFormat="1" x14ac:dyDescent="0.25">
      <c r="B758" s="107">
        <v>4232359</v>
      </c>
      <c r="C758" s="103" t="s">
        <v>2896</v>
      </c>
      <c r="D758" s="105">
        <v>761</v>
      </c>
    </row>
    <row r="759" spans="2:4" s="102" customFormat="1" x14ac:dyDescent="0.25">
      <c r="B759" s="107">
        <v>4232516</v>
      </c>
      <c r="C759" s="103" t="s">
        <v>3835</v>
      </c>
      <c r="D759" s="105">
        <v>7150</v>
      </c>
    </row>
    <row r="760" spans="2:4" s="102" customFormat="1" x14ac:dyDescent="0.25">
      <c r="B760" s="107">
        <v>42323097</v>
      </c>
      <c r="C760" s="103" t="s">
        <v>1157</v>
      </c>
      <c r="D760" s="108">
        <v>816</v>
      </c>
    </row>
    <row r="761" spans="2:4" s="102" customFormat="1" x14ac:dyDescent="0.25">
      <c r="B761" s="107">
        <v>4232357</v>
      </c>
      <c r="C761" s="103" t="s">
        <v>2895</v>
      </c>
      <c r="D761" s="105">
        <v>761</v>
      </c>
    </row>
    <row r="762" spans="2:4" s="102" customFormat="1" x14ac:dyDescent="0.25">
      <c r="B762" s="109">
        <v>42322818</v>
      </c>
      <c r="C762" s="110" t="s">
        <v>1151</v>
      </c>
      <c r="D762" s="108">
        <v>8389</v>
      </c>
    </row>
    <row r="763" spans="2:4" s="102" customFormat="1" x14ac:dyDescent="0.25">
      <c r="B763" s="107">
        <v>42322875</v>
      </c>
      <c r="C763" s="103" t="s">
        <v>1152</v>
      </c>
      <c r="D763" s="108">
        <v>3139</v>
      </c>
    </row>
    <row r="764" spans="2:4" s="102" customFormat="1" x14ac:dyDescent="0.25">
      <c r="B764" s="107">
        <v>4232326</v>
      </c>
      <c r="C764" s="103" t="s">
        <v>3818</v>
      </c>
      <c r="D764" s="105">
        <v>7824</v>
      </c>
    </row>
    <row r="765" spans="2:4" s="102" customFormat="1" x14ac:dyDescent="0.25">
      <c r="B765" s="107">
        <v>4232670</v>
      </c>
      <c r="C765" s="103" t="s">
        <v>4127</v>
      </c>
      <c r="D765" s="105">
        <v>19389</v>
      </c>
    </row>
    <row r="766" spans="2:4" s="102" customFormat="1" x14ac:dyDescent="0.25">
      <c r="B766" s="107">
        <v>42323329</v>
      </c>
      <c r="C766" s="103" t="s">
        <v>1160</v>
      </c>
      <c r="D766" s="108">
        <v>761</v>
      </c>
    </row>
    <row r="767" spans="2:4" s="102" customFormat="1" x14ac:dyDescent="0.25">
      <c r="B767" s="107">
        <v>42323337</v>
      </c>
      <c r="C767" s="103" t="s">
        <v>1161</v>
      </c>
      <c r="D767" s="108">
        <v>7952</v>
      </c>
    </row>
    <row r="768" spans="2:4" s="102" customFormat="1" x14ac:dyDescent="0.25">
      <c r="B768" s="107">
        <v>4232325</v>
      </c>
      <c r="C768" s="103" t="s">
        <v>2969</v>
      </c>
      <c r="D768" s="105">
        <v>761</v>
      </c>
    </row>
    <row r="769" spans="2:4" s="102" customFormat="1" x14ac:dyDescent="0.25">
      <c r="B769" s="107">
        <v>4232010</v>
      </c>
      <c r="C769" s="103" t="s">
        <v>2891</v>
      </c>
      <c r="D769" s="105">
        <v>133</v>
      </c>
    </row>
    <row r="770" spans="2:4" s="102" customFormat="1" x14ac:dyDescent="0.25">
      <c r="B770" s="107">
        <v>4232260</v>
      </c>
      <c r="C770" s="103" t="s">
        <v>4000</v>
      </c>
      <c r="D770" s="105">
        <v>10148</v>
      </c>
    </row>
    <row r="771" spans="2:4" s="102" customFormat="1" x14ac:dyDescent="0.25">
      <c r="B771" s="107">
        <v>4232284</v>
      </c>
      <c r="C771" s="103" t="s">
        <v>3580</v>
      </c>
      <c r="D771" s="105">
        <v>3139</v>
      </c>
    </row>
    <row r="772" spans="2:4" s="102" customFormat="1" x14ac:dyDescent="0.25">
      <c r="B772" s="107">
        <v>42322651</v>
      </c>
      <c r="C772" s="103" t="s">
        <v>1149</v>
      </c>
      <c r="D772" s="108">
        <v>7824</v>
      </c>
    </row>
    <row r="773" spans="2:4" s="102" customFormat="1" x14ac:dyDescent="0.25">
      <c r="B773" s="107">
        <v>42322636</v>
      </c>
      <c r="C773" s="103" t="s">
        <v>1148</v>
      </c>
      <c r="D773" s="108">
        <v>761</v>
      </c>
    </row>
    <row r="774" spans="2:4" s="102" customFormat="1" x14ac:dyDescent="0.25">
      <c r="B774" s="107">
        <v>42322784</v>
      </c>
      <c r="C774" s="103" t="s">
        <v>1148</v>
      </c>
      <c r="D774" s="108">
        <v>816</v>
      </c>
    </row>
    <row r="775" spans="2:4" s="102" customFormat="1" x14ac:dyDescent="0.25">
      <c r="B775" s="107">
        <v>4232533</v>
      </c>
      <c r="C775" s="103" t="s">
        <v>3070</v>
      </c>
      <c r="D775" s="105">
        <v>816</v>
      </c>
    </row>
    <row r="776" spans="2:4" s="102" customFormat="1" x14ac:dyDescent="0.25">
      <c r="B776" s="107">
        <v>42322529</v>
      </c>
      <c r="C776" s="103" t="s">
        <v>1147</v>
      </c>
      <c r="D776" s="108">
        <v>468</v>
      </c>
    </row>
    <row r="777" spans="2:4" s="102" customFormat="1" x14ac:dyDescent="0.25">
      <c r="B777" s="107">
        <v>4232345</v>
      </c>
      <c r="C777" s="103" t="s">
        <v>3459</v>
      </c>
      <c r="D777" s="105">
        <v>3088</v>
      </c>
    </row>
    <row r="778" spans="2:4" s="102" customFormat="1" x14ac:dyDescent="0.25">
      <c r="B778" s="107">
        <v>1267348</v>
      </c>
      <c r="C778" s="103" t="s">
        <v>3064</v>
      </c>
      <c r="D778" s="105">
        <v>532</v>
      </c>
    </row>
    <row r="779" spans="2:4" s="102" customFormat="1" x14ac:dyDescent="0.25">
      <c r="B779" s="107">
        <v>4022059</v>
      </c>
      <c r="C779" s="103" t="s">
        <v>3172</v>
      </c>
      <c r="D779" s="105">
        <v>415</v>
      </c>
    </row>
    <row r="780" spans="2:4" s="102" customFormat="1" x14ac:dyDescent="0.25">
      <c r="B780" s="107">
        <v>41735796</v>
      </c>
      <c r="C780" s="103" t="s">
        <v>719</v>
      </c>
      <c r="D780" s="108">
        <v>2.5095384615384617</v>
      </c>
    </row>
    <row r="781" spans="2:4" s="102" customFormat="1" x14ac:dyDescent="0.25">
      <c r="B781" s="109">
        <v>41710757</v>
      </c>
      <c r="C781" s="110" t="s">
        <v>531</v>
      </c>
      <c r="D781" s="108">
        <v>8.8239770037199872</v>
      </c>
    </row>
    <row r="782" spans="2:4" s="102" customFormat="1" x14ac:dyDescent="0.25">
      <c r="B782" s="107">
        <v>41700204</v>
      </c>
      <c r="C782" s="103" t="s">
        <v>488</v>
      </c>
      <c r="D782" s="108">
        <v>150.078</v>
      </c>
    </row>
    <row r="783" spans="2:4" s="102" customFormat="1" x14ac:dyDescent="0.25">
      <c r="B783" s="109">
        <v>41701921</v>
      </c>
      <c r="C783" s="110" t="s">
        <v>1519</v>
      </c>
      <c r="D783" s="108">
        <v>18.733750000000001</v>
      </c>
    </row>
    <row r="784" spans="2:4" s="102" customFormat="1" x14ac:dyDescent="0.25">
      <c r="B784" s="107">
        <v>1086951</v>
      </c>
      <c r="C784" s="103" t="s">
        <v>2629</v>
      </c>
      <c r="D784" s="105">
        <v>362</v>
      </c>
    </row>
    <row r="785" spans="2:4" s="102" customFormat="1" x14ac:dyDescent="0.25">
      <c r="B785" s="107">
        <v>1295639</v>
      </c>
      <c r="C785" s="103" t="s">
        <v>2583</v>
      </c>
      <c r="D785" s="105">
        <v>292</v>
      </c>
    </row>
    <row r="786" spans="2:4" s="102" customFormat="1" x14ac:dyDescent="0.25">
      <c r="B786" s="107">
        <v>11902186</v>
      </c>
      <c r="C786" s="103" t="s">
        <v>48</v>
      </c>
      <c r="D786" s="108">
        <v>69</v>
      </c>
    </row>
    <row r="787" spans="2:4" s="102" customFormat="1" x14ac:dyDescent="0.25">
      <c r="B787" s="107">
        <v>11902178</v>
      </c>
      <c r="C787" s="103" t="s">
        <v>47</v>
      </c>
      <c r="D787" s="108">
        <v>55</v>
      </c>
    </row>
    <row r="788" spans="2:4" s="102" customFormat="1" x14ac:dyDescent="0.25">
      <c r="B788" s="107">
        <v>1373827</v>
      </c>
      <c r="C788" s="103" t="s">
        <v>3392</v>
      </c>
      <c r="D788" s="105">
        <v>767</v>
      </c>
    </row>
    <row r="789" spans="2:4" s="102" customFormat="1" x14ac:dyDescent="0.25">
      <c r="B789" s="109">
        <v>10067080</v>
      </c>
      <c r="C789" s="110" t="s">
        <v>2164</v>
      </c>
      <c r="D789" s="108">
        <v>338</v>
      </c>
    </row>
    <row r="790" spans="2:4" s="102" customFormat="1" x14ac:dyDescent="0.25">
      <c r="B790" s="107">
        <v>1006707</v>
      </c>
      <c r="C790" s="103" t="s">
        <v>2354</v>
      </c>
      <c r="D790" s="105">
        <v>80</v>
      </c>
    </row>
    <row r="791" spans="2:4" s="102" customFormat="1" x14ac:dyDescent="0.25">
      <c r="B791" s="107">
        <v>12982864</v>
      </c>
      <c r="C791" s="103" t="s">
        <v>2021</v>
      </c>
      <c r="D791" s="108">
        <v>3675</v>
      </c>
    </row>
    <row r="792" spans="2:4" s="102" customFormat="1" x14ac:dyDescent="0.25">
      <c r="B792" s="107">
        <v>41740127</v>
      </c>
      <c r="C792" s="103" t="s">
        <v>1524</v>
      </c>
      <c r="D792" s="108">
        <v>133.62479999999999</v>
      </c>
    </row>
    <row r="793" spans="2:4" s="102" customFormat="1" x14ac:dyDescent="0.25">
      <c r="B793" s="107">
        <v>41731464</v>
      </c>
      <c r="C793" s="103" t="s">
        <v>683</v>
      </c>
      <c r="D793" s="108">
        <v>8.83</v>
      </c>
    </row>
    <row r="794" spans="2:4" s="102" customFormat="1" x14ac:dyDescent="0.25">
      <c r="B794" s="107">
        <v>41741851</v>
      </c>
      <c r="C794" s="103" t="s">
        <v>774</v>
      </c>
      <c r="D794" s="108">
        <v>3.47</v>
      </c>
    </row>
    <row r="795" spans="2:4" s="102" customFormat="1" x14ac:dyDescent="0.25">
      <c r="B795" s="107">
        <v>41783457</v>
      </c>
      <c r="C795" s="103" t="s">
        <v>1905</v>
      </c>
      <c r="D795" s="108">
        <v>61.327619047619052</v>
      </c>
    </row>
    <row r="796" spans="2:4" s="102" customFormat="1" x14ac:dyDescent="0.25">
      <c r="B796" s="107">
        <v>41732173</v>
      </c>
      <c r="C796" s="103" t="s">
        <v>688</v>
      </c>
      <c r="D796" s="108">
        <v>4.7149999999999999</v>
      </c>
    </row>
    <row r="797" spans="2:4" s="102" customFormat="1" x14ac:dyDescent="0.25">
      <c r="B797" s="107">
        <v>41751983</v>
      </c>
      <c r="C797" s="103" t="s">
        <v>815</v>
      </c>
      <c r="D797" s="108">
        <v>112.57</v>
      </c>
    </row>
    <row r="798" spans="2:4" s="102" customFormat="1" x14ac:dyDescent="0.25">
      <c r="B798" s="107">
        <v>41752056</v>
      </c>
      <c r="C798" s="103" t="s">
        <v>820</v>
      </c>
      <c r="D798" s="108">
        <v>176.48</v>
      </c>
    </row>
    <row r="799" spans="2:4" s="102" customFormat="1" x14ac:dyDescent="0.25">
      <c r="B799" s="109">
        <v>41783465</v>
      </c>
      <c r="C799" s="110" t="s">
        <v>1906</v>
      </c>
      <c r="D799" s="108">
        <v>126.58023255813953</v>
      </c>
    </row>
    <row r="800" spans="2:4" s="102" customFormat="1" x14ac:dyDescent="0.25">
      <c r="B800" s="107">
        <v>40610503</v>
      </c>
      <c r="C800" s="103" t="s">
        <v>143</v>
      </c>
      <c r="D800" s="108">
        <v>98.5</v>
      </c>
    </row>
    <row r="801" spans="2:4" s="102" customFormat="1" x14ac:dyDescent="0.25">
      <c r="B801" s="107">
        <v>41794595</v>
      </c>
      <c r="C801" s="103" t="s">
        <v>1541</v>
      </c>
      <c r="D801" s="108">
        <v>42.550000000000004</v>
      </c>
    </row>
    <row r="802" spans="2:4" s="102" customFormat="1" x14ac:dyDescent="0.25">
      <c r="B802" s="107">
        <v>4232023</v>
      </c>
      <c r="C802" s="103" t="s">
        <v>2254</v>
      </c>
      <c r="D802" s="105">
        <v>228</v>
      </c>
    </row>
    <row r="803" spans="2:4" s="102" customFormat="1" x14ac:dyDescent="0.25">
      <c r="B803" s="109">
        <v>11003019</v>
      </c>
      <c r="C803" s="110" t="s">
        <v>1330</v>
      </c>
      <c r="D803" s="108">
        <v>83</v>
      </c>
    </row>
    <row r="804" spans="2:4" s="102" customFormat="1" x14ac:dyDescent="0.25">
      <c r="B804" s="107">
        <v>4232434</v>
      </c>
      <c r="C804" s="103" t="s">
        <v>2913</v>
      </c>
      <c r="D804" s="105">
        <v>567</v>
      </c>
    </row>
    <row r="805" spans="2:4" s="102" customFormat="1" x14ac:dyDescent="0.25">
      <c r="B805" s="109">
        <v>40845166</v>
      </c>
      <c r="C805" s="110" t="s">
        <v>1498</v>
      </c>
      <c r="D805" s="108">
        <v>1157</v>
      </c>
    </row>
    <row r="806" spans="2:4" s="102" customFormat="1" x14ac:dyDescent="0.25">
      <c r="B806" s="107">
        <v>40661902</v>
      </c>
      <c r="C806" s="103" t="s">
        <v>232</v>
      </c>
      <c r="D806" s="108">
        <v>72</v>
      </c>
    </row>
    <row r="807" spans="2:4" s="102" customFormat="1" x14ac:dyDescent="0.25">
      <c r="B807" s="107">
        <v>1061345</v>
      </c>
      <c r="C807" s="103" t="s">
        <v>4167</v>
      </c>
      <c r="D807" s="105">
        <v>15593</v>
      </c>
    </row>
    <row r="808" spans="2:4" s="102" customFormat="1" x14ac:dyDescent="0.25">
      <c r="B808" s="107">
        <v>4410023</v>
      </c>
      <c r="C808" s="103" t="s">
        <v>4038</v>
      </c>
      <c r="D808" s="105">
        <v>5321</v>
      </c>
    </row>
    <row r="809" spans="2:4" s="102" customFormat="1" x14ac:dyDescent="0.25">
      <c r="B809" s="107">
        <v>4201138</v>
      </c>
      <c r="C809" s="103" t="s">
        <v>2468</v>
      </c>
      <c r="D809" s="105">
        <v>203</v>
      </c>
    </row>
    <row r="810" spans="2:4" s="102" customFormat="1" x14ac:dyDescent="0.25">
      <c r="B810" s="107">
        <v>1273149</v>
      </c>
      <c r="C810" s="103" t="s">
        <v>3865</v>
      </c>
      <c r="D810" s="105">
        <v>11075</v>
      </c>
    </row>
    <row r="811" spans="2:4" s="102" customFormat="1" x14ac:dyDescent="0.25">
      <c r="B811" s="107">
        <v>1133828</v>
      </c>
      <c r="C811" s="103" t="s">
        <v>3863</v>
      </c>
      <c r="D811" s="105">
        <v>11075</v>
      </c>
    </row>
    <row r="812" spans="2:4" s="102" customFormat="1" x14ac:dyDescent="0.25">
      <c r="B812" s="107">
        <v>1100405</v>
      </c>
      <c r="C812" s="103" t="s">
        <v>4152</v>
      </c>
      <c r="D812" s="105">
        <v>17270</v>
      </c>
    </row>
    <row r="813" spans="2:4" s="102" customFormat="1" x14ac:dyDescent="0.25">
      <c r="B813" s="107">
        <v>40698953</v>
      </c>
      <c r="C813" s="103" t="s">
        <v>1828</v>
      </c>
      <c r="D813" s="108">
        <v>507.5</v>
      </c>
    </row>
    <row r="814" spans="2:4" s="102" customFormat="1" x14ac:dyDescent="0.25">
      <c r="B814" s="107">
        <v>4069892</v>
      </c>
      <c r="C814" s="103" t="s">
        <v>1828</v>
      </c>
      <c r="D814" s="105">
        <v>525</v>
      </c>
    </row>
    <row r="815" spans="2:4" s="102" customFormat="1" x14ac:dyDescent="0.25">
      <c r="B815" s="107">
        <v>4068754</v>
      </c>
      <c r="C815" s="103" t="s">
        <v>2688</v>
      </c>
      <c r="D815" s="105">
        <v>450</v>
      </c>
    </row>
    <row r="816" spans="2:4" s="102" customFormat="1" x14ac:dyDescent="0.25">
      <c r="B816" s="109">
        <v>41790023</v>
      </c>
      <c r="C816" s="110" t="s">
        <v>967</v>
      </c>
      <c r="D816" s="108">
        <v>380.58</v>
      </c>
    </row>
    <row r="817" spans="2:4" s="102" customFormat="1" x14ac:dyDescent="0.25">
      <c r="B817" s="107">
        <v>41410010</v>
      </c>
      <c r="C817" s="103" t="s">
        <v>329</v>
      </c>
      <c r="D817" s="108">
        <v>1402</v>
      </c>
    </row>
    <row r="818" spans="2:4" s="102" customFormat="1" x14ac:dyDescent="0.25">
      <c r="B818" s="107">
        <v>40666745</v>
      </c>
      <c r="C818" s="103" t="s">
        <v>0</v>
      </c>
      <c r="D818" s="108">
        <v>640.69296577946773</v>
      </c>
    </row>
    <row r="819" spans="2:4" s="102" customFormat="1" x14ac:dyDescent="0.25">
      <c r="B819" s="107">
        <v>4432029</v>
      </c>
      <c r="C819" s="103" t="s">
        <v>2455</v>
      </c>
      <c r="D819" s="105">
        <v>58</v>
      </c>
    </row>
    <row r="820" spans="2:4" s="102" customFormat="1" x14ac:dyDescent="0.25">
      <c r="B820" s="107">
        <v>44360055</v>
      </c>
      <c r="C820" s="103" t="s">
        <v>1925</v>
      </c>
      <c r="D820" s="108">
        <v>38.943318681318679</v>
      </c>
    </row>
    <row r="821" spans="2:4" s="102" customFormat="1" x14ac:dyDescent="0.25">
      <c r="B821" s="107">
        <v>4140315</v>
      </c>
      <c r="C821" s="103" t="s">
        <v>2418</v>
      </c>
      <c r="D821" s="105">
        <v>30</v>
      </c>
    </row>
    <row r="822" spans="2:4" s="102" customFormat="1" x14ac:dyDescent="0.25">
      <c r="B822" s="107">
        <v>4140322</v>
      </c>
      <c r="C822" s="103" t="s">
        <v>2344</v>
      </c>
      <c r="D822" s="105">
        <v>8</v>
      </c>
    </row>
    <row r="823" spans="2:4" s="102" customFormat="1" x14ac:dyDescent="0.25">
      <c r="B823" s="109">
        <v>11913720</v>
      </c>
      <c r="C823" s="110" t="s">
        <v>1335</v>
      </c>
      <c r="D823" s="108">
        <v>55</v>
      </c>
    </row>
    <row r="824" spans="2:4" s="102" customFormat="1" x14ac:dyDescent="0.25">
      <c r="B824" s="107">
        <v>1373764</v>
      </c>
      <c r="C824" s="103" t="s">
        <v>3488</v>
      </c>
      <c r="D824" s="105">
        <v>3932</v>
      </c>
    </row>
    <row r="825" spans="2:4" s="102" customFormat="1" x14ac:dyDescent="0.25">
      <c r="B825" s="107">
        <v>40775967</v>
      </c>
      <c r="C825" s="103" t="s">
        <v>1987</v>
      </c>
      <c r="D825" s="108">
        <v>190</v>
      </c>
    </row>
    <row r="826" spans="2:4" s="102" customFormat="1" x14ac:dyDescent="0.25">
      <c r="B826" s="107">
        <v>41810532</v>
      </c>
      <c r="C826" s="103" t="s">
        <v>1036</v>
      </c>
      <c r="D826" s="108">
        <v>295</v>
      </c>
    </row>
    <row r="827" spans="2:4" s="102" customFormat="1" x14ac:dyDescent="0.25">
      <c r="B827" s="107">
        <v>41810847</v>
      </c>
      <c r="C827" s="103" t="s">
        <v>1039</v>
      </c>
      <c r="D827" s="108">
        <v>300</v>
      </c>
    </row>
    <row r="828" spans="2:4" s="102" customFormat="1" x14ac:dyDescent="0.25">
      <c r="B828" s="107">
        <v>4192000</v>
      </c>
      <c r="C828" s="103" t="s">
        <v>4113</v>
      </c>
      <c r="D828" s="105">
        <v>5913</v>
      </c>
    </row>
    <row r="829" spans="2:4" s="102" customFormat="1" x14ac:dyDescent="0.25">
      <c r="B829" s="107">
        <v>4141056</v>
      </c>
      <c r="C829" s="103" t="s">
        <v>3960</v>
      </c>
      <c r="D829" s="105">
        <v>3599</v>
      </c>
    </row>
    <row r="830" spans="2:4" s="102" customFormat="1" x14ac:dyDescent="0.25">
      <c r="B830" s="107">
        <v>4631059</v>
      </c>
      <c r="C830" s="103" t="s">
        <v>3559</v>
      </c>
      <c r="D830" s="105">
        <v>1135</v>
      </c>
    </row>
    <row r="831" spans="2:4" s="102" customFormat="1" x14ac:dyDescent="0.25">
      <c r="B831" s="107">
        <v>4023123</v>
      </c>
      <c r="C831" s="103" t="s">
        <v>3282</v>
      </c>
      <c r="D831" s="105">
        <v>619.5</v>
      </c>
    </row>
    <row r="832" spans="2:4" s="102" customFormat="1" x14ac:dyDescent="0.25">
      <c r="B832" s="107">
        <v>4232389</v>
      </c>
      <c r="C832" s="103" t="s">
        <v>2959</v>
      </c>
      <c r="D832" s="105">
        <v>858</v>
      </c>
    </row>
    <row r="833" spans="2:4" s="102" customFormat="1" x14ac:dyDescent="0.25">
      <c r="B833" s="107">
        <v>4232390</v>
      </c>
      <c r="C833" s="103" t="s">
        <v>2960</v>
      </c>
      <c r="D833" s="105">
        <v>858</v>
      </c>
    </row>
    <row r="834" spans="2:4" s="102" customFormat="1" x14ac:dyDescent="0.25">
      <c r="B834" s="107">
        <v>42323873</v>
      </c>
      <c r="C834" s="103" t="s">
        <v>1167</v>
      </c>
      <c r="D834" s="108">
        <v>858</v>
      </c>
    </row>
    <row r="835" spans="2:4" s="102" customFormat="1" x14ac:dyDescent="0.25">
      <c r="B835" s="109">
        <v>40650509</v>
      </c>
      <c r="C835" s="110" t="s">
        <v>209</v>
      </c>
      <c r="D835" s="108">
        <v>204.85567010309279</v>
      </c>
    </row>
    <row r="836" spans="2:4" s="102" customFormat="1" x14ac:dyDescent="0.25">
      <c r="B836" s="109">
        <v>40650608</v>
      </c>
      <c r="C836" s="110" t="s">
        <v>210</v>
      </c>
      <c r="D836" s="108">
        <v>277.77380952380952</v>
      </c>
    </row>
    <row r="837" spans="2:4" s="102" customFormat="1" x14ac:dyDescent="0.25">
      <c r="B837" s="107">
        <v>4214387</v>
      </c>
      <c r="C837" s="103" t="s">
        <v>3460</v>
      </c>
      <c r="D837" s="105">
        <v>2505</v>
      </c>
    </row>
    <row r="838" spans="2:4" s="102" customFormat="1" x14ac:dyDescent="0.25">
      <c r="B838" s="107">
        <v>40662058</v>
      </c>
      <c r="C838" s="103" t="s">
        <v>233</v>
      </c>
      <c r="D838" s="108">
        <v>248.10526315789474</v>
      </c>
    </row>
    <row r="839" spans="2:4" s="102" customFormat="1" x14ac:dyDescent="0.25">
      <c r="B839" s="107">
        <v>41750829</v>
      </c>
      <c r="C839" s="103" t="s">
        <v>791</v>
      </c>
      <c r="D839" s="108">
        <v>272.62</v>
      </c>
    </row>
    <row r="840" spans="2:4" s="102" customFormat="1" x14ac:dyDescent="0.25">
      <c r="B840" s="107">
        <v>41750845</v>
      </c>
      <c r="C840" s="103" t="s">
        <v>791</v>
      </c>
      <c r="D840" s="108">
        <v>430.77333333333331</v>
      </c>
    </row>
    <row r="841" spans="2:4" s="102" customFormat="1" x14ac:dyDescent="0.25">
      <c r="B841" s="107">
        <v>41759325</v>
      </c>
      <c r="C841" s="103" t="s">
        <v>866</v>
      </c>
      <c r="D841" s="108">
        <v>195.24</v>
      </c>
    </row>
    <row r="842" spans="2:4" s="102" customFormat="1" x14ac:dyDescent="0.25">
      <c r="B842" s="107">
        <v>41710831</v>
      </c>
      <c r="C842" s="103" t="s">
        <v>534</v>
      </c>
      <c r="D842" s="108">
        <v>477.95</v>
      </c>
    </row>
    <row r="843" spans="2:4" s="102" customFormat="1" x14ac:dyDescent="0.25">
      <c r="B843" s="107">
        <v>41730813</v>
      </c>
      <c r="C843" s="103" t="s">
        <v>675</v>
      </c>
      <c r="D843" s="108">
        <v>6.73</v>
      </c>
    </row>
    <row r="844" spans="2:4" s="102" customFormat="1" x14ac:dyDescent="0.25">
      <c r="B844" s="107">
        <v>41737289</v>
      </c>
      <c r="C844" s="103" t="s">
        <v>736</v>
      </c>
      <c r="D844" s="108">
        <v>8.3800000000000008</v>
      </c>
    </row>
    <row r="845" spans="2:4" s="102" customFormat="1" x14ac:dyDescent="0.25">
      <c r="B845" s="107">
        <v>1031203</v>
      </c>
      <c r="C845" s="103" t="s">
        <v>2817</v>
      </c>
      <c r="D845" s="105">
        <v>716</v>
      </c>
    </row>
    <row r="846" spans="2:4" s="102" customFormat="1" x14ac:dyDescent="0.25">
      <c r="B846" s="109">
        <v>10588150</v>
      </c>
      <c r="C846" s="110" t="s">
        <v>2031</v>
      </c>
      <c r="D846" s="108">
        <v>2650</v>
      </c>
    </row>
    <row r="847" spans="2:4" s="102" customFormat="1" x14ac:dyDescent="0.25">
      <c r="B847" s="107">
        <v>41880303</v>
      </c>
      <c r="C847" s="103" t="s">
        <v>1047</v>
      </c>
      <c r="D847" s="108">
        <v>4746.375</v>
      </c>
    </row>
    <row r="848" spans="2:4" s="102" customFormat="1" x14ac:dyDescent="0.25">
      <c r="B848" s="107">
        <v>41880329</v>
      </c>
      <c r="C848" s="103" t="s">
        <v>1048</v>
      </c>
      <c r="D848" s="108">
        <v>566.5</v>
      </c>
    </row>
    <row r="849" spans="2:4" s="102" customFormat="1" x14ac:dyDescent="0.25">
      <c r="B849" s="107">
        <v>4066163</v>
      </c>
      <c r="C849" s="103" t="s">
        <v>2357</v>
      </c>
      <c r="D849" s="105">
        <v>206</v>
      </c>
    </row>
    <row r="850" spans="2:4" s="102" customFormat="1" x14ac:dyDescent="0.25">
      <c r="B850" s="107">
        <v>40662108</v>
      </c>
      <c r="C850" s="103" t="s">
        <v>234</v>
      </c>
      <c r="D850" s="108">
        <v>204.94594594594594</v>
      </c>
    </row>
    <row r="851" spans="2:4" s="102" customFormat="1" x14ac:dyDescent="0.25">
      <c r="B851" s="107">
        <v>2298283</v>
      </c>
      <c r="C851" s="103" t="s">
        <v>3796</v>
      </c>
      <c r="D851" s="105">
        <v>4503</v>
      </c>
    </row>
    <row r="852" spans="2:4" s="102" customFormat="1" x14ac:dyDescent="0.25">
      <c r="B852" s="109">
        <v>40631202</v>
      </c>
      <c r="C852" s="110" t="s">
        <v>193</v>
      </c>
      <c r="D852" s="108">
        <v>138</v>
      </c>
    </row>
    <row r="853" spans="2:4" s="102" customFormat="1" x14ac:dyDescent="0.25">
      <c r="B853" s="107">
        <v>40662256</v>
      </c>
      <c r="C853" s="103" t="s">
        <v>235</v>
      </c>
      <c r="D853" s="108">
        <v>134</v>
      </c>
    </row>
    <row r="854" spans="2:4" s="102" customFormat="1" x14ac:dyDescent="0.25">
      <c r="B854" s="107">
        <v>4066230</v>
      </c>
      <c r="C854" s="103" t="s">
        <v>2806</v>
      </c>
      <c r="D854" s="105">
        <v>221</v>
      </c>
    </row>
    <row r="855" spans="2:4" s="102" customFormat="1" x14ac:dyDescent="0.25">
      <c r="B855" s="107">
        <v>41770579</v>
      </c>
      <c r="C855" s="103" t="s">
        <v>884</v>
      </c>
      <c r="D855" s="108">
        <v>28.66</v>
      </c>
    </row>
    <row r="856" spans="2:4" s="102" customFormat="1" x14ac:dyDescent="0.25">
      <c r="B856" s="107">
        <v>4232138</v>
      </c>
      <c r="C856" s="103" t="s">
        <v>3344</v>
      </c>
      <c r="D856" s="105">
        <v>958</v>
      </c>
    </row>
    <row r="857" spans="2:4" s="102" customFormat="1" x14ac:dyDescent="0.25">
      <c r="B857" s="109">
        <v>40650756</v>
      </c>
      <c r="C857" s="110" t="s">
        <v>211</v>
      </c>
      <c r="D857" s="108">
        <v>584</v>
      </c>
    </row>
    <row r="858" spans="2:4" s="102" customFormat="1" x14ac:dyDescent="0.25">
      <c r="B858" s="109">
        <v>40641003</v>
      </c>
      <c r="C858" s="110" t="s">
        <v>201</v>
      </c>
      <c r="D858" s="108">
        <v>105.90575396825396</v>
      </c>
    </row>
    <row r="859" spans="2:4" s="102" customFormat="1" x14ac:dyDescent="0.25">
      <c r="B859" s="109">
        <v>40641011</v>
      </c>
      <c r="C859" s="110" t="s">
        <v>202</v>
      </c>
      <c r="D859" s="108">
        <v>197.4375</v>
      </c>
    </row>
    <row r="860" spans="2:4" s="102" customFormat="1" x14ac:dyDescent="0.25">
      <c r="B860" s="107">
        <v>4100250</v>
      </c>
      <c r="C860" s="103" t="s">
        <v>2795</v>
      </c>
      <c r="D860" s="105">
        <v>189</v>
      </c>
    </row>
    <row r="861" spans="2:4" s="102" customFormat="1" x14ac:dyDescent="0.25">
      <c r="B861" s="107">
        <v>40699027</v>
      </c>
      <c r="C861" s="103" t="s">
        <v>1733</v>
      </c>
      <c r="D861" s="108">
        <v>156</v>
      </c>
    </row>
    <row r="862" spans="2:4" s="102" customFormat="1" x14ac:dyDescent="0.25">
      <c r="B862" s="107">
        <v>4062052</v>
      </c>
      <c r="C862" s="103" t="s">
        <v>2616</v>
      </c>
      <c r="D862" s="105">
        <v>200</v>
      </c>
    </row>
    <row r="863" spans="2:4" s="102" customFormat="1" x14ac:dyDescent="0.25">
      <c r="B863" s="107">
        <v>40620650</v>
      </c>
      <c r="C863" s="103" t="s">
        <v>165</v>
      </c>
      <c r="D863" s="108">
        <v>200</v>
      </c>
    </row>
    <row r="864" spans="2:4" s="102" customFormat="1" x14ac:dyDescent="0.25">
      <c r="B864" s="107">
        <v>4069909</v>
      </c>
      <c r="C864" s="103" t="s">
        <v>2470</v>
      </c>
      <c r="D864" s="105">
        <v>168</v>
      </c>
    </row>
    <row r="865" spans="2:4" s="102" customFormat="1" x14ac:dyDescent="0.25">
      <c r="B865" s="107">
        <v>40621658</v>
      </c>
      <c r="C865" s="103" t="s">
        <v>178</v>
      </c>
      <c r="D865" s="108">
        <v>214.85922330097088</v>
      </c>
    </row>
    <row r="866" spans="2:4" s="102" customFormat="1" x14ac:dyDescent="0.25">
      <c r="B866" s="107">
        <v>4142132</v>
      </c>
      <c r="C866" s="103" t="s">
        <v>3168</v>
      </c>
      <c r="D866" s="105">
        <v>693</v>
      </c>
    </row>
    <row r="867" spans="2:4" s="102" customFormat="1" x14ac:dyDescent="0.25">
      <c r="B867" s="109">
        <v>42143974</v>
      </c>
      <c r="C867" s="110" t="s">
        <v>1092</v>
      </c>
      <c r="D867" s="108">
        <v>7145</v>
      </c>
    </row>
    <row r="868" spans="2:4" s="102" customFormat="1" x14ac:dyDescent="0.25">
      <c r="B868" s="107">
        <v>42143966</v>
      </c>
      <c r="C868" s="103" t="s">
        <v>1091</v>
      </c>
      <c r="D868" s="108">
        <v>5704</v>
      </c>
    </row>
    <row r="869" spans="2:4" s="102" customFormat="1" x14ac:dyDescent="0.25">
      <c r="B869" s="107">
        <v>42143958</v>
      </c>
      <c r="C869" s="103" t="s">
        <v>1090</v>
      </c>
      <c r="D869" s="108">
        <v>5104</v>
      </c>
    </row>
    <row r="870" spans="2:4" s="102" customFormat="1" x14ac:dyDescent="0.25">
      <c r="B870" s="107">
        <v>4690099</v>
      </c>
      <c r="C870" s="103" t="s">
        <v>3625</v>
      </c>
      <c r="D870" s="105">
        <v>5262</v>
      </c>
    </row>
    <row r="871" spans="2:4" s="102" customFormat="1" x14ac:dyDescent="0.25">
      <c r="B871" s="107">
        <v>4148339</v>
      </c>
      <c r="C871" s="103" t="s">
        <v>3763</v>
      </c>
      <c r="D871" s="105">
        <v>5104</v>
      </c>
    </row>
    <row r="872" spans="2:4" s="102" customFormat="1" x14ac:dyDescent="0.25">
      <c r="B872" s="107">
        <v>4214354</v>
      </c>
      <c r="C872" s="103" t="s">
        <v>4095</v>
      </c>
      <c r="D872" s="105">
        <v>6900</v>
      </c>
    </row>
    <row r="873" spans="2:4" s="102" customFormat="1" x14ac:dyDescent="0.25">
      <c r="B873" s="107">
        <v>42143081</v>
      </c>
      <c r="C873" s="103" t="s">
        <v>1076</v>
      </c>
      <c r="D873" s="108">
        <v>6944</v>
      </c>
    </row>
    <row r="874" spans="2:4" s="102" customFormat="1" x14ac:dyDescent="0.25">
      <c r="B874" s="109">
        <v>42143073</v>
      </c>
      <c r="C874" s="110" t="s">
        <v>1075</v>
      </c>
      <c r="D874" s="108">
        <v>5188</v>
      </c>
    </row>
    <row r="875" spans="2:4" s="102" customFormat="1" x14ac:dyDescent="0.25">
      <c r="B875" s="107">
        <v>42143032</v>
      </c>
      <c r="C875" s="103" t="s">
        <v>1074</v>
      </c>
      <c r="D875" s="108">
        <v>5296</v>
      </c>
    </row>
    <row r="876" spans="2:4" s="102" customFormat="1" x14ac:dyDescent="0.25">
      <c r="B876" s="109">
        <v>42143024</v>
      </c>
      <c r="C876" s="110" t="s">
        <v>1073</v>
      </c>
      <c r="D876" s="108">
        <v>5153</v>
      </c>
    </row>
    <row r="877" spans="2:4" s="102" customFormat="1" x14ac:dyDescent="0.25">
      <c r="B877" s="107">
        <v>42143016</v>
      </c>
      <c r="C877" s="103" t="s">
        <v>1072</v>
      </c>
      <c r="D877" s="108">
        <v>4795</v>
      </c>
    </row>
    <row r="878" spans="2:4" s="102" customFormat="1" x14ac:dyDescent="0.25">
      <c r="B878" s="107">
        <v>4214324</v>
      </c>
      <c r="C878" s="103" t="s">
        <v>4073</v>
      </c>
      <c r="D878" s="105">
        <v>6944</v>
      </c>
    </row>
    <row r="879" spans="2:4" s="102" customFormat="1" x14ac:dyDescent="0.25">
      <c r="B879" s="107">
        <v>42143222</v>
      </c>
      <c r="C879" s="103" t="s">
        <v>1084</v>
      </c>
      <c r="D879" s="108">
        <v>6389</v>
      </c>
    </row>
    <row r="880" spans="2:4" s="102" customFormat="1" x14ac:dyDescent="0.25">
      <c r="B880" s="107">
        <v>4690094</v>
      </c>
      <c r="C880" s="103" t="s">
        <v>3603</v>
      </c>
      <c r="D880" s="105">
        <v>4978</v>
      </c>
    </row>
    <row r="881" spans="2:4" s="102" customFormat="1" x14ac:dyDescent="0.25">
      <c r="B881" s="107">
        <v>42110015</v>
      </c>
      <c r="C881" s="103" t="s">
        <v>1913</v>
      </c>
      <c r="D881" s="108">
        <v>5446</v>
      </c>
    </row>
    <row r="882" spans="2:4" s="102" customFormat="1" x14ac:dyDescent="0.25">
      <c r="B882" s="107">
        <v>4148337</v>
      </c>
      <c r="C882" s="103" t="s">
        <v>3728</v>
      </c>
      <c r="D882" s="105">
        <v>4640</v>
      </c>
    </row>
    <row r="883" spans="2:4" s="102" customFormat="1" x14ac:dyDescent="0.25">
      <c r="B883" s="109">
        <v>42143636</v>
      </c>
      <c r="C883" s="110" t="s">
        <v>1089</v>
      </c>
      <c r="D883" s="108">
        <v>2888</v>
      </c>
    </row>
    <row r="884" spans="2:4" s="102" customFormat="1" x14ac:dyDescent="0.25">
      <c r="B884" s="107">
        <v>4214398</v>
      </c>
      <c r="C884" s="103" t="s">
        <v>4011</v>
      </c>
      <c r="D884" s="105">
        <v>12307</v>
      </c>
    </row>
    <row r="885" spans="2:4" s="102" customFormat="1" x14ac:dyDescent="0.25">
      <c r="B885" s="107">
        <v>42111062</v>
      </c>
      <c r="C885" s="103" t="s">
        <v>1066</v>
      </c>
      <c r="D885" s="108">
        <v>1815</v>
      </c>
    </row>
    <row r="886" spans="2:4" s="102" customFormat="1" x14ac:dyDescent="0.25">
      <c r="B886" s="107">
        <v>42143008</v>
      </c>
      <c r="C886" s="103" t="s">
        <v>1071</v>
      </c>
      <c r="D886" s="108">
        <v>3854</v>
      </c>
    </row>
    <row r="887" spans="2:4" s="102" customFormat="1" x14ac:dyDescent="0.25">
      <c r="B887" s="107">
        <v>42143206</v>
      </c>
      <c r="C887" s="103" t="s">
        <v>1083</v>
      </c>
      <c r="D887" s="108">
        <v>4648</v>
      </c>
    </row>
    <row r="888" spans="2:4" s="102" customFormat="1" x14ac:dyDescent="0.25">
      <c r="B888" s="107">
        <v>4214334</v>
      </c>
      <c r="C888" s="103" t="s">
        <v>3810</v>
      </c>
      <c r="D888" s="105">
        <v>6047</v>
      </c>
    </row>
    <row r="889" spans="2:4" s="102" customFormat="1" x14ac:dyDescent="0.25">
      <c r="B889" s="109">
        <v>42111146</v>
      </c>
      <c r="C889" s="110" t="s">
        <v>1595</v>
      </c>
      <c r="D889" s="108">
        <v>4648</v>
      </c>
    </row>
    <row r="890" spans="2:4" s="102" customFormat="1" x14ac:dyDescent="0.25">
      <c r="B890" s="107">
        <v>4211465</v>
      </c>
      <c r="C890" s="103" t="s">
        <v>3239</v>
      </c>
      <c r="D890" s="105">
        <v>5877</v>
      </c>
    </row>
    <row r="891" spans="2:4" s="102" customFormat="1" x14ac:dyDescent="0.25">
      <c r="B891" s="107">
        <v>42143586</v>
      </c>
      <c r="C891" s="103" t="s">
        <v>1087</v>
      </c>
      <c r="D891" s="108">
        <v>6944</v>
      </c>
    </row>
    <row r="892" spans="2:4" s="102" customFormat="1" x14ac:dyDescent="0.25">
      <c r="B892" s="109">
        <v>42143578</v>
      </c>
      <c r="C892" s="110" t="s">
        <v>1086</v>
      </c>
      <c r="D892" s="108">
        <v>6944</v>
      </c>
    </row>
    <row r="893" spans="2:4" s="102" customFormat="1" x14ac:dyDescent="0.25">
      <c r="B893" s="107">
        <v>4214366</v>
      </c>
      <c r="C893" s="103" t="s">
        <v>2273</v>
      </c>
      <c r="D893" s="105">
        <v>3302</v>
      </c>
    </row>
    <row r="894" spans="2:4" s="102" customFormat="1" x14ac:dyDescent="0.25">
      <c r="B894" s="109">
        <v>42143594</v>
      </c>
      <c r="C894" s="110" t="s">
        <v>1088</v>
      </c>
      <c r="D894" s="108">
        <v>5188</v>
      </c>
    </row>
    <row r="895" spans="2:4" s="102" customFormat="1" x14ac:dyDescent="0.25">
      <c r="B895" s="107">
        <v>42136887</v>
      </c>
      <c r="C895" s="103" t="s">
        <v>1068</v>
      </c>
      <c r="D895" s="108">
        <v>5368</v>
      </c>
    </row>
    <row r="896" spans="2:4" s="102" customFormat="1" x14ac:dyDescent="0.25">
      <c r="B896" s="109">
        <v>42143172</v>
      </c>
      <c r="C896" s="110" t="s">
        <v>1081</v>
      </c>
      <c r="D896" s="108">
        <v>5153</v>
      </c>
    </row>
    <row r="897" spans="1:26" s="102" customFormat="1" x14ac:dyDescent="0.25">
      <c r="B897" s="107">
        <v>42136937</v>
      </c>
      <c r="C897" s="103" t="s">
        <v>1070</v>
      </c>
      <c r="D897" s="108">
        <v>4795</v>
      </c>
    </row>
    <row r="898" spans="1:26" s="102" customFormat="1" x14ac:dyDescent="0.25">
      <c r="B898" s="107">
        <v>42114546</v>
      </c>
      <c r="C898" s="103" t="s">
        <v>1961</v>
      </c>
      <c r="D898" s="108">
        <v>3809</v>
      </c>
    </row>
    <row r="899" spans="1:26" s="102" customFormat="1" x14ac:dyDescent="0.25">
      <c r="B899" s="107">
        <v>42143149</v>
      </c>
      <c r="C899" s="103" t="s">
        <v>1079</v>
      </c>
      <c r="D899" s="108">
        <v>5153</v>
      </c>
    </row>
    <row r="900" spans="1:26" s="102" customFormat="1" x14ac:dyDescent="0.25">
      <c r="B900" s="107">
        <v>4214306</v>
      </c>
      <c r="C900" s="103" t="s">
        <v>3736</v>
      </c>
      <c r="D900" s="105">
        <v>5368</v>
      </c>
    </row>
    <row r="901" spans="1:26" s="102" customFormat="1" x14ac:dyDescent="0.25">
      <c r="B901" s="107">
        <v>4214312</v>
      </c>
      <c r="C901" s="103" t="s">
        <v>3874</v>
      </c>
      <c r="D901" s="105">
        <v>5153</v>
      </c>
    </row>
    <row r="902" spans="1:26" s="102" customFormat="1" x14ac:dyDescent="0.25">
      <c r="B902" s="107">
        <v>42143115</v>
      </c>
      <c r="C902" s="103" t="s">
        <v>1078</v>
      </c>
      <c r="D902" s="108">
        <v>5153</v>
      </c>
    </row>
    <row r="903" spans="1:26" s="102" customFormat="1" x14ac:dyDescent="0.25">
      <c r="B903" s="107">
        <v>42143107</v>
      </c>
      <c r="C903" s="103" t="s">
        <v>1077</v>
      </c>
      <c r="D903" s="108">
        <v>5153</v>
      </c>
    </row>
    <row r="904" spans="1:26" s="102" customFormat="1" x14ac:dyDescent="0.25">
      <c r="B904" s="109">
        <v>42136903</v>
      </c>
      <c r="C904" s="110" t="s">
        <v>1069</v>
      </c>
      <c r="D904" s="108">
        <v>4795</v>
      </c>
    </row>
    <row r="905" spans="1:26" s="102" customFormat="1" x14ac:dyDescent="0.25">
      <c r="A905" s="106"/>
      <c r="B905" s="107">
        <v>46900932</v>
      </c>
      <c r="C905" s="103" t="s">
        <v>1604</v>
      </c>
      <c r="D905" s="108">
        <v>4685</v>
      </c>
      <c r="M905" s="106"/>
      <c r="N905" s="106"/>
      <c r="O905" s="106"/>
      <c r="P905" s="106"/>
      <c r="Q905" s="106"/>
      <c r="R905" s="106"/>
      <c r="S905" s="106"/>
      <c r="T905" s="106"/>
      <c r="U905" s="106"/>
      <c r="V905" s="106"/>
      <c r="W905" s="106"/>
      <c r="X905" s="106"/>
      <c r="Y905" s="106"/>
      <c r="Z905" s="106"/>
    </row>
    <row r="906" spans="1:26" s="102" customFormat="1" x14ac:dyDescent="0.25">
      <c r="A906" s="106"/>
      <c r="B906" s="107">
        <v>46901153</v>
      </c>
      <c r="C906" s="103" t="s">
        <v>1605</v>
      </c>
      <c r="D906" s="108">
        <v>3426</v>
      </c>
      <c r="M906" s="106"/>
      <c r="N906" s="106"/>
      <c r="O906" s="106"/>
      <c r="P906" s="106"/>
      <c r="Q906" s="106"/>
      <c r="R906" s="106"/>
      <c r="S906" s="106"/>
      <c r="T906" s="106"/>
      <c r="U906" s="106"/>
      <c r="V906" s="106"/>
      <c r="W906" s="106"/>
      <c r="X906" s="106"/>
      <c r="Y906" s="106"/>
      <c r="Z906" s="106"/>
    </row>
    <row r="907" spans="1:26" s="102" customFormat="1" x14ac:dyDescent="0.25">
      <c r="B907" s="107">
        <v>42143263</v>
      </c>
      <c r="C907" s="103" t="s">
        <v>1085</v>
      </c>
      <c r="D907" s="108">
        <v>5153</v>
      </c>
    </row>
    <row r="908" spans="1:26" s="102" customFormat="1" x14ac:dyDescent="0.25">
      <c r="B908" s="107">
        <v>4214378</v>
      </c>
      <c r="C908" s="103" t="s">
        <v>3457</v>
      </c>
      <c r="D908" s="105">
        <v>3364</v>
      </c>
    </row>
    <row r="909" spans="1:26" s="102" customFormat="1" x14ac:dyDescent="0.25">
      <c r="B909" s="107">
        <v>4214336</v>
      </c>
      <c r="C909" s="103" t="s">
        <v>4074</v>
      </c>
      <c r="D909" s="105">
        <v>6944</v>
      </c>
    </row>
    <row r="910" spans="1:26" s="102" customFormat="1" x14ac:dyDescent="0.25">
      <c r="B910" s="109">
        <v>42143164</v>
      </c>
      <c r="C910" s="110" t="s">
        <v>1080</v>
      </c>
      <c r="D910" s="108">
        <v>6944</v>
      </c>
    </row>
    <row r="911" spans="1:26" s="102" customFormat="1" x14ac:dyDescent="0.25">
      <c r="B911" s="107">
        <v>4214327</v>
      </c>
      <c r="C911" s="103" t="s">
        <v>3760</v>
      </c>
      <c r="D911" s="105">
        <v>5153</v>
      </c>
    </row>
    <row r="912" spans="1:26" s="102" customFormat="1" x14ac:dyDescent="0.25">
      <c r="B912" s="109">
        <v>42143180</v>
      </c>
      <c r="C912" s="110" t="s">
        <v>1082</v>
      </c>
      <c r="D912" s="108">
        <v>4648</v>
      </c>
    </row>
    <row r="913" spans="2:4" s="102" customFormat="1" x14ac:dyDescent="0.25">
      <c r="B913" s="107">
        <v>42111088</v>
      </c>
      <c r="C913" s="103" t="s">
        <v>1594</v>
      </c>
      <c r="D913" s="108">
        <v>4648</v>
      </c>
    </row>
    <row r="914" spans="2:4" s="102" customFormat="1" x14ac:dyDescent="0.25">
      <c r="B914" s="107">
        <v>4214329</v>
      </c>
      <c r="C914" s="103" t="s">
        <v>3998</v>
      </c>
      <c r="D914" s="105">
        <v>6944</v>
      </c>
    </row>
    <row r="915" spans="2:4" s="102" customFormat="1" x14ac:dyDescent="0.25">
      <c r="B915" s="107">
        <v>4214462</v>
      </c>
      <c r="C915" s="103" t="s">
        <v>3939</v>
      </c>
      <c r="D915" s="105">
        <v>5123</v>
      </c>
    </row>
    <row r="916" spans="2:4" s="102" customFormat="1" x14ac:dyDescent="0.25">
      <c r="B916" s="109">
        <v>42110189</v>
      </c>
      <c r="C916" s="110" t="s">
        <v>1061</v>
      </c>
      <c r="D916" s="108">
        <v>6047</v>
      </c>
    </row>
    <row r="917" spans="2:4" s="102" customFormat="1" x14ac:dyDescent="0.25">
      <c r="B917" s="107">
        <v>4211019</v>
      </c>
      <c r="C917" s="103" t="s">
        <v>3731</v>
      </c>
      <c r="D917" s="105">
        <v>5537</v>
      </c>
    </row>
    <row r="918" spans="2:4" s="102" customFormat="1" x14ac:dyDescent="0.25">
      <c r="B918" s="109">
        <v>42110163</v>
      </c>
      <c r="C918" s="110" t="s">
        <v>1060</v>
      </c>
      <c r="D918" s="108">
        <v>4795</v>
      </c>
    </row>
    <row r="919" spans="2:4" s="102" customFormat="1" x14ac:dyDescent="0.25">
      <c r="B919" s="107">
        <v>41742800</v>
      </c>
      <c r="C919" s="103" t="s">
        <v>1884</v>
      </c>
      <c r="D919" s="108">
        <v>134</v>
      </c>
    </row>
    <row r="920" spans="2:4" s="102" customFormat="1" x14ac:dyDescent="0.25">
      <c r="B920" s="107">
        <v>40677932</v>
      </c>
      <c r="C920" s="103" t="s">
        <v>1998</v>
      </c>
      <c r="D920" s="108">
        <v>42.861538461538458</v>
      </c>
    </row>
    <row r="921" spans="2:4" s="102" customFormat="1" x14ac:dyDescent="0.25">
      <c r="B921" s="107">
        <v>40673410</v>
      </c>
      <c r="C921" s="103" t="s">
        <v>1825</v>
      </c>
      <c r="D921" s="108">
        <v>142</v>
      </c>
    </row>
    <row r="922" spans="2:4" s="102" customFormat="1" x14ac:dyDescent="0.25">
      <c r="B922" s="107">
        <v>41742818</v>
      </c>
      <c r="C922" s="103" t="s">
        <v>1739</v>
      </c>
      <c r="D922" s="108">
        <v>126</v>
      </c>
    </row>
    <row r="923" spans="2:4" s="102" customFormat="1" x14ac:dyDescent="0.25">
      <c r="B923" s="107">
        <v>40671976</v>
      </c>
      <c r="C923" s="103" t="s">
        <v>1824</v>
      </c>
      <c r="D923" s="108">
        <v>215</v>
      </c>
    </row>
    <row r="924" spans="2:4" s="102" customFormat="1" x14ac:dyDescent="0.25">
      <c r="B924" s="107">
        <v>40699035</v>
      </c>
      <c r="C924" s="103" t="s">
        <v>1491</v>
      </c>
      <c r="D924" s="108">
        <v>188</v>
      </c>
    </row>
    <row r="925" spans="2:4" s="102" customFormat="1" x14ac:dyDescent="0.25">
      <c r="B925" s="107">
        <v>40613341</v>
      </c>
      <c r="C925" s="103" t="s">
        <v>156</v>
      </c>
      <c r="D925" s="108">
        <v>66.849785407725321</v>
      </c>
    </row>
    <row r="926" spans="2:4" s="102" customFormat="1" x14ac:dyDescent="0.25">
      <c r="B926" s="107">
        <v>1279906</v>
      </c>
      <c r="C926" s="103" t="s">
        <v>3970</v>
      </c>
      <c r="D926" s="105">
        <v>14097</v>
      </c>
    </row>
    <row r="927" spans="2:4" s="102" customFormat="1" x14ac:dyDescent="0.25">
      <c r="B927" s="107">
        <v>1221731</v>
      </c>
      <c r="C927" s="103" t="s">
        <v>3752</v>
      </c>
      <c r="D927" s="105">
        <v>7624</v>
      </c>
    </row>
    <row r="928" spans="2:4" s="102" customFormat="1" x14ac:dyDescent="0.25">
      <c r="B928" s="107">
        <v>12776175</v>
      </c>
      <c r="C928" s="103" t="s">
        <v>2023</v>
      </c>
      <c r="D928" s="108">
        <v>1338</v>
      </c>
    </row>
    <row r="929" spans="2:4" s="102" customFormat="1" x14ac:dyDescent="0.25">
      <c r="B929" s="107">
        <v>1046789</v>
      </c>
      <c r="C929" s="103" t="s">
        <v>3636</v>
      </c>
      <c r="D929" s="105">
        <v>2432</v>
      </c>
    </row>
    <row r="930" spans="2:4" s="102" customFormat="1" x14ac:dyDescent="0.25">
      <c r="B930" s="107">
        <v>4021037</v>
      </c>
      <c r="C930" s="103" t="s">
        <v>3539</v>
      </c>
      <c r="D930" s="105">
        <v>2273</v>
      </c>
    </row>
    <row r="931" spans="2:4" s="102" customFormat="1" x14ac:dyDescent="0.25">
      <c r="B931" s="107">
        <v>4446016</v>
      </c>
      <c r="C931" s="103" t="s">
        <v>3540</v>
      </c>
      <c r="D931" s="105">
        <v>2273</v>
      </c>
    </row>
    <row r="932" spans="2:4" s="102" customFormat="1" x14ac:dyDescent="0.25">
      <c r="B932" s="107">
        <v>10838365</v>
      </c>
      <c r="C932" s="103" t="s">
        <v>34</v>
      </c>
      <c r="D932" s="108">
        <v>540</v>
      </c>
    </row>
    <row r="933" spans="2:4" s="102" customFormat="1" x14ac:dyDescent="0.25">
      <c r="B933" s="107">
        <v>1085402</v>
      </c>
      <c r="C933" s="103" t="s">
        <v>2628</v>
      </c>
      <c r="D933" s="105">
        <v>362</v>
      </c>
    </row>
    <row r="934" spans="2:4" s="102" customFormat="1" x14ac:dyDescent="0.25">
      <c r="B934" s="107">
        <v>1001575</v>
      </c>
      <c r="C934" s="103" t="s">
        <v>2812</v>
      </c>
      <c r="D934" s="105">
        <v>716</v>
      </c>
    </row>
    <row r="935" spans="2:4" s="102" customFormat="1" x14ac:dyDescent="0.25">
      <c r="B935" s="107">
        <v>41739848</v>
      </c>
      <c r="C935" s="103" t="s">
        <v>757</v>
      </c>
      <c r="D935" s="108">
        <v>6.07</v>
      </c>
    </row>
    <row r="936" spans="2:4" s="102" customFormat="1" x14ac:dyDescent="0.25">
      <c r="B936" s="107">
        <v>41750910</v>
      </c>
      <c r="C936" s="103" t="s">
        <v>793</v>
      </c>
      <c r="D936" s="108">
        <v>61.38</v>
      </c>
    </row>
    <row r="937" spans="2:4" s="102" customFormat="1" x14ac:dyDescent="0.25">
      <c r="B937" s="107">
        <v>41709593</v>
      </c>
      <c r="C937" s="103" t="s">
        <v>1877</v>
      </c>
      <c r="D937" s="108">
        <v>191.29</v>
      </c>
    </row>
    <row r="938" spans="2:4" s="102" customFormat="1" x14ac:dyDescent="0.25">
      <c r="B938" s="107">
        <v>4068126</v>
      </c>
      <c r="C938" s="103" t="s">
        <v>2957</v>
      </c>
      <c r="D938" s="105">
        <v>304</v>
      </c>
    </row>
    <row r="939" spans="2:4" s="102" customFormat="1" x14ac:dyDescent="0.25">
      <c r="B939" s="107">
        <v>40613291</v>
      </c>
      <c r="C939" s="103" t="s">
        <v>155</v>
      </c>
      <c r="D939" s="108">
        <v>373.5</v>
      </c>
    </row>
    <row r="940" spans="2:4" s="102" customFormat="1" x14ac:dyDescent="0.25">
      <c r="B940" s="107">
        <v>41736059</v>
      </c>
      <c r="C940" s="103" t="s">
        <v>722</v>
      </c>
      <c r="D940" s="108">
        <v>5.2819148936170217</v>
      </c>
    </row>
    <row r="941" spans="2:4" s="102" customFormat="1" x14ac:dyDescent="0.25">
      <c r="B941" s="107">
        <v>41794603</v>
      </c>
      <c r="C941" s="103" t="s">
        <v>1542</v>
      </c>
      <c r="D941" s="108">
        <v>18.035744680851064</v>
      </c>
    </row>
    <row r="942" spans="2:4" s="102" customFormat="1" x14ac:dyDescent="0.25">
      <c r="B942" s="107">
        <v>4142119</v>
      </c>
      <c r="C942" s="103" t="s">
        <v>3470</v>
      </c>
      <c r="D942" s="105">
        <v>1075</v>
      </c>
    </row>
    <row r="943" spans="2:4" s="102" customFormat="1" x14ac:dyDescent="0.25">
      <c r="B943" s="107">
        <v>4167708</v>
      </c>
      <c r="C943" s="103" t="s">
        <v>3784</v>
      </c>
      <c r="D943" s="105">
        <v>2299</v>
      </c>
    </row>
    <row r="944" spans="2:4" s="102" customFormat="1" x14ac:dyDescent="0.25">
      <c r="B944" s="107">
        <v>4074406</v>
      </c>
      <c r="C944" s="103" t="s">
        <v>2467</v>
      </c>
      <c r="D944" s="105">
        <v>209</v>
      </c>
    </row>
    <row r="945" spans="1:26" s="102" customFormat="1" x14ac:dyDescent="0.25">
      <c r="B945" s="107">
        <v>40744054</v>
      </c>
      <c r="C945" s="103" t="s">
        <v>306</v>
      </c>
      <c r="D945" s="108">
        <v>168</v>
      </c>
    </row>
    <row r="946" spans="1:26" s="102" customFormat="1" x14ac:dyDescent="0.25">
      <c r="B946" s="107">
        <v>41710955</v>
      </c>
      <c r="C946" s="103" t="s">
        <v>536</v>
      </c>
      <c r="D946" s="108">
        <v>180.40221058755091</v>
      </c>
    </row>
    <row r="947" spans="1:26" s="102" customFormat="1" x14ac:dyDescent="0.25">
      <c r="B947" s="107">
        <v>41710971</v>
      </c>
      <c r="C947" s="103" t="s">
        <v>537</v>
      </c>
      <c r="D947" s="108">
        <v>180.67000000000002</v>
      </c>
    </row>
    <row r="948" spans="1:26" s="102" customFormat="1" x14ac:dyDescent="0.25">
      <c r="B948" s="109">
        <v>41711078</v>
      </c>
      <c r="C948" s="110" t="s">
        <v>538</v>
      </c>
      <c r="D948" s="108">
        <v>180.67</v>
      </c>
    </row>
    <row r="949" spans="1:26" s="102" customFormat="1" x14ac:dyDescent="0.25">
      <c r="B949" s="107">
        <v>41713652</v>
      </c>
      <c r="C949" s="103" t="s">
        <v>572</v>
      </c>
      <c r="D949" s="108">
        <v>180.67000000000002</v>
      </c>
    </row>
    <row r="950" spans="1:26" s="102" customFormat="1" x14ac:dyDescent="0.25">
      <c r="B950" s="107">
        <v>41719121</v>
      </c>
      <c r="C950" s="103" t="s">
        <v>632</v>
      </c>
      <c r="D950" s="108">
        <v>123.17</v>
      </c>
    </row>
    <row r="951" spans="1:26" s="102" customFormat="1" x14ac:dyDescent="0.25">
      <c r="B951" s="107">
        <v>41719154</v>
      </c>
      <c r="C951" s="103" t="s">
        <v>634</v>
      </c>
      <c r="D951" s="108">
        <v>180.13754152823921</v>
      </c>
    </row>
    <row r="952" spans="1:26" s="102" customFormat="1" x14ac:dyDescent="0.25">
      <c r="B952" s="107">
        <v>41719139</v>
      </c>
      <c r="C952" s="103" t="s">
        <v>633</v>
      </c>
      <c r="D952" s="108">
        <v>123.17</v>
      </c>
    </row>
    <row r="953" spans="1:26" s="102" customFormat="1" x14ac:dyDescent="0.25">
      <c r="B953" s="107">
        <v>41786666</v>
      </c>
      <c r="C953" s="103" t="s">
        <v>2221</v>
      </c>
      <c r="D953" s="108">
        <v>175.80824561403509</v>
      </c>
    </row>
    <row r="954" spans="1:26" s="102" customFormat="1" x14ac:dyDescent="0.25">
      <c r="A954" s="106"/>
      <c r="B954" s="107">
        <v>98090541</v>
      </c>
      <c r="C954" s="103" t="s">
        <v>1611</v>
      </c>
      <c r="D954" s="108">
        <v>3147</v>
      </c>
      <c r="M954" s="106"/>
      <c r="N954" s="106"/>
      <c r="O954" s="106"/>
      <c r="P954" s="106"/>
      <c r="Q954" s="106"/>
      <c r="R954" s="106"/>
      <c r="S954" s="106"/>
      <c r="T954" s="106"/>
      <c r="U954" s="106"/>
      <c r="V954" s="106"/>
      <c r="W954" s="106"/>
      <c r="X954" s="106"/>
      <c r="Y954" s="106"/>
      <c r="Z954" s="106"/>
    </row>
    <row r="955" spans="1:26" s="102" customFormat="1" x14ac:dyDescent="0.25">
      <c r="B955" s="107">
        <v>40612350</v>
      </c>
      <c r="C955" s="103" t="s">
        <v>151</v>
      </c>
      <c r="D955" s="108">
        <v>305</v>
      </c>
    </row>
    <row r="956" spans="1:26" s="102" customFormat="1" x14ac:dyDescent="0.25">
      <c r="B956" s="107">
        <v>4232557</v>
      </c>
      <c r="C956" s="103" t="s">
        <v>2674</v>
      </c>
      <c r="D956" s="105">
        <v>395</v>
      </c>
    </row>
    <row r="957" spans="1:26" s="102" customFormat="1" x14ac:dyDescent="0.25">
      <c r="B957" s="107">
        <v>4233380</v>
      </c>
      <c r="C957" s="103" t="s">
        <v>3006</v>
      </c>
      <c r="D957" s="105">
        <v>638</v>
      </c>
    </row>
    <row r="958" spans="1:26" s="102" customFormat="1" x14ac:dyDescent="0.25">
      <c r="B958" s="107">
        <v>4232156</v>
      </c>
      <c r="C958" s="103" t="s">
        <v>3117</v>
      </c>
      <c r="D958" s="105">
        <v>1304</v>
      </c>
    </row>
    <row r="959" spans="1:26" s="102" customFormat="1" x14ac:dyDescent="0.25">
      <c r="B959" s="107">
        <v>4232163</v>
      </c>
      <c r="C959" s="103" t="s">
        <v>3118</v>
      </c>
      <c r="D959" s="105">
        <v>1304</v>
      </c>
    </row>
    <row r="960" spans="1:26" s="102" customFormat="1" x14ac:dyDescent="0.25">
      <c r="B960" s="107">
        <v>4204112</v>
      </c>
      <c r="C960" s="103" t="s">
        <v>2767</v>
      </c>
      <c r="D960" s="105">
        <v>402</v>
      </c>
    </row>
    <row r="961" spans="2:4" s="102" customFormat="1" x14ac:dyDescent="0.25">
      <c r="B961" s="107">
        <v>40722100</v>
      </c>
      <c r="C961" s="103" t="s">
        <v>303</v>
      </c>
      <c r="D961" s="108">
        <v>147</v>
      </c>
    </row>
    <row r="962" spans="2:4" s="102" customFormat="1" x14ac:dyDescent="0.25">
      <c r="B962" s="107">
        <v>4148036</v>
      </c>
      <c r="C962" s="103" t="s">
        <v>3308</v>
      </c>
      <c r="D962" s="105">
        <v>1750</v>
      </c>
    </row>
    <row r="963" spans="2:4" s="102" customFormat="1" x14ac:dyDescent="0.25">
      <c r="B963" s="107">
        <v>1369313</v>
      </c>
      <c r="C963" s="103" t="s">
        <v>4117</v>
      </c>
      <c r="D963" s="105">
        <v>28970</v>
      </c>
    </row>
    <row r="964" spans="2:4" s="102" customFormat="1" x14ac:dyDescent="0.25">
      <c r="B964" s="107">
        <v>1190650</v>
      </c>
      <c r="C964" s="103" t="s">
        <v>3864</v>
      </c>
      <c r="D964" s="105">
        <v>11075</v>
      </c>
    </row>
    <row r="965" spans="2:4" s="102" customFormat="1" x14ac:dyDescent="0.25">
      <c r="B965" s="107">
        <v>41787045</v>
      </c>
      <c r="C965" s="103" t="s">
        <v>956</v>
      </c>
      <c r="D965" s="108">
        <v>12.590000000000002</v>
      </c>
    </row>
    <row r="966" spans="2:4" s="102" customFormat="1" x14ac:dyDescent="0.25">
      <c r="B966" s="109">
        <v>41711102</v>
      </c>
      <c r="C966" s="110" t="s">
        <v>539</v>
      </c>
      <c r="D966" s="108">
        <v>108.16</v>
      </c>
    </row>
    <row r="967" spans="2:4" s="102" customFormat="1" x14ac:dyDescent="0.25">
      <c r="B967" s="107">
        <v>4148057</v>
      </c>
      <c r="C967" s="103" t="s">
        <v>3652</v>
      </c>
      <c r="D967" s="105">
        <v>2681</v>
      </c>
    </row>
    <row r="968" spans="2:4" s="102" customFormat="1" x14ac:dyDescent="0.25">
      <c r="B968" s="107">
        <v>4232017</v>
      </c>
      <c r="C968" s="103" t="s">
        <v>3948</v>
      </c>
      <c r="D968" s="105">
        <v>147</v>
      </c>
    </row>
    <row r="969" spans="2:4" s="102" customFormat="1" x14ac:dyDescent="0.25">
      <c r="B969" s="107">
        <v>4232513</v>
      </c>
      <c r="C969" s="103" t="s">
        <v>2684</v>
      </c>
      <c r="D969" s="105">
        <v>399</v>
      </c>
    </row>
    <row r="970" spans="2:4" s="102" customFormat="1" x14ac:dyDescent="0.25">
      <c r="B970" s="107">
        <v>1276423</v>
      </c>
      <c r="C970" s="103" t="s">
        <v>2651</v>
      </c>
      <c r="D970" s="105">
        <v>250</v>
      </c>
    </row>
    <row r="971" spans="2:4" s="102" customFormat="1" x14ac:dyDescent="0.25">
      <c r="B971" s="109">
        <v>40221178</v>
      </c>
      <c r="C971" s="110" t="s">
        <v>2135</v>
      </c>
      <c r="D971" s="108">
        <v>3675</v>
      </c>
    </row>
    <row r="972" spans="2:4" s="102" customFormat="1" x14ac:dyDescent="0.25">
      <c r="B972" s="107">
        <v>4148192</v>
      </c>
      <c r="C972" s="103" t="s">
        <v>4027</v>
      </c>
      <c r="D972" s="105">
        <v>38183</v>
      </c>
    </row>
    <row r="973" spans="2:4" s="102" customFormat="1" x14ac:dyDescent="0.25">
      <c r="B973" s="107">
        <v>4148197</v>
      </c>
      <c r="C973" s="103" t="s">
        <v>4172</v>
      </c>
      <c r="D973" s="105">
        <v>38183</v>
      </c>
    </row>
    <row r="974" spans="2:4" s="102" customFormat="1" x14ac:dyDescent="0.25">
      <c r="B974" s="107">
        <v>1048044</v>
      </c>
      <c r="C974" s="103" t="s">
        <v>4123</v>
      </c>
      <c r="D974" s="105">
        <v>16095</v>
      </c>
    </row>
    <row r="975" spans="2:4" s="102" customFormat="1" x14ac:dyDescent="0.25">
      <c r="B975" s="107">
        <v>4022992</v>
      </c>
      <c r="C975" s="103" t="s">
        <v>2564</v>
      </c>
      <c r="D975" s="105">
        <v>189</v>
      </c>
    </row>
    <row r="976" spans="2:4" s="102" customFormat="1" x14ac:dyDescent="0.25">
      <c r="B976" s="109">
        <v>40204828</v>
      </c>
      <c r="C976" s="110" t="s">
        <v>2139</v>
      </c>
      <c r="D976" s="108">
        <v>338</v>
      </c>
    </row>
    <row r="977" spans="2:4" s="102" customFormat="1" x14ac:dyDescent="0.25">
      <c r="B977" s="107">
        <v>1154582</v>
      </c>
      <c r="C977" s="103" t="s">
        <v>3593</v>
      </c>
      <c r="D977" s="105">
        <v>1615</v>
      </c>
    </row>
    <row r="978" spans="2:4" s="102" customFormat="1" x14ac:dyDescent="0.25">
      <c r="B978" s="107">
        <v>1347386</v>
      </c>
      <c r="C978" s="103" t="s">
        <v>2645</v>
      </c>
      <c r="D978" s="105">
        <v>362</v>
      </c>
    </row>
    <row r="979" spans="2:4" s="102" customFormat="1" x14ac:dyDescent="0.25">
      <c r="B979" s="107">
        <v>1100642</v>
      </c>
      <c r="C979" s="103" t="s">
        <v>2748</v>
      </c>
      <c r="D979" s="105">
        <v>578</v>
      </c>
    </row>
    <row r="980" spans="2:4" s="102" customFormat="1" x14ac:dyDescent="0.25">
      <c r="B980" s="107">
        <v>1256718</v>
      </c>
      <c r="C980" s="103" t="s">
        <v>3042</v>
      </c>
      <c r="D980" s="105">
        <v>1145</v>
      </c>
    </row>
    <row r="981" spans="2:4" s="102" customFormat="1" x14ac:dyDescent="0.25">
      <c r="B981" s="109">
        <v>12572327</v>
      </c>
      <c r="C981" s="110" t="s">
        <v>90</v>
      </c>
      <c r="D981" s="108">
        <v>1338</v>
      </c>
    </row>
    <row r="982" spans="2:4" s="102" customFormat="1" x14ac:dyDescent="0.25">
      <c r="B982" s="107">
        <v>1283299</v>
      </c>
      <c r="C982" s="103" t="s">
        <v>2501</v>
      </c>
      <c r="D982" s="105">
        <v>176</v>
      </c>
    </row>
    <row r="983" spans="2:4" s="102" customFormat="1" x14ac:dyDescent="0.25">
      <c r="B983" s="107">
        <v>1299230</v>
      </c>
      <c r="C983" s="103" t="s">
        <v>3234</v>
      </c>
      <c r="D983" s="105">
        <v>1985</v>
      </c>
    </row>
    <row r="984" spans="2:4" s="102" customFormat="1" x14ac:dyDescent="0.25">
      <c r="B984" s="109">
        <v>22992291</v>
      </c>
      <c r="C984" s="110" t="s">
        <v>1353</v>
      </c>
      <c r="D984" s="108">
        <v>2650</v>
      </c>
    </row>
    <row r="985" spans="2:4" s="102" customFormat="1" x14ac:dyDescent="0.25">
      <c r="B985" s="107">
        <v>5024284</v>
      </c>
      <c r="C985" s="103" t="s">
        <v>2288</v>
      </c>
      <c r="D985" s="105">
        <v>261</v>
      </c>
    </row>
    <row r="986" spans="2:4" s="102" customFormat="1" x14ac:dyDescent="0.25">
      <c r="B986" s="107">
        <v>12585105</v>
      </c>
      <c r="C986" s="103" t="s">
        <v>70</v>
      </c>
      <c r="D986" s="108">
        <v>286.54166666666669</v>
      </c>
    </row>
    <row r="987" spans="2:4" s="102" customFormat="1" x14ac:dyDescent="0.25">
      <c r="B987" s="109">
        <v>12553293</v>
      </c>
      <c r="C987" s="110" t="s">
        <v>1706</v>
      </c>
      <c r="D987" s="108">
        <v>1070</v>
      </c>
    </row>
    <row r="988" spans="2:4" s="102" customFormat="1" x14ac:dyDescent="0.25">
      <c r="B988" s="109">
        <v>12577862</v>
      </c>
      <c r="C988" s="110" t="s">
        <v>1707</v>
      </c>
      <c r="D988" s="108">
        <v>41</v>
      </c>
    </row>
    <row r="989" spans="2:4" s="102" customFormat="1" x14ac:dyDescent="0.25">
      <c r="B989" s="107">
        <v>41787201</v>
      </c>
      <c r="C989" s="103" t="s">
        <v>2079</v>
      </c>
      <c r="D989" s="108">
        <v>56.463333333333331</v>
      </c>
    </row>
    <row r="990" spans="2:4" s="102" customFormat="1" x14ac:dyDescent="0.25">
      <c r="B990" s="107">
        <v>41714916</v>
      </c>
      <c r="C990" s="103" t="s">
        <v>592</v>
      </c>
      <c r="D990" s="108">
        <v>55.030017152658665</v>
      </c>
    </row>
    <row r="991" spans="2:4" s="102" customFormat="1" x14ac:dyDescent="0.25">
      <c r="B991" s="107">
        <v>41714692</v>
      </c>
      <c r="C991" s="103" t="s">
        <v>589</v>
      </c>
      <c r="D991" s="108">
        <v>76.580604026845634</v>
      </c>
    </row>
    <row r="992" spans="2:4" s="102" customFormat="1" x14ac:dyDescent="0.25">
      <c r="B992" s="107">
        <v>41732132</v>
      </c>
      <c r="C992" s="103" t="s">
        <v>687</v>
      </c>
      <c r="D992" s="108">
        <v>8.1132786885245913</v>
      </c>
    </row>
    <row r="993" spans="1:26" s="102" customFormat="1" x14ac:dyDescent="0.25">
      <c r="B993" s="107">
        <v>41710922</v>
      </c>
      <c r="C993" s="103" t="s">
        <v>535</v>
      </c>
      <c r="D993" s="108">
        <v>38.334596100278553</v>
      </c>
    </row>
    <row r="994" spans="1:26" s="102" customFormat="1" x14ac:dyDescent="0.25">
      <c r="B994" s="107">
        <v>41700709</v>
      </c>
      <c r="C994" s="103" t="s">
        <v>492</v>
      </c>
      <c r="D994" s="108">
        <v>160.16666666666666</v>
      </c>
    </row>
    <row r="995" spans="1:26" s="102" customFormat="1" x14ac:dyDescent="0.25">
      <c r="B995" s="107">
        <v>41708876</v>
      </c>
      <c r="C995" s="103" t="s">
        <v>512</v>
      </c>
      <c r="D995" s="108">
        <v>491.04075</v>
      </c>
    </row>
    <row r="996" spans="1:26" s="102" customFormat="1" x14ac:dyDescent="0.25">
      <c r="A996" s="106"/>
      <c r="B996" s="107">
        <v>51781136</v>
      </c>
      <c r="C996" s="103" t="s">
        <v>1287</v>
      </c>
      <c r="D996" s="108">
        <v>123.16999999999999</v>
      </c>
      <c r="M996" s="106"/>
      <c r="N996" s="106"/>
      <c r="O996" s="106"/>
      <c r="P996" s="106"/>
      <c r="Q996" s="106"/>
      <c r="R996" s="106"/>
      <c r="S996" s="106"/>
      <c r="T996" s="106"/>
      <c r="U996" s="106"/>
      <c r="V996" s="106"/>
      <c r="W996" s="106"/>
      <c r="X996" s="106"/>
      <c r="Y996" s="106"/>
      <c r="Z996" s="106"/>
    </row>
    <row r="997" spans="1:26" s="102" customFormat="1" x14ac:dyDescent="0.25">
      <c r="A997" s="106"/>
      <c r="B997" s="107">
        <v>51780070</v>
      </c>
      <c r="C997" s="103" t="s">
        <v>1264</v>
      </c>
      <c r="D997" s="108">
        <v>93.655788381742738</v>
      </c>
      <c r="M997" s="106"/>
      <c r="N997" s="106"/>
      <c r="O997" s="106"/>
      <c r="P997" s="106"/>
      <c r="Q997" s="106"/>
      <c r="R997" s="106"/>
      <c r="S997" s="106"/>
      <c r="T997" s="106"/>
      <c r="U997" s="106"/>
      <c r="V997" s="106"/>
      <c r="W997" s="106"/>
      <c r="X997" s="106"/>
      <c r="Y997" s="106"/>
      <c r="Z997" s="106"/>
    </row>
    <row r="998" spans="1:26" s="102" customFormat="1" x14ac:dyDescent="0.25">
      <c r="B998" s="107">
        <v>41718594</v>
      </c>
      <c r="C998" s="103" t="s">
        <v>627</v>
      </c>
      <c r="D998" s="108">
        <v>91.98</v>
      </c>
    </row>
    <row r="999" spans="1:26" s="102" customFormat="1" x14ac:dyDescent="0.25">
      <c r="A999" s="106"/>
      <c r="B999" s="107">
        <v>51781201</v>
      </c>
      <c r="C999" s="103" t="s">
        <v>1288</v>
      </c>
      <c r="D999" s="108">
        <v>133.93</v>
      </c>
      <c r="M999" s="106"/>
      <c r="N999" s="106"/>
      <c r="O999" s="106"/>
      <c r="P999" s="106"/>
      <c r="Q999" s="106"/>
      <c r="R999" s="106"/>
      <c r="S999" s="106"/>
      <c r="T999" s="106"/>
      <c r="U999" s="106"/>
      <c r="V999" s="106"/>
      <c r="W999" s="106"/>
      <c r="X999" s="106"/>
      <c r="Y999" s="106"/>
      <c r="Z999" s="106"/>
    </row>
    <row r="1000" spans="1:26" s="102" customFormat="1" x14ac:dyDescent="0.25">
      <c r="B1000" s="107">
        <v>41713678</v>
      </c>
      <c r="C1000" s="103" t="s">
        <v>573</v>
      </c>
      <c r="D1000" s="108">
        <v>61.307142857142857</v>
      </c>
    </row>
    <row r="1001" spans="1:26" s="102" customFormat="1" x14ac:dyDescent="0.25">
      <c r="A1001" s="106"/>
      <c r="B1001" s="107">
        <v>51780203</v>
      </c>
      <c r="C1001" s="103" t="s">
        <v>1267</v>
      </c>
      <c r="D1001" s="108">
        <v>123.17</v>
      </c>
      <c r="M1001" s="106"/>
      <c r="N1001" s="106"/>
      <c r="O1001" s="106"/>
      <c r="P1001" s="106"/>
      <c r="Q1001" s="106"/>
      <c r="R1001" s="106"/>
      <c r="S1001" s="106"/>
      <c r="T1001" s="106"/>
      <c r="U1001" s="106"/>
      <c r="V1001" s="106"/>
      <c r="W1001" s="106"/>
      <c r="X1001" s="106"/>
      <c r="Y1001" s="106"/>
      <c r="Z1001" s="106"/>
    </row>
    <row r="1002" spans="1:26" s="102" customFormat="1" x14ac:dyDescent="0.25">
      <c r="A1002" s="106"/>
      <c r="B1002" s="107">
        <v>51781680</v>
      </c>
      <c r="C1002" s="103" t="s">
        <v>1291</v>
      </c>
      <c r="D1002" s="108">
        <v>123.53026086956521</v>
      </c>
      <c r="M1002" s="106"/>
      <c r="N1002" s="106"/>
      <c r="O1002" s="106"/>
      <c r="P1002" s="106"/>
      <c r="Q1002" s="106"/>
      <c r="R1002" s="106"/>
      <c r="S1002" s="106"/>
      <c r="T1002" s="106"/>
      <c r="U1002" s="106"/>
      <c r="V1002" s="106"/>
      <c r="W1002" s="106"/>
      <c r="X1002" s="106"/>
      <c r="Y1002" s="106"/>
      <c r="Z1002" s="106"/>
    </row>
    <row r="1003" spans="1:26" s="102" customFormat="1" x14ac:dyDescent="0.25">
      <c r="A1003" s="106"/>
      <c r="B1003" s="107">
        <v>51781706</v>
      </c>
      <c r="C1003" s="103" t="s">
        <v>1292</v>
      </c>
      <c r="D1003" s="108">
        <v>91.98</v>
      </c>
      <c r="M1003" s="106"/>
      <c r="N1003" s="106"/>
      <c r="O1003" s="106"/>
      <c r="P1003" s="106"/>
      <c r="Q1003" s="106"/>
      <c r="R1003" s="106"/>
      <c r="S1003" s="106"/>
      <c r="T1003" s="106"/>
      <c r="U1003" s="106"/>
      <c r="V1003" s="106"/>
      <c r="W1003" s="106"/>
      <c r="X1003" s="106"/>
      <c r="Y1003" s="106"/>
      <c r="Z1003" s="106"/>
    </row>
    <row r="1004" spans="1:26" s="102" customFormat="1" x14ac:dyDescent="0.25">
      <c r="A1004" s="106"/>
      <c r="B1004" s="107">
        <v>51781631</v>
      </c>
      <c r="C1004" s="103" t="s">
        <v>1289</v>
      </c>
      <c r="D1004" s="108">
        <v>123.07370786516853</v>
      </c>
      <c r="M1004" s="106"/>
      <c r="N1004" s="106"/>
      <c r="O1004" s="106"/>
      <c r="P1004" s="106"/>
      <c r="Q1004" s="106"/>
      <c r="R1004" s="106"/>
      <c r="S1004" s="106"/>
      <c r="T1004" s="106"/>
      <c r="U1004" s="106"/>
      <c r="V1004" s="106"/>
      <c r="W1004" s="106"/>
      <c r="X1004" s="106"/>
      <c r="Y1004" s="106"/>
      <c r="Z1004" s="106"/>
    </row>
    <row r="1005" spans="1:26" s="102" customFormat="1" x14ac:dyDescent="0.25">
      <c r="A1005" s="106"/>
      <c r="B1005" s="109">
        <v>51780294</v>
      </c>
      <c r="C1005" s="110" t="s">
        <v>1269</v>
      </c>
      <c r="D1005" s="108">
        <v>66.157499999999999</v>
      </c>
      <c r="M1005" s="106"/>
      <c r="N1005" s="106"/>
      <c r="O1005" s="106"/>
      <c r="P1005" s="106"/>
      <c r="Q1005" s="106"/>
      <c r="R1005" s="106"/>
      <c r="S1005" s="106"/>
      <c r="T1005" s="106"/>
      <c r="U1005" s="106"/>
      <c r="V1005" s="106"/>
      <c r="W1005" s="106"/>
      <c r="X1005" s="106"/>
      <c r="Y1005" s="106"/>
      <c r="Z1005" s="106"/>
    </row>
    <row r="1006" spans="1:26" s="102" customFormat="1" x14ac:dyDescent="0.25">
      <c r="A1006" s="106"/>
      <c r="B1006" s="107">
        <v>51780302</v>
      </c>
      <c r="C1006" s="103" t="s">
        <v>1270</v>
      </c>
      <c r="D1006" s="108">
        <v>62.092404274265363</v>
      </c>
      <c r="M1006" s="106"/>
      <c r="N1006" s="106"/>
      <c r="O1006" s="106"/>
      <c r="P1006" s="106"/>
      <c r="Q1006" s="106"/>
      <c r="R1006" s="106"/>
      <c r="S1006" s="106"/>
      <c r="T1006" s="106"/>
      <c r="U1006" s="106"/>
      <c r="V1006" s="106"/>
      <c r="W1006" s="106"/>
      <c r="X1006" s="106"/>
      <c r="Y1006" s="106"/>
      <c r="Z1006" s="106"/>
    </row>
    <row r="1007" spans="1:26" s="102" customFormat="1" x14ac:dyDescent="0.25">
      <c r="A1007" s="106"/>
      <c r="B1007" s="107">
        <v>51781037</v>
      </c>
      <c r="C1007" s="103" t="s">
        <v>1286</v>
      </c>
      <c r="D1007" s="108">
        <v>101.17</v>
      </c>
      <c r="M1007" s="106"/>
      <c r="N1007" s="106"/>
      <c r="O1007" s="106"/>
      <c r="P1007" s="106"/>
      <c r="Q1007" s="106"/>
      <c r="R1007" s="106"/>
      <c r="S1007" s="106"/>
      <c r="T1007" s="106"/>
      <c r="U1007" s="106"/>
      <c r="V1007" s="106"/>
      <c r="W1007" s="106"/>
      <c r="X1007" s="106"/>
      <c r="Y1007" s="106"/>
      <c r="Z1007" s="106"/>
    </row>
    <row r="1008" spans="1:26" s="102" customFormat="1" x14ac:dyDescent="0.25">
      <c r="A1008" s="106"/>
      <c r="B1008" s="107">
        <v>51780310</v>
      </c>
      <c r="C1008" s="103" t="s">
        <v>1271</v>
      </c>
      <c r="D1008" s="108">
        <v>91.98</v>
      </c>
      <c r="M1008" s="106"/>
      <c r="N1008" s="106"/>
      <c r="O1008" s="106"/>
      <c r="P1008" s="106"/>
      <c r="Q1008" s="106"/>
      <c r="R1008" s="106"/>
      <c r="S1008" s="106"/>
      <c r="T1008" s="106"/>
      <c r="U1008" s="106"/>
      <c r="V1008" s="106"/>
      <c r="W1008" s="106"/>
      <c r="X1008" s="106"/>
      <c r="Y1008" s="106"/>
      <c r="Z1008" s="106"/>
    </row>
    <row r="1009" spans="1:26" s="102" customFormat="1" x14ac:dyDescent="0.25">
      <c r="A1009" s="106"/>
      <c r="B1009" s="107">
        <v>51780328</v>
      </c>
      <c r="C1009" s="103" t="s">
        <v>1272</v>
      </c>
      <c r="D1009" s="108">
        <v>89.31435483870969</v>
      </c>
      <c r="M1009" s="106"/>
      <c r="N1009" s="106"/>
      <c r="O1009" s="106"/>
      <c r="P1009" s="106"/>
      <c r="Q1009" s="106"/>
      <c r="R1009" s="106"/>
      <c r="S1009" s="106"/>
      <c r="T1009" s="106"/>
      <c r="U1009" s="106"/>
      <c r="V1009" s="106"/>
      <c r="W1009" s="106"/>
      <c r="X1009" s="106"/>
      <c r="Y1009" s="106"/>
      <c r="Z1009" s="106"/>
    </row>
    <row r="1010" spans="1:26" s="102" customFormat="1" x14ac:dyDescent="0.25">
      <c r="A1010" s="106"/>
      <c r="B1010" s="107">
        <v>51780344</v>
      </c>
      <c r="C1010" s="103" t="s">
        <v>1273</v>
      </c>
      <c r="D1010" s="108">
        <v>91.98</v>
      </c>
      <c r="M1010" s="106"/>
      <c r="N1010" s="106"/>
      <c r="O1010" s="106"/>
      <c r="P1010" s="106"/>
      <c r="Q1010" s="106"/>
      <c r="R1010" s="106"/>
      <c r="S1010" s="106"/>
      <c r="T1010" s="106"/>
      <c r="U1010" s="106"/>
      <c r="V1010" s="106"/>
      <c r="W1010" s="106"/>
      <c r="X1010" s="106"/>
      <c r="Y1010" s="106"/>
      <c r="Z1010" s="106"/>
    </row>
    <row r="1011" spans="1:26" s="102" customFormat="1" x14ac:dyDescent="0.25">
      <c r="A1011" s="106"/>
      <c r="B1011" s="109">
        <v>51780229</v>
      </c>
      <c r="C1011" s="110" t="s">
        <v>1268</v>
      </c>
      <c r="D1011" s="108">
        <v>123.17</v>
      </c>
      <c r="M1011" s="106"/>
      <c r="N1011" s="106"/>
      <c r="O1011" s="106"/>
      <c r="P1011" s="106"/>
      <c r="Q1011" s="106"/>
      <c r="R1011" s="106"/>
      <c r="S1011" s="106"/>
      <c r="T1011" s="106"/>
      <c r="U1011" s="106"/>
      <c r="V1011" s="106"/>
      <c r="W1011" s="106"/>
      <c r="X1011" s="106"/>
      <c r="Y1011" s="106"/>
      <c r="Z1011" s="106"/>
    </row>
    <row r="1012" spans="1:26" s="102" customFormat="1" x14ac:dyDescent="0.25">
      <c r="B1012" s="107">
        <v>41711151</v>
      </c>
      <c r="C1012" s="103" t="s">
        <v>540</v>
      </c>
      <c r="D1012" s="108">
        <v>33.765211267605636</v>
      </c>
    </row>
    <row r="1013" spans="1:26" s="102" customFormat="1" x14ac:dyDescent="0.25">
      <c r="B1013" s="107">
        <v>41718610</v>
      </c>
      <c r="C1013" s="103" t="s">
        <v>628</v>
      </c>
      <c r="D1013" s="108">
        <v>91.98</v>
      </c>
    </row>
    <row r="1014" spans="1:26" s="102" customFormat="1" x14ac:dyDescent="0.25">
      <c r="B1014" s="107">
        <v>41720244</v>
      </c>
      <c r="C1014" s="103" t="s">
        <v>645</v>
      </c>
      <c r="D1014" s="108">
        <v>194.22</v>
      </c>
    </row>
    <row r="1015" spans="1:26" s="102" customFormat="1" x14ac:dyDescent="0.25">
      <c r="B1015" s="109">
        <v>41740911</v>
      </c>
      <c r="C1015" s="110" t="s">
        <v>769</v>
      </c>
      <c r="D1015" s="108">
        <v>8.17</v>
      </c>
    </row>
    <row r="1016" spans="1:26" s="102" customFormat="1" x14ac:dyDescent="0.25">
      <c r="B1016" s="107">
        <v>41740713</v>
      </c>
      <c r="C1016" s="103" t="s">
        <v>766</v>
      </c>
      <c r="D1016" s="108">
        <v>8.4860000000000007</v>
      </c>
    </row>
    <row r="1017" spans="1:26" s="102" customFormat="1" x14ac:dyDescent="0.25">
      <c r="B1017" s="107">
        <v>41760042</v>
      </c>
      <c r="C1017" s="103" t="s">
        <v>875</v>
      </c>
      <c r="D1017" s="108">
        <v>1467.26</v>
      </c>
    </row>
    <row r="1018" spans="1:26" s="102" customFormat="1" x14ac:dyDescent="0.25">
      <c r="B1018" s="107">
        <v>41789629</v>
      </c>
      <c r="C1018" s="103" t="s">
        <v>964</v>
      </c>
      <c r="D1018" s="108">
        <v>35.36</v>
      </c>
    </row>
    <row r="1019" spans="1:26" s="102" customFormat="1" x14ac:dyDescent="0.25">
      <c r="B1019" s="107">
        <v>41730946</v>
      </c>
      <c r="C1019" s="103" t="s">
        <v>679</v>
      </c>
      <c r="D1019" s="108">
        <v>7.83</v>
      </c>
    </row>
    <row r="1020" spans="1:26" s="102" customFormat="1" x14ac:dyDescent="0.25">
      <c r="B1020" s="107">
        <v>41739541</v>
      </c>
      <c r="C1020" s="103" t="s">
        <v>753</v>
      </c>
      <c r="D1020" s="108">
        <v>7.83</v>
      </c>
    </row>
    <row r="1021" spans="1:26" s="102" customFormat="1" x14ac:dyDescent="0.25">
      <c r="A1021" s="106"/>
      <c r="B1021" s="107">
        <v>98088107</v>
      </c>
      <c r="C1021" s="103" t="s">
        <v>1317</v>
      </c>
      <c r="D1021" s="108">
        <v>2933</v>
      </c>
      <c r="M1021" s="106"/>
      <c r="N1021" s="106"/>
      <c r="O1021" s="106"/>
      <c r="P1021" s="106"/>
      <c r="Q1021" s="106"/>
      <c r="R1021" s="106"/>
      <c r="S1021" s="106"/>
      <c r="T1021" s="106"/>
      <c r="U1021" s="106"/>
      <c r="V1021" s="106"/>
      <c r="W1021" s="106"/>
      <c r="X1021" s="106"/>
      <c r="Y1021" s="106"/>
      <c r="Z1021" s="106"/>
    </row>
    <row r="1022" spans="1:26" s="102" customFormat="1" x14ac:dyDescent="0.25">
      <c r="B1022" s="107">
        <v>4130810</v>
      </c>
      <c r="C1022" s="103" t="s">
        <v>3730</v>
      </c>
      <c r="D1022" s="105">
        <v>2933</v>
      </c>
    </row>
    <row r="1023" spans="1:26" s="102" customFormat="1" x14ac:dyDescent="0.25">
      <c r="B1023" s="107">
        <v>4066250</v>
      </c>
      <c r="C1023" s="103" t="s">
        <v>2739</v>
      </c>
      <c r="D1023" s="105">
        <v>252</v>
      </c>
    </row>
    <row r="1024" spans="1:26" s="102" customFormat="1" x14ac:dyDescent="0.25">
      <c r="B1024" s="107">
        <v>1271843</v>
      </c>
      <c r="C1024" s="103" t="s">
        <v>3093</v>
      </c>
      <c r="D1024" s="105">
        <v>920</v>
      </c>
    </row>
    <row r="1025" spans="1:26" s="102" customFormat="1" x14ac:dyDescent="0.25">
      <c r="B1025" s="107">
        <v>7081717</v>
      </c>
      <c r="C1025" s="103" t="s">
        <v>2389</v>
      </c>
      <c r="D1025" s="105">
        <v>68</v>
      </c>
    </row>
    <row r="1026" spans="1:26" s="102" customFormat="1" x14ac:dyDescent="0.25">
      <c r="B1026" s="107">
        <v>7009449</v>
      </c>
      <c r="C1026" s="103" t="s">
        <v>2382</v>
      </c>
      <c r="D1026" s="105">
        <v>44</v>
      </c>
    </row>
    <row r="1027" spans="1:26" s="102" customFormat="1" x14ac:dyDescent="0.25">
      <c r="B1027" s="107">
        <v>1211164</v>
      </c>
      <c r="C1027" s="103" t="s">
        <v>2589</v>
      </c>
      <c r="D1027" s="105">
        <v>111</v>
      </c>
    </row>
    <row r="1028" spans="1:26" s="102" customFormat="1" x14ac:dyDescent="0.25">
      <c r="B1028" s="107">
        <v>7015403</v>
      </c>
      <c r="C1028" s="103" t="s">
        <v>2385</v>
      </c>
      <c r="D1028" s="105">
        <v>68</v>
      </c>
    </row>
    <row r="1029" spans="1:26" s="102" customFormat="1" x14ac:dyDescent="0.25">
      <c r="B1029" s="107">
        <v>7011010</v>
      </c>
      <c r="C1029" s="103" t="s">
        <v>2359</v>
      </c>
      <c r="D1029" s="105">
        <v>55</v>
      </c>
    </row>
    <row r="1030" spans="1:26" s="102" customFormat="1" x14ac:dyDescent="0.25">
      <c r="A1030" s="106"/>
      <c r="B1030" s="107">
        <v>70095997</v>
      </c>
      <c r="C1030" s="103" t="s">
        <v>1750</v>
      </c>
      <c r="D1030" s="108">
        <v>41</v>
      </c>
      <c r="M1030" s="106"/>
      <c r="N1030" s="106"/>
      <c r="O1030" s="106"/>
      <c r="P1030" s="106"/>
      <c r="Q1030" s="106"/>
      <c r="R1030" s="106"/>
      <c r="S1030" s="106"/>
      <c r="T1030" s="106"/>
      <c r="U1030" s="106"/>
      <c r="V1030" s="106"/>
      <c r="W1030" s="106"/>
      <c r="X1030" s="106"/>
      <c r="Y1030" s="106"/>
      <c r="Z1030" s="106"/>
    </row>
    <row r="1031" spans="1:26" s="102" customFormat="1" x14ac:dyDescent="0.25">
      <c r="B1031" s="107">
        <v>7016591</v>
      </c>
      <c r="C1031" s="103" t="s">
        <v>2386</v>
      </c>
      <c r="D1031" s="105">
        <v>111</v>
      </c>
    </row>
    <row r="1032" spans="1:26" s="102" customFormat="1" x14ac:dyDescent="0.25">
      <c r="B1032" s="107">
        <v>7076324</v>
      </c>
      <c r="C1032" s="103" t="s">
        <v>2388</v>
      </c>
      <c r="D1032" s="105">
        <v>73</v>
      </c>
    </row>
    <row r="1033" spans="1:26" s="102" customFormat="1" x14ac:dyDescent="0.25">
      <c r="B1033" s="107">
        <v>7009598</v>
      </c>
      <c r="C1033" s="103" t="s">
        <v>2383</v>
      </c>
      <c r="D1033" s="105">
        <v>68</v>
      </c>
    </row>
    <row r="1034" spans="1:26" s="102" customFormat="1" x14ac:dyDescent="0.25">
      <c r="B1034" s="107">
        <v>7011781</v>
      </c>
      <c r="C1034" s="103" t="s">
        <v>2360</v>
      </c>
      <c r="D1034" s="105">
        <v>58</v>
      </c>
    </row>
    <row r="1035" spans="1:26" s="102" customFormat="1" x14ac:dyDescent="0.25">
      <c r="B1035" s="109">
        <v>41734468</v>
      </c>
      <c r="C1035" s="110" t="s">
        <v>704</v>
      </c>
      <c r="D1035" s="108">
        <v>6.9852747252747251</v>
      </c>
    </row>
    <row r="1036" spans="1:26" s="102" customFormat="1" x14ac:dyDescent="0.25">
      <c r="B1036" s="107">
        <v>41738949</v>
      </c>
      <c r="C1036" s="103" t="s">
        <v>745</v>
      </c>
      <c r="D1036" s="108">
        <v>3.1507826086956521</v>
      </c>
    </row>
    <row r="1037" spans="1:26" s="102" customFormat="1" x14ac:dyDescent="0.25">
      <c r="B1037" s="107">
        <v>41730888</v>
      </c>
      <c r="C1037" s="103" t="s">
        <v>676</v>
      </c>
      <c r="D1037" s="108">
        <v>5.6907142857142858</v>
      </c>
    </row>
    <row r="1038" spans="1:26" s="102" customFormat="1" x14ac:dyDescent="0.25">
      <c r="B1038" s="109">
        <v>41710484</v>
      </c>
      <c r="C1038" s="110" t="s">
        <v>525</v>
      </c>
      <c r="D1038" s="108">
        <v>60.009343065693436</v>
      </c>
    </row>
    <row r="1039" spans="1:26" s="102" customFormat="1" x14ac:dyDescent="0.25">
      <c r="B1039" s="107">
        <v>4020523</v>
      </c>
      <c r="C1039" s="103" t="s">
        <v>4094</v>
      </c>
      <c r="D1039" s="105">
        <v>24423</v>
      </c>
    </row>
    <row r="1040" spans="1:26" s="102" customFormat="1" x14ac:dyDescent="0.25">
      <c r="B1040" s="107">
        <v>42326124</v>
      </c>
      <c r="C1040" s="103" t="s">
        <v>1188</v>
      </c>
      <c r="D1040" s="108">
        <v>756</v>
      </c>
    </row>
    <row r="1041" spans="2:4" s="102" customFormat="1" x14ac:dyDescent="0.25">
      <c r="B1041" s="107">
        <v>10013472</v>
      </c>
      <c r="C1041" s="103" t="s">
        <v>9</v>
      </c>
      <c r="D1041" s="108">
        <v>83</v>
      </c>
    </row>
    <row r="1042" spans="2:4" s="102" customFormat="1" x14ac:dyDescent="0.25">
      <c r="B1042" s="107">
        <v>41782194</v>
      </c>
      <c r="C1042" s="103" t="s">
        <v>923</v>
      </c>
      <c r="D1042" s="108">
        <v>6.8857303370786518</v>
      </c>
    </row>
    <row r="1043" spans="2:4" s="102" customFormat="1" x14ac:dyDescent="0.25">
      <c r="B1043" s="107">
        <v>41789975</v>
      </c>
      <c r="C1043" s="103" t="s">
        <v>966</v>
      </c>
      <c r="D1043" s="108">
        <v>2.9157142857142859</v>
      </c>
    </row>
    <row r="1044" spans="2:4" s="102" customFormat="1" x14ac:dyDescent="0.25">
      <c r="B1044" s="109">
        <v>41733106</v>
      </c>
      <c r="C1044" s="110" t="s">
        <v>693</v>
      </c>
      <c r="D1044" s="108">
        <v>6.62</v>
      </c>
    </row>
    <row r="1045" spans="2:4" s="102" customFormat="1" x14ac:dyDescent="0.25">
      <c r="B1045" s="107">
        <v>41794355</v>
      </c>
      <c r="C1045" s="103" t="s">
        <v>1021</v>
      </c>
      <c r="D1045" s="108">
        <v>6.46</v>
      </c>
    </row>
    <row r="1046" spans="2:4" s="102" customFormat="1" x14ac:dyDescent="0.25">
      <c r="B1046" s="107">
        <v>41790379</v>
      </c>
      <c r="C1046" s="103" t="s">
        <v>974</v>
      </c>
      <c r="D1046" s="108">
        <v>18.856842105263155</v>
      </c>
    </row>
    <row r="1047" spans="2:4" s="102" customFormat="1" x14ac:dyDescent="0.25">
      <c r="B1047" s="109">
        <v>41743303</v>
      </c>
      <c r="C1047" s="110" t="s">
        <v>1888</v>
      </c>
      <c r="D1047" s="108">
        <v>0.88800000000000001</v>
      </c>
    </row>
    <row r="1048" spans="2:4" s="102" customFormat="1" x14ac:dyDescent="0.25">
      <c r="B1048" s="107">
        <v>41743055</v>
      </c>
      <c r="C1048" s="103" t="s">
        <v>1741</v>
      </c>
      <c r="D1048" s="108">
        <v>459.54</v>
      </c>
    </row>
    <row r="1049" spans="2:4" s="102" customFormat="1" x14ac:dyDescent="0.25">
      <c r="B1049" s="107">
        <v>41718974</v>
      </c>
      <c r="C1049" s="103" t="s">
        <v>631</v>
      </c>
      <c r="D1049" s="108">
        <v>142.53</v>
      </c>
    </row>
    <row r="1050" spans="2:4" s="102" customFormat="1" x14ac:dyDescent="0.25">
      <c r="B1050" s="107">
        <v>41160045</v>
      </c>
      <c r="C1050" s="103" t="s">
        <v>1502</v>
      </c>
      <c r="D1050" s="108">
        <v>1507.8818897637796</v>
      </c>
    </row>
    <row r="1051" spans="2:4" s="102" customFormat="1" x14ac:dyDescent="0.25">
      <c r="B1051" s="107">
        <v>41160037</v>
      </c>
      <c r="C1051" s="103" t="s">
        <v>1501</v>
      </c>
      <c r="D1051" s="108">
        <v>947.01574803149606</v>
      </c>
    </row>
    <row r="1052" spans="2:4" s="102" customFormat="1" x14ac:dyDescent="0.25">
      <c r="B1052" s="107">
        <v>41157306</v>
      </c>
      <c r="C1052" s="103" t="s">
        <v>1503</v>
      </c>
      <c r="D1052" s="108">
        <v>593.125</v>
      </c>
    </row>
    <row r="1053" spans="2:4" s="102" customFormat="1" x14ac:dyDescent="0.25">
      <c r="B1053" s="107">
        <v>41751173</v>
      </c>
      <c r="C1053" s="103" t="s">
        <v>2216</v>
      </c>
      <c r="D1053" s="108">
        <v>427.98089385474862</v>
      </c>
    </row>
    <row r="1054" spans="2:4" s="102" customFormat="1" x14ac:dyDescent="0.25">
      <c r="B1054" s="107">
        <v>41755075</v>
      </c>
      <c r="C1054" s="103" t="s">
        <v>847</v>
      </c>
      <c r="D1054" s="108">
        <v>138.93</v>
      </c>
    </row>
    <row r="1055" spans="2:4" s="102" customFormat="1" x14ac:dyDescent="0.25">
      <c r="B1055" s="107">
        <v>41713280</v>
      </c>
      <c r="C1055" s="103" t="s">
        <v>565</v>
      </c>
      <c r="D1055" s="108">
        <v>109.97</v>
      </c>
    </row>
    <row r="1056" spans="2:4" s="102" customFormat="1" x14ac:dyDescent="0.25">
      <c r="B1056" s="107">
        <v>41788639</v>
      </c>
      <c r="C1056" s="103" t="s">
        <v>2068</v>
      </c>
      <c r="D1056" s="108">
        <v>10.98</v>
      </c>
    </row>
    <row r="1057" spans="2:4" s="102" customFormat="1" x14ac:dyDescent="0.25">
      <c r="B1057" s="107">
        <v>41772260</v>
      </c>
      <c r="C1057" s="103" t="s">
        <v>889</v>
      </c>
      <c r="D1057" s="108">
        <v>108.11999999999999</v>
      </c>
    </row>
    <row r="1058" spans="2:4" s="102" customFormat="1" x14ac:dyDescent="0.25">
      <c r="B1058" s="107">
        <v>4232429</v>
      </c>
      <c r="C1058" s="103" t="s">
        <v>2999</v>
      </c>
      <c r="D1058" s="105">
        <v>720</v>
      </c>
    </row>
    <row r="1059" spans="2:4" s="102" customFormat="1" x14ac:dyDescent="0.25">
      <c r="B1059" s="107">
        <v>41510546</v>
      </c>
      <c r="C1059" s="103" t="s">
        <v>462</v>
      </c>
      <c r="D1059" s="108">
        <v>861</v>
      </c>
    </row>
    <row r="1060" spans="2:4" s="102" customFormat="1" x14ac:dyDescent="0.25">
      <c r="B1060" s="107">
        <v>1229338</v>
      </c>
      <c r="C1060" s="103" t="s">
        <v>2500</v>
      </c>
      <c r="D1060" s="105">
        <v>176</v>
      </c>
    </row>
    <row r="1061" spans="2:4" s="102" customFormat="1" x14ac:dyDescent="0.25">
      <c r="B1061" s="107">
        <v>10057461</v>
      </c>
      <c r="C1061" s="103" t="s">
        <v>21</v>
      </c>
      <c r="D1061" s="108">
        <v>136</v>
      </c>
    </row>
    <row r="1062" spans="2:4" s="102" customFormat="1" x14ac:dyDescent="0.25">
      <c r="B1062" s="107">
        <v>4154042</v>
      </c>
      <c r="C1062" s="103" t="s">
        <v>3644</v>
      </c>
      <c r="D1062" s="105">
        <v>3820</v>
      </c>
    </row>
    <row r="1063" spans="2:4" s="102" customFormat="1" x14ac:dyDescent="0.25">
      <c r="B1063" s="107">
        <v>41490384</v>
      </c>
      <c r="C1063" s="103" t="s">
        <v>449</v>
      </c>
      <c r="D1063" s="108">
        <v>1729</v>
      </c>
    </row>
    <row r="1064" spans="2:4" s="102" customFormat="1" x14ac:dyDescent="0.25">
      <c r="B1064" s="107">
        <v>1181439</v>
      </c>
      <c r="C1064" s="103" t="s">
        <v>2373</v>
      </c>
      <c r="D1064" s="105">
        <v>44</v>
      </c>
    </row>
    <row r="1065" spans="2:4" s="102" customFormat="1" x14ac:dyDescent="0.25">
      <c r="B1065" s="107">
        <v>1082081</v>
      </c>
      <c r="C1065" s="103" t="s">
        <v>2438</v>
      </c>
      <c r="D1065" s="105">
        <v>118</v>
      </c>
    </row>
    <row r="1066" spans="2:4" s="102" customFormat="1" x14ac:dyDescent="0.25">
      <c r="B1066" s="107">
        <v>11795150</v>
      </c>
      <c r="C1066" s="103" t="s">
        <v>1701</v>
      </c>
      <c r="D1066" s="108">
        <v>110</v>
      </c>
    </row>
    <row r="1067" spans="2:4" s="102" customFormat="1" x14ac:dyDescent="0.25">
      <c r="B1067" s="107">
        <v>1180360</v>
      </c>
      <c r="C1067" s="103" t="s">
        <v>2371</v>
      </c>
      <c r="D1067" s="105">
        <v>44</v>
      </c>
    </row>
    <row r="1068" spans="2:4" s="102" customFormat="1" x14ac:dyDescent="0.25">
      <c r="B1068" s="107">
        <v>42324269</v>
      </c>
      <c r="C1068" s="103" t="s">
        <v>1171</v>
      </c>
      <c r="D1068" s="108">
        <v>673</v>
      </c>
    </row>
    <row r="1069" spans="2:4" s="102" customFormat="1" x14ac:dyDescent="0.25">
      <c r="B1069" s="107">
        <v>4211063</v>
      </c>
      <c r="C1069" s="103" t="s">
        <v>2287</v>
      </c>
      <c r="D1069" s="105">
        <v>2986</v>
      </c>
    </row>
    <row r="1070" spans="2:4" s="102" customFormat="1" x14ac:dyDescent="0.25">
      <c r="B1070" s="107">
        <v>10072106</v>
      </c>
      <c r="C1070" s="103" t="s">
        <v>2163</v>
      </c>
      <c r="D1070" s="108">
        <v>55</v>
      </c>
    </row>
    <row r="1071" spans="2:4" s="102" customFormat="1" x14ac:dyDescent="0.25">
      <c r="B1071" s="107">
        <v>1010365</v>
      </c>
      <c r="C1071" s="103" t="s">
        <v>2392</v>
      </c>
      <c r="D1071" s="105">
        <v>59</v>
      </c>
    </row>
    <row r="1072" spans="2:4" s="102" customFormat="1" x14ac:dyDescent="0.25">
      <c r="B1072" s="107">
        <v>42322461</v>
      </c>
      <c r="C1072" s="103" t="s">
        <v>1146</v>
      </c>
      <c r="D1072" s="108">
        <v>1108.5</v>
      </c>
    </row>
    <row r="1073" spans="2:4" s="102" customFormat="1" x14ac:dyDescent="0.25">
      <c r="B1073" s="107">
        <v>4232247</v>
      </c>
      <c r="C1073" s="103" t="s">
        <v>3439</v>
      </c>
      <c r="D1073" s="105">
        <v>1786</v>
      </c>
    </row>
    <row r="1074" spans="2:4" s="102" customFormat="1" x14ac:dyDescent="0.25">
      <c r="B1074" s="107">
        <v>4232245</v>
      </c>
      <c r="C1074" s="103" t="s">
        <v>3337</v>
      </c>
      <c r="D1074" s="105">
        <v>1187</v>
      </c>
    </row>
    <row r="1075" spans="2:4" s="102" customFormat="1" x14ac:dyDescent="0.25">
      <c r="B1075" s="107">
        <v>4232500</v>
      </c>
      <c r="C1075" s="103" t="s">
        <v>2807</v>
      </c>
      <c r="D1075" s="105">
        <v>673</v>
      </c>
    </row>
    <row r="1076" spans="2:4" s="102" customFormat="1" x14ac:dyDescent="0.25">
      <c r="B1076" s="107">
        <v>42323014</v>
      </c>
      <c r="C1076" s="103" t="s">
        <v>1155</v>
      </c>
      <c r="D1076" s="108">
        <v>673</v>
      </c>
    </row>
    <row r="1077" spans="2:4" s="102" customFormat="1" x14ac:dyDescent="0.25">
      <c r="B1077" s="107">
        <v>4201040</v>
      </c>
      <c r="C1077" s="103" t="s">
        <v>3150</v>
      </c>
      <c r="D1077" s="105">
        <v>641</v>
      </c>
    </row>
    <row r="1078" spans="2:4" s="102" customFormat="1" x14ac:dyDescent="0.25">
      <c r="B1078" s="107">
        <v>4021978</v>
      </c>
      <c r="C1078" s="103" t="s">
        <v>2295</v>
      </c>
      <c r="D1078" s="105">
        <v>984</v>
      </c>
    </row>
    <row r="1079" spans="2:4" s="102" customFormat="1" x14ac:dyDescent="0.25">
      <c r="B1079" s="107">
        <v>1085965</v>
      </c>
      <c r="C1079" s="103" t="s">
        <v>3589</v>
      </c>
      <c r="D1079" s="105">
        <v>1615</v>
      </c>
    </row>
    <row r="1080" spans="2:4" s="102" customFormat="1" x14ac:dyDescent="0.25">
      <c r="B1080" s="107">
        <v>1234877</v>
      </c>
      <c r="C1080" s="103" t="s">
        <v>2831</v>
      </c>
      <c r="D1080" s="105">
        <v>716</v>
      </c>
    </row>
    <row r="1081" spans="2:4" s="102" customFormat="1" x14ac:dyDescent="0.25">
      <c r="B1081" s="107">
        <v>1261915</v>
      </c>
      <c r="C1081" s="103" t="s">
        <v>3108</v>
      </c>
      <c r="D1081" s="105">
        <v>1427</v>
      </c>
    </row>
    <row r="1082" spans="2:4" s="102" customFormat="1" x14ac:dyDescent="0.25">
      <c r="B1082" s="107">
        <v>1194177</v>
      </c>
      <c r="C1082" s="103" t="s">
        <v>3229</v>
      </c>
      <c r="D1082" s="105">
        <v>877</v>
      </c>
    </row>
    <row r="1083" spans="2:4" s="102" customFormat="1" x14ac:dyDescent="0.25">
      <c r="B1083" s="107">
        <v>1255377</v>
      </c>
      <c r="C1083" s="103" t="s">
        <v>3027</v>
      </c>
      <c r="D1083" s="105">
        <v>1145</v>
      </c>
    </row>
    <row r="1084" spans="2:4" s="102" customFormat="1" x14ac:dyDescent="0.25">
      <c r="B1084" s="107">
        <v>1005693</v>
      </c>
      <c r="C1084" s="103" t="s">
        <v>2272</v>
      </c>
      <c r="D1084" s="105">
        <v>1427</v>
      </c>
    </row>
    <row r="1085" spans="2:4" s="102" customFormat="1" x14ac:dyDescent="0.25">
      <c r="B1085" s="107">
        <v>1222217</v>
      </c>
      <c r="C1085" s="103" t="s">
        <v>2289</v>
      </c>
      <c r="D1085" s="105">
        <v>146</v>
      </c>
    </row>
    <row r="1086" spans="2:4" s="102" customFormat="1" x14ac:dyDescent="0.25">
      <c r="B1086" s="109">
        <v>12581526</v>
      </c>
      <c r="C1086" s="110" t="s">
        <v>2178</v>
      </c>
      <c r="D1086" s="108">
        <v>419</v>
      </c>
    </row>
    <row r="1087" spans="2:4" s="102" customFormat="1" x14ac:dyDescent="0.25">
      <c r="B1087" s="107">
        <v>4232630</v>
      </c>
      <c r="C1087" s="103" t="s">
        <v>2992</v>
      </c>
      <c r="D1087" s="105">
        <v>716</v>
      </c>
    </row>
    <row r="1088" spans="2:4" s="102" customFormat="1" x14ac:dyDescent="0.25">
      <c r="B1088" s="107">
        <v>4232637</v>
      </c>
      <c r="C1088" s="103" t="s">
        <v>3774</v>
      </c>
      <c r="D1088" s="105">
        <v>5639</v>
      </c>
    </row>
    <row r="1089" spans="2:4" s="102" customFormat="1" x14ac:dyDescent="0.25">
      <c r="B1089" s="109">
        <v>40685042</v>
      </c>
      <c r="C1089" s="110" t="s">
        <v>2112</v>
      </c>
      <c r="D1089" s="108">
        <v>665</v>
      </c>
    </row>
    <row r="1090" spans="2:4" s="102" customFormat="1" x14ac:dyDescent="0.25">
      <c r="B1090" s="107">
        <v>4068505</v>
      </c>
      <c r="C1090" s="103" t="s">
        <v>3100</v>
      </c>
      <c r="D1090" s="105">
        <v>927</v>
      </c>
    </row>
    <row r="1091" spans="2:4" s="102" customFormat="1" x14ac:dyDescent="0.25">
      <c r="B1091" s="107">
        <v>40685067</v>
      </c>
      <c r="C1091" s="103" t="s">
        <v>2111</v>
      </c>
      <c r="D1091" s="108">
        <v>1188</v>
      </c>
    </row>
    <row r="1092" spans="2:4" s="102" customFormat="1" x14ac:dyDescent="0.25">
      <c r="B1092" s="107">
        <v>40684938</v>
      </c>
      <c r="C1092" s="103" t="s">
        <v>2114</v>
      </c>
      <c r="D1092" s="108">
        <v>610</v>
      </c>
    </row>
    <row r="1093" spans="2:4" s="102" customFormat="1" x14ac:dyDescent="0.25">
      <c r="B1093" s="107">
        <v>4068494</v>
      </c>
      <c r="C1093" s="103" t="s">
        <v>2291</v>
      </c>
      <c r="D1093" s="105">
        <v>389</v>
      </c>
    </row>
    <row r="1094" spans="2:4" s="102" customFormat="1" x14ac:dyDescent="0.25">
      <c r="B1094" s="107">
        <v>40684953</v>
      </c>
      <c r="C1094" s="103" t="s">
        <v>2113</v>
      </c>
      <c r="D1094" s="108">
        <v>1133</v>
      </c>
    </row>
    <row r="1095" spans="2:4" s="102" customFormat="1" x14ac:dyDescent="0.25">
      <c r="B1095" s="107">
        <v>40686354</v>
      </c>
      <c r="C1095" s="103" t="s">
        <v>2110</v>
      </c>
      <c r="D1095" s="108">
        <v>523</v>
      </c>
    </row>
    <row r="1096" spans="2:4" s="102" customFormat="1" x14ac:dyDescent="0.25">
      <c r="B1096" s="107">
        <v>4067279</v>
      </c>
      <c r="C1096" s="103" t="s">
        <v>2740</v>
      </c>
      <c r="D1096" s="105">
        <v>394</v>
      </c>
    </row>
    <row r="1097" spans="2:4" s="102" customFormat="1" x14ac:dyDescent="0.25">
      <c r="B1097" s="107">
        <v>4068637</v>
      </c>
      <c r="C1097" s="103" t="s">
        <v>2301</v>
      </c>
      <c r="D1097" s="105">
        <v>218</v>
      </c>
    </row>
    <row r="1098" spans="2:4" s="102" customFormat="1" x14ac:dyDescent="0.25">
      <c r="B1098" s="109">
        <v>40686388</v>
      </c>
      <c r="C1098" s="110" t="s">
        <v>2109</v>
      </c>
      <c r="D1098" s="108">
        <v>784</v>
      </c>
    </row>
    <row r="1099" spans="2:4" s="102" customFormat="1" x14ac:dyDescent="0.25">
      <c r="B1099" s="107">
        <v>4068256</v>
      </c>
      <c r="C1099" s="103" t="s">
        <v>2496</v>
      </c>
      <c r="D1099" s="105">
        <v>461</v>
      </c>
    </row>
    <row r="1100" spans="2:4" s="102" customFormat="1" x14ac:dyDescent="0.25">
      <c r="B1100" s="107">
        <v>4063452</v>
      </c>
      <c r="C1100" s="103" t="s">
        <v>2351</v>
      </c>
      <c r="D1100" s="105">
        <v>33</v>
      </c>
    </row>
    <row r="1101" spans="2:4" s="102" customFormat="1" x14ac:dyDescent="0.25">
      <c r="B1101" s="107">
        <v>4068242</v>
      </c>
      <c r="C1101" s="103" t="s">
        <v>2513</v>
      </c>
      <c r="D1101" s="105">
        <v>503</v>
      </c>
    </row>
    <row r="1102" spans="2:4" s="102" customFormat="1" x14ac:dyDescent="0.25">
      <c r="B1102" s="107">
        <v>40682460</v>
      </c>
      <c r="C1102" s="103" t="s">
        <v>1993</v>
      </c>
      <c r="D1102" s="108">
        <v>251</v>
      </c>
    </row>
    <row r="1103" spans="2:4" s="102" customFormat="1" x14ac:dyDescent="0.25">
      <c r="B1103" s="107">
        <v>4068255</v>
      </c>
      <c r="C1103" s="103" t="s">
        <v>2696</v>
      </c>
      <c r="D1103" s="105">
        <v>417</v>
      </c>
    </row>
    <row r="1104" spans="2:4" s="102" customFormat="1" x14ac:dyDescent="0.25">
      <c r="B1104" s="107">
        <v>40682577</v>
      </c>
      <c r="C1104" s="103" t="s">
        <v>1991</v>
      </c>
      <c r="D1104" s="108">
        <v>387</v>
      </c>
    </row>
    <row r="1105" spans="2:4" s="102" customFormat="1" x14ac:dyDescent="0.25">
      <c r="B1105" s="107">
        <v>4068247</v>
      </c>
      <c r="C1105" s="103" t="s">
        <v>2338</v>
      </c>
      <c r="D1105" s="105">
        <v>84</v>
      </c>
    </row>
    <row r="1106" spans="2:4" s="102" customFormat="1" x14ac:dyDescent="0.25">
      <c r="B1106" s="107">
        <v>4068248</v>
      </c>
      <c r="C1106" s="103" t="s">
        <v>2333</v>
      </c>
      <c r="D1106" s="105">
        <v>126</v>
      </c>
    </row>
    <row r="1107" spans="2:4" s="102" customFormat="1" x14ac:dyDescent="0.25">
      <c r="B1107" s="107">
        <v>4068252</v>
      </c>
      <c r="C1107" s="103" t="s">
        <v>2433</v>
      </c>
      <c r="D1107" s="105">
        <v>294</v>
      </c>
    </row>
    <row r="1108" spans="2:4" s="102" customFormat="1" x14ac:dyDescent="0.25">
      <c r="B1108" s="107">
        <v>40682536</v>
      </c>
      <c r="C1108" s="103" t="s">
        <v>1992</v>
      </c>
      <c r="D1108" s="108">
        <v>334.88861386138615</v>
      </c>
    </row>
    <row r="1109" spans="2:4" s="102" customFormat="1" x14ac:dyDescent="0.25">
      <c r="B1109" s="107">
        <v>4068254</v>
      </c>
      <c r="C1109" s="103" t="s">
        <v>2458</v>
      </c>
      <c r="D1109" s="105">
        <v>377</v>
      </c>
    </row>
    <row r="1110" spans="2:4" s="102" customFormat="1" x14ac:dyDescent="0.25">
      <c r="B1110" s="107">
        <v>4068244</v>
      </c>
      <c r="C1110" s="103" t="s">
        <v>2462</v>
      </c>
      <c r="D1110" s="105">
        <v>417</v>
      </c>
    </row>
    <row r="1111" spans="2:4" s="102" customFormat="1" x14ac:dyDescent="0.25">
      <c r="B1111" s="107">
        <v>4068243</v>
      </c>
      <c r="C1111" s="103" t="s">
        <v>2457</v>
      </c>
      <c r="D1111" s="105">
        <v>377</v>
      </c>
    </row>
    <row r="1112" spans="2:4" s="102" customFormat="1" x14ac:dyDescent="0.25">
      <c r="B1112" s="107">
        <v>41739491</v>
      </c>
      <c r="C1112" s="103" t="s">
        <v>749</v>
      </c>
      <c r="D1112" s="108">
        <v>6.8776470588235297</v>
      </c>
    </row>
    <row r="1113" spans="2:4" s="102" customFormat="1" x14ac:dyDescent="0.25">
      <c r="B1113" s="109">
        <v>41736927</v>
      </c>
      <c r="C1113" s="110" t="s">
        <v>732</v>
      </c>
      <c r="D1113" s="108">
        <v>0.68</v>
      </c>
    </row>
    <row r="1114" spans="2:4" s="102" customFormat="1" x14ac:dyDescent="0.25">
      <c r="B1114" s="107">
        <v>41739509</v>
      </c>
      <c r="C1114" s="103" t="s">
        <v>750</v>
      </c>
      <c r="D1114" s="108">
        <v>6.73</v>
      </c>
    </row>
    <row r="1115" spans="2:4" s="102" customFormat="1" x14ac:dyDescent="0.25">
      <c r="B1115" s="107">
        <v>41739434</v>
      </c>
      <c r="C1115" s="103" t="s">
        <v>748</v>
      </c>
      <c r="D1115" s="108">
        <v>6.62</v>
      </c>
    </row>
    <row r="1116" spans="2:4" s="102" customFormat="1" x14ac:dyDescent="0.25">
      <c r="B1116" s="107">
        <v>41794868</v>
      </c>
      <c r="C1116" s="103" t="s">
        <v>1560</v>
      </c>
      <c r="D1116" s="108">
        <v>197.75</v>
      </c>
    </row>
    <row r="1117" spans="2:4" s="102" customFormat="1" x14ac:dyDescent="0.25">
      <c r="B1117" s="107">
        <v>41794876</v>
      </c>
      <c r="C1117" s="103" t="s">
        <v>1561</v>
      </c>
      <c r="D1117" s="108">
        <v>166.4375</v>
      </c>
    </row>
    <row r="1118" spans="2:4" s="102" customFormat="1" x14ac:dyDescent="0.25">
      <c r="B1118" s="107">
        <v>41791351</v>
      </c>
      <c r="C1118" s="103" t="s">
        <v>996</v>
      </c>
      <c r="D1118" s="108">
        <v>5.7600000000000007</v>
      </c>
    </row>
    <row r="1119" spans="2:4" s="102" customFormat="1" x14ac:dyDescent="0.25">
      <c r="B1119" s="107">
        <v>41792946</v>
      </c>
      <c r="C1119" s="103" t="s">
        <v>1013</v>
      </c>
      <c r="D1119" s="108">
        <v>12.18</v>
      </c>
    </row>
    <row r="1120" spans="2:4" s="102" customFormat="1" x14ac:dyDescent="0.25">
      <c r="B1120" s="107">
        <v>41532359</v>
      </c>
      <c r="C1120" s="103" t="s">
        <v>466</v>
      </c>
      <c r="D1120" s="108">
        <v>3217</v>
      </c>
    </row>
    <row r="1121" spans="2:4" s="102" customFormat="1" x14ac:dyDescent="0.25">
      <c r="B1121" s="107">
        <v>4110715</v>
      </c>
      <c r="C1121" s="103" t="s">
        <v>3335</v>
      </c>
      <c r="D1121" s="105">
        <v>574</v>
      </c>
    </row>
    <row r="1122" spans="2:4" s="102" customFormat="1" x14ac:dyDescent="0.25">
      <c r="B1122" s="107">
        <v>4020002</v>
      </c>
      <c r="C1122" s="103" t="s">
        <v>3334</v>
      </c>
      <c r="D1122" s="105">
        <v>2682</v>
      </c>
    </row>
    <row r="1123" spans="2:4" s="102" customFormat="1" x14ac:dyDescent="0.25">
      <c r="B1123" s="107">
        <v>41892852</v>
      </c>
      <c r="C1123" s="103" t="s">
        <v>1912</v>
      </c>
      <c r="D1123" s="108">
        <v>1657.05</v>
      </c>
    </row>
    <row r="1124" spans="2:4" s="102" customFormat="1" x14ac:dyDescent="0.25">
      <c r="B1124" s="107">
        <v>41160029</v>
      </c>
      <c r="C1124" s="103" t="s">
        <v>1500</v>
      </c>
      <c r="D1124" s="108">
        <v>2560.7751937984494</v>
      </c>
    </row>
    <row r="1125" spans="2:4" s="102" customFormat="1" x14ac:dyDescent="0.25">
      <c r="B1125" s="107">
        <v>41892837</v>
      </c>
      <c r="C1125" s="103" t="s">
        <v>1748</v>
      </c>
      <c r="D1125" s="108">
        <v>3851.9861111111113</v>
      </c>
    </row>
    <row r="1126" spans="2:4" s="102" customFormat="1" x14ac:dyDescent="0.25">
      <c r="B1126" s="107">
        <v>41160052</v>
      </c>
      <c r="C1126" s="103" t="s">
        <v>1831</v>
      </c>
      <c r="D1126" s="108">
        <v>945</v>
      </c>
    </row>
    <row r="1127" spans="2:4" s="102" customFormat="1" x14ac:dyDescent="0.25">
      <c r="B1127" s="107">
        <v>42320184</v>
      </c>
      <c r="C1127" s="103" t="s">
        <v>1094</v>
      </c>
      <c r="D1127" s="108">
        <v>587</v>
      </c>
    </row>
    <row r="1128" spans="2:4" s="102" customFormat="1" x14ac:dyDescent="0.25">
      <c r="B1128" s="109">
        <v>42320192</v>
      </c>
      <c r="C1128" s="110" t="s">
        <v>1095</v>
      </c>
      <c r="D1128" s="108">
        <v>894</v>
      </c>
    </row>
    <row r="1129" spans="2:4" s="102" customFormat="1" x14ac:dyDescent="0.25">
      <c r="B1129" s="109">
        <v>42320200</v>
      </c>
      <c r="C1129" s="110" t="s">
        <v>1096</v>
      </c>
      <c r="D1129" s="108">
        <v>1655</v>
      </c>
    </row>
    <row r="1130" spans="2:4" s="102" customFormat="1" x14ac:dyDescent="0.25">
      <c r="B1130" s="107">
        <v>42320218</v>
      </c>
      <c r="C1130" s="103" t="s">
        <v>1097</v>
      </c>
      <c r="D1130" s="108">
        <v>4330</v>
      </c>
    </row>
    <row r="1131" spans="2:4" s="102" customFormat="1" x14ac:dyDescent="0.25">
      <c r="B1131" s="109">
        <v>42320226</v>
      </c>
      <c r="C1131" s="110" t="s">
        <v>1098</v>
      </c>
      <c r="D1131" s="108">
        <v>5521.9774011299432</v>
      </c>
    </row>
    <row r="1132" spans="2:4" s="102" customFormat="1" x14ac:dyDescent="0.25">
      <c r="B1132" s="107">
        <v>4233101</v>
      </c>
      <c r="C1132" s="103" t="s">
        <v>2610</v>
      </c>
      <c r="D1132" s="105">
        <v>404</v>
      </c>
    </row>
    <row r="1133" spans="2:4" s="102" customFormat="1" x14ac:dyDescent="0.25">
      <c r="B1133" s="107">
        <v>4233102</v>
      </c>
      <c r="C1133" s="103" t="s">
        <v>3131</v>
      </c>
      <c r="D1133" s="105">
        <v>836</v>
      </c>
    </row>
    <row r="1134" spans="2:4" s="102" customFormat="1" x14ac:dyDescent="0.25">
      <c r="B1134" s="107">
        <v>42331033</v>
      </c>
      <c r="C1134" s="103" t="s">
        <v>1949</v>
      </c>
      <c r="D1134" s="108">
        <v>1548</v>
      </c>
    </row>
    <row r="1135" spans="2:4" s="102" customFormat="1" x14ac:dyDescent="0.25">
      <c r="B1135" s="107">
        <v>42331041</v>
      </c>
      <c r="C1135" s="103" t="s">
        <v>1948</v>
      </c>
      <c r="D1135" s="108">
        <v>4047</v>
      </c>
    </row>
    <row r="1136" spans="2:4" s="102" customFormat="1" x14ac:dyDescent="0.25">
      <c r="B1136" s="107">
        <v>42330142</v>
      </c>
      <c r="C1136" s="103" t="s">
        <v>1950</v>
      </c>
      <c r="D1136" s="108">
        <v>5873</v>
      </c>
    </row>
    <row r="1137" spans="2:4" s="102" customFormat="1" x14ac:dyDescent="0.25">
      <c r="B1137" s="109">
        <v>42330076</v>
      </c>
      <c r="C1137" s="110" t="s">
        <v>1953</v>
      </c>
      <c r="D1137" s="108">
        <v>8031</v>
      </c>
    </row>
    <row r="1138" spans="2:4" s="102" customFormat="1" x14ac:dyDescent="0.25">
      <c r="B1138" s="107">
        <v>41308016</v>
      </c>
      <c r="C1138" s="103" t="s">
        <v>314</v>
      </c>
      <c r="D1138" s="108">
        <v>1206</v>
      </c>
    </row>
    <row r="1139" spans="2:4" s="102" customFormat="1" x14ac:dyDescent="0.25">
      <c r="B1139" s="107">
        <v>4130813</v>
      </c>
      <c r="C1139" s="103" t="s">
        <v>3082</v>
      </c>
      <c r="D1139" s="105">
        <v>1050</v>
      </c>
    </row>
    <row r="1140" spans="2:4" s="102" customFormat="1" x14ac:dyDescent="0.25">
      <c r="B1140" s="107">
        <v>41308123</v>
      </c>
      <c r="C1140" s="103" t="s">
        <v>317</v>
      </c>
      <c r="D1140" s="108">
        <v>1131</v>
      </c>
    </row>
    <row r="1141" spans="2:4" s="102" customFormat="1" x14ac:dyDescent="0.25">
      <c r="B1141" s="107">
        <v>4130811</v>
      </c>
      <c r="C1141" s="103" t="s">
        <v>3066</v>
      </c>
      <c r="D1141" s="105">
        <v>836</v>
      </c>
    </row>
    <row r="1142" spans="2:4" s="102" customFormat="1" x14ac:dyDescent="0.25">
      <c r="B1142" s="107">
        <v>41308073</v>
      </c>
      <c r="C1142" s="103" t="s">
        <v>315</v>
      </c>
      <c r="D1142" s="108">
        <v>1762</v>
      </c>
    </row>
    <row r="1143" spans="2:4" s="102" customFormat="1" x14ac:dyDescent="0.25">
      <c r="B1143" s="107">
        <v>41308081</v>
      </c>
      <c r="C1143" s="103" t="s">
        <v>316</v>
      </c>
      <c r="D1143" s="108">
        <v>3991</v>
      </c>
    </row>
    <row r="1144" spans="2:4" s="102" customFormat="1" x14ac:dyDescent="0.25">
      <c r="B1144" s="107">
        <v>4130814</v>
      </c>
      <c r="C1144" s="103" t="s">
        <v>2266</v>
      </c>
      <c r="D1144" s="105">
        <v>918</v>
      </c>
    </row>
    <row r="1145" spans="2:4" s="102" customFormat="1" x14ac:dyDescent="0.25">
      <c r="B1145" s="107">
        <v>4130803</v>
      </c>
      <c r="C1145" s="103" t="s">
        <v>3626</v>
      </c>
      <c r="D1145" s="105">
        <v>2151</v>
      </c>
    </row>
    <row r="1146" spans="2:4" s="102" customFormat="1" x14ac:dyDescent="0.25">
      <c r="B1146" s="107">
        <v>4410035</v>
      </c>
      <c r="C1146" s="103" t="s">
        <v>3994</v>
      </c>
      <c r="D1146" s="105">
        <v>4377</v>
      </c>
    </row>
    <row r="1147" spans="2:4" s="102" customFormat="1" x14ac:dyDescent="0.25">
      <c r="B1147" s="107">
        <v>41107012</v>
      </c>
      <c r="C1147" s="103" t="s">
        <v>312</v>
      </c>
      <c r="D1147" s="108">
        <v>685.91245136186774</v>
      </c>
    </row>
    <row r="1148" spans="2:4" s="102" customFormat="1" x14ac:dyDescent="0.25">
      <c r="B1148" s="107">
        <v>4110725</v>
      </c>
      <c r="C1148" s="103" t="s">
        <v>3003</v>
      </c>
      <c r="D1148" s="105">
        <v>954</v>
      </c>
    </row>
    <row r="1149" spans="2:4" s="102" customFormat="1" x14ac:dyDescent="0.25">
      <c r="B1149" s="107">
        <v>4141007</v>
      </c>
      <c r="C1149" s="103" t="s">
        <v>3585</v>
      </c>
      <c r="D1149" s="105">
        <v>1686</v>
      </c>
    </row>
    <row r="1150" spans="2:4" s="102" customFormat="1" x14ac:dyDescent="0.25">
      <c r="B1150" s="107">
        <v>42011130</v>
      </c>
      <c r="C1150" s="103" t="s">
        <v>1057</v>
      </c>
      <c r="D1150" s="108">
        <v>203</v>
      </c>
    </row>
    <row r="1151" spans="2:4" s="102" customFormat="1" x14ac:dyDescent="0.25">
      <c r="B1151" s="107">
        <v>4445573</v>
      </c>
      <c r="C1151" s="103" t="s">
        <v>2909</v>
      </c>
      <c r="D1151" s="105">
        <v>359</v>
      </c>
    </row>
    <row r="1152" spans="2:4" s="102" customFormat="1" x14ac:dyDescent="0.25">
      <c r="B1152" s="107">
        <v>1022501</v>
      </c>
      <c r="C1152" s="103" t="s">
        <v>2365</v>
      </c>
      <c r="D1152" s="105">
        <v>44</v>
      </c>
    </row>
    <row r="1153" spans="2:4" s="102" customFormat="1" x14ac:dyDescent="0.25">
      <c r="B1153" s="107">
        <v>44469625</v>
      </c>
      <c r="C1153" s="103" t="s">
        <v>2047</v>
      </c>
      <c r="D1153" s="108">
        <v>803</v>
      </c>
    </row>
    <row r="1154" spans="2:4" s="102" customFormat="1" x14ac:dyDescent="0.25">
      <c r="B1154" s="109">
        <v>11002086</v>
      </c>
      <c r="C1154" s="110" t="s">
        <v>2171</v>
      </c>
      <c r="D1154" s="108">
        <v>175</v>
      </c>
    </row>
    <row r="1155" spans="2:4" s="102" customFormat="1" x14ac:dyDescent="0.25">
      <c r="B1155" s="107">
        <v>1214757</v>
      </c>
      <c r="C1155" s="103" t="s">
        <v>3518</v>
      </c>
      <c r="D1155" s="105">
        <v>1511</v>
      </c>
    </row>
    <row r="1156" spans="2:4" s="102" customFormat="1" x14ac:dyDescent="0.25">
      <c r="B1156" s="107">
        <v>1269160</v>
      </c>
      <c r="C1156" s="103" t="s">
        <v>2486</v>
      </c>
      <c r="D1156" s="105">
        <v>146</v>
      </c>
    </row>
    <row r="1157" spans="2:4" s="102" customFormat="1" x14ac:dyDescent="0.25">
      <c r="B1157" s="107">
        <v>1389818</v>
      </c>
      <c r="C1157" s="103" t="s">
        <v>2646</v>
      </c>
      <c r="D1157" s="105">
        <v>362</v>
      </c>
    </row>
    <row r="1158" spans="2:4" s="102" customFormat="1" x14ac:dyDescent="0.25">
      <c r="B1158" s="107">
        <v>1258876</v>
      </c>
      <c r="C1158" s="103" t="s">
        <v>2380</v>
      </c>
      <c r="D1158" s="105">
        <v>44</v>
      </c>
    </row>
    <row r="1159" spans="2:4" s="102" customFormat="1" x14ac:dyDescent="0.25">
      <c r="B1159" s="107">
        <v>1259221</v>
      </c>
      <c r="C1159" s="103" t="s">
        <v>3682</v>
      </c>
      <c r="D1159" s="105">
        <v>3254</v>
      </c>
    </row>
    <row r="1160" spans="2:4" s="102" customFormat="1" x14ac:dyDescent="0.25">
      <c r="B1160" s="107">
        <v>1003930</v>
      </c>
      <c r="C1160" s="103" t="s">
        <v>2476</v>
      </c>
      <c r="D1160" s="105">
        <v>146</v>
      </c>
    </row>
    <row r="1161" spans="2:4" s="102" customFormat="1" x14ac:dyDescent="0.25">
      <c r="B1161" s="107">
        <v>1063751</v>
      </c>
      <c r="C1161" s="103" t="s">
        <v>2539</v>
      </c>
      <c r="D1161" s="105">
        <v>233</v>
      </c>
    </row>
    <row r="1162" spans="2:4" s="102" customFormat="1" x14ac:dyDescent="0.25">
      <c r="B1162" s="107">
        <v>1098890</v>
      </c>
      <c r="C1162" s="103" t="s">
        <v>2481</v>
      </c>
      <c r="D1162" s="105">
        <v>146</v>
      </c>
    </row>
    <row r="1163" spans="2:4" s="102" customFormat="1" x14ac:dyDescent="0.25">
      <c r="B1163" s="109">
        <v>40220337</v>
      </c>
      <c r="C1163" s="110" t="s">
        <v>2014</v>
      </c>
      <c r="D1163" s="108">
        <v>1402.625</v>
      </c>
    </row>
    <row r="1164" spans="2:4" s="102" customFormat="1" x14ac:dyDescent="0.25">
      <c r="B1164" s="109">
        <v>40662702</v>
      </c>
      <c r="C1164" s="110" t="s">
        <v>237</v>
      </c>
      <c r="D1164" s="108">
        <v>573.25</v>
      </c>
    </row>
    <row r="1165" spans="2:4" s="102" customFormat="1" x14ac:dyDescent="0.25">
      <c r="B1165" s="107">
        <v>4140157</v>
      </c>
      <c r="C1165" s="103" t="s">
        <v>3759</v>
      </c>
      <c r="D1165" s="105">
        <v>12770</v>
      </c>
    </row>
    <row r="1166" spans="2:4" s="102" customFormat="1" x14ac:dyDescent="0.25">
      <c r="B1166" s="107">
        <v>12589784</v>
      </c>
      <c r="C1166" s="103" t="s">
        <v>71</v>
      </c>
      <c r="D1166" s="108">
        <v>11475</v>
      </c>
    </row>
    <row r="1167" spans="2:4" s="102" customFormat="1" x14ac:dyDescent="0.25">
      <c r="B1167" s="107">
        <v>1064243</v>
      </c>
      <c r="C1167" s="103" t="s">
        <v>3515</v>
      </c>
      <c r="D1167" s="105">
        <v>1759</v>
      </c>
    </row>
    <row r="1168" spans="2:4" s="102" customFormat="1" x14ac:dyDescent="0.25">
      <c r="B1168" s="107">
        <v>41401563</v>
      </c>
      <c r="C1168" s="103" t="s">
        <v>323</v>
      </c>
      <c r="D1168" s="108">
        <v>13593</v>
      </c>
    </row>
    <row r="1169" spans="2:4" s="102" customFormat="1" x14ac:dyDescent="0.25">
      <c r="B1169" s="107">
        <v>4120700</v>
      </c>
      <c r="C1169" s="103" t="s">
        <v>3268</v>
      </c>
      <c r="D1169" s="105">
        <v>1609</v>
      </c>
    </row>
    <row r="1170" spans="2:4" s="102" customFormat="1" x14ac:dyDescent="0.25">
      <c r="B1170" s="107">
        <v>4120701</v>
      </c>
      <c r="C1170" s="103" t="s">
        <v>3273</v>
      </c>
      <c r="D1170" s="105">
        <v>1648</v>
      </c>
    </row>
    <row r="1171" spans="2:4" s="102" customFormat="1" x14ac:dyDescent="0.25">
      <c r="B1171" s="109">
        <v>41750399</v>
      </c>
      <c r="C1171" s="110" t="s">
        <v>784</v>
      </c>
      <c r="D1171" s="108">
        <v>48.039444444444449</v>
      </c>
    </row>
    <row r="1172" spans="2:4" s="102" customFormat="1" x14ac:dyDescent="0.25">
      <c r="B1172" s="107">
        <v>41718701</v>
      </c>
      <c r="C1172" s="103" t="s">
        <v>629</v>
      </c>
      <c r="D1172" s="108">
        <v>114.99</v>
      </c>
    </row>
    <row r="1173" spans="2:4" s="102" customFormat="1" x14ac:dyDescent="0.25">
      <c r="B1173" s="107">
        <v>1047778</v>
      </c>
      <c r="C1173" s="103" t="s">
        <v>3821</v>
      </c>
      <c r="D1173" s="105">
        <v>6612</v>
      </c>
    </row>
    <row r="1174" spans="2:4" s="102" customFormat="1" x14ac:dyDescent="0.25">
      <c r="B1174" s="107">
        <v>1299923</v>
      </c>
      <c r="C1174" s="103" t="s">
        <v>3822</v>
      </c>
      <c r="D1174" s="105">
        <v>6612</v>
      </c>
    </row>
    <row r="1175" spans="2:4" s="102" customFormat="1" x14ac:dyDescent="0.25">
      <c r="B1175" s="109">
        <v>42320572</v>
      </c>
      <c r="C1175" s="110" t="s">
        <v>1103</v>
      </c>
      <c r="D1175" s="108">
        <v>3384</v>
      </c>
    </row>
    <row r="1176" spans="2:4" s="102" customFormat="1" x14ac:dyDescent="0.25">
      <c r="B1176" s="107">
        <v>41771775</v>
      </c>
      <c r="C1176" s="103" t="s">
        <v>888</v>
      </c>
      <c r="D1176" s="108">
        <v>204.85</v>
      </c>
    </row>
    <row r="1177" spans="2:4" s="102" customFormat="1" x14ac:dyDescent="0.25">
      <c r="B1177" s="107">
        <v>41781162</v>
      </c>
      <c r="C1177" s="103" t="s">
        <v>910</v>
      </c>
      <c r="D1177" s="108">
        <v>8.69</v>
      </c>
    </row>
    <row r="1178" spans="2:4" s="102" customFormat="1" x14ac:dyDescent="0.25">
      <c r="B1178" s="107">
        <v>4142310</v>
      </c>
      <c r="C1178" s="103" t="s">
        <v>3911</v>
      </c>
      <c r="D1178" s="105">
        <v>4211</v>
      </c>
    </row>
    <row r="1179" spans="2:4" s="102" customFormat="1" x14ac:dyDescent="0.25">
      <c r="B1179" s="107">
        <v>4444016</v>
      </c>
      <c r="C1179" s="103" t="s">
        <v>3707</v>
      </c>
      <c r="D1179" s="105">
        <v>19770</v>
      </c>
    </row>
    <row r="1180" spans="2:4" s="102" customFormat="1" x14ac:dyDescent="0.25">
      <c r="B1180" s="107">
        <v>4444014</v>
      </c>
      <c r="C1180" s="103" t="s">
        <v>4181</v>
      </c>
      <c r="D1180" s="105">
        <v>17151</v>
      </c>
    </row>
    <row r="1181" spans="2:4" s="102" customFormat="1" x14ac:dyDescent="0.25">
      <c r="B1181" s="107">
        <v>41702820</v>
      </c>
      <c r="C1181" s="103" t="s">
        <v>1871</v>
      </c>
      <c r="D1181" s="108">
        <v>247.16</v>
      </c>
    </row>
    <row r="1182" spans="2:4" s="102" customFormat="1" x14ac:dyDescent="0.25">
      <c r="B1182" s="107">
        <v>42324848</v>
      </c>
      <c r="C1182" s="103" t="s">
        <v>91</v>
      </c>
      <c r="D1182" s="108">
        <v>2161</v>
      </c>
    </row>
    <row r="1183" spans="2:4" s="102" customFormat="1" x14ac:dyDescent="0.25">
      <c r="B1183" s="107">
        <v>4211096</v>
      </c>
      <c r="C1183" s="103" t="s">
        <v>3642</v>
      </c>
      <c r="D1183" s="105">
        <v>2010</v>
      </c>
    </row>
    <row r="1184" spans="2:4" s="102" customFormat="1" x14ac:dyDescent="0.25">
      <c r="B1184" s="109">
        <v>41710039</v>
      </c>
      <c r="C1184" s="110" t="s">
        <v>514</v>
      </c>
      <c r="D1184" s="108">
        <v>113.82897435897436</v>
      </c>
    </row>
    <row r="1185" spans="2:4" s="102" customFormat="1" x14ac:dyDescent="0.25">
      <c r="B1185" s="107">
        <v>41711367</v>
      </c>
      <c r="C1185" s="103" t="s">
        <v>544</v>
      </c>
      <c r="D1185" s="108">
        <v>38.054000000000002</v>
      </c>
    </row>
    <row r="1186" spans="2:4" s="102" customFormat="1" x14ac:dyDescent="0.25">
      <c r="B1186" s="107">
        <v>41718123</v>
      </c>
      <c r="C1186" s="103" t="s">
        <v>623</v>
      </c>
      <c r="D1186" s="108">
        <v>896.84500000000003</v>
      </c>
    </row>
    <row r="1187" spans="2:4" s="102" customFormat="1" x14ac:dyDescent="0.25">
      <c r="B1187" s="107">
        <v>41750134</v>
      </c>
      <c r="C1187" s="103" t="s">
        <v>779</v>
      </c>
      <c r="D1187" s="108">
        <v>5.74</v>
      </c>
    </row>
    <row r="1188" spans="2:4" s="102" customFormat="1" x14ac:dyDescent="0.25">
      <c r="B1188" s="107">
        <v>4411064</v>
      </c>
      <c r="C1188" s="103" t="s">
        <v>4141</v>
      </c>
      <c r="D1188" s="105">
        <v>10867</v>
      </c>
    </row>
    <row r="1189" spans="2:4" s="102" customFormat="1" x14ac:dyDescent="0.25">
      <c r="B1189" s="107">
        <v>4410041</v>
      </c>
      <c r="C1189" s="103" t="s">
        <v>4151</v>
      </c>
      <c r="D1189" s="105">
        <v>11366</v>
      </c>
    </row>
    <row r="1190" spans="2:4" s="102" customFormat="1" x14ac:dyDescent="0.25">
      <c r="B1190" s="107">
        <v>4140114</v>
      </c>
      <c r="C1190" s="103" t="s">
        <v>3659</v>
      </c>
      <c r="D1190" s="105">
        <v>1686</v>
      </c>
    </row>
    <row r="1191" spans="2:4" s="102" customFormat="1" x14ac:dyDescent="0.25">
      <c r="B1191" s="107">
        <v>4140113</v>
      </c>
      <c r="C1191" s="103" t="s">
        <v>3658</v>
      </c>
      <c r="D1191" s="105">
        <v>1686</v>
      </c>
    </row>
    <row r="1192" spans="2:4" s="102" customFormat="1" x14ac:dyDescent="0.25">
      <c r="B1192" s="107">
        <v>4142181</v>
      </c>
      <c r="C1192" s="103" t="s">
        <v>3505</v>
      </c>
      <c r="D1192" s="105">
        <v>2259</v>
      </c>
    </row>
    <row r="1193" spans="2:4" s="102" customFormat="1" x14ac:dyDescent="0.25">
      <c r="B1193" s="107">
        <v>4140004</v>
      </c>
      <c r="C1193" s="103" t="s">
        <v>2258</v>
      </c>
      <c r="D1193" s="105">
        <v>4211</v>
      </c>
    </row>
    <row r="1194" spans="2:4" s="102" customFormat="1" x14ac:dyDescent="0.25">
      <c r="B1194" s="107">
        <v>41791385</v>
      </c>
      <c r="C1194" s="103" t="s">
        <v>997</v>
      </c>
      <c r="D1194" s="108">
        <v>16.7</v>
      </c>
    </row>
    <row r="1195" spans="2:4" s="102" customFormat="1" x14ac:dyDescent="0.25">
      <c r="B1195" s="107">
        <v>41702721</v>
      </c>
      <c r="C1195" s="103" t="s">
        <v>1870</v>
      </c>
      <c r="D1195" s="108">
        <v>15.082051282051282</v>
      </c>
    </row>
    <row r="1196" spans="2:4" s="102" customFormat="1" x14ac:dyDescent="0.25">
      <c r="B1196" s="107">
        <v>41794611</v>
      </c>
      <c r="C1196" s="103" t="s">
        <v>1543</v>
      </c>
      <c r="D1196" s="108">
        <v>54.270120481927712</v>
      </c>
    </row>
    <row r="1197" spans="2:4" s="102" customFormat="1" x14ac:dyDescent="0.25">
      <c r="B1197" s="109">
        <v>41799289</v>
      </c>
      <c r="C1197" s="110" t="s">
        <v>1023</v>
      </c>
      <c r="D1197" s="108">
        <v>305.66556420233462</v>
      </c>
    </row>
    <row r="1198" spans="2:4" s="102" customFormat="1" x14ac:dyDescent="0.25">
      <c r="B1198" s="107">
        <v>41788712</v>
      </c>
      <c r="C1198" s="103" t="s">
        <v>2067</v>
      </c>
      <c r="D1198" s="108">
        <v>121.81329032258066</v>
      </c>
    </row>
    <row r="1199" spans="2:4" s="102" customFormat="1" x14ac:dyDescent="0.25">
      <c r="B1199" s="107">
        <v>41751520</v>
      </c>
      <c r="C1199" s="103" t="s">
        <v>807</v>
      </c>
      <c r="D1199" s="108">
        <v>72.809999999999988</v>
      </c>
    </row>
    <row r="1200" spans="2:4" s="102" customFormat="1" x14ac:dyDescent="0.25">
      <c r="B1200" s="107">
        <v>41790460</v>
      </c>
      <c r="C1200" s="103" t="s">
        <v>979</v>
      </c>
      <c r="D1200" s="108">
        <v>6.0768627450980395</v>
      </c>
    </row>
    <row r="1201" spans="2:4" s="102" customFormat="1" x14ac:dyDescent="0.25">
      <c r="B1201" s="107">
        <v>41791310</v>
      </c>
      <c r="C1201" s="103" t="s">
        <v>994</v>
      </c>
      <c r="D1201" s="108">
        <v>6.68</v>
      </c>
    </row>
    <row r="1202" spans="2:4" s="102" customFormat="1" x14ac:dyDescent="0.25">
      <c r="B1202" s="107">
        <v>41717141</v>
      </c>
      <c r="C1202" s="103" t="s">
        <v>610</v>
      </c>
      <c r="D1202" s="108">
        <v>95.993333333333339</v>
      </c>
    </row>
    <row r="1203" spans="2:4" s="102" customFormat="1" x14ac:dyDescent="0.25">
      <c r="B1203" s="107">
        <v>41714072</v>
      </c>
      <c r="C1203" s="103" t="s">
        <v>578</v>
      </c>
      <c r="D1203" s="108">
        <v>873.02</v>
      </c>
    </row>
    <row r="1204" spans="2:4" s="102" customFormat="1" x14ac:dyDescent="0.25">
      <c r="B1204" s="107">
        <v>41421413</v>
      </c>
      <c r="C1204" s="103" t="s">
        <v>390</v>
      </c>
      <c r="D1204" s="108">
        <v>1397</v>
      </c>
    </row>
    <row r="1205" spans="2:4" s="102" customFormat="1" x14ac:dyDescent="0.25">
      <c r="B1205" s="107">
        <v>40662751</v>
      </c>
      <c r="C1205" s="103" t="s">
        <v>238</v>
      </c>
      <c r="D1205" s="108">
        <v>602</v>
      </c>
    </row>
    <row r="1206" spans="2:4" s="102" customFormat="1" x14ac:dyDescent="0.25">
      <c r="B1206" s="107">
        <v>41785411</v>
      </c>
      <c r="C1206" s="103" t="s">
        <v>942</v>
      </c>
      <c r="D1206" s="108">
        <v>11.909999999999998</v>
      </c>
    </row>
    <row r="1207" spans="2:4" s="102" customFormat="1" x14ac:dyDescent="0.25">
      <c r="B1207" s="107">
        <v>41772534</v>
      </c>
      <c r="C1207" s="103" t="s">
        <v>896</v>
      </c>
      <c r="D1207" s="108">
        <v>4.3921428571428569</v>
      </c>
    </row>
    <row r="1208" spans="2:4" s="102" customFormat="1" x14ac:dyDescent="0.25">
      <c r="B1208" s="107">
        <v>41717232</v>
      </c>
      <c r="C1208" s="103" t="s">
        <v>611</v>
      </c>
      <c r="D1208" s="108">
        <v>76.95</v>
      </c>
    </row>
    <row r="1209" spans="2:4" s="102" customFormat="1" x14ac:dyDescent="0.25">
      <c r="B1209" s="107">
        <v>41755521</v>
      </c>
      <c r="C1209" s="103" t="s">
        <v>852</v>
      </c>
      <c r="D1209" s="108">
        <v>38.35</v>
      </c>
    </row>
    <row r="1210" spans="2:4" s="102" customFormat="1" x14ac:dyDescent="0.25">
      <c r="B1210" s="109">
        <v>42321752</v>
      </c>
      <c r="C1210" s="110" t="s">
        <v>1122</v>
      </c>
      <c r="D1210" s="108">
        <v>200</v>
      </c>
    </row>
    <row r="1211" spans="2:4" s="102" customFormat="1" x14ac:dyDescent="0.25">
      <c r="B1211" s="107">
        <v>42015008</v>
      </c>
      <c r="C1211" s="103" t="s">
        <v>1058</v>
      </c>
      <c r="D1211" s="108">
        <v>412</v>
      </c>
    </row>
    <row r="1212" spans="2:4" s="102" customFormat="1" x14ac:dyDescent="0.25">
      <c r="B1212" s="107">
        <v>42452755</v>
      </c>
      <c r="C1212" s="103" t="s">
        <v>1941</v>
      </c>
      <c r="D1212" s="108">
        <v>161</v>
      </c>
    </row>
    <row r="1213" spans="2:4" s="102" customFormat="1" x14ac:dyDescent="0.25">
      <c r="B1213" s="107">
        <v>4120103</v>
      </c>
      <c r="C1213" s="103" t="s">
        <v>3812</v>
      </c>
      <c r="D1213" s="105">
        <v>2243</v>
      </c>
    </row>
    <row r="1214" spans="2:4" s="102" customFormat="1" x14ac:dyDescent="0.25">
      <c r="B1214" s="107">
        <v>4120100</v>
      </c>
      <c r="C1214" s="103" t="s">
        <v>3811</v>
      </c>
      <c r="D1214" s="105">
        <v>2243</v>
      </c>
    </row>
    <row r="1215" spans="2:4" s="102" customFormat="1" x14ac:dyDescent="0.25">
      <c r="B1215" s="109">
        <v>42321760</v>
      </c>
      <c r="C1215" s="110" t="s">
        <v>1123</v>
      </c>
      <c r="D1215" s="108">
        <v>2285</v>
      </c>
    </row>
    <row r="1216" spans="2:4" s="102" customFormat="1" x14ac:dyDescent="0.25">
      <c r="B1216" s="107">
        <v>4232171</v>
      </c>
      <c r="C1216" s="103" t="s">
        <v>3773</v>
      </c>
      <c r="D1216" s="105">
        <v>4220</v>
      </c>
    </row>
    <row r="1217" spans="1:26" s="102" customFormat="1" x14ac:dyDescent="0.25">
      <c r="B1217" s="107">
        <v>4148068</v>
      </c>
      <c r="C1217" s="103" t="s">
        <v>3640</v>
      </c>
      <c r="D1217" s="105">
        <v>2471</v>
      </c>
    </row>
    <row r="1218" spans="1:26" s="102" customFormat="1" x14ac:dyDescent="0.25">
      <c r="B1218" s="107">
        <v>4631045</v>
      </c>
      <c r="C1218" s="103" t="s">
        <v>3758</v>
      </c>
      <c r="D1218" s="105">
        <v>4531</v>
      </c>
    </row>
    <row r="1219" spans="1:26" s="102" customFormat="1" x14ac:dyDescent="0.25">
      <c r="B1219" s="107">
        <v>4148026</v>
      </c>
      <c r="C1219" s="103" t="s">
        <v>3187</v>
      </c>
      <c r="D1219" s="105">
        <v>2471</v>
      </c>
    </row>
    <row r="1220" spans="1:26" s="102" customFormat="1" x14ac:dyDescent="0.25">
      <c r="B1220" s="107">
        <v>4232239</v>
      </c>
      <c r="C1220" s="103" t="s">
        <v>3999</v>
      </c>
      <c r="D1220" s="105">
        <v>8157</v>
      </c>
    </row>
    <row r="1221" spans="1:26" s="102" customFormat="1" x14ac:dyDescent="0.25">
      <c r="B1221" s="107">
        <v>4140145</v>
      </c>
      <c r="C1221" s="103" t="s">
        <v>4120</v>
      </c>
      <c r="D1221" s="105">
        <v>8424</v>
      </c>
    </row>
    <row r="1222" spans="1:26" s="102" customFormat="1" x14ac:dyDescent="0.25">
      <c r="B1222" s="107">
        <v>4140144</v>
      </c>
      <c r="C1222" s="103" t="s">
        <v>4119</v>
      </c>
      <c r="D1222" s="105">
        <v>8424</v>
      </c>
    </row>
    <row r="1223" spans="1:26" s="102" customFormat="1" x14ac:dyDescent="0.25">
      <c r="B1223" s="107">
        <v>1297772</v>
      </c>
      <c r="C1223" s="103" t="s">
        <v>3690</v>
      </c>
      <c r="D1223" s="105">
        <v>6179</v>
      </c>
    </row>
    <row r="1224" spans="1:26" s="102" customFormat="1" x14ac:dyDescent="0.25">
      <c r="B1224" s="107">
        <v>41702374</v>
      </c>
      <c r="C1224" s="103" t="s">
        <v>1863</v>
      </c>
      <c r="D1224" s="108">
        <v>83.72</v>
      </c>
    </row>
    <row r="1225" spans="1:26" s="102" customFormat="1" x14ac:dyDescent="0.25">
      <c r="B1225" s="107">
        <v>4020116</v>
      </c>
      <c r="C1225" s="103" t="s">
        <v>2966</v>
      </c>
      <c r="D1225" s="105">
        <v>2104</v>
      </c>
    </row>
    <row r="1226" spans="1:26" s="102" customFormat="1" x14ac:dyDescent="0.25">
      <c r="B1226" s="107">
        <v>40621955</v>
      </c>
      <c r="C1226" s="103" t="s">
        <v>180</v>
      </c>
      <c r="D1226" s="108">
        <v>212.58333333333334</v>
      </c>
    </row>
    <row r="1227" spans="1:26" s="102" customFormat="1" x14ac:dyDescent="0.25">
      <c r="A1227" s="106"/>
      <c r="B1227" s="107">
        <v>46900965</v>
      </c>
      <c r="C1227" s="103" t="s">
        <v>1254</v>
      </c>
      <c r="D1227" s="108">
        <v>1577.5639534883721</v>
      </c>
      <c r="M1227" s="106"/>
      <c r="N1227" s="106"/>
      <c r="O1227" s="106"/>
      <c r="P1227" s="106"/>
      <c r="Q1227" s="106"/>
      <c r="R1227" s="106"/>
      <c r="S1227" s="106"/>
      <c r="T1227" s="106"/>
      <c r="U1227" s="106"/>
      <c r="V1227" s="106"/>
      <c r="W1227" s="106"/>
      <c r="X1227" s="106"/>
      <c r="Y1227" s="106"/>
      <c r="Z1227" s="106"/>
    </row>
    <row r="1228" spans="1:26" s="102" customFormat="1" x14ac:dyDescent="0.25">
      <c r="B1228" s="107">
        <v>41420100</v>
      </c>
      <c r="C1228" s="103" t="s">
        <v>334</v>
      </c>
      <c r="D1228" s="108">
        <v>1123</v>
      </c>
    </row>
    <row r="1229" spans="1:26" s="102" customFormat="1" x14ac:dyDescent="0.25">
      <c r="B1229" s="107">
        <v>4211082</v>
      </c>
      <c r="C1229" s="103" t="s">
        <v>3326</v>
      </c>
      <c r="D1229" s="105">
        <v>2161</v>
      </c>
    </row>
    <row r="1230" spans="1:26" s="102" customFormat="1" x14ac:dyDescent="0.25">
      <c r="B1230" s="107">
        <v>4211081</v>
      </c>
      <c r="C1230" s="103" t="s">
        <v>3961</v>
      </c>
      <c r="D1230" s="105">
        <v>6591</v>
      </c>
    </row>
    <row r="1231" spans="1:26" s="102" customFormat="1" x14ac:dyDescent="0.25">
      <c r="B1231" s="107">
        <v>4211083</v>
      </c>
      <c r="C1231" s="103" t="s">
        <v>3962</v>
      </c>
      <c r="D1231" s="105">
        <v>6591</v>
      </c>
    </row>
    <row r="1232" spans="1:26" s="102" customFormat="1" x14ac:dyDescent="0.25">
      <c r="B1232" s="107">
        <v>4211084</v>
      </c>
      <c r="C1232" s="103" t="s">
        <v>3327</v>
      </c>
      <c r="D1232" s="105">
        <v>2161</v>
      </c>
    </row>
    <row r="1233" spans="2:4" s="102" customFormat="1" x14ac:dyDescent="0.25">
      <c r="B1233" s="107">
        <v>41702697</v>
      </c>
      <c r="C1233" s="103" t="s">
        <v>1867</v>
      </c>
      <c r="D1233" s="108">
        <v>4.5245957446808509</v>
      </c>
    </row>
    <row r="1234" spans="2:4" s="102" customFormat="1" x14ac:dyDescent="0.25">
      <c r="B1234" s="107">
        <v>41730078</v>
      </c>
      <c r="C1234" s="103" t="s">
        <v>664</v>
      </c>
      <c r="D1234" s="108">
        <v>5.8199999999999994</v>
      </c>
    </row>
    <row r="1235" spans="2:4" s="102" customFormat="1" x14ac:dyDescent="0.25">
      <c r="B1235" s="107">
        <v>41710385</v>
      </c>
      <c r="C1235" s="103" t="s">
        <v>522</v>
      </c>
      <c r="D1235" s="108">
        <v>67.485161550888535</v>
      </c>
    </row>
    <row r="1236" spans="2:4" s="102" customFormat="1" x14ac:dyDescent="0.25">
      <c r="B1236" s="107">
        <v>41794629</v>
      </c>
      <c r="C1236" s="103" t="s">
        <v>1544</v>
      </c>
      <c r="D1236" s="108">
        <v>57.160000000000004</v>
      </c>
    </row>
    <row r="1237" spans="2:4" s="102" customFormat="1" x14ac:dyDescent="0.25">
      <c r="B1237" s="107">
        <v>41790817</v>
      </c>
      <c r="C1237" s="103" t="s">
        <v>986</v>
      </c>
      <c r="D1237" s="108">
        <v>79.474269662921344</v>
      </c>
    </row>
    <row r="1238" spans="2:4" s="102" customFormat="1" x14ac:dyDescent="0.25">
      <c r="B1238" s="107">
        <v>41788043</v>
      </c>
      <c r="C1238" s="103" t="s">
        <v>2073</v>
      </c>
      <c r="D1238" s="108">
        <v>70.778293963254583</v>
      </c>
    </row>
    <row r="1239" spans="2:4" s="102" customFormat="1" x14ac:dyDescent="0.25">
      <c r="B1239" s="107">
        <v>41771262</v>
      </c>
      <c r="C1239" s="103" t="s">
        <v>887</v>
      </c>
      <c r="D1239" s="108">
        <v>111.53999999999999</v>
      </c>
    </row>
    <row r="1240" spans="2:4" s="102" customFormat="1" x14ac:dyDescent="0.25">
      <c r="B1240" s="107">
        <v>4412030</v>
      </c>
      <c r="C1240" s="103" t="s">
        <v>3182</v>
      </c>
      <c r="D1240" s="105">
        <v>1712</v>
      </c>
    </row>
    <row r="1241" spans="2:4" s="102" customFormat="1" x14ac:dyDescent="0.25">
      <c r="B1241" s="107">
        <v>41715327</v>
      </c>
      <c r="C1241" s="103" t="s">
        <v>2212</v>
      </c>
      <c r="D1241" s="108">
        <v>21.131166666666665</v>
      </c>
    </row>
    <row r="1242" spans="2:4" s="102" customFormat="1" x14ac:dyDescent="0.25">
      <c r="B1242" s="109">
        <v>41780453</v>
      </c>
      <c r="C1242" s="110" t="s">
        <v>902</v>
      </c>
      <c r="D1242" s="108">
        <v>27.804642857142856</v>
      </c>
    </row>
    <row r="1243" spans="2:4" s="102" customFormat="1" x14ac:dyDescent="0.25">
      <c r="B1243" s="107">
        <v>41722281</v>
      </c>
      <c r="C1243" s="103" t="s">
        <v>656</v>
      </c>
      <c r="D1243" s="108">
        <v>71.608884408602151</v>
      </c>
    </row>
    <row r="1244" spans="2:4" s="102" customFormat="1" x14ac:dyDescent="0.25">
      <c r="B1244" s="107">
        <v>41720517</v>
      </c>
      <c r="C1244" s="103" t="s">
        <v>649</v>
      </c>
      <c r="D1244" s="108">
        <v>126.13</v>
      </c>
    </row>
    <row r="1245" spans="2:4" s="102" customFormat="1" x14ac:dyDescent="0.25">
      <c r="B1245" s="107">
        <v>41725284</v>
      </c>
      <c r="C1245" s="103" t="s">
        <v>661</v>
      </c>
      <c r="D1245" s="108">
        <v>188.84</v>
      </c>
    </row>
    <row r="1246" spans="2:4" s="102" customFormat="1" x14ac:dyDescent="0.25">
      <c r="B1246" s="107">
        <v>41720624</v>
      </c>
      <c r="C1246" s="103" t="s">
        <v>651</v>
      </c>
      <c r="D1246" s="108">
        <v>83.38</v>
      </c>
    </row>
    <row r="1247" spans="2:4" s="102" customFormat="1" x14ac:dyDescent="0.25">
      <c r="B1247" s="107">
        <v>41725326</v>
      </c>
      <c r="C1247" s="103" t="s">
        <v>662</v>
      </c>
      <c r="D1247" s="108">
        <v>116.93</v>
      </c>
    </row>
    <row r="1248" spans="2:4" s="102" customFormat="1" x14ac:dyDescent="0.25">
      <c r="B1248" s="109">
        <v>40662843</v>
      </c>
      <c r="C1248" s="110" t="s">
        <v>239</v>
      </c>
      <c r="D1248" s="108">
        <v>206</v>
      </c>
    </row>
    <row r="1249" spans="2:4" s="102" customFormat="1" x14ac:dyDescent="0.25">
      <c r="B1249" s="107">
        <v>41743071</v>
      </c>
      <c r="C1249" s="103" t="s">
        <v>1529</v>
      </c>
      <c r="D1249" s="108">
        <v>14.540000000000001</v>
      </c>
    </row>
    <row r="1250" spans="2:4" s="102" customFormat="1" x14ac:dyDescent="0.25">
      <c r="B1250" s="107">
        <v>4151048</v>
      </c>
      <c r="C1250" s="103" t="s">
        <v>3212</v>
      </c>
      <c r="D1250" s="105">
        <v>882</v>
      </c>
    </row>
    <row r="1251" spans="2:4" s="102" customFormat="1" x14ac:dyDescent="0.25">
      <c r="B1251" s="107">
        <v>4069890</v>
      </c>
      <c r="C1251" s="103" t="s">
        <v>2670</v>
      </c>
      <c r="D1251" s="105">
        <v>416</v>
      </c>
    </row>
    <row r="1252" spans="2:4" s="102" customFormat="1" x14ac:dyDescent="0.25">
      <c r="B1252" s="107">
        <v>4440094</v>
      </c>
      <c r="C1252" s="103" t="s">
        <v>3978</v>
      </c>
      <c r="D1252" s="105">
        <v>4075</v>
      </c>
    </row>
    <row r="1253" spans="2:4" s="102" customFormat="1" x14ac:dyDescent="0.25">
      <c r="B1253" s="107">
        <v>4440095</v>
      </c>
      <c r="C1253" s="103" t="s">
        <v>3285</v>
      </c>
      <c r="D1253" s="105">
        <v>697</v>
      </c>
    </row>
    <row r="1254" spans="2:4" s="102" customFormat="1" x14ac:dyDescent="0.25">
      <c r="B1254" s="107">
        <v>1258488</v>
      </c>
      <c r="C1254" s="103" t="s">
        <v>2985</v>
      </c>
      <c r="D1254" s="105">
        <v>330</v>
      </c>
    </row>
    <row r="1255" spans="2:4" s="102" customFormat="1" x14ac:dyDescent="0.25">
      <c r="B1255" s="107">
        <v>40610909</v>
      </c>
      <c r="C1255" s="103" t="s">
        <v>144</v>
      </c>
      <c r="D1255" s="108">
        <v>301</v>
      </c>
    </row>
    <row r="1256" spans="2:4" s="102" customFormat="1" x14ac:dyDescent="0.25">
      <c r="B1256" s="107">
        <v>1280771</v>
      </c>
      <c r="C1256" s="103" t="s">
        <v>4169</v>
      </c>
      <c r="D1256" s="105">
        <v>18479</v>
      </c>
    </row>
    <row r="1257" spans="2:4" s="102" customFormat="1" x14ac:dyDescent="0.25">
      <c r="B1257" s="107">
        <v>1363443</v>
      </c>
      <c r="C1257" s="103" t="s">
        <v>3891</v>
      </c>
      <c r="D1257" s="105">
        <v>6612</v>
      </c>
    </row>
    <row r="1258" spans="2:4" s="102" customFormat="1" x14ac:dyDescent="0.25">
      <c r="B1258" s="107">
        <v>4631072</v>
      </c>
      <c r="C1258" s="103" t="s">
        <v>3466</v>
      </c>
      <c r="D1258" s="105">
        <v>3217</v>
      </c>
    </row>
    <row r="1259" spans="2:4" s="102" customFormat="1" x14ac:dyDescent="0.25">
      <c r="B1259" s="107">
        <v>41760364</v>
      </c>
      <c r="C1259" s="103" t="s">
        <v>880</v>
      </c>
      <c r="D1259" s="108">
        <v>11.67</v>
      </c>
    </row>
    <row r="1260" spans="2:4" s="102" customFormat="1" x14ac:dyDescent="0.25">
      <c r="B1260" s="107">
        <v>41760380</v>
      </c>
      <c r="C1260" s="103" t="s">
        <v>881</v>
      </c>
      <c r="D1260" s="108">
        <v>11.278333333333332</v>
      </c>
    </row>
    <row r="1261" spans="2:4" s="102" customFormat="1" x14ac:dyDescent="0.25">
      <c r="B1261" s="107">
        <v>41760398</v>
      </c>
      <c r="C1261" s="103" t="s">
        <v>882</v>
      </c>
      <c r="D1261" s="108">
        <v>13.51</v>
      </c>
    </row>
    <row r="1262" spans="2:4" s="102" customFormat="1" x14ac:dyDescent="0.25">
      <c r="B1262" s="107">
        <v>4410058</v>
      </c>
      <c r="C1262" s="103" t="s">
        <v>2296</v>
      </c>
      <c r="D1262" s="105">
        <v>1390</v>
      </c>
    </row>
    <row r="1263" spans="2:4" s="102" customFormat="1" x14ac:dyDescent="0.25">
      <c r="B1263" s="107">
        <v>4181061</v>
      </c>
      <c r="C1263" s="103" t="s">
        <v>2417</v>
      </c>
      <c r="D1263" s="105">
        <v>417</v>
      </c>
    </row>
    <row r="1264" spans="2:4" s="102" customFormat="1" x14ac:dyDescent="0.25">
      <c r="B1264" s="107">
        <v>41780164</v>
      </c>
      <c r="C1264" s="103" t="s">
        <v>899</v>
      </c>
      <c r="D1264" s="108">
        <v>10.14</v>
      </c>
    </row>
    <row r="1265" spans="2:4" s="102" customFormat="1" x14ac:dyDescent="0.25">
      <c r="B1265" s="107">
        <v>41735390</v>
      </c>
      <c r="C1265" s="103" t="s">
        <v>712</v>
      </c>
      <c r="D1265" s="108">
        <v>12.414999999999999</v>
      </c>
    </row>
    <row r="1266" spans="2:4" s="102" customFormat="1" x14ac:dyDescent="0.25">
      <c r="B1266" s="109">
        <v>41702010</v>
      </c>
      <c r="C1266" s="110" t="s">
        <v>1522</v>
      </c>
      <c r="D1266" s="108">
        <v>1.70505893019039</v>
      </c>
    </row>
    <row r="1267" spans="2:4" s="102" customFormat="1" x14ac:dyDescent="0.25">
      <c r="B1267" s="107">
        <v>41739723</v>
      </c>
      <c r="C1267" s="103" t="s">
        <v>756</v>
      </c>
      <c r="D1267" s="108">
        <v>5.37</v>
      </c>
    </row>
    <row r="1268" spans="2:4" s="102" customFormat="1" x14ac:dyDescent="0.25">
      <c r="B1268" s="107">
        <v>42010629</v>
      </c>
      <c r="C1268" s="103" t="s">
        <v>1054</v>
      </c>
      <c r="D1268" s="108">
        <v>302</v>
      </c>
    </row>
    <row r="1269" spans="2:4" s="102" customFormat="1" x14ac:dyDescent="0.25">
      <c r="B1269" s="109">
        <v>40744047</v>
      </c>
      <c r="C1269" s="110" t="s">
        <v>305</v>
      </c>
      <c r="D1269" s="108">
        <v>165</v>
      </c>
    </row>
    <row r="1270" spans="2:4" s="102" customFormat="1" x14ac:dyDescent="0.25">
      <c r="B1270" s="107">
        <v>41718362</v>
      </c>
      <c r="C1270" s="103" t="s">
        <v>625</v>
      </c>
      <c r="D1270" s="108">
        <v>82.695555555555558</v>
      </c>
    </row>
    <row r="1271" spans="2:4" s="102" customFormat="1" x14ac:dyDescent="0.25">
      <c r="B1271" s="107">
        <v>41751728</v>
      </c>
      <c r="C1271" s="103" t="s">
        <v>811</v>
      </c>
      <c r="D1271" s="108">
        <v>147.56</v>
      </c>
    </row>
    <row r="1272" spans="2:4" s="102" customFormat="1" x14ac:dyDescent="0.25">
      <c r="B1272" s="107">
        <v>41702663</v>
      </c>
      <c r="C1272" s="103" t="s">
        <v>1865</v>
      </c>
      <c r="D1272" s="108">
        <v>10.41923076923077</v>
      </c>
    </row>
    <row r="1273" spans="2:4" s="102" customFormat="1" x14ac:dyDescent="0.25">
      <c r="B1273" s="107">
        <v>41480567</v>
      </c>
      <c r="C1273" s="103" t="s">
        <v>431</v>
      </c>
      <c r="D1273" s="108">
        <v>1815</v>
      </c>
    </row>
    <row r="1274" spans="2:4" s="102" customFormat="1" x14ac:dyDescent="0.25">
      <c r="B1274" s="107">
        <v>4631058</v>
      </c>
      <c r="C1274" s="103" t="s">
        <v>3839</v>
      </c>
      <c r="D1274" s="105">
        <v>4531</v>
      </c>
    </row>
    <row r="1275" spans="2:4" s="102" customFormat="1" x14ac:dyDescent="0.25">
      <c r="B1275" s="107">
        <v>4631023</v>
      </c>
      <c r="C1275" s="103" t="s">
        <v>4106</v>
      </c>
      <c r="D1275" s="105">
        <v>12111</v>
      </c>
    </row>
    <row r="1276" spans="2:4" s="102" customFormat="1" x14ac:dyDescent="0.25">
      <c r="B1276" s="107">
        <v>4142009</v>
      </c>
      <c r="C1276" s="103" t="s">
        <v>3834</v>
      </c>
      <c r="D1276" s="105">
        <v>3179</v>
      </c>
    </row>
    <row r="1277" spans="2:4" s="102" customFormat="1" x14ac:dyDescent="0.25">
      <c r="B1277" s="107">
        <v>4631046</v>
      </c>
      <c r="C1277" s="103" t="s">
        <v>3076</v>
      </c>
      <c r="D1277" s="105">
        <v>1416</v>
      </c>
    </row>
    <row r="1278" spans="2:4" s="102" customFormat="1" x14ac:dyDescent="0.25">
      <c r="B1278" s="107">
        <v>4631024</v>
      </c>
      <c r="C1278" s="103" t="s">
        <v>3838</v>
      </c>
      <c r="D1278" s="105">
        <v>4531</v>
      </c>
    </row>
    <row r="1279" spans="2:4" s="102" customFormat="1" x14ac:dyDescent="0.25">
      <c r="B1279" s="107">
        <v>4068003</v>
      </c>
      <c r="C1279" s="103" t="s">
        <v>2321</v>
      </c>
      <c r="D1279" s="105">
        <v>135</v>
      </c>
    </row>
    <row r="1280" spans="2:4" s="102" customFormat="1" x14ac:dyDescent="0.25">
      <c r="B1280" s="107">
        <v>41730326</v>
      </c>
      <c r="C1280" s="103" t="s">
        <v>669</v>
      </c>
      <c r="D1280" s="108">
        <v>3.4766666666666666</v>
      </c>
    </row>
    <row r="1281" spans="2:4" s="102" customFormat="1" x14ac:dyDescent="0.25">
      <c r="B1281" s="107">
        <v>41785973</v>
      </c>
      <c r="C1281" s="103" t="s">
        <v>950</v>
      </c>
      <c r="D1281" s="108">
        <v>2.6619999999999999</v>
      </c>
    </row>
    <row r="1282" spans="2:4" s="102" customFormat="1" x14ac:dyDescent="0.25">
      <c r="B1282" s="109">
        <v>41400573</v>
      </c>
      <c r="C1282" s="110" t="s">
        <v>321</v>
      </c>
      <c r="D1282" s="108">
        <v>1815</v>
      </c>
    </row>
    <row r="1283" spans="2:4" s="102" customFormat="1" x14ac:dyDescent="0.25">
      <c r="B1283" s="107">
        <v>41751413</v>
      </c>
      <c r="C1283" s="103" t="s">
        <v>5</v>
      </c>
      <c r="D1283" s="108">
        <v>113.49724137931035</v>
      </c>
    </row>
    <row r="1284" spans="2:4" s="102" customFormat="1" x14ac:dyDescent="0.25">
      <c r="B1284" s="107">
        <v>41794884</v>
      </c>
      <c r="C1284" s="103" t="s">
        <v>1562</v>
      </c>
      <c r="D1284" s="108">
        <v>840.77</v>
      </c>
    </row>
    <row r="1285" spans="2:4" s="102" customFormat="1" x14ac:dyDescent="0.25">
      <c r="B1285" s="107">
        <v>41743204</v>
      </c>
      <c r="C1285" s="103" t="s">
        <v>1530</v>
      </c>
      <c r="D1285" s="108">
        <v>631.32261904761901</v>
      </c>
    </row>
    <row r="1286" spans="2:4" s="102" customFormat="1" x14ac:dyDescent="0.25">
      <c r="B1286" s="107">
        <v>40744096</v>
      </c>
      <c r="C1286" s="103" t="s">
        <v>307</v>
      </c>
      <c r="D1286" s="108">
        <v>179</v>
      </c>
    </row>
    <row r="1287" spans="2:4" s="102" customFormat="1" x14ac:dyDescent="0.25">
      <c r="B1287" s="109">
        <v>40662892</v>
      </c>
      <c r="C1287" s="110" t="s">
        <v>241</v>
      </c>
      <c r="D1287" s="108">
        <v>227</v>
      </c>
    </row>
    <row r="1288" spans="2:4" s="102" customFormat="1" x14ac:dyDescent="0.25">
      <c r="B1288" s="107">
        <v>41733387</v>
      </c>
      <c r="C1288" s="103" t="s">
        <v>695</v>
      </c>
      <c r="D1288" s="108">
        <v>5.9833333333333334</v>
      </c>
    </row>
    <row r="1289" spans="2:4" s="102" customFormat="1" x14ac:dyDescent="0.25">
      <c r="B1289" s="107">
        <v>4067430</v>
      </c>
      <c r="C1289" s="103" t="s">
        <v>2673</v>
      </c>
      <c r="D1289" s="105">
        <v>287</v>
      </c>
    </row>
    <row r="1290" spans="2:4" s="102" customFormat="1" x14ac:dyDescent="0.25">
      <c r="B1290" s="107">
        <v>4020522</v>
      </c>
      <c r="C1290" s="103" t="s">
        <v>3270</v>
      </c>
      <c r="D1290" s="105">
        <v>668</v>
      </c>
    </row>
    <row r="1291" spans="2:4" s="102" customFormat="1" x14ac:dyDescent="0.25">
      <c r="B1291" s="107">
        <v>1483807</v>
      </c>
      <c r="C1291" s="103" t="s">
        <v>3180</v>
      </c>
      <c r="D1291" s="105">
        <v>1701</v>
      </c>
    </row>
    <row r="1292" spans="2:4" s="102" customFormat="1" x14ac:dyDescent="0.25">
      <c r="B1292" s="107">
        <v>13006580</v>
      </c>
      <c r="C1292" s="103" t="s">
        <v>86</v>
      </c>
      <c r="D1292" s="108">
        <v>110</v>
      </c>
    </row>
    <row r="1293" spans="2:4" s="102" customFormat="1" x14ac:dyDescent="0.25">
      <c r="B1293" s="107">
        <v>1383677</v>
      </c>
      <c r="C1293" s="103" t="s">
        <v>3489</v>
      </c>
      <c r="D1293" s="105">
        <v>3932</v>
      </c>
    </row>
    <row r="1294" spans="2:4" s="102" customFormat="1" x14ac:dyDescent="0.25">
      <c r="B1294" s="107">
        <v>1183131</v>
      </c>
      <c r="C1294" s="103" t="s">
        <v>2442</v>
      </c>
      <c r="D1294" s="105">
        <v>118</v>
      </c>
    </row>
    <row r="1295" spans="2:4" s="102" customFormat="1" x14ac:dyDescent="0.25">
      <c r="B1295" s="107">
        <v>1286984</v>
      </c>
      <c r="C1295" s="103" t="s">
        <v>3829</v>
      </c>
      <c r="D1295" s="105">
        <v>3719</v>
      </c>
    </row>
    <row r="1296" spans="2:4" s="102" customFormat="1" x14ac:dyDescent="0.25">
      <c r="B1296" s="107">
        <v>1287149</v>
      </c>
      <c r="C1296" s="103" t="s">
        <v>4093</v>
      </c>
      <c r="D1296" s="105">
        <v>5543</v>
      </c>
    </row>
    <row r="1297" spans="2:4" s="102" customFormat="1" x14ac:dyDescent="0.25">
      <c r="B1297" s="107">
        <v>1286445</v>
      </c>
      <c r="C1297" s="103" t="s">
        <v>3348</v>
      </c>
      <c r="D1297" s="105">
        <v>2836</v>
      </c>
    </row>
    <row r="1298" spans="2:4" s="102" customFormat="1" x14ac:dyDescent="0.25">
      <c r="B1298" s="107">
        <v>40205585</v>
      </c>
      <c r="C1298" s="103" t="s">
        <v>1787</v>
      </c>
      <c r="D1298" s="108">
        <v>338</v>
      </c>
    </row>
    <row r="1299" spans="2:4" s="102" customFormat="1" x14ac:dyDescent="0.25">
      <c r="B1299" s="109">
        <v>12859807</v>
      </c>
      <c r="C1299" s="110" t="s">
        <v>75</v>
      </c>
      <c r="D1299" s="108">
        <v>1590</v>
      </c>
    </row>
    <row r="1300" spans="2:4" s="102" customFormat="1" x14ac:dyDescent="0.25">
      <c r="B1300" s="107">
        <v>4020556</v>
      </c>
      <c r="C1300" s="103" t="s">
        <v>3061</v>
      </c>
      <c r="D1300" s="105">
        <v>531</v>
      </c>
    </row>
    <row r="1301" spans="2:4" s="102" customFormat="1" x14ac:dyDescent="0.25">
      <c r="B1301" s="107">
        <v>1259164</v>
      </c>
      <c r="C1301" s="103" t="s">
        <v>3903</v>
      </c>
      <c r="D1301" s="105">
        <v>4000</v>
      </c>
    </row>
    <row r="1302" spans="2:4" s="102" customFormat="1" x14ac:dyDescent="0.25">
      <c r="B1302" s="107">
        <v>1118391</v>
      </c>
      <c r="C1302" s="103" t="s">
        <v>2482</v>
      </c>
      <c r="D1302" s="105">
        <v>146</v>
      </c>
    </row>
    <row r="1303" spans="2:4" s="102" customFormat="1" x14ac:dyDescent="0.25">
      <c r="B1303" s="107">
        <v>13645668</v>
      </c>
      <c r="C1303" s="103" t="s">
        <v>1780</v>
      </c>
      <c r="D1303" s="108">
        <v>200</v>
      </c>
    </row>
    <row r="1304" spans="2:4" s="102" customFormat="1" x14ac:dyDescent="0.25">
      <c r="B1304" s="107">
        <v>40205577</v>
      </c>
      <c r="C1304" s="103" t="s">
        <v>1786</v>
      </c>
      <c r="D1304" s="108">
        <v>338</v>
      </c>
    </row>
    <row r="1305" spans="2:4" s="102" customFormat="1" x14ac:dyDescent="0.25">
      <c r="B1305" s="107">
        <v>41789900</v>
      </c>
      <c r="C1305" s="103" t="s">
        <v>2061</v>
      </c>
      <c r="D1305" s="108">
        <v>23.445789473684211</v>
      </c>
    </row>
    <row r="1306" spans="2:4" s="102" customFormat="1" x14ac:dyDescent="0.25">
      <c r="B1306" s="109">
        <v>40667206</v>
      </c>
      <c r="C1306" s="110" t="s">
        <v>285</v>
      </c>
      <c r="D1306" s="108">
        <v>326</v>
      </c>
    </row>
    <row r="1307" spans="2:4" s="102" customFormat="1" x14ac:dyDescent="0.25">
      <c r="B1307" s="107">
        <v>40650830</v>
      </c>
      <c r="C1307" s="103" t="s">
        <v>212</v>
      </c>
      <c r="D1307" s="108">
        <v>138</v>
      </c>
    </row>
    <row r="1308" spans="2:4" s="102" customFormat="1" x14ac:dyDescent="0.25">
      <c r="B1308" s="107">
        <v>4100230</v>
      </c>
      <c r="C1308" s="103" t="s">
        <v>2977</v>
      </c>
      <c r="D1308" s="105">
        <v>275</v>
      </c>
    </row>
    <row r="1309" spans="2:4" s="102" customFormat="1" x14ac:dyDescent="0.25">
      <c r="B1309" s="107">
        <v>4072209</v>
      </c>
      <c r="C1309" s="103" t="s">
        <v>2729</v>
      </c>
      <c r="D1309" s="105">
        <v>167</v>
      </c>
    </row>
    <row r="1310" spans="2:4" s="102" customFormat="1" x14ac:dyDescent="0.25">
      <c r="B1310" s="107">
        <v>40722084</v>
      </c>
      <c r="C1310" s="103" t="s">
        <v>302</v>
      </c>
      <c r="D1310" s="108">
        <v>257</v>
      </c>
    </row>
    <row r="1311" spans="2:4" s="102" customFormat="1" x14ac:dyDescent="0.25">
      <c r="B1311" s="109">
        <v>40662868</v>
      </c>
      <c r="C1311" s="110" t="s">
        <v>240</v>
      </c>
      <c r="D1311" s="108">
        <v>402</v>
      </c>
    </row>
    <row r="1312" spans="2:4" s="102" customFormat="1" x14ac:dyDescent="0.25">
      <c r="B1312" s="107">
        <v>42010660</v>
      </c>
      <c r="C1312" s="103" t="s">
        <v>1055</v>
      </c>
      <c r="D1312" s="108">
        <v>222</v>
      </c>
    </row>
    <row r="1313" spans="2:4" s="102" customFormat="1" x14ac:dyDescent="0.25">
      <c r="B1313" s="107">
        <v>4201001</v>
      </c>
      <c r="C1313" s="103" t="s">
        <v>2800</v>
      </c>
      <c r="D1313" s="105">
        <v>233</v>
      </c>
    </row>
    <row r="1314" spans="2:4" s="102" customFormat="1" x14ac:dyDescent="0.25">
      <c r="B1314" s="107">
        <v>40620320</v>
      </c>
      <c r="C1314" s="103" t="s">
        <v>163</v>
      </c>
      <c r="D1314" s="108">
        <v>328.56862745098039</v>
      </c>
    </row>
    <row r="1315" spans="2:4" s="102" customFormat="1" x14ac:dyDescent="0.25">
      <c r="B1315" s="107">
        <v>40620304</v>
      </c>
      <c r="C1315" s="103" t="s">
        <v>162</v>
      </c>
      <c r="D1315" s="108">
        <v>304</v>
      </c>
    </row>
    <row r="1316" spans="2:4" s="102" customFormat="1" x14ac:dyDescent="0.25">
      <c r="B1316" s="109">
        <v>40626301</v>
      </c>
      <c r="C1316" s="110" t="s">
        <v>192</v>
      </c>
      <c r="D1316" s="108">
        <v>154</v>
      </c>
    </row>
    <row r="1317" spans="2:4" s="102" customFormat="1" x14ac:dyDescent="0.25">
      <c r="B1317" s="107">
        <v>41711888</v>
      </c>
      <c r="C1317" s="103" t="s">
        <v>550</v>
      </c>
      <c r="D1317" s="108">
        <v>95.2</v>
      </c>
    </row>
    <row r="1318" spans="2:4" s="102" customFormat="1" x14ac:dyDescent="0.25">
      <c r="B1318" s="109">
        <v>41788803</v>
      </c>
      <c r="C1318" s="110" t="s">
        <v>2066</v>
      </c>
      <c r="D1318" s="108">
        <v>10.67</v>
      </c>
    </row>
    <row r="1319" spans="2:4" s="102" customFormat="1" x14ac:dyDescent="0.25">
      <c r="B1319" s="107">
        <v>41711870</v>
      </c>
      <c r="C1319" s="103" t="s">
        <v>549</v>
      </c>
      <c r="D1319" s="108">
        <v>37.220842105263159</v>
      </c>
    </row>
    <row r="1320" spans="2:4" s="102" customFormat="1" x14ac:dyDescent="0.25">
      <c r="B1320" s="107">
        <v>41743212</v>
      </c>
      <c r="C1320" s="103" t="s">
        <v>1744</v>
      </c>
      <c r="D1320" s="108">
        <v>60.669999999999995</v>
      </c>
    </row>
    <row r="1321" spans="2:4" s="102" customFormat="1" x14ac:dyDescent="0.25">
      <c r="B1321" s="107">
        <v>41714783</v>
      </c>
      <c r="C1321" s="103" t="s">
        <v>591</v>
      </c>
      <c r="D1321" s="108">
        <v>58.71</v>
      </c>
    </row>
    <row r="1322" spans="2:4" s="102" customFormat="1" x14ac:dyDescent="0.25">
      <c r="B1322" s="107">
        <v>40663429</v>
      </c>
      <c r="C1322" s="103" t="s">
        <v>245</v>
      </c>
      <c r="D1322" s="108">
        <v>205</v>
      </c>
    </row>
    <row r="1323" spans="2:4" s="102" customFormat="1" x14ac:dyDescent="0.25">
      <c r="B1323" s="107">
        <v>41735309</v>
      </c>
      <c r="C1323" s="103" t="s">
        <v>711</v>
      </c>
      <c r="D1323" s="108">
        <v>6.07</v>
      </c>
    </row>
    <row r="1324" spans="2:4" s="102" customFormat="1" x14ac:dyDescent="0.25">
      <c r="B1324" s="107">
        <v>41743089</v>
      </c>
      <c r="C1324" s="103" t="s">
        <v>1742</v>
      </c>
      <c r="D1324" s="108">
        <v>3.8870059880239523</v>
      </c>
    </row>
    <row r="1325" spans="2:4" s="102" customFormat="1" x14ac:dyDescent="0.25">
      <c r="B1325" s="107">
        <v>41735242</v>
      </c>
      <c r="C1325" s="103" t="s">
        <v>710</v>
      </c>
      <c r="D1325" s="108">
        <v>6.499076923076923</v>
      </c>
    </row>
    <row r="1326" spans="2:4" s="102" customFormat="1" x14ac:dyDescent="0.25">
      <c r="B1326" s="107">
        <v>41781857</v>
      </c>
      <c r="C1326" s="103" t="s">
        <v>920</v>
      </c>
      <c r="D1326" s="108">
        <v>6.87</v>
      </c>
    </row>
    <row r="1327" spans="2:4" s="102" customFormat="1" x14ac:dyDescent="0.25">
      <c r="B1327" s="107">
        <v>4167863</v>
      </c>
      <c r="C1327" s="103" t="s">
        <v>3380</v>
      </c>
      <c r="D1327" s="105">
        <v>842</v>
      </c>
    </row>
    <row r="1328" spans="2:4" s="102" customFormat="1" x14ac:dyDescent="0.25">
      <c r="B1328" s="107">
        <v>4167120</v>
      </c>
      <c r="C1328" s="103" t="s">
        <v>3819</v>
      </c>
      <c r="D1328" s="105">
        <v>2681</v>
      </c>
    </row>
    <row r="1329" spans="2:4" s="102" customFormat="1" x14ac:dyDescent="0.25">
      <c r="B1329" s="107">
        <v>41776477</v>
      </c>
      <c r="C1329" s="103" t="s">
        <v>2083</v>
      </c>
      <c r="D1329" s="108">
        <v>81.800000000000011</v>
      </c>
    </row>
    <row r="1330" spans="2:4" s="102" customFormat="1" x14ac:dyDescent="0.25">
      <c r="B1330" s="107">
        <v>41600289</v>
      </c>
      <c r="C1330" s="103" t="s">
        <v>477</v>
      </c>
      <c r="D1330" s="108">
        <v>4595</v>
      </c>
    </row>
    <row r="1331" spans="2:4" s="102" customFormat="1" x14ac:dyDescent="0.25">
      <c r="B1331" s="107">
        <v>4232096</v>
      </c>
      <c r="C1331" s="103" t="s">
        <v>3412</v>
      </c>
      <c r="D1331" s="105">
        <v>2393</v>
      </c>
    </row>
    <row r="1332" spans="2:4" s="102" customFormat="1" x14ac:dyDescent="0.25">
      <c r="B1332" s="109">
        <v>41678640</v>
      </c>
      <c r="C1332" s="110" t="s">
        <v>482</v>
      </c>
      <c r="D1332" s="108">
        <v>388</v>
      </c>
    </row>
    <row r="1333" spans="2:4" s="102" customFormat="1" x14ac:dyDescent="0.25">
      <c r="B1333" s="107">
        <v>4631029</v>
      </c>
      <c r="C1333" s="103" t="s">
        <v>3809</v>
      </c>
      <c r="D1333" s="105">
        <v>3214</v>
      </c>
    </row>
    <row r="1334" spans="2:4" s="102" customFormat="1" x14ac:dyDescent="0.25">
      <c r="B1334" s="107">
        <v>41421389</v>
      </c>
      <c r="C1334" s="103" t="s">
        <v>388</v>
      </c>
      <c r="D1334" s="108">
        <v>2393</v>
      </c>
    </row>
    <row r="1335" spans="2:4" s="102" customFormat="1" x14ac:dyDescent="0.25">
      <c r="B1335" s="107">
        <v>4142293</v>
      </c>
      <c r="C1335" s="103" t="s">
        <v>3375</v>
      </c>
      <c r="D1335" s="105">
        <v>391</v>
      </c>
    </row>
    <row r="1336" spans="2:4" s="102" customFormat="1" x14ac:dyDescent="0.25">
      <c r="B1336" s="107">
        <v>41421405</v>
      </c>
      <c r="C1336" s="103" t="s">
        <v>389</v>
      </c>
      <c r="D1336" s="108">
        <v>2029</v>
      </c>
    </row>
    <row r="1337" spans="2:4" s="102" customFormat="1" x14ac:dyDescent="0.25">
      <c r="B1337" s="107">
        <v>4148042</v>
      </c>
      <c r="C1337" s="103" t="s">
        <v>3566</v>
      </c>
      <c r="D1337" s="105">
        <v>3214</v>
      </c>
    </row>
    <row r="1338" spans="2:4" s="102" customFormat="1" x14ac:dyDescent="0.25">
      <c r="B1338" s="107">
        <v>40661050</v>
      </c>
      <c r="C1338" s="103" t="s">
        <v>1729</v>
      </c>
      <c r="D1338" s="108">
        <v>26</v>
      </c>
    </row>
    <row r="1339" spans="2:4" s="102" customFormat="1" x14ac:dyDescent="0.25">
      <c r="B1339" s="107">
        <v>40661076</v>
      </c>
      <c r="C1339" s="103" t="s">
        <v>1731</v>
      </c>
      <c r="D1339" s="108">
        <v>392.5</v>
      </c>
    </row>
    <row r="1340" spans="2:4" s="102" customFormat="1" x14ac:dyDescent="0.25">
      <c r="B1340" s="107">
        <v>40661068</v>
      </c>
      <c r="C1340" s="103" t="s">
        <v>1730</v>
      </c>
      <c r="D1340" s="108">
        <v>52.5</v>
      </c>
    </row>
    <row r="1341" spans="2:4" s="102" customFormat="1" x14ac:dyDescent="0.25">
      <c r="B1341" s="109">
        <v>40660201</v>
      </c>
      <c r="C1341" s="110" t="s">
        <v>1816</v>
      </c>
      <c r="D1341" s="108">
        <v>568</v>
      </c>
    </row>
    <row r="1342" spans="2:4" s="102" customFormat="1" x14ac:dyDescent="0.25">
      <c r="B1342" s="107">
        <v>40661084</v>
      </c>
      <c r="C1342" s="103" t="s">
        <v>1732</v>
      </c>
      <c r="D1342" s="108">
        <v>26</v>
      </c>
    </row>
    <row r="1343" spans="2:4" s="102" customFormat="1" x14ac:dyDescent="0.25">
      <c r="B1343" s="107">
        <v>40678658</v>
      </c>
      <c r="C1343" s="103" t="s">
        <v>2122</v>
      </c>
      <c r="D1343" s="108">
        <v>190</v>
      </c>
    </row>
    <row r="1344" spans="2:4" s="102" customFormat="1" x14ac:dyDescent="0.25">
      <c r="B1344" s="107">
        <v>40678666</v>
      </c>
      <c r="C1344" s="103" t="s">
        <v>2121</v>
      </c>
      <c r="D1344" s="108">
        <v>190</v>
      </c>
    </row>
    <row r="1345" spans="2:4" s="102" customFormat="1" x14ac:dyDescent="0.25">
      <c r="B1345" s="107">
        <v>40678674</v>
      </c>
      <c r="C1345" s="103" t="s">
        <v>2120</v>
      </c>
      <c r="D1345" s="108">
        <v>190</v>
      </c>
    </row>
    <row r="1346" spans="2:4" s="102" customFormat="1" x14ac:dyDescent="0.25">
      <c r="B1346" s="109">
        <v>40620882</v>
      </c>
      <c r="C1346" s="110" t="s">
        <v>2119</v>
      </c>
      <c r="D1346" s="108">
        <v>190</v>
      </c>
    </row>
    <row r="1347" spans="2:4" s="102" customFormat="1" x14ac:dyDescent="0.25">
      <c r="B1347" s="107">
        <v>40678682</v>
      </c>
      <c r="C1347" s="103" t="s">
        <v>2119</v>
      </c>
      <c r="D1347" s="108">
        <v>190</v>
      </c>
    </row>
    <row r="1348" spans="2:4" s="102" customFormat="1" x14ac:dyDescent="0.25">
      <c r="B1348" s="107">
        <v>40661043</v>
      </c>
      <c r="C1348" s="103" t="s">
        <v>1728</v>
      </c>
      <c r="D1348" s="108">
        <v>52.5</v>
      </c>
    </row>
    <row r="1349" spans="2:4" s="102" customFormat="1" x14ac:dyDescent="0.25">
      <c r="B1349" s="107">
        <v>1265618</v>
      </c>
      <c r="C1349" s="103" t="s">
        <v>2994</v>
      </c>
      <c r="D1349" s="105">
        <v>445</v>
      </c>
    </row>
    <row r="1350" spans="2:4" s="102" customFormat="1" x14ac:dyDescent="0.25">
      <c r="B1350" s="107">
        <v>1046247</v>
      </c>
      <c r="C1350" s="103" t="s">
        <v>2479</v>
      </c>
      <c r="D1350" s="105">
        <v>146</v>
      </c>
    </row>
    <row r="1351" spans="2:4" s="102" customFormat="1" x14ac:dyDescent="0.25">
      <c r="B1351" s="107">
        <v>1238957</v>
      </c>
      <c r="C1351" s="103" t="s">
        <v>2962</v>
      </c>
      <c r="D1351" s="105">
        <v>496</v>
      </c>
    </row>
    <row r="1352" spans="2:4" s="102" customFormat="1" x14ac:dyDescent="0.25">
      <c r="B1352" s="107">
        <v>1004442</v>
      </c>
      <c r="C1352" s="103" t="s">
        <v>2723</v>
      </c>
      <c r="D1352" s="105">
        <v>269</v>
      </c>
    </row>
    <row r="1353" spans="2:4" s="102" customFormat="1" x14ac:dyDescent="0.25">
      <c r="B1353" s="107">
        <v>1005120</v>
      </c>
      <c r="C1353" s="103" t="s">
        <v>2984</v>
      </c>
      <c r="D1353" s="105">
        <v>330</v>
      </c>
    </row>
    <row r="1354" spans="2:4" s="102" customFormat="1" x14ac:dyDescent="0.25">
      <c r="B1354" s="107">
        <v>10122067</v>
      </c>
      <c r="C1354" s="103" t="s">
        <v>23</v>
      </c>
      <c r="D1354" s="108">
        <v>156.4</v>
      </c>
    </row>
    <row r="1355" spans="2:4" s="102" customFormat="1" x14ac:dyDescent="0.25">
      <c r="B1355" s="107">
        <v>10609576</v>
      </c>
      <c r="C1355" s="103" t="s">
        <v>1759</v>
      </c>
      <c r="D1355" s="108">
        <v>540</v>
      </c>
    </row>
    <row r="1356" spans="2:4" s="102" customFormat="1" x14ac:dyDescent="0.25">
      <c r="B1356" s="107">
        <v>1064075</v>
      </c>
      <c r="C1356" s="103" t="s">
        <v>3588</v>
      </c>
      <c r="D1356" s="105">
        <v>1615</v>
      </c>
    </row>
    <row r="1357" spans="2:4" s="102" customFormat="1" x14ac:dyDescent="0.25">
      <c r="B1357" s="107">
        <v>10870236</v>
      </c>
      <c r="C1357" s="103" t="s">
        <v>1699</v>
      </c>
      <c r="D1357" s="108">
        <v>669</v>
      </c>
    </row>
    <row r="1358" spans="2:4" s="102" customFormat="1" x14ac:dyDescent="0.25">
      <c r="B1358" s="107">
        <v>7080095</v>
      </c>
      <c r="C1358" s="103" t="s">
        <v>2453</v>
      </c>
      <c r="D1358" s="105">
        <v>118</v>
      </c>
    </row>
    <row r="1359" spans="2:4" s="102" customFormat="1" x14ac:dyDescent="0.25">
      <c r="B1359" s="107">
        <v>12424487</v>
      </c>
      <c r="C1359" s="103" t="s">
        <v>2151</v>
      </c>
      <c r="D1359" s="108">
        <v>83</v>
      </c>
    </row>
    <row r="1360" spans="2:4" s="102" customFormat="1" x14ac:dyDescent="0.25">
      <c r="B1360" s="107">
        <v>1064491</v>
      </c>
      <c r="C1360" s="103" t="s">
        <v>2343</v>
      </c>
      <c r="D1360" s="105">
        <v>89</v>
      </c>
    </row>
    <row r="1361" spans="1:26" s="102" customFormat="1" x14ac:dyDescent="0.25">
      <c r="B1361" s="107">
        <v>1011671</v>
      </c>
      <c r="C1361" s="103" t="s">
        <v>3004</v>
      </c>
      <c r="D1361" s="105">
        <v>766</v>
      </c>
    </row>
    <row r="1362" spans="1:26" s="102" customFormat="1" x14ac:dyDescent="0.25">
      <c r="B1362" s="107">
        <v>1002002</v>
      </c>
      <c r="C1362" s="103" t="s">
        <v>3007</v>
      </c>
      <c r="D1362" s="105">
        <v>766</v>
      </c>
    </row>
    <row r="1363" spans="1:26" s="102" customFormat="1" x14ac:dyDescent="0.25">
      <c r="A1363" s="106"/>
      <c r="B1363" s="107">
        <v>72625015</v>
      </c>
      <c r="C1363" s="103" t="s">
        <v>1300</v>
      </c>
      <c r="D1363" s="108">
        <v>218</v>
      </c>
      <c r="M1363" s="106"/>
      <c r="N1363" s="106"/>
      <c r="O1363" s="106"/>
      <c r="P1363" s="106"/>
      <c r="Q1363" s="106"/>
      <c r="R1363" s="106"/>
      <c r="S1363" s="106"/>
      <c r="T1363" s="106"/>
      <c r="U1363" s="106"/>
      <c r="V1363" s="106"/>
      <c r="W1363" s="106"/>
      <c r="X1363" s="106"/>
      <c r="Y1363" s="106"/>
      <c r="Z1363" s="106"/>
    </row>
    <row r="1364" spans="1:26" s="102" customFormat="1" x14ac:dyDescent="0.25">
      <c r="B1364" s="107">
        <v>1261779</v>
      </c>
      <c r="C1364" s="103" t="s">
        <v>2691</v>
      </c>
      <c r="D1364" s="105">
        <v>313</v>
      </c>
    </row>
    <row r="1365" spans="1:26" s="102" customFormat="1" x14ac:dyDescent="0.25">
      <c r="B1365" s="107">
        <v>40204554</v>
      </c>
      <c r="C1365" s="103" t="s">
        <v>2140</v>
      </c>
      <c r="D1365" s="108">
        <v>218</v>
      </c>
    </row>
    <row r="1366" spans="1:26" s="102" customFormat="1" x14ac:dyDescent="0.25">
      <c r="B1366" s="107">
        <v>11479821</v>
      </c>
      <c r="C1366" s="103" t="s">
        <v>2175</v>
      </c>
      <c r="D1366" s="108">
        <v>233.26</v>
      </c>
    </row>
    <row r="1367" spans="1:26" s="102" customFormat="1" x14ac:dyDescent="0.25">
      <c r="B1367" s="107">
        <v>1245907</v>
      </c>
      <c r="C1367" s="103" t="s">
        <v>2833</v>
      </c>
      <c r="D1367" s="105">
        <v>716</v>
      </c>
    </row>
    <row r="1368" spans="1:26" s="102" customFormat="1" x14ac:dyDescent="0.25">
      <c r="B1368" s="107">
        <v>1097287</v>
      </c>
      <c r="C1368" s="103" t="s">
        <v>2480</v>
      </c>
      <c r="D1368" s="105">
        <v>146</v>
      </c>
    </row>
    <row r="1369" spans="1:26" s="102" customFormat="1" x14ac:dyDescent="0.25">
      <c r="B1369" s="107">
        <v>1279349</v>
      </c>
      <c r="C1369" s="103" t="s">
        <v>2968</v>
      </c>
      <c r="D1369" s="105">
        <v>248</v>
      </c>
    </row>
    <row r="1370" spans="1:26" s="102" customFormat="1" x14ac:dyDescent="0.25">
      <c r="B1370" s="107">
        <v>1273819</v>
      </c>
      <c r="C1370" s="103" t="s">
        <v>2487</v>
      </c>
      <c r="D1370" s="105">
        <v>146</v>
      </c>
    </row>
    <row r="1371" spans="1:26" s="102" customFormat="1" x14ac:dyDescent="0.25">
      <c r="B1371" s="107">
        <v>1235579</v>
      </c>
      <c r="C1371" s="103" t="s">
        <v>3149</v>
      </c>
      <c r="D1371" s="105">
        <v>820</v>
      </c>
    </row>
    <row r="1372" spans="1:26" s="102" customFormat="1" x14ac:dyDescent="0.25">
      <c r="B1372" s="107">
        <v>1255483</v>
      </c>
      <c r="C1372" s="103" t="s">
        <v>2545</v>
      </c>
      <c r="D1372" s="105">
        <v>233</v>
      </c>
    </row>
    <row r="1373" spans="1:26" s="102" customFormat="1" x14ac:dyDescent="0.25">
      <c r="B1373" s="109">
        <v>10021301</v>
      </c>
      <c r="C1373" s="110" t="s">
        <v>13</v>
      </c>
      <c r="D1373" s="108">
        <v>273</v>
      </c>
    </row>
    <row r="1374" spans="1:26" s="102" customFormat="1" x14ac:dyDescent="0.25">
      <c r="B1374" s="107">
        <v>1003561</v>
      </c>
      <c r="C1374" s="103" t="s">
        <v>2497</v>
      </c>
      <c r="D1374" s="105">
        <v>176</v>
      </c>
    </row>
    <row r="1375" spans="1:26" s="102" customFormat="1" x14ac:dyDescent="0.25">
      <c r="B1375" s="107">
        <v>1257262</v>
      </c>
      <c r="C1375" s="103" t="s">
        <v>2655</v>
      </c>
      <c r="D1375" s="105">
        <v>3482</v>
      </c>
    </row>
    <row r="1376" spans="1:26" s="102" customFormat="1" x14ac:dyDescent="0.25">
      <c r="B1376" s="109">
        <v>12287272</v>
      </c>
      <c r="C1376" s="110" t="s">
        <v>1770</v>
      </c>
      <c r="D1376" s="108">
        <v>3675</v>
      </c>
    </row>
    <row r="1377" spans="1:26" s="102" customFormat="1" x14ac:dyDescent="0.25">
      <c r="B1377" s="107">
        <v>11478112</v>
      </c>
      <c r="C1377" s="103" t="s">
        <v>2028</v>
      </c>
      <c r="D1377" s="108">
        <v>83</v>
      </c>
    </row>
    <row r="1378" spans="1:26" s="102" customFormat="1" x14ac:dyDescent="0.25">
      <c r="B1378" s="109">
        <v>12287330</v>
      </c>
      <c r="C1378" s="110" t="s">
        <v>62</v>
      </c>
      <c r="D1378" s="108">
        <v>218</v>
      </c>
    </row>
    <row r="1379" spans="1:26" s="102" customFormat="1" x14ac:dyDescent="0.25">
      <c r="B1379" s="107">
        <v>1362694</v>
      </c>
      <c r="C1379" s="103" t="s">
        <v>2879</v>
      </c>
      <c r="D1379" s="105">
        <v>307</v>
      </c>
    </row>
    <row r="1380" spans="1:26" s="102" customFormat="1" x14ac:dyDescent="0.25">
      <c r="B1380" s="107">
        <v>1262505</v>
      </c>
      <c r="C1380" s="103" t="s">
        <v>2639</v>
      </c>
      <c r="D1380" s="105">
        <v>362</v>
      </c>
    </row>
    <row r="1381" spans="1:26" s="102" customFormat="1" x14ac:dyDescent="0.25">
      <c r="B1381" s="107">
        <v>1228741</v>
      </c>
      <c r="C1381" s="103" t="s">
        <v>4047</v>
      </c>
      <c r="D1381" s="105">
        <v>4777</v>
      </c>
    </row>
    <row r="1382" spans="1:26" s="102" customFormat="1" x14ac:dyDescent="0.25">
      <c r="B1382" s="107">
        <v>1083571</v>
      </c>
      <c r="C1382" s="103" t="s">
        <v>3473</v>
      </c>
      <c r="D1382" s="105">
        <v>3932</v>
      </c>
    </row>
    <row r="1383" spans="1:26" s="102" customFormat="1" x14ac:dyDescent="0.25">
      <c r="A1383" s="106"/>
      <c r="B1383" s="107">
        <v>71814156</v>
      </c>
      <c r="C1383" s="103" t="s">
        <v>1299</v>
      </c>
      <c r="D1383" s="108">
        <v>338</v>
      </c>
      <c r="M1383" s="106"/>
      <c r="N1383" s="106"/>
      <c r="O1383" s="106"/>
      <c r="P1383" s="106"/>
      <c r="Q1383" s="106"/>
      <c r="R1383" s="106"/>
      <c r="S1383" s="106"/>
      <c r="T1383" s="106"/>
      <c r="U1383" s="106"/>
      <c r="V1383" s="106"/>
      <c r="W1383" s="106"/>
      <c r="X1383" s="106"/>
      <c r="Y1383" s="106"/>
      <c r="Z1383" s="106"/>
    </row>
    <row r="1384" spans="1:26" s="102" customFormat="1" x14ac:dyDescent="0.25">
      <c r="B1384" s="107">
        <v>1262502</v>
      </c>
      <c r="C1384" s="103" t="s">
        <v>2979</v>
      </c>
      <c r="D1384" s="105">
        <v>329</v>
      </c>
    </row>
    <row r="1385" spans="1:26" s="102" customFormat="1" x14ac:dyDescent="0.25">
      <c r="B1385" s="107">
        <v>1181713</v>
      </c>
      <c r="C1385" s="103" t="s">
        <v>2441</v>
      </c>
      <c r="D1385" s="105">
        <v>118</v>
      </c>
    </row>
    <row r="1386" spans="1:26" s="102" customFormat="1" x14ac:dyDescent="0.25">
      <c r="B1386" s="107">
        <v>7185446</v>
      </c>
      <c r="C1386" s="103" t="s">
        <v>2454</v>
      </c>
      <c r="D1386" s="105">
        <v>118</v>
      </c>
    </row>
    <row r="1387" spans="1:26" s="102" customFormat="1" x14ac:dyDescent="0.25">
      <c r="B1387" s="107">
        <v>1020505</v>
      </c>
      <c r="C1387" s="103" t="s">
        <v>3142</v>
      </c>
      <c r="D1387" s="105">
        <v>510</v>
      </c>
    </row>
    <row r="1388" spans="1:26" s="102" customFormat="1" x14ac:dyDescent="0.25">
      <c r="B1388" s="107">
        <v>1390552</v>
      </c>
      <c r="C1388" s="103" t="s">
        <v>3179</v>
      </c>
      <c r="D1388" s="105">
        <v>1701</v>
      </c>
    </row>
    <row r="1389" spans="1:26" s="102" customFormat="1" x14ac:dyDescent="0.25">
      <c r="B1389" s="107">
        <v>1524066</v>
      </c>
      <c r="C1389" s="103" t="s">
        <v>2551</v>
      </c>
      <c r="D1389" s="105">
        <v>233</v>
      </c>
    </row>
    <row r="1390" spans="1:26" s="102" customFormat="1" x14ac:dyDescent="0.25">
      <c r="B1390" s="107">
        <v>41795055</v>
      </c>
      <c r="C1390" s="103" t="s">
        <v>1573</v>
      </c>
      <c r="D1390" s="108">
        <v>66.789285714285711</v>
      </c>
    </row>
    <row r="1391" spans="1:26" s="102" customFormat="1" x14ac:dyDescent="0.25">
      <c r="B1391" s="107">
        <v>41751124</v>
      </c>
      <c r="C1391" s="103" t="s">
        <v>796</v>
      </c>
      <c r="D1391" s="108">
        <v>165.92</v>
      </c>
    </row>
    <row r="1392" spans="1:26" s="102" customFormat="1" x14ac:dyDescent="0.25">
      <c r="B1392" s="107">
        <v>41751389</v>
      </c>
      <c r="C1392" s="103" t="s">
        <v>801</v>
      </c>
      <c r="D1392" s="108">
        <v>165.78285714285715</v>
      </c>
    </row>
    <row r="1393" spans="2:4" s="102" customFormat="1" x14ac:dyDescent="0.25">
      <c r="B1393" s="107">
        <v>4089010</v>
      </c>
      <c r="C1393" s="103" t="s">
        <v>2689</v>
      </c>
      <c r="D1393" s="105">
        <v>292</v>
      </c>
    </row>
    <row r="1394" spans="2:4" s="102" customFormat="1" x14ac:dyDescent="0.25">
      <c r="B1394" s="109">
        <v>40621856</v>
      </c>
      <c r="C1394" s="110" t="s">
        <v>179</v>
      </c>
      <c r="D1394" s="108">
        <v>215</v>
      </c>
    </row>
    <row r="1395" spans="2:4" s="102" customFormat="1" x14ac:dyDescent="0.25">
      <c r="B1395" s="107">
        <v>40663403</v>
      </c>
      <c r="C1395" s="103" t="s">
        <v>244</v>
      </c>
      <c r="D1395" s="108">
        <v>457</v>
      </c>
    </row>
    <row r="1396" spans="2:4" s="102" customFormat="1" x14ac:dyDescent="0.25">
      <c r="B1396" s="107">
        <v>41789918</v>
      </c>
      <c r="C1396" s="103" t="s">
        <v>2060</v>
      </c>
      <c r="D1396" s="108">
        <v>37.412744063324539</v>
      </c>
    </row>
    <row r="1397" spans="2:4" s="102" customFormat="1" x14ac:dyDescent="0.25">
      <c r="B1397" s="107">
        <v>41719246</v>
      </c>
      <c r="C1397" s="103" t="s">
        <v>635</v>
      </c>
      <c r="D1397" s="108">
        <v>80.94</v>
      </c>
    </row>
    <row r="1398" spans="2:4" s="102" customFormat="1" x14ac:dyDescent="0.25">
      <c r="B1398" s="107">
        <v>41751280</v>
      </c>
      <c r="C1398" s="103" t="s">
        <v>800</v>
      </c>
      <c r="D1398" s="108">
        <v>119.08</v>
      </c>
    </row>
    <row r="1399" spans="2:4" s="102" customFormat="1" x14ac:dyDescent="0.25">
      <c r="B1399" s="107">
        <v>41751272</v>
      </c>
      <c r="C1399" s="103" t="s">
        <v>799</v>
      </c>
      <c r="D1399" s="108">
        <v>50.131999999999998</v>
      </c>
    </row>
    <row r="1400" spans="2:4" s="102" customFormat="1" x14ac:dyDescent="0.25">
      <c r="B1400" s="107">
        <v>4167720</v>
      </c>
      <c r="C1400" s="103" t="s">
        <v>3849</v>
      </c>
      <c r="D1400" s="105">
        <v>3028</v>
      </c>
    </row>
    <row r="1401" spans="2:4" s="102" customFormat="1" x14ac:dyDescent="0.25">
      <c r="B1401" s="107">
        <v>4167886</v>
      </c>
      <c r="C1401" s="103" t="s">
        <v>3576</v>
      </c>
      <c r="D1401" s="105">
        <v>1303</v>
      </c>
    </row>
    <row r="1402" spans="2:4" s="102" customFormat="1" x14ac:dyDescent="0.25">
      <c r="B1402" s="107">
        <v>4411106</v>
      </c>
      <c r="C1402" s="103" t="s">
        <v>2594</v>
      </c>
      <c r="D1402" s="105">
        <v>203</v>
      </c>
    </row>
    <row r="1403" spans="2:4" s="102" customFormat="1" x14ac:dyDescent="0.25">
      <c r="B1403" s="107">
        <v>44111078</v>
      </c>
      <c r="C1403" s="103" t="s">
        <v>1199</v>
      </c>
      <c r="D1403" s="108">
        <v>268</v>
      </c>
    </row>
    <row r="1404" spans="2:4" s="102" customFormat="1" x14ac:dyDescent="0.25">
      <c r="B1404" s="107">
        <v>4411110</v>
      </c>
      <c r="C1404" s="103" t="s">
        <v>2791</v>
      </c>
      <c r="D1404" s="105">
        <v>248</v>
      </c>
    </row>
    <row r="1405" spans="2:4" s="102" customFormat="1" x14ac:dyDescent="0.25">
      <c r="B1405" s="107">
        <v>4411112</v>
      </c>
      <c r="C1405" s="103" t="s">
        <v>3065</v>
      </c>
      <c r="D1405" s="105">
        <v>1215</v>
      </c>
    </row>
    <row r="1406" spans="2:4" s="102" customFormat="1" x14ac:dyDescent="0.25">
      <c r="B1406" s="107">
        <v>4411113</v>
      </c>
      <c r="C1406" s="103" t="s">
        <v>3097</v>
      </c>
      <c r="D1406" s="105">
        <v>493</v>
      </c>
    </row>
    <row r="1407" spans="2:4" s="102" customFormat="1" x14ac:dyDescent="0.25">
      <c r="B1407" s="107">
        <v>44111169</v>
      </c>
      <c r="C1407" s="103" t="s">
        <v>1200</v>
      </c>
      <c r="D1407" s="108">
        <v>1617</v>
      </c>
    </row>
    <row r="1408" spans="2:4" s="102" customFormat="1" x14ac:dyDescent="0.25">
      <c r="B1408" s="107">
        <v>4411115</v>
      </c>
      <c r="C1408" s="103" t="s">
        <v>3458</v>
      </c>
      <c r="D1408" s="105">
        <v>1617</v>
      </c>
    </row>
    <row r="1409" spans="2:4" s="102" customFormat="1" x14ac:dyDescent="0.25">
      <c r="B1409" s="107">
        <v>4411117</v>
      </c>
      <c r="C1409" s="103" t="s">
        <v>2799</v>
      </c>
      <c r="D1409" s="105">
        <v>249</v>
      </c>
    </row>
    <row r="1410" spans="2:4" s="102" customFormat="1" x14ac:dyDescent="0.25">
      <c r="B1410" s="109">
        <v>44111193</v>
      </c>
      <c r="C1410" s="110" t="s">
        <v>1601</v>
      </c>
      <c r="D1410" s="108">
        <v>493</v>
      </c>
    </row>
    <row r="1411" spans="2:4" s="102" customFormat="1" x14ac:dyDescent="0.25">
      <c r="B1411" s="107">
        <v>4411120</v>
      </c>
      <c r="C1411" s="103" t="s">
        <v>2792</v>
      </c>
      <c r="D1411" s="105">
        <v>248</v>
      </c>
    </row>
    <row r="1412" spans="2:4" s="102" customFormat="1" x14ac:dyDescent="0.25">
      <c r="B1412" s="107">
        <v>4411121</v>
      </c>
      <c r="C1412" s="103" t="s">
        <v>3543</v>
      </c>
      <c r="D1412" s="105">
        <v>1571</v>
      </c>
    </row>
    <row r="1413" spans="2:4" s="102" customFormat="1" x14ac:dyDescent="0.25">
      <c r="B1413" s="107">
        <v>4411122</v>
      </c>
      <c r="C1413" s="103" t="s">
        <v>3098</v>
      </c>
      <c r="D1413" s="105">
        <v>493</v>
      </c>
    </row>
    <row r="1414" spans="2:4" s="102" customFormat="1" x14ac:dyDescent="0.25">
      <c r="B1414" s="107">
        <v>4411125</v>
      </c>
      <c r="C1414" s="103" t="s">
        <v>3099</v>
      </c>
      <c r="D1414" s="105">
        <v>493</v>
      </c>
    </row>
    <row r="1415" spans="2:4" s="102" customFormat="1" x14ac:dyDescent="0.25">
      <c r="B1415" s="107">
        <v>4410068</v>
      </c>
      <c r="C1415" s="103" t="s">
        <v>3848</v>
      </c>
      <c r="D1415" s="105">
        <v>4503</v>
      </c>
    </row>
    <row r="1416" spans="2:4" s="102" customFormat="1" x14ac:dyDescent="0.25">
      <c r="B1416" s="107">
        <v>44100220</v>
      </c>
      <c r="C1416" s="103" t="s">
        <v>2233</v>
      </c>
      <c r="D1416" s="108">
        <v>5081</v>
      </c>
    </row>
    <row r="1417" spans="2:4" s="102" customFormat="1" x14ac:dyDescent="0.25">
      <c r="B1417" s="107">
        <v>4411128</v>
      </c>
      <c r="C1417" s="103" t="s">
        <v>3000</v>
      </c>
      <c r="D1417" s="105">
        <v>461</v>
      </c>
    </row>
    <row r="1418" spans="2:4" s="102" customFormat="1" x14ac:dyDescent="0.25">
      <c r="B1418" s="107">
        <v>44110195</v>
      </c>
      <c r="C1418" s="103" t="s">
        <v>2234</v>
      </c>
      <c r="D1418" s="108">
        <v>3719</v>
      </c>
    </row>
    <row r="1419" spans="2:4" s="102" customFormat="1" x14ac:dyDescent="0.25">
      <c r="B1419" s="107">
        <v>4412012</v>
      </c>
      <c r="C1419" s="103" t="s">
        <v>3254</v>
      </c>
      <c r="D1419" s="105">
        <v>2110</v>
      </c>
    </row>
    <row r="1420" spans="2:4" s="102" customFormat="1" x14ac:dyDescent="0.25">
      <c r="B1420" s="107">
        <v>4411126</v>
      </c>
      <c r="C1420" s="103" t="s">
        <v>3762</v>
      </c>
      <c r="D1420" s="105">
        <v>3670</v>
      </c>
    </row>
    <row r="1421" spans="2:4" s="102" customFormat="1" x14ac:dyDescent="0.25">
      <c r="B1421" s="107">
        <v>4411130</v>
      </c>
      <c r="C1421" s="103" t="s">
        <v>3957</v>
      </c>
      <c r="D1421" s="105">
        <v>6417</v>
      </c>
    </row>
    <row r="1422" spans="2:4" s="102" customFormat="1" x14ac:dyDescent="0.25">
      <c r="B1422" s="107">
        <v>40620684</v>
      </c>
      <c r="C1422" s="103" t="s">
        <v>166</v>
      </c>
      <c r="D1422" s="108">
        <v>200</v>
      </c>
    </row>
    <row r="1423" spans="2:4" s="102" customFormat="1" x14ac:dyDescent="0.25">
      <c r="B1423" s="107">
        <v>4167108</v>
      </c>
      <c r="C1423" s="103" t="s">
        <v>3663</v>
      </c>
      <c r="D1423" s="105">
        <v>1686</v>
      </c>
    </row>
    <row r="1424" spans="2:4" s="102" customFormat="1" x14ac:dyDescent="0.25">
      <c r="B1424" s="109">
        <v>41711508</v>
      </c>
      <c r="C1424" s="110" t="s">
        <v>545</v>
      </c>
      <c r="D1424" s="108">
        <v>779.29</v>
      </c>
    </row>
    <row r="1425" spans="2:4" s="102" customFormat="1" x14ac:dyDescent="0.25">
      <c r="B1425" s="109">
        <v>40663106</v>
      </c>
      <c r="C1425" s="110" t="s">
        <v>242</v>
      </c>
      <c r="D1425" s="108">
        <v>203.97039975587427</v>
      </c>
    </row>
    <row r="1426" spans="2:4" s="102" customFormat="1" x14ac:dyDescent="0.25">
      <c r="B1426" s="107">
        <v>40663114</v>
      </c>
      <c r="C1426" s="103" t="s">
        <v>243</v>
      </c>
      <c r="D1426" s="108">
        <v>123.83653846153847</v>
      </c>
    </row>
    <row r="1427" spans="2:4" s="102" customFormat="1" x14ac:dyDescent="0.25">
      <c r="B1427" s="107">
        <v>4065918</v>
      </c>
      <c r="C1427" s="103" t="s">
        <v>2601</v>
      </c>
      <c r="D1427" s="105">
        <v>74</v>
      </c>
    </row>
    <row r="1428" spans="2:4" s="102" customFormat="1" x14ac:dyDescent="0.25">
      <c r="B1428" s="107">
        <v>4066333</v>
      </c>
      <c r="C1428" s="103" t="s">
        <v>2310</v>
      </c>
      <c r="D1428" s="105">
        <v>17</v>
      </c>
    </row>
    <row r="1429" spans="2:4" s="102" customFormat="1" x14ac:dyDescent="0.25">
      <c r="B1429" s="107">
        <v>4066316</v>
      </c>
      <c r="C1429" s="103" t="s">
        <v>3060</v>
      </c>
      <c r="D1429" s="105">
        <v>336</v>
      </c>
    </row>
    <row r="1430" spans="2:4" s="102" customFormat="1" x14ac:dyDescent="0.25">
      <c r="B1430" s="107">
        <v>4066309</v>
      </c>
      <c r="C1430" s="103" t="s">
        <v>2558</v>
      </c>
      <c r="D1430" s="105">
        <v>79</v>
      </c>
    </row>
    <row r="1431" spans="2:4" s="102" customFormat="1" x14ac:dyDescent="0.25">
      <c r="B1431" s="107">
        <v>41760612</v>
      </c>
      <c r="C1431" s="103" t="s">
        <v>883</v>
      </c>
      <c r="D1431" s="108">
        <v>5.7</v>
      </c>
    </row>
    <row r="1432" spans="2:4" s="102" customFormat="1" x14ac:dyDescent="0.25">
      <c r="B1432" s="107">
        <v>41760158</v>
      </c>
      <c r="C1432" s="103" t="s">
        <v>878</v>
      </c>
      <c r="D1432" s="108">
        <v>7.1596774193548383</v>
      </c>
    </row>
    <row r="1433" spans="2:4" s="102" customFormat="1" x14ac:dyDescent="0.25">
      <c r="B1433" s="107">
        <v>41790130</v>
      </c>
      <c r="C1433" s="103" t="s">
        <v>968</v>
      </c>
      <c r="D1433" s="108">
        <v>79.63000000000001</v>
      </c>
    </row>
    <row r="1434" spans="2:4" s="102" customFormat="1" x14ac:dyDescent="0.25">
      <c r="B1434" s="107">
        <v>41716770</v>
      </c>
      <c r="C1434" s="103" t="s">
        <v>606</v>
      </c>
      <c r="D1434" s="108">
        <v>107.92223880597015</v>
      </c>
    </row>
    <row r="1435" spans="2:4" s="102" customFormat="1" x14ac:dyDescent="0.25">
      <c r="B1435" s="109">
        <v>41737008</v>
      </c>
      <c r="C1435" s="110" t="s">
        <v>734</v>
      </c>
      <c r="D1435" s="108">
        <v>10.33</v>
      </c>
    </row>
    <row r="1436" spans="2:4" s="102" customFormat="1" x14ac:dyDescent="0.25">
      <c r="B1436" s="107">
        <v>4021337</v>
      </c>
      <c r="C1436" s="103" t="s">
        <v>3823</v>
      </c>
      <c r="D1436" s="105">
        <v>6612</v>
      </c>
    </row>
    <row r="1437" spans="2:4" s="102" customFormat="1" x14ac:dyDescent="0.25">
      <c r="B1437" s="107">
        <v>1368778</v>
      </c>
      <c r="C1437" s="103" t="s">
        <v>4062</v>
      </c>
      <c r="D1437" s="105">
        <v>20223</v>
      </c>
    </row>
    <row r="1438" spans="2:4" s="102" customFormat="1" x14ac:dyDescent="0.25">
      <c r="B1438" s="107">
        <v>1100844</v>
      </c>
      <c r="C1438" s="103" t="s">
        <v>4121</v>
      </c>
      <c r="D1438" s="105">
        <v>11326</v>
      </c>
    </row>
    <row r="1439" spans="2:4" s="102" customFormat="1" x14ac:dyDescent="0.25">
      <c r="B1439" s="107">
        <v>1283642</v>
      </c>
      <c r="C1439" s="103" t="s">
        <v>4022</v>
      </c>
      <c r="D1439" s="105">
        <v>5546</v>
      </c>
    </row>
    <row r="1440" spans="2:4" s="102" customFormat="1" x14ac:dyDescent="0.25">
      <c r="B1440" s="107">
        <v>1084601</v>
      </c>
      <c r="C1440" s="103" t="s">
        <v>3666</v>
      </c>
      <c r="D1440" s="105">
        <v>3247</v>
      </c>
    </row>
    <row r="1441" spans="2:4" s="102" customFormat="1" x14ac:dyDescent="0.25">
      <c r="B1441" s="107">
        <v>1014909</v>
      </c>
      <c r="C1441" s="103" t="s">
        <v>4077</v>
      </c>
      <c r="D1441" s="105">
        <v>7132</v>
      </c>
    </row>
    <row r="1442" spans="2:4" s="102" customFormat="1" x14ac:dyDescent="0.25">
      <c r="B1442" s="107">
        <v>12267787</v>
      </c>
      <c r="C1442" s="103" t="s">
        <v>59</v>
      </c>
      <c r="D1442" s="108">
        <v>7125</v>
      </c>
    </row>
    <row r="1443" spans="2:4" s="102" customFormat="1" x14ac:dyDescent="0.25">
      <c r="B1443" s="107">
        <v>1230336</v>
      </c>
      <c r="C1443" s="103" t="s">
        <v>4029</v>
      </c>
      <c r="D1443" s="105">
        <v>7571</v>
      </c>
    </row>
    <row r="1444" spans="2:4" s="102" customFormat="1" x14ac:dyDescent="0.25">
      <c r="B1444" s="107">
        <v>1367976</v>
      </c>
      <c r="C1444" s="103" t="s">
        <v>4178</v>
      </c>
      <c r="D1444" s="105">
        <v>20863</v>
      </c>
    </row>
    <row r="1445" spans="2:4" s="102" customFormat="1" x14ac:dyDescent="0.25">
      <c r="B1445" s="107">
        <v>1245296</v>
      </c>
      <c r="C1445" s="103" t="s">
        <v>3992</v>
      </c>
      <c r="D1445" s="105">
        <v>10333</v>
      </c>
    </row>
    <row r="1446" spans="2:4" s="102" customFormat="1" x14ac:dyDescent="0.25">
      <c r="B1446" s="107">
        <v>1269424</v>
      </c>
      <c r="C1446" s="103" t="s">
        <v>4030</v>
      </c>
      <c r="D1446" s="105">
        <v>7571</v>
      </c>
    </row>
    <row r="1447" spans="2:4" s="102" customFormat="1" x14ac:dyDescent="0.25">
      <c r="B1447" s="107">
        <v>40620403</v>
      </c>
      <c r="C1447" s="103" t="s">
        <v>164</v>
      </c>
      <c r="D1447" s="108">
        <v>122.80984340044743</v>
      </c>
    </row>
    <row r="1448" spans="2:4" s="102" customFormat="1" x14ac:dyDescent="0.25">
      <c r="B1448" s="107">
        <v>4100227</v>
      </c>
      <c r="C1448" s="103" t="s">
        <v>3984</v>
      </c>
      <c r="D1448" s="105">
        <v>4873</v>
      </c>
    </row>
    <row r="1449" spans="2:4" s="102" customFormat="1" x14ac:dyDescent="0.25">
      <c r="B1449" s="107">
        <v>1002688</v>
      </c>
      <c r="C1449" s="103" t="s">
        <v>2679</v>
      </c>
      <c r="D1449" s="105">
        <v>433</v>
      </c>
    </row>
    <row r="1450" spans="2:4" s="102" customFormat="1" x14ac:dyDescent="0.25">
      <c r="B1450" s="109">
        <v>40722027</v>
      </c>
      <c r="C1450" s="110" t="s">
        <v>298</v>
      </c>
      <c r="D1450" s="108">
        <v>273</v>
      </c>
    </row>
    <row r="1451" spans="2:4" s="102" customFormat="1" x14ac:dyDescent="0.25">
      <c r="B1451" s="107">
        <v>40722035</v>
      </c>
      <c r="C1451" s="103" t="s">
        <v>299</v>
      </c>
      <c r="D1451" s="108">
        <v>363</v>
      </c>
    </row>
    <row r="1452" spans="2:4" s="102" customFormat="1" x14ac:dyDescent="0.25">
      <c r="B1452" s="107">
        <v>40722043</v>
      </c>
      <c r="C1452" s="103" t="s">
        <v>300</v>
      </c>
      <c r="D1452" s="108">
        <v>554</v>
      </c>
    </row>
    <row r="1453" spans="2:4" s="102" customFormat="1" x14ac:dyDescent="0.25">
      <c r="B1453" s="107">
        <v>40722050</v>
      </c>
      <c r="C1453" s="103" t="s">
        <v>301</v>
      </c>
      <c r="D1453" s="108">
        <v>861</v>
      </c>
    </row>
    <row r="1454" spans="2:4" s="102" customFormat="1" x14ac:dyDescent="0.25">
      <c r="B1454" s="107">
        <v>4072206</v>
      </c>
      <c r="C1454" s="103" t="s">
        <v>3444</v>
      </c>
      <c r="D1454" s="105">
        <v>1138</v>
      </c>
    </row>
    <row r="1455" spans="2:4" s="102" customFormat="1" x14ac:dyDescent="0.25">
      <c r="B1455" s="107">
        <v>4062183</v>
      </c>
      <c r="C1455" s="103" t="s">
        <v>2586</v>
      </c>
      <c r="D1455" s="105">
        <v>188</v>
      </c>
    </row>
    <row r="1456" spans="2:4" s="102" customFormat="1" x14ac:dyDescent="0.25">
      <c r="B1456" s="107">
        <v>4066317</v>
      </c>
      <c r="C1456" s="103" t="s">
        <v>2721</v>
      </c>
      <c r="D1456" s="105">
        <v>107</v>
      </c>
    </row>
    <row r="1457" spans="2:4" s="102" customFormat="1" x14ac:dyDescent="0.25">
      <c r="B1457" s="107">
        <v>41720707</v>
      </c>
      <c r="C1457" s="103" t="s">
        <v>1878</v>
      </c>
      <c r="D1457" s="108">
        <v>0.7</v>
      </c>
    </row>
    <row r="1458" spans="2:4" s="102" customFormat="1" x14ac:dyDescent="0.25">
      <c r="B1458" s="109">
        <v>41737024</v>
      </c>
      <c r="C1458" s="110" t="s">
        <v>663</v>
      </c>
      <c r="D1458" s="108">
        <v>22.17</v>
      </c>
    </row>
    <row r="1459" spans="2:4" s="102" customFormat="1" x14ac:dyDescent="0.25">
      <c r="B1459" s="107">
        <v>41785619</v>
      </c>
      <c r="C1459" s="103" t="s">
        <v>945</v>
      </c>
      <c r="D1459" s="108">
        <v>7.83</v>
      </c>
    </row>
    <row r="1460" spans="2:4" s="102" customFormat="1" x14ac:dyDescent="0.25">
      <c r="B1460" s="107">
        <v>41783374</v>
      </c>
      <c r="C1460" s="103" t="s">
        <v>930</v>
      </c>
      <c r="D1460" s="108">
        <v>6.21</v>
      </c>
    </row>
    <row r="1461" spans="2:4" s="102" customFormat="1" x14ac:dyDescent="0.25">
      <c r="B1461" s="107">
        <v>4232439</v>
      </c>
      <c r="C1461" s="103" t="s">
        <v>3320</v>
      </c>
      <c r="D1461" s="105">
        <v>3083</v>
      </c>
    </row>
    <row r="1462" spans="2:4" s="102" customFormat="1" x14ac:dyDescent="0.25">
      <c r="B1462" s="107">
        <v>1083545</v>
      </c>
      <c r="C1462" s="103" t="s">
        <v>4134</v>
      </c>
      <c r="D1462" s="105">
        <v>10760</v>
      </c>
    </row>
    <row r="1463" spans="2:4" s="102" customFormat="1" x14ac:dyDescent="0.25">
      <c r="B1463" s="107">
        <v>4022464</v>
      </c>
      <c r="C1463" s="103" t="s">
        <v>2912</v>
      </c>
      <c r="D1463" s="105">
        <v>611</v>
      </c>
    </row>
    <row r="1464" spans="2:4" s="102" customFormat="1" x14ac:dyDescent="0.25">
      <c r="B1464" s="107">
        <v>2286554</v>
      </c>
      <c r="C1464" s="103" t="s">
        <v>3063</v>
      </c>
      <c r="D1464" s="105">
        <v>1403</v>
      </c>
    </row>
    <row r="1465" spans="2:4" s="102" customFormat="1" x14ac:dyDescent="0.25">
      <c r="B1465" s="107">
        <v>1234257</v>
      </c>
      <c r="C1465" s="103" t="s">
        <v>2544</v>
      </c>
      <c r="D1465" s="105">
        <v>233</v>
      </c>
    </row>
    <row r="1466" spans="2:4" s="102" customFormat="1" x14ac:dyDescent="0.25">
      <c r="B1466" s="107">
        <v>1249516</v>
      </c>
      <c r="C1466" s="103" t="s">
        <v>3421</v>
      </c>
      <c r="D1466" s="105">
        <v>1403</v>
      </c>
    </row>
    <row r="1467" spans="2:4" s="102" customFormat="1" x14ac:dyDescent="0.25">
      <c r="B1467" s="107">
        <v>1024172</v>
      </c>
      <c r="C1467" s="103" t="s">
        <v>2952</v>
      </c>
      <c r="D1467" s="105">
        <v>619</v>
      </c>
    </row>
    <row r="1468" spans="2:4" s="102" customFormat="1" x14ac:dyDescent="0.25">
      <c r="B1468" s="107">
        <v>4211055</v>
      </c>
      <c r="C1468" s="103" t="s">
        <v>3621</v>
      </c>
      <c r="D1468" s="105">
        <v>2684</v>
      </c>
    </row>
    <row r="1469" spans="2:4" s="102" customFormat="1" x14ac:dyDescent="0.25">
      <c r="B1469" s="107">
        <v>1137041</v>
      </c>
      <c r="C1469" s="103" t="s">
        <v>2325</v>
      </c>
      <c r="D1469" s="105">
        <v>920</v>
      </c>
    </row>
    <row r="1470" spans="2:4" s="102" customFormat="1" x14ac:dyDescent="0.25">
      <c r="B1470" s="107">
        <v>2137042</v>
      </c>
      <c r="C1470" s="103" t="s">
        <v>3052</v>
      </c>
      <c r="D1470" s="105">
        <v>1145</v>
      </c>
    </row>
    <row r="1471" spans="2:4" s="102" customFormat="1" x14ac:dyDescent="0.25">
      <c r="B1471" s="107">
        <v>4067271</v>
      </c>
      <c r="C1471" s="103" t="s">
        <v>3096</v>
      </c>
      <c r="D1471" s="105">
        <v>717</v>
      </c>
    </row>
    <row r="1472" spans="2:4" s="102" customFormat="1" x14ac:dyDescent="0.25">
      <c r="B1472" s="107">
        <v>40642068</v>
      </c>
      <c r="C1472" s="103" t="s">
        <v>206</v>
      </c>
      <c r="D1472" s="108">
        <v>150</v>
      </c>
    </row>
    <row r="1473" spans="2:4" s="102" customFormat="1" x14ac:dyDescent="0.25">
      <c r="B1473" s="107">
        <v>41708421</v>
      </c>
      <c r="C1473" s="103" t="s">
        <v>507</v>
      </c>
      <c r="D1473" s="108">
        <v>112.42</v>
      </c>
    </row>
    <row r="1474" spans="2:4" s="102" customFormat="1" x14ac:dyDescent="0.25">
      <c r="B1474" s="109">
        <v>41781410</v>
      </c>
      <c r="C1474" s="110" t="s">
        <v>913</v>
      </c>
      <c r="D1474" s="108">
        <v>5.03</v>
      </c>
    </row>
    <row r="1475" spans="2:4" s="102" customFormat="1" x14ac:dyDescent="0.25">
      <c r="B1475" s="107">
        <v>41711532</v>
      </c>
      <c r="C1475" s="103" t="s">
        <v>546</v>
      </c>
      <c r="D1475" s="108">
        <v>51.411764705882355</v>
      </c>
    </row>
    <row r="1476" spans="2:4" s="102" customFormat="1" x14ac:dyDescent="0.25">
      <c r="B1476" s="107">
        <v>4445998</v>
      </c>
      <c r="C1476" s="103" t="s">
        <v>2282</v>
      </c>
      <c r="D1476" s="105">
        <v>1311</v>
      </c>
    </row>
    <row r="1477" spans="2:4" s="102" customFormat="1" x14ac:dyDescent="0.25">
      <c r="B1477" s="107">
        <v>40204836</v>
      </c>
      <c r="C1477" s="103" t="s">
        <v>1785</v>
      </c>
      <c r="D1477" s="108">
        <v>2650</v>
      </c>
    </row>
    <row r="1478" spans="2:4" s="102" customFormat="1" x14ac:dyDescent="0.25">
      <c r="B1478" s="107">
        <v>1383246</v>
      </c>
      <c r="C1478" s="103" t="s">
        <v>3555</v>
      </c>
      <c r="D1478" s="105">
        <v>3034</v>
      </c>
    </row>
    <row r="1479" spans="2:4" s="102" customFormat="1" x14ac:dyDescent="0.25">
      <c r="B1479" s="109">
        <v>40214223</v>
      </c>
      <c r="C1479" s="110" t="s">
        <v>1792</v>
      </c>
      <c r="D1479" s="108">
        <v>1722.5</v>
      </c>
    </row>
    <row r="1480" spans="2:4" s="102" customFormat="1" x14ac:dyDescent="0.25">
      <c r="B1480" s="109">
        <v>40693038</v>
      </c>
      <c r="C1480" s="110" t="s">
        <v>295</v>
      </c>
      <c r="D1480" s="108">
        <v>269</v>
      </c>
    </row>
    <row r="1481" spans="2:4" s="102" customFormat="1" x14ac:dyDescent="0.25">
      <c r="B1481" s="109">
        <v>40659344</v>
      </c>
      <c r="C1481" s="110" t="s">
        <v>158</v>
      </c>
      <c r="D1481" s="108">
        <v>329</v>
      </c>
    </row>
    <row r="1482" spans="2:4" s="102" customFormat="1" x14ac:dyDescent="0.25">
      <c r="B1482" s="109">
        <v>40642373</v>
      </c>
      <c r="C1482" s="110" t="s">
        <v>207</v>
      </c>
      <c r="D1482" s="108">
        <v>410</v>
      </c>
    </row>
    <row r="1483" spans="2:4" s="102" customFormat="1" x14ac:dyDescent="0.25">
      <c r="B1483" s="107">
        <v>4066367</v>
      </c>
      <c r="C1483" s="103" t="s">
        <v>2595</v>
      </c>
      <c r="D1483" s="105">
        <v>126</v>
      </c>
    </row>
    <row r="1484" spans="2:4" s="102" customFormat="1" x14ac:dyDescent="0.25">
      <c r="B1484" s="107">
        <v>1261913</v>
      </c>
      <c r="C1484" s="103" t="s">
        <v>3688</v>
      </c>
      <c r="D1484" s="105">
        <v>6179</v>
      </c>
    </row>
    <row r="1485" spans="2:4" s="102" customFormat="1" x14ac:dyDescent="0.25">
      <c r="B1485" s="109">
        <v>39900188</v>
      </c>
      <c r="C1485" s="110" t="s">
        <v>6</v>
      </c>
      <c r="D1485" s="108">
        <v>621</v>
      </c>
    </row>
    <row r="1486" spans="2:4" s="102" customFormat="1" x14ac:dyDescent="0.25">
      <c r="B1486" s="107">
        <v>40690141</v>
      </c>
      <c r="C1486" s="103" t="s">
        <v>146</v>
      </c>
      <c r="D1486" s="108">
        <v>81.724999999999994</v>
      </c>
    </row>
    <row r="1487" spans="2:4" s="102" customFormat="1" x14ac:dyDescent="0.25">
      <c r="B1487" s="107">
        <v>4151077</v>
      </c>
      <c r="C1487" s="103" t="s">
        <v>3648</v>
      </c>
      <c r="D1487" s="105">
        <v>2067</v>
      </c>
    </row>
    <row r="1488" spans="2:4" s="102" customFormat="1" x14ac:dyDescent="0.25">
      <c r="B1488" s="107">
        <v>4191039</v>
      </c>
      <c r="C1488" s="103" t="s">
        <v>3624</v>
      </c>
      <c r="D1488" s="105">
        <v>3018</v>
      </c>
    </row>
    <row r="1489" spans="1:26" s="102" customFormat="1" x14ac:dyDescent="0.25">
      <c r="B1489" s="107">
        <v>40611113</v>
      </c>
      <c r="C1489" s="103" t="s">
        <v>145</v>
      </c>
      <c r="D1489" s="108">
        <v>116.575</v>
      </c>
    </row>
    <row r="1490" spans="1:26" s="102" customFormat="1" x14ac:dyDescent="0.25">
      <c r="B1490" s="107">
        <v>40663437</v>
      </c>
      <c r="C1490" s="103" t="s">
        <v>246</v>
      </c>
      <c r="D1490" s="108">
        <v>149</v>
      </c>
    </row>
    <row r="1491" spans="1:26" s="102" customFormat="1" x14ac:dyDescent="0.25">
      <c r="B1491" s="107">
        <v>4140152</v>
      </c>
      <c r="C1491" s="103" t="s">
        <v>3935</v>
      </c>
      <c r="D1491" s="105">
        <v>5802</v>
      </c>
    </row>
    <row r="1492" spans="1:26" s="102" customFormat="1" x14ac:dyDescent="0.25">
      <c r="B1492" s="107">
        <v>4140151</v>
      </c>
      <c r="C1492" s="103" t="s">
        <v>3934</v>
      </c>
      <c r="D1492" s="105">
        <v>5802</v>
      </c>
    </row>
    <row r="1493" spans="1:26" s="102" customFormat="1" x14ac:dyDescent="0.25">
      <c r="B1493" s="107">
        <v>41714163</v>
      </c>
      <c r="C1493" s="103" t="s">
        <v>582</v>
      </c>
      <c r="D1493" s="108">
        <v>62.91</v>
      </c>
    </row>
    <row r="1494" spans="1:26" s="102" customFormat="1" x14ac:dyDescent="0.25">
      <c r="A1494" s="106"/>
      <c r="B1494" s="109">
        <v>51780104</v>
      </c>
      <c r="C1494" s="110" t="s">
        <v>1265</v>
      </c>
      <c r="D1494" s="108">
        <v>180.67000000000002</v>
      </c>
      <c r="M1494" s="106"/>
      <c r="N1494" s="106"/>
      <c r="O1494" s="106"/>
      <c r="P1494" s="106"/>
      <c r="Q1494" s="106"/>
      <c r="R1494" s="106"/>
      <c r="S1494" s="106"/>
      <c r="T1494" s="106"/>
      <c r="U1494" s="106"/>
      <c r="V1494" s="106"/>
      <c r="W1494" s="106"/>
      <c r="X1494" s="106"/>
      <c r="Y1494" s="106"/>
      <c r="Z1494" s="106"/>
    </row>
    <row r="1495" spans="1:26" s="102" customFormat="1" x14ac:dyDescent="0.25">
      <c r="A1495" s="106"/>
      <c r="B1495" s="107">
        <v>51781664</v>
      </c>
      <c r="C1495" s="103" t="s">
        <v>1290</v>
      </c>
      <c r="D1495" s="108">
        <v>174.18</v>
      </c>
      <c r="M1495" s="106"/>
      <c r="N1495" s="106"/>
      <c r="O1495" s="106"/>
      <c r="P1495" s="106"/>
      <c r="Q1495" s="106"/>
      <c r="R1495" s="106"/>
      <c r="S1495" s="106"/>
      <c r="T1495" s="106"/>
      <c r="U1495" s="106"/>
      <c r="V1495" s="106"/>
      <c r="W1495" s="106"/>
      <c r="X1495" s="106"/>
      <c r="Y1495" s="106"/>
      <c r="Z1495" s="106"/>
    </row>
    <row r="1496" spans="1:26" s="102" customFormat="1" x14ac:dyDescent="0.25">
      <c r="B1496" s="107">
        <v>41714171</v>
      </c>
      <c r="C1496" s="103" t="s">
        <v>583</v>
      </c>
      <c r="D1496" s="108">
        <v>56.638571428571431</v>
      </c>
    </row>
    <row r="1497" spans="1:26" s="102" customFormat="1" x14ac:dyDescent="0.25">
      <c r="B1497" s="107">
        <v>40613283</v>
      </c>
      <c r="C1497" s="103" t="s">
        <v>154</v>
      </c>
      <c r="D1497" s="108">
        <v>237</v>
      </c>
    </row>
    <row r="1498" spans="1:26" s="102" customFormat="1" x14ac:dyDescent="0.25">
      <c r="B1498" s="107">
        <v>41794645</v>
      </c>
      <c r="C1498" s="103" t="s">
        <v>1545</v>
      </c>
      <c r="D1498" s="108">
        <v>54.9059375</v>
      </c>
    </row>
    <row r="1499" spans="1:26" s="102" customFormat="1" x14ac:dyDescent="0.25">
      <c r="B1499" s="107">
        <v>41715715</v>
      </c>
      <c r="C1499" s="103" t="s">
        <v>599</v>
      </c>
      <c r="D1499" s="108">
        <v>43.172719780219779</v>
      </c>
    </row>
    <row r="1500" spans="1:26" s="102" customFormat="1" x14ac:dyDescent="0.25">
      <c r="B1500" s="107">
        <v>41721275</v>
      </c>
      <c r="C1500" s="103" t="s">
        <v>1879</v>
      </c>
      <c r="D1500" s="108">
        <v>53.72</v>
      </c>
    </row>
    <row r="1501" spans="1:26" s="102" customFormat="1" x14ac:dyDescent="0.25">
      <c r="B1501" s="107">
        <v>40665101</v>
      </c>
      <c r="C1501" s="103" t="s">
        <v>258</v>
      </c>
      <c r="D1501" s="108">
        <v>763</v>
      </c>
    </row>
    <row r="1502" spans="1:26" s="102" customFormat="1" x14ac:dyDescent="0.25">
      <c r="B1502" s="107">
        <v>4066046</v>
      </c>
      <c r="C1502" s="103" t="s">
        <v>2686</v>
      </c>
      <c r="D1502" s="105">
        <v>286</v>
      </c>
    </row>
    <row r="1503" spans="1:26" s="102" customFormat="1" x14ac:dyDescent="0.25">
      <c r="B1503" s="107">
        <v>4069901</v>
      </c>
      <c r="C1503" s="103" t="s">
        <v>2495</v>
      </c>
      <c r="D1503" s="105">
        <v>264</v>
      </c>
    </row>
    <row r="1504" spans="1:26" s="102" customFormat="1" x14ac:dyDescent="0.25">
      <c r="B1504" s="107">
        <v>40660334</v>
      </c>
      <c r="C1504" s="103" t="s">
        <v>2124</v>
      </c>
      <c r="D1504" s="108">
        <v>282</v>
      </c>
    </row>
    <row r="1505" spans="2:4" s="102" customFormat="1" x14ac:dyDescent="0.25">
      <c r="B1505" s="107">
        <v>41714338</v>
      </c>
      <c r="C1505" s="103" t="s">
        <v>585</v>
      </c>
      <c r="D1505" s="108">
        <v>424.52</v>
      </c>
    </row>
    <row r="1506" spans="2:4" s="102" customFormat="1" x14ac:dyDescent="0.25">
      <c r="B1506" s="107">
        <v>40677478</v>
      </c>
      <c r="C1506" s="103" t="s">
        <v>1819</v>
      </c>
      <c r="D1506" s="108">
        <v>303</v>
      </c>
    </row>
    <row r="1507" spans="2:4" s="102" customFormat="1" x14ac:dyDescent="0.25">
      <c r="B1507" s="107">
        <v>40660342</v>
      </c>
      <c r="C1507" s="103" t="s">
        <v>1817</v>
      </c>
      <c r="D1507" s="108">
        <v>286</v>
      </c>
    </row>
    <row r="1508" spans="2:4" s="102" customFormat="1" x14ac:dyDescent="0.25">
      <c r="B1508" s="109">
        <v>41717273</v>
      </c>
      <c r="C1508" s="110" t="s">
        <v>612</v>
      </c>
      <c r="D1508" s="108">
        <v>28.416666666666668</v>
      </c>
    </row>
    <row r="1509" spans="2:4" s="102" customFormat="1" x14ac:dyDescent="0.25">
      <c r="B1509" s="107">
        <v>40660375</v>
      </c>
      <c r="C1509" s="103" t="s">
        <v>1818</v>
      </c>
      <c r="D1509" s="108">
        <v>286</v>
      </c>
    </row>
    <row r="1510" spans="2:4" s="102" customFormat="1" x14ac:dyDescent="0.25">
      <c r="B1510" s="107">
        <v>40660318</v>
      </c>
      <c r="C1510" s="103" t="s">
        <v>1480</v>
      </c>
      <c r="D1510" s="108">
        <v>58</v>
      </c>
    </row>
    <row r="1511" spans="2:4" s="102" customFormat="1" x14ac:dyDescent="0.25">
      <c r="B1511" s="107">
        <v>4168051</v>
      </c>
      <c r="C1511" s="103" t="s">
        <v>3923</v>
      </c>
      <c r="D1511" s="105">
        <v>4154</v>
      </c>
    </row>
    <row r="1512" spans="2:4" s="102" customFormat="1" x14ac:dyDescent="0.25">
      <c r="B1512" s="107">
        <v>41680497</v>
      </c>
      <c r="C1512" s="103" t="s">
        <v>486</v>
      </c>
      <c r="D1512" s="108">
        <v>4154</v>
      </c>
    </row>
    <row r="1513" spans="2:4" s="102" customFormat="1" x14ac:dyDescent="0.25">
      <c r="B1513" s="107">
        <v>4440093</v>
      </c>
      <c r="C1513" s="103" t="s">
        <v>4148</v>
      </c>
      <c r="D1513" s="105">
        <v>4743</v>
      </c>
    </row>
    <row r="1514" spans="2:4" s="102" customFormat="1" x14ac:dyDescent="0.25">
      <c r="B1514" s="107">
        <v>41422619</v>
      </c>
      <c r="C1514" s="103" t="s">
        <v>402</v>
      </c>
      <c r="D1514" s="108">
        <v>1686</v>
      </c>
    </row>
    <row r="1515" spans="2:4" s="102" customFormat="1" x14ac:dyDescent="0.25">
      <c r="B1515" s="107">
        <v>41510116</v>
      </c>
      <c r="C1515" s="103" t="s">
        <v>456</v>
      </c>
      <c r="D1515" s="108">
        <v>1111</v>
      </c>
    </row>
    <row r="1516" spans="2:4" s="102" customFormat="1" x14ac:dyDescent="0.25">
      <c r="B1516" s="107">
        <v>4442067</v>
      </c>
      <c r="C1516" s="103" t="s">
        <v>3214</v>
      </c>
      <c r="D1516" s="105">
        <v>5423</v>
      </c>
    </row>
    <row r="1517" spans="2:4" s="102" customFormat="1" x14ac:dyDescent="0.25">
      <c r="B1517" s="107">
        <v>40677494</v>
      </c>
      <c r="C1517" s="103" t="s">
        <v>142</v>
      </c>
      <c r="D1517" s="108">
        <v>323</v>
      </c>
    </row>
    <row r="1518" spans="2:4" s="102" customFormat="1" x14ac:dyDescent="0.25">
      <c r="B1518" s="107">
        <v>4061031</v>
      </c>
      <c r="C1518" s="103" t="s">
        <v>142</v>
      </c>
      <c r="D1518" s="105">
        <v>302</v>
      </c>
    </row>
    <row r="1519" spans="2:4" s="102" customFormat="1" x14ac:dyDescent="0.25">
      <c r="B1519" s="107">
        <v>4062051</v>
      </c>
      <c r="C1519" s="103" t="s">
        <v>2341</v>
      </c>
      <c r="D1519" s="105">
        <v>129</v>
      </c>
    </row>
    <row r="1520" spans="2:4" s="102" customFormat="1" x14ac:dyDescent="0.25">
      <c r="B1520" s="107">
        <v>4069907</v>
      </c>
      <c r="C1520" s="103" t="s">
        <v>2340</v>
      </c>
      <c r="D1520" s="105">
        <v>121</v>
      </c>
    </row>
    <row r="1521" spans="2:4" s="102" customFormat="1" x14ac:dyDescent="0.25">
      <c r="B1521" s="107">
        <v>41403171</v>
      </c>
      <c r="C1521" s="103" t="s">
        <v>1504</v>
      </c>
      <c r="D1521" s="108">
        <v>21</v>
      </c>
    </row>
    <row r="1522" spans="2:4" s="102" customFormat="1" x14ac:dyDescent="0.25">
      <c r="B1522" s="107">
        <v>4114703</v>
      </c>
      <c r="C1522" s="103" t="s">
        <v>3910</v>
      </c>
      <c r="D1522" s="105">
        <v>3403</v>
      </c>
    </row>
    <row r="1523" spans="2:4" s="102" customFormat="1" x14ac:dyDescent="0.25">
      <c r="B1523" s="107">
        <v>41751439</v>
      </c>
      <c r="C1523" s="103" t="s">
        <v>803</v>
      </c>
      <c r="D1523" s="108">
        <v>80.34</v>
      </c>
    </row>
    <row r="1524" spans="2:4" s="102" customFormat="1" x14ac:dyDescent="0.25">
      <c r="B1524" s="107">
        <v>40663486</v>
      </c>
      <c r="C1524" s="103" t="s">
        <v>247</v>
      </c>
      <c r="D1524" s="108">
        <v>363</v>
      </c>
    </row>
    <row r="1525" spans="2:4" s="102" customFormat="1" x14ac:dyDescent="0.25">
      <c r="B1525" s="107">
        <v>1180806</v>
      </c>
      <c r="C1525" s="103" t="s">
        <v>2372</v>
      </c>
      <c r="D1525" s="105">
        <v>55</v>
      </c>
    </row>
    <row r="1526" spans="2:4" s="102" customFormat="1" x14ac:dyDescent="0.25">
      <c r="B1526" s="107">
        <v>41147042</v>
      </c>
      <c r="C1526" s="103" t="s">
        <v>313</v>
      </c>
      <c r="D1526" s="108">
        <v>677</v>
      </c>
    </row>
    <row r="1527" spans="2:4" s="102" customFormat="1" x14ac:dyDescent="0.25">
      <c r="B1527" s="107">
        <v>4148175</v>
      </c>
      <c r="C1527" s="103" t="s">
        <v>2466</v>
      </c>
      <c r="D1527" s="105">
        <v>129</v>
      </c>
    </row>
    <row r="1528" spans="2:4" s="102" customFormat="1" x14ac:dyDescent="0.25">
      <c r="B1528" s="109">
        <v>40698888</v>
      </c>
      <c r="C1528" s="110" t="s">
        <v>2206</v>
      </c>
      <c r="D1528" s="108">
        <v>34.9888198757764</v>
      </c>
    </row>
    <row r="1529" spans="2:4" s="102" customFormat="1" x14ac:dyDescent="0.25">
      <c r="B1529" s="107">
        <v>4069884</v>
      </c>
      <c r="C1529" s="103" t="s">
        <v>2526</v>
      </c>
      <c r="D1529" s="105">
        <v>165</v>
      </c>
    </row>
    <row r="1530" spans="2:4" s="102" customFormat="1" x14ac:dyDescent="0.25">
      <c r="B1530" s="107">
        <v>41758061</v>
      </c>
      <c r="C1530" s="103" t="s">
        <v>857</v>
      </c>
      <c r="D1530" s="108">
        <v>124.89</v>
      </c>
    </row>
    <row r="1531" spans="2:4" s="102" customFormat="1" x14ac:dyDescent="0.25">
      <c r="B1531" s="107">
        <v>1487485</v>
      </c>
      <c r="C1531" s="103" t="s">
        <v>2938</v>
      </c>
      <c r="D1531" s="105">
        <v>859</v>
      </c>
    </row>
    <row r="1532" spans="2:4" s="102" customFormat="1" x14ac:dyDescent="0.25">
      <c r="B1532" s="107">
        <v>41740325</v>
      </c>
      <c r="C1532" s="103" t="s">
        <v>759</v>
      </c>
      <c r="D1532" s="108">
        <v>13.33</v>
      </c>
    </row>
    <row r="1533" spans="2:4" s="102" customFormat="1" x14ac:dyDescent="0.25">
      <c r="B1533" s="107">
        <v>41710310</v>
      </c>
      <c r="C1533" s="103" t="s">
        <v>520</v>
      </c>
      <c r="D1533" s="108">
        <v>26.721111111111114</v>
      </c>
    </row>
    <row r="1534" spans="2:4" s="102" customFormat="1" x14ac:dyDescent="0.25">
      <c r="B1534" s="109">
        <v>41795030</v>
      </c>
      <c r="C1534" s="110" t="s">
        <v>1909</v>
      </c>
      <c r="D1534" s="108">
        <v>56.773062730627309</v>
      </c>
    </row>
    <row r="1535" spans="2:4" s="102" customFormat="1" x14ac:dyDescent="0.25">
      <c r="B1535" s="107">
        <v>41740036</v>
      </c>
      <c r="C1535" s="103" t="s">
        <v>2090</v>
      </c>
      <c r="D1535" s="108">
        <v>10.19</v>
      </c>
    </row>
    <row r="1536" spans="2:4" s="102" customFormat="1" x14ac:dyDescent="0.25">
      <c r="B1536" s="107">
        <v>41751470</v>
      </c>
      <c r="C1536" s="103" t="s">
        <v>805</v>
      </c>
      <c r="D1536" s="108">
        <v>29.38</v>
      </c>
    </row>
    <row r="1537" spans="2:4" s="102" customFormat="1" x14ac:dyDescent="0.25">
      <c r="B1537" s="107">
        <v>41751488</v>
      </c>
      <c r="C1537" s="103" t="s">
        <v>806</v>
      </c>
      <c r="D1537" s="108">
        <v>41.66</v>
      </c>
    </row>
    <row r="1538" spans="2:4" s="102" customFormat="1" x14ac:dyDescent="0.25">
      <c r="B1538" s="107">
        <v>41712761</v>
      </c>
      <c r="C1538" s="103" t="s">
        <v>562</v>
      </c>
      <c r="D1538" s="108">
        <v>104.45</v>
      </c>
    </row>
    <row r="1539" spans="2:4" s="102" customFormat="1" x14ac:dyDescent="0.25">
      <c r="B1539" s="107">
        <v>41781535</v>
      </c>
      <c r="C1539" s="103" t="s">
        <v>916</v>
      </c>
      <c r="D1539" s="108">
        <v>13.24</v>
      </c>
    </row>
    <row r="1540" spans="2:4" s="102" customFormat="1" x14ac:dyDescent="0.25">
      <c r="B1540" s="109">
        <v>41790049</v>
      </c>
      <c r="C1540" s="110" t="s">
        <v>2058</v>
      </c>
      <c r="D1540" s="108">
        <v>113.63736842105264</v>
      </c>
    </row>
    <row r="1541" spans="2:4" s="102" customFormat="1" x14ac:dyDescent="0.25">
      <c r="B1541" s="107">
        <v>41751462</v>
      </c>
      <c r="C1541" s="103" t="s">
        <v>804</v>
      </c>
      <c r="D1541" s="108">
        <v>33.4</v>
      </c>
    </row>
    <row r="1542" spans="2:4" s="102" customFormat="1" x14ac:dyDescent="0.25">
      <c r="B1542" s="107">
        <v>41790031</v>
      </c>
      <c r="C1542" s="103" t="s">
        <v>2059</v>
      </c>
      <c r="D1542" s="108">
        <v>64.75</v>
      </c>
    </row>
    <row r="1543" spans="2:4" s="102" customFormat="1" x14ac:dyDescent="0.25">
      <c r="B1543" s="107">
        <v>41755695</v>
      </c>
      <c r="C1543" s="103" t="s">
        <v>853</v>
      </c>
      <c r="D1543" s="108">
        <v>30.939999999999998</v>
      </c>
    </row>
    <row r="1544" spans="2:4" s="102" customFormat="1" x14ac:dyDescent="0.25">
      <c r="B1544" s="109">
        <v>41772351</v>
      </c>
      <c r="C1544" s="110" t="s">
        <v>892</v>
      </c>
      <c r="D1544" s="108">
        <v>12.88</v>
      </c>
    </row>
    <row r="1545" spans="2:4" s="102" customFormat="1" x14ac:dyDescent="0.25">
      <c r="B1545" s="107">
        <v>41751405</v>
      </c>
      <c r="C1545" s="103" t="s">
        <v>802</v>
      </c>
      <c r="D1545" s="108">
        <v>3</v>
      </c>
    </row>
    <row r="1546" spans="2:4" s="102" customFormat="1" x14ac:dyDescent="0.25">
      <c r="B1546" s="107">
        <v>41702614</v>
      </c>
      <c r="C1546" s="103" t="s">
        <v>2100</v>
      </c>
      <c r="D1546" s="108">
        <v>163.81554140127389</v>
      </c>
    </row>
    <row r="1547" spans="2:4" s="102" customFormat="1" x14ac:dyDescent="0.25">
      <c r="B1547" s="107">
        <v>41720590</v>
      </c>
      <c r="C1547" s="103" t="s">
        <v>650</v>
      </c>
      <c r="D1547" s="108">
        <v>62.562127659574472</v>
      </c>
    </row>
    <row r="1548" spans="2:4" s="102" customFormat="1" x14ac:dyDescent="0.25">
      <c r="B1548" s="107">
        <v>41720095</v>
      </c>
      <c r="C1548" s="103" t="s">
        <v>642</v>
      </c>
      <c r="D1548" s="108">
        <v>71.430000000000007</v>
      </c>
    </row>
    <row r="1549" spans="2:4" s="102" customFormat="1" x14ac:dyDescent="0.25">
      <c r="B1549" s="109">
        <v>41761388</v>
      </c>
      <c r="C1549" s="110" t="s">
        <v>2084</v>
      </c>
      <c r="D1549" s="108">
        <v>315.25</v>
      </c>
    </row>
    <row r="1550" spans="2:4" s="102" customFormat="1" x14ac:dyDescent="0.25">
      <c r="B1550" s="107">
        <v>41790841</v>
      </c>
      <c r="C1550" s="103" t="s">
        <v>988</v>
      </c>
      <c r="D1550" s="108">
        <v>21.599999999999998</v>
      </c>
    </row>
    <row r="1551" spans="2:4" s="102" customFormat="1" x14ac:dyDescent="0.25">
      <c r="B1551" s="107">
        <v>41761446</v>
      </c>
      <c r="C1551" s="103" t="s">
        <v>2218</v>
      </c>
      <c r="D1551" s="108">
        <v>128.66999999999999</v>
      </c>
    </row>
    <row r="1552" spans="2:4" s="102" customFormat="1" x14ac:dyDescent="0.25">
      <c r="B1552" s="107">
        <v>41730698</v>
      </c>
      <c r="C1552" s="103" t="s">
        <v>674</v>
      </c>
      <c r="D1552" s="108">
        <v>4.7048333333333341</v>
      </c>
    </row>
    <row r="1553" spans="2:4" s="102" customFormat="1" x14ac:dyDescent="0.25">
      <c r="B1553" s="107">
        <v>41738972</v>
      </c>
      <c r="C1553" s="103" t="s">
        <v>746</v>
      </c>
      <c r="D1553" s="108">
        <v>0.14000000000000001</v>
      </c>
    </row>
    <row r="1554" spans="2:4" s="102" customFormat="1" x14ac:dyDescent="0.25">
      <c r="B1554" s="107">
        <v>4149993</v>
      </c>
      <c r="C1554" s="103" t="s">
        <v>3951</v>
      </c>
      <c r="D1554" s="105">
        <v>3446</v>
      </c>
    </row>
    <row r="1555" spans="2:4" s="102" customFormat="1" x14ac:dyDescent="0.25">
      <c r="B1555" s="107">
        <v>4168023</v>
      </c>
      <c r="C1555" s="103" t="s">
        <v>3860</v>
      </c>
      <c r="D1555" s="105">
        <v>3217</v>
      </c>
    </row>
    <row r="1556" spans="2:4" s="102" customFormat="1" x14ac:dyDescent="0.25">
      <c r="B1556" s="107">
        <v>4168022</v>
      </c>
      <c r="C1556" s="103" t="s">
        <v>4138</v>
      </c>
      <c r="D1556" s="105">
        <v>9381</v>
      </c>
    </row>
    <row r="1557" spans="2:4" s="102" customFormat="1" x14ac:dyDescent="0.25">
      <c r="B1557" s="107">
        <v>4168027</v>
      </c>
      <c r="C1557" s="103" t="s">
        <v>3930</v>
      </c>
      <c r="D1557" s="105">
        <v>3599</v>
      </c>
    </row>
    <row r="1558" spans="2:4" s="102" customFormat="1" x14ac:dyDescent="0.25">
      <c r="B1558" s="107">
        <v>42324483</v>
      </c>
      <c r="C1558" s="103" t="s">
        <v>1174</v>
      </c>
      <c r="D1558" s="108">
        <v>9084</v>
      </c>
    </row>
    <row r="1559" spans="2:4" s="102" customFormat="1" x14ac:dyDescent="0.25">
      <c r="B1559" s="107">
        <v>4211192</v>
      </c>
      <c r="C1559" s="103" t="s">
        <v>4058</v>
      </c>
      <c r="D1559" s="105">
        <v>4889</v>
      </c>
    </row>
    <row r="1560" spans="2:4" s="102" customFormat="1" x14ac:dyDescent="0.25">
      <c r="B1560" s="107">
        <v>4142021</v>
      </c>
      <c r="C1560" s="103" t="s">
        <v>2284</v>
      </c>
      <c r="D1560" s="105">
        <v>2986</v>
      </c>
    </row>
    <row r="1561" spans="2:4" s="102" customFormat="1" x14ac:dyDescent="0.25">
      <c r="B1561" s="107">
        <v>4232149</v>
      </c>
      <c r="C1561" s="103" t="s">
        <v>3429</v>
      </c>
      <c r="D1561" s="105">
        <v>2120</v>
      </c>
    </row>
    <row r="1562" spans="2:4" s="102" customFormat="1" x14ac:dyDescent="0.25">
      <c r="B1562" s="107">
        <v>4232432</v>
      </c>
      <c r="C1562" s="103" t="s">
        <v>3277</v>
      </c>
      <c r="D1562" s="105">
        <v>1661</v>
      </c>
    </row>
    <row r="1563" spans="2:4" s="102" customFormat="1" x14ac:dyDescent="0.25">
      <c r="B1563" s="109">
        <v>42321489</v>
      </c>
      <c r="C1563" s="110" t="s">
        <v>1118</v>
      </c>
      <c r="D1563" s="108">
        <v>2120</v>
      </c>
    </row>
    <row r="1564" spans="2:4" s="102" customFormat="1" x14ac:dyDescent="0.25">
      <c r="B1564" s="107">
        <v>4232474</v>
      </c>
      <c r="C1564" s="103" t="s">
        <v>2850</v>
      </c>
      <c r="D1564" s="105">
        <v>682</v>
      </c>
    </row>
    <row r="1565" spans="2:4" s="102" customFormat="1" x14ac:dyDescent="0.25">
      <c r="B1565" s="107">
        <v>41540170</v>
      </c>
      <c r="C1565" s="103" t="s">
        <v>1198</v>
      </c>
      <c r="D1565" s="108">
        <v>5639</v>
      </c>
    </row>
    <row r="1566" spans="2:4" s="102" customFormat="1" x14ac:dyDescent="0.25">
      <c r="B1566" s="107">
        <v>4233383</v>
      </c>
      <c r="C1566" s="103" t="s">
        <v>1198</v>
      </c>
      <c r="D1566" s="105">
        <v>2904</v>
      </c>
    </row>
    <row r="1567" spans="2:4" s="102" customFormat="1" x14ac:dyDescent="0.25">
      <c r="B1567" s="109">
        <v>42321547</v>
      </c>
      <c r="C1567" s="110" t="s">
        <v>4255</v>
      </c>
      <c r="D1567" s="108">
        <v>5639</v>
      </c>
    </row>
    <row r="1568" spans="2:4" s="102" customFormat="1" x14ac:dyDescent="0.25">
      <c r="B1568" s="107">
        <v>4232446</v>
      </c>
      <c r="C1568" s="103" t="s">
        <v>3805</v>
      </c>
      <c r="D1568" s="105">
        <v>6137</v>
      </c>
    </row>
    <row r="1569" spans="2:4" s="102" customFormat="1" x14ac:dyDescent="0.25">
      <c r="B1569" s="107">
        <v>4232611</v>
      </c>
      <c r="C1569" s="103" t="s">
        <v>3381</v>
      </c>
      <c r="D1569" s="105">
        <v>2915</v>
      </c>
    </row>
    <row r="1570" spans="2:4" s="102" customFormat="1" x14ac:dyDescent="0.25">
      <c r="B1570" s="107">
        <v>42321505</v>
      </c>
      <c r="C1570" s="103" t="s">
        <v>1119</v>
      </c>
      <c r="D1570" s="108">
        <v>2084</v>
      </c>
    </row>
    <row r="1571" spans="2:4" s="102" customFormat="1" x14ac:dyDescent="0.25">
      <c r="B1571" s="107">
        <v>4151097</v>
      </c>
      <c r="C1571" s="103" t="s">
        <v>3705</v>
      </c>
      <c r="D1571" s="105">
        <v>1981</v>
      </c>
    </row>
    <row r="1572" spans="2:4" s="102" customFormat="1" x14ac:dyDescent="0.25">
      <c r="B1572" s="107">
        <v>4232651</v>
      </c>
      <c r="C1572" s="103" t="s">
        <v>3840</v>
      </c>
      <c r="D1572" s="105">
        <v>6930</v>
      </c>
    </row>
    <row r="1573" spans="2:4" s="102" customFormat="1" x14ac:dyDescent="0.25">
      <c r="B1573" s="107">
        <v>4232268</v>
      </c>
      <c r="C1573" s="103" t="s">
        <v>3884</v>
      </c>
      <c r="D1573" s="105">
        <v>9253</v>
      </c>
    </row>
    <row r="1574" spans="2:4" s="102" customFormat="1" x14ac:dyDescent="0.25">
      <c r="B1574" s="107">
        <v>42324731</v>
      </c>
      <c r="C1574" s="103" t="s">
        <v>1175</v>
      </c>
      <c r="D1574" s="108">
        <v>1510</v>
      </c>
    </row>
    <row r="1575" spans="2:4" s="102" customFormat="1" x14ac:dyDescent="0.25">
      <c r="B1575" s="107">
        <v>4167890</v>
      </c>
      <c r="C1575" s="103" t="s">
        <v>3431</v>
      </c>
      <c r="D1575" s="105">
        <v>919</v>
      </c>
    </row>
    <row r="1576" spans="2:4" s="102" customFormat="1" x14ac:dyDescent="0.25">
      <c r="B1576" s="107">
        <v>40678781</v>
      </c>
      <c r="C1576" s="103" t="s">
        <v>1997</v>
      </c>
      <c r="D1576" s="108">
        <v>156</v>
      </c>
    </row>
    <row r="1577" spans="2:4" s="102" customFormat="1" x14ac:dyDescent="0.25">
      <c r="B1577" s="107">
        <v>41790882</v>
      </c>
      <c r="C1577" s="103" t="s">
        <v>989</v>
      </c>
      <c r="D1577" s="108">
        <v>0.96797157841312809</v>
      </c>
    </row>
    <row r="1578" spans="2:4" s="102" customFormat="1" x14ac:dyDescent="0.25">
      <c r="B1578" s="107">
        <v>41730896</v>
      </c>
      <c r="C1578" s="103" t="s">
        <v>677</v>
      </c>
      <c r="D1578" s="108">
        <v>6.9473404255319142</v>
      </c>
    </row>
    <row r="1579" spans="2:4" s="102" customFormat="1" x14ac:dyDescent="0.25">
      <c r="B1579" s="109">
        <v>41735119</v>
      </c>
      <c r="C1579" s="110" t="s">
        <v>708</v>
      </c>
      <c r="D1579" s="108">
        <v>164.67000000000002</v>
      </c>
    </row>
    <row r="1580" spans="2:4" s="102" customFormat="1" x14ac:dyDescent="0.25">
      <c r="B1580" s="109">
        <v>41735127</v>
      </c>
      <c r="C1580" s="110" t="s">
        <v>709</v>
      </c>
      <c r="D1580" s="108">
        <v>5.8337459283387627</v>
      </c>
    </row>
    <row r="1581" spans="2:4" s="102" customFormat="1" x14ac:dyDescent="0.25">
      <c r="B1581" s="107">
        <v>41782947</v>
      </c>
      <c r="C1581" s="103" t="s">
        <v>927</v>
      </c>
      <c r="D1581" s="108">
        <v>5.6919796954314714</v>
      </c>
    </row>
    <row r="1582" spans="2:4" s="102" customFormat="1" x14ac:dyDescent="0.25">
      <c r="B1582" s="107">
        <v>41787359</v>
      </c>
      <c r="C1582" s="103" t="s">
        <v>960</v>
      </c>
      <c r="D1582" s="108">
        <v>5.84</v>
      </c>
    </row>
    <row r="1583" spans="2:4" s="102" customFormat="1" x14ac:dyDescent="0.25">
      <c r="B1583" s="107">
        <v>41702952</v>
      </c>
      <c r="C1583" s="103" t="s">
        <v>1872</v>
      </c>
      <c r="D1583" s="108">
        <v>483.04500000000002</v>
      </c>
    </row>
    <row r="1584" spans="2:4" s="102" customFormat="1" x14ac:dyDescent="0.25">
      <c r="B1584" s="109">
        <v>41791849</v>
      </c>
      <c r="C1584" s="110" t="s">
        <v>1002</v>
      </c>
      <c r="D1584" s="108">
        <v>0.25540740740740736</v>
      </c>
    </row>
    <row r="1585" spans="2:4" s="102" customFormat="1" x14ac:dyDescent="0.25">
      <c r="B1585" s="107">
        <v>4440045</v>
      </c>
      <c r="C1585" s="103" t="s">
        <v>3521</v>
      </c>
      <c r="D1585" s="105">
        <v>1008</v>
      </c>
    </row>
    <row r="1586" spans="2:4" s="102" customFormat="1" x14ac:dyDescent="0.25">
      <c r="B1586" s="107">
        <v>4440044</v>
      </c>
      <c r="C1586" s="103" t="s">
        <v>3520</v>
      </c>
      <c r="D1586" s="105">
        <v>1008</v>
      </c>
    </row>
    <row r="1587" spans="2:4" s="102" customFormat="1" x14ac:dyDescent="0.25">
      <c r="B1587" s="107">
        <v>4440037</v>
      </c>
      <c r="C1587" s="103" t="s">
        <v>4017</v>
      </c>
      <c r="D1587" s="105">
        <v>5163</v>
      </c>
    </row>
    <row r="1588" spans="2:4" s="102" customFormat="1" x14ac:dyDescent="0.25">
      <c r="B1588" s="109">
        <v>39960059</v>
      </c>
      <c r="C1588" s="110" t="s">
        <v>111</v>
      </c>
      <c r="D1588" s="108">
        <v>15513.141025641025</v>
      </c>
    </row>
    <row r="1589" spans="2:4" s="102" customFormat="1" x14ac:dyDescent="0.25">
      <c r="B1589" s="109">
        <v>39960067</v>
      </c>
      <c r="C1589" s="110" t="s">
        <v>111</v>
      </c>
      <c r="D1589" s="108">
        <v>15515</v>
      </c>
    </row>
    <row r="1590" spans="2:4" s="102" customFormat="1" x14ac:dyDescent="0.25">
      <c r="B1590" s="107">
        <v>39950027</v>
      </c>
      <c r="C1590" s="103" t="s">
        <v>109</v>
      </c>
      <c r="D1590" s="108">
        <v>15515</v>
      </c>
    </row>
    <row r="1591" spans="2:4" s="102" customFormat="1" x14ac:dyDescent="0.25">
      <c r="B1591" s="107">
        <v>39950043</v>
      </c>
      <c r="C1591" s="103" t="s">
        <v>110</v>
      </c>
      <c r="D1591" s="108">
        <v>18407</v>
      </c>
    </row>
    <row r="1592" spans="2:4" s="102" customFormat="1" x14ac:dyDescent="0.25">
      <c r="B1592" s="107">
        <v>39960083</v>
      </c>
      <c r="C1592" s="103" t="s">
        <v>110</v>
      </c>
      <c r="D1592" s="108">
        <v>18407</v>
      </c>
    </row>
    <row r="1593" spans="2:4" s="102" customFormat="1" x14ac:dyDescent="0.25">
      <c r="B1593" s="107">
        <v>41481706</v>
      </c>
      <c r="C1593" s="103" t="s">
        <v>1841</v>
      </c>
      <c r="D1593" s="108">
        <v>53</v>
      </c>
    </row>
    <row r="1594" spans="2:4" s="102" customFormat="1" x14ac:dyDescent="0.25">
      <c r="B1594" s="107">
        <v>41481730</v>
      </c>
      <c r="C1594" s="103" t="s">
        <v>1844</v>
      </c>
      <c r="D1594" s="108">
        <v>79</v>
      </c>
    </row>
    <row r="1595" spans="2:4" s="102" customFormat="1" x14ac:dyDescent="0.25">
      <c r="B1595" s="107">
        <v>41481714</v>
      </c>
      <c r="C1595" s="103" t="s">
        <v>1842</v>
      </c>
      <c r="D1595" s="108">
        <v>53</v>
      </c>
    </row>
    <row r="1596" spans="2:4" s="102" customFormat="1" x14ac:dyDescent="0.25">
      <c r="B1596" s="107">
        <v>41481722</v>
      </c>
      <c r="C1596" s="103" t="s">
        <v>1843</v>
      </c>
      <c r="D1596" s="108">
        <v>53</v>
      </c>
    </row>
    <row r="1597" spans="2:4" s="102" customFormat="1" x14ac:dyDescent="0.25">
      <c r="B1597" s="109">
        <v>41481763</v>
      </c>
      <c r="C1597" s="110" t="s">
        <v>1845</v>
      </c>
      <c r="D1597" s="108">
        <v>297</v>
      </c>
    </row>
    <row r="1598" spans="2:4" s="102" customFormat="1" x14ac:dyDescent="0.25">
      <c r="B1598" s="107">
        <v>40722167</v>
      </c>
      <c r="C1598" s="103" t="s">
        <v>1829</v>
      </c>
      <c r="D1598" s="108">
        <v>297</v>
      </c>
    </row>
    <row r="1599" spans="2:4" s="102" customFormat="1" x14ac:dyDescent="0.25">
      <c r="B1599" s="107">
        <v>41799800</v>
      </c>
      <c r="C1599" s="103" t="s">
        <v>1029</v>
      </c>
      <c r="D1599" s="108">
        <v>40.43</v>
      </c>
    </row>
    <row r="1600" spans="2:4" s="102" customFormat="1" x14ac:dyDescent="0.25">
      <c r="B1600" s="107">
        <v>4148041</v>
      </c>
      <c r="C1600" s="103" t="s">
        <v>3772</v>
      </c>
      <c r="D1600" s="105">
        <v>2010</v>
      </c>
    </row>
    <row r="1601" spans="1:26" s="102" customFormat="1" x14ac:dyDescent="0.25">
      <c r="B1601" s="107">
        <v>4022242</v>
      </c>
      <c r="C1601" s="103" t="s">
        <v>2714</v>
      </c>
      <c r="D1601" s="105">
        <v>267</v>
      </c>
    </row>
    <row r="1602" spans="1:26" s="102" customFormat="1" x14ac:dyDescent="0.25">
      <c r="B1602" s="107">
        <v>41700980</v>
      </c>
      <c r="C1602" s="103" t="s">
        <v>494</v>
      </c>
      <c r="D1602" s="108">
        <v>1338.6</v>
      </c>
    </row>
    <row r="1603" spans="1:26" s="102" customFormat="1" x14ac:dyDescent="0.25">
      <c r="B1603" s="107">
        <v>1258292</v>
      </c>
      <c r="C1603" s="103" t="s">
        <v>3795</v>
      </c>
      <c r="D1603" s="105">
        <v>2801</v>
      </c>
    </row>
    <row r="1604" spans="1:26" s="102" customFormat="1" x14ac:dyDescent="0.25">
      <c r="B1604" s="107">
        <v>1238578</v>
      </c>
      <c r="C1604" s="103" t="s">
        <v>3853</v>
      </c>
      <c r="D1604" s="105">
        <v>5789</v>
      </c>
    </row>
    <row r="1605" spans="1:26" s="102" customFormat="1" x14ac:dyDescent="0.25">
      <c r="B1605" s="107">
        <v>40206880</v>
      </c>
      <c r="C1605" s="103" t="s">
        <v>1789</v>
      </c>
      <c r="D1605" s="108">
        <v>5775</v>
      </c>
    </row>
    <row r="1606" spans="1:26" s="102" customFormat="1" x14ac:dyDescent="0.25">
      <c r="B1606" s="107">
        <v>4020687</v>
      </c>
      <c r="C1606" s="103" t="s">
        <v>3615</v>
      </c>
      <c r="D1606" s="105">
        <v>5056</v>
      </c>
    </row>
    <row r="1607" spans="1:26" s="102" customFormat="1" x14ac:dyDescent="0.25">
      <c r="B1607" s="107">
        <v>1134517</v>
      </c>
      <c r="C1607" s="103" t="s">
        <v>3852</v>
      </c>
      <c r="D1607" s="105">
        <v>7442</v>
      </c>
    </row>
    <row r="1608" spans="1:26" s="102" customFormat="1" x14ac:dyDescent="0.25">
      <c r="B1608" s="107">
        <v>1258531</v>
      </c>
      <c r="C1608" s="103" t="s">
        <v>3612</v>
      </c>
      <c r="D1608" s="105">
        <v>5056</v>
      </c>
    </row>
    <row r="1609" spans="1:26" s="102" customFormat="1" x14ac:dyDescent="0.25">
      <c r="B1609" s="107">
        <v>4020915</v>
      </c>
      <c r="C1609" s="103" t="s">
        <v>3053</v>
      </c>
      <c r="D1609" s="105">
        <v>1145</v>
      </c>
    </row>
    <row r="1610" spans="1:26" s="102" customFormat="1" x14ac:dyDescent="0.25">
      <c r="B1610" s="107">
        <v>4167883</v>
      </c>
      <c r="C1610" s="103" t="s">
        <v>4072</v>
      </c>
      <c r="D1610" s="105">
        <v>5936</v>
      </c>
    </row>
    <row r="1611" spans="1:26" s="102" customFormat="1" x14ac:dyDescent="0.25">
      <c r="B1611" s="107">
        <v>4167882</v>
      </c>
      <c r="C1611" s="103" t="s">
        <v>3981</v>
      </c>
      <c r="D1611" s="105">
        <v>4372</v>
      </c>
    </row>
    <row r="1612" spans="1:26" s="102" customFormat="1" x14ac:dyDescent="0.25">
      <c r="B1612" s="107">
        <v>4232449</v>
      </c>
      <c r="C1612" s="103" t="s">
        <v>3806</v>
      </c>
      <c r="D1612" s="105">
        <v>6137</v>
      </c>
    </row>
    <row r="1613" spans="1:26" s="102" customFormat="1" x14ac:dyDescent="0.25">
      <c r="B1613" s="107">
        <v>4160090</v>
      </c>
      <c r="C1613" s="103" t="s">
        <v>4144</v>
      </c>
      <c r="D1613" s="105">
        <v>10563</v>
      </c>
    </row>
    <row r="1614" spans="1:26" s="102" customFormat="1" x14ac:dyDescent="0.25">
      <c r="A1614" s="106"/>
      <c r="B1614" s="107">
        <v>64410202</v>
      </c>
      <c r="C1614" s="103" t="s">
        <v>1297</v>
      </c>
      <c r="D1614" s="108">
        <v>768</v>
      </c>
      <c r="M1614" s="106"/>
      <c r="N1614" s="106"/>
      <c r="O1614" s="106"/>
      <c r="P1614" s="106"/>
      <c r="Q1614" s="106"/>
      <c r="R1614" s="106"/>
      <c r="S1614" s="106"/>
      <c r="T1614" s="106"/>
      <c r="U1614" s="106"/>
      <c r="V1614" s="106"/>
      <c r="W1614" s="106"/>
      <c r="X1614" s="106"/>
      <c r="Y1614" s="106"/>
      <c r="Z1614" s="106"/>
    </row>
    <row r="1615" spans="1:26" s="102" customFormat="1" x14ac:dyDescent="0.25">
      <c r="B1615" s="107">
        <v>1296524</v>
      </c>
      <c r="C1615" s="103" t="s">
        <v>2549</v>
      </c>
      <c r="D1615" s="105">
        <v>233</v>
      </c>
    </row>
    <row r="1616" spans="1:26" s="102" customFormat="1" x14ac:dyDescent="0.25">
      <c r="B1616" s="107">
        <v>41717596</v>
      </c>
      <c r="C1616" s="103" t="s">
        <v>615</v>
      </c>
      <c r="D1616" s="108">
        <v>2610.7046969696971</v>
      </c>
    </row>
    <row r="1617" spans="2:4" s="102" customFormat="1" x14ac:dyDescent="0.25">
      <c r="B1617" s="107">
        <v>4064195</v>
      </c>
      <c r="C1617" s="103" t="s">
        <v>2430</v>
      </c>
      <c r="D1617" s="105">
        <v>126</v>
      </c>
    </row>
    <row r="1618" spans="2:4" s="102" customFormat="1" x14ac:dyDescent="0.25">
      <c r="B1618" s="107">
        <v>40698912</v>
      </c>
      <c r="C1618" s="103" t="s">
        <v>1488</v>
      </c>
      <c r="D1618" s="108">
        <v>92.997382198952877</v>
      </c>
    </row>
    <row r="1619" spans="2:4" s="102" customFormat="1" x14ac:dyDescent="0.25">
      <c r="B1619" s="107">
        <v>4069880</v>
      </c>
      <c r="C1619" s="103" t="s">
        <v>2659</v>
      </c>
      <c r="D1619" s="105">
        <v>202</v>
      </c>
    </row>
    <row r="1620" spans="2:4" s="102" customFormat="1" x14ac:dyDescent="0.25">
      <c r="B1620" s="107">
        <v>41782004</v>
      </c>
      <c r="C1620" s="103" t="s">
        <v>1969</v>
      </c>
      <c r="D1620" s="108">
        <v>125.83709677419354</v>
      </c>
    </row>
    <row r="1621" spans="2:4" s="102" customFormat="1" x14ac:dyDescent="0.25">
      <c r="B1621" s="107">
        <v>41779059</v>
      </c>
      <c r="C1621" s="103" t="s">
        <v>1970</v>
      </c>
      <c r="D1621" s="108">
        <v>118.88322580645161</v>
      </c>
    </row>
    <row r="1622" spans="2:4" s="102" customFormat="1" x14ac:dyDescent="0.25">
      <c r="B1622" s="107">
        <v>4069881</v>
      </c>
      <c r="C1622" s="103" t="s">
        <v>2560</v>
      </c>
      <c r="D1622" s="105">
        <v>202</v>
      </c>
    </row>
    <row r="1623" spans="2:4" s="102" customFormat="1" x14ac:dyDescent="0.25">
      <c r="B1623" s="107">
        <v>4232487</v>
      </c>
      <c r="C1623" s="103" t="s">
        <v>3075</v>
      </c>
      <c r="D1623" s="105">
        <v>1187</v>
      </c>
    </row>
    <row r="1624" spans="2:4" s="102" customFormat="1" x14ac:dyDescent="0.25">
      <c r="B1624" s="107">
        <v>42324889</v>
      </c>
      <c r="C1624" s="103" t="s">
        <v>1177</v>
      </c>
      <c r="D1624" s="108">
        <v>1516</v>
      </c>
    </row>
    <row r="1625" spans="2:4" s="102" customFormat="1" x14ac:dyDescent="0.25">
      <c r="B1625" s="107">
        <v>4232002</v>
      </c>
      <c r="C1625" s="103" t="s">
        <v>3388</v>
      </c>
      <c r="D1625" s="105">
        <v>563</v>
      </c>
    </row>
    <row r="1626" spans="2:4" s="102" customFormat="1" x14ac:dyDescent="0.25">
      <c r="B1626" s="107">
        <v>4232652</v>
      </c>
      <c r="C1626" s="103" t="s">
        <v>3389</v>
      </c>
      <c r="D1626" s="105">
        <v>1497</v>
      </c>
    </row>
    <row r="1627" spans="2:4" s="102" customFormat="1" x14ac:dyDescent="0.25">
      <c r="B1627" s="107">
        <v>4232692</v>
      </c>
      <c r="C1627" s="103" t="s">
        <v>2327</v>
      </c>
      <c r="D1627" s="105">
        <v>954</v>
      </c>
    </row>
    <row r="1628" spans="2:4" s="102" customFormat="1" x14ac:dyDescent="0.25">
      <c r="B1628" s="107">
        <v>4140193</v>
      </c>
      <c r="C1628" s="103" t="s">
        <v>3456</v>
      </c>
      <c r="D1628" s="105">
        <v>1053</v>
      </c>
    </row>
    <row r="1629" spans="2:4" s="102" customFormat="1" x14ac:dyDescent="0.25">
      <c r="B1629" s="109">
        <v>41401910</v>
      </c>
      <c r="C1629" s="110" t="s">
        <v>327</v>
      </c>
      <c r="D1629" s="108">
        <v>1053</v>
      </c>
    </row>
    <row r="1630" spans="2:4" s="102" customFormat="1" x14ac:dyDescent="0.25">
      <c r="B1630" s="107">
        <v>4140187</v>
      </c>
      <c r="C1630" s="103" t="s">
        <v>3529</v>
      </c>
      <c r="D1630" s="105">
        <v>1053</v>
      </c>
    </row>
    <row r="1631" spans="2:4" s="102" customFormat="1" x14ac:dyDescent="0.25">
      <c r="B1631" s="107">
        <v>41401860</v>
      </c>
      <c r="C1631" s="103" t="s">
        <v>325</v>
      </c>
      <c r="D1631" s="108">
        <v>1053</v>
      </c>
    </row>
    <row r="1632" spans="2:4" s="102" customFormat="1" x14ac:dyDescent="0.25">
      <c r="B1632" s="107">
        <v>42320366</v>
      </c>
      <c r="C1632" s="103" t="s">
        <v>1100</v>
      </c>
      <c r="D1632" s="108">
        <v>299.96117424242425</v>
      </c>
    </row>
    <row r="1633" spans="2:4" s="102" customFormat="1" x14ac:dyDescent="0.25">
      <c r="B1633" s="107">
        <v>42333757</v>
      </c>
      <c r="C1633" s="103" t="s">
        <v>2050</v>
      </c>
      <c r="D1633" s="108">
        <v>268</v>
      </c>
    </row>
    <row r="1634" spans="2:4" s="102" customFormat="1" x14ac:dyDescent="0.25">
      <c r="B1634" s="107">
        <v>42333765</v>
      </c>
      <c r="C1634" s="103" t="s">
        <v>2049</v>
      </c>
      <c r="D1634" s="108">
        <v>205</v>
      </c>
    </row>
    <row r="1635" spans="2:4" s="102" customFormat="1" x14ac:dyDescent="0.25">
      <c r="B1635" s="107">
        <v>42333740</v>
      </c>
      <c r="C1635" s="103" t="s">
        <v>2051</v>
      </c>
      <c r="D1635" s="108">
        <v>231</v>
      </c>
    </row>
    <row r="1636" spans="2:4" s="102" customFormat="1" x14ac:dyDescent="0.25">
      <c r="B1636" s="109">
        <v>42321455</v>
      </c>
      <c r="C1636" s="110" t="s">
        <v>1116</v>
      </c>
      <c r="D1636" s="108">
        <v>377.97014051522251</v>
      </c>
    </row>
    <row r="1637" spans="2:4" s="102" customFormat="1" x14ac:dyDescent="0.25">
      <c r="B1637" s="107">
        <v>42321463</v>
      </c>
      <c r="C1637" s="103" t="s">
        <v>1117</v>
      </c>
      <c r="D1637" s="108">
        <v>269</v>
      </c>
    </row>
    <row r="1638" spans="2:4" s="102" customFormat="1" x14ac:dyDescent="0.25">
      <c r="B1638" s="107">
        <v>41401928</v>
      </c>
      <c r="C1638" s="103" t="s">
        <v>328</v>
      </c>
      <c r="D1638" s="108">
        <v>1053</v>
      </c>
    </row>
    <row r="1639" spans="2:4" s="102" customFormat="1" x14ac:dyDescent="0.25">
      <c r="B1639" s="107">
        <v>4020108</v>
      </c>
      <c r="C1639" s="103" t="s">
        <v>2944</v>
      </c>
      <c r="D1639" s="105">
        <v>1889</v>
      </c>
    </row>
    <row r="1640" spans="2:4" s="102" customFormat="1" x14ac:dyDescent="0.25">
      <c r="B1640" s="107">
        <v>4020109</v>
      </c>
      <c r="C1640" s="103" t="s">
        <v>2945</v>
      </c>
      <c r="D1640" s="105">
        <v>1889</v>
      </c>
    </row>
    <row r="1641" spans="2:4" s="102" customFormat="1" x14ac:dyDescent="0.25">
      <c r="B1641" s="109">
        <v>41401902</v>
      </c>
      <c r="C1641" s="110" t="s">
        <v>326</v>
      </c>
      <c r="D1641" s="108">
        <v>1053</v>
      </c>
    </row>
    <row r="1642" spans="2:4" s="102" customFormat="1" x14ac:dyDescent="0.25">
      <c r="B1642" s="107">
        <v>4232564</v>
      </c>
      <c r="C1642" s="103" t="s">
        <v>2311</v>
      </c>
      <c r="D1642" s="105">
        <v>980</v>
      </c>
    </row>
    <row r="1643" spans="2:4" s="102" customFormat="1" x14ac:dyDescent="0.25">
      <c r="B1643" s="107">
        <v>4149643</v>
      </c>
      <c r="C1643" s="103" t="s">
        <v>3135</v>
      </c>
      <c r="D1643" s="105">
        <v>889</v>
      </c>
    </row>
    <row r="1644" spans="2:4" s="102" customFormat="1" x14ac:dyDescent="0.25">
      <c r="B1644" s="107">
        <v>41424177</v>
      </c>
      <c r="C1644" s="103" t="s">
        <v>422</v>
      </c>
      <c r="D1644" s="108">
        <v>1053</v>
      </c>
    </row>
    <row r="1645" spans="2:4" s="102" customFormat="1" x14ac:dyDescent="0.25">
      <c r="B1645" s="107">
        <v>42320358</v>
      </c>
      <c r="C1645" s="103" t="s">
        <v>1099</v>
      </c>
      <c r="D1645" s="108">
        <v>254</v>
      </c>
    </row>
    <row r="1646" spans="2:4" s="102" customFormat="1" x14ac:dyDescent="0.25">
      <c r="B1646" s="107">
        <v>41499989</v>
      </c>
      <c r="C1646" s="103" t="s">
        <v>452</v>
      </c>
      <c r="D1646" s="108">
        <v>2010</v>
      </c>
    </row>
    <row r="1647" spans="2:4" s="102" customFormat="1" x14ac:dyDescent="0.25">
      <c r="B1647" s="107">
        <v>3200019</v>
      </c>
      <c r="C1647" s="103" t="s">
        <v>2699</v>
      </c>
      <c r="D1647" s="105">
        <v>193</v>
      </c>
    </row>
    <row r="1648" spans="2:4" s="102" customFormat="1" x14ac:dyDescent="0.25">
      <c r="B1648" s="107">
        <v>4232133</v>
      </c>
      <c r="C1648" s="103" t="s">
        <v>2678</v>
      </c>
      <c r="D1648" s="105">
        <v>156</v>
      </c>
    </row>
    <row r="1649" spans="2:4" s="102" customFormat="1" x14ac:dyDescent="0.25">
      <c r="B1649" s="107">
        <v>4141108</v>
      </c>
      <c r="C1649" s="103" t="s">
        <v>2852</v>
      </c>
      <c r="D1649" s="105">
        <v>5492</v>
      </c>
    </row>
    <row r="1650" spans="2:4" s="102" customFormat="1" x14ac:dyDescent="0.25">
      <c r="B1650" s="107">
        <v>4140153</v>
      </c>
      <c r="C1650" s="103" t="s">
        <v>4126</v>
      </c>
      <c r="D1650" s="105">
        <v>15315</v>
      </c>
    </row>
    <row r="1651" spans="2:4" s="102" customFormat="1" x14ac:dyDescent="0.25">
      <c r="B1651" s="107">
        <v>4232411</v>
      </c>
      <c r="C1651" s="103" t="s">
        <v>3550</v>
      </c>
      <c r="D1651" s="105">
        <v>4273</v>
      </c>
    </row>
    <row r="1652" spans="2:4" s="102" customFormat="1" x14ac:dyDescent="0.25">
      <c r="B1652" s="107">
        <v>4233112</v>
      </c>
      <c r="C1652" s="103" t="s">
        <v>3542</v>
      </c>
      <c r="D1652" s="105">
        <v>4262</v>
      </c>
    </row>
    <row r="1653" spans="2:4" s="102" customFormat="1" x14ac:dyDescent="0.25">
      <c r="B1653" s="107">
        <v>42324137</v>
      </c>
      <c r="C1653" s="103" t="s">
        <v>1959</v>
      </c>
      <c r="D1653" s="108">
        <v>3048</v>
      </c>
    </row>
    <row r="1654" spans="2:4" s="102" customFormat="1" x14ac:dyDescent="0.25">
      <c r="B1654" s="107">
        <v>4447249</v>
      </c>
      <c r="C1654" s="103" t="s">
        <v>3571</v>
      </c>
      <c r="D1654" s="105">
        <v>4586</v>
      </c>
    </row>
    <row r="1655" spans="2:4" s="102" customFormat="1" x14ac:dyDescent="0.25">
      <c r="B1655" s="107">
        <v>4447270</v>
      </c>
      <c r="C1655" s="103" t="s">
        <v>3133</v>
      </c>
      <c r="D1655" s="105">
        <v>4586</v>
      </c>
    </row>
    <row r="1656" spans="2:4" s="102" customFormat="1" x14ac:dyDescent="0.25">
      <c r="B1656" s="107">
        <v>4447250</v>
      </c>
      <c r="C1656" s="103" t="s">
        <v>3522</v>
      </c>
      <c r="D1656" s="105">
        <v>4081</v>
      </c>
    </row>
    <row r="1657" spans="2:4" s="102" customFormat="1" x14ac:dyDescent="0.25">
      <c r="B1657" s="109">
        <v>4440051</v>
      </c>
      <c r="C1657" s="110" t="s">
        <v>4028</v>
      </c>
      <c r="D1657" s="105">
        <v>47862</v>
      </c>
    </row>
    <row r="1658" spans="2:4" s="102" customFormat="1" x14ac:dyDescent="0.25">
      <c r="B1658" s="107">
        <v>4445520</v>
      </c>
      <c r="C1658" s="103" t="s">
        <v>4089</v>
      </c>
      <c r="D1658" s="105">
        <v>63329</v>
      </c>
    </row>
    <row r="1659" spans="2:4" s="102" customFormat="1" x14ac:dyDescent="0.25">
      <c r="B1659" s="109">
        <v>4445525</v>
      </c>
      <c r="C1659" s="110" t="s">
        <v>4009</v>
      </c>
      <c r="D1659" s="105">
        <v>49984</v>
      </c>
    </row>
    <row r="1660" spans="2:4" s="102" customFormat="1" x14ac:dyDescent="0.25">
      <c r="B1660" s="107">
        <v>13629738</v>
      </c>
      <c r="C1660" s="103" t="s">
        <v>88</v>
      </c>
      <c r="D1660" s="108">
        <v>540</v>
      </c>
    </row>
    <row r="1661" spans="2:4" s="102" customFormat="1" x14ac:dyDescent="0.25">
      <c r="B1661" s="107">
        <v>13629720</v>
      </c>
      <c r="C1661" s="103" t="s">
        <v>87</v>
      </c>
      <c r="D1661" s="108">
        <v>218</v>
      </c>
    </row>
    <row r="1662" spans="2:4" s="102" customFormat="1" x14ac:dyDescent="0.25">
      <c r="B1662" s="107">
        <v>4440041</v>
      </c>
      <c r="C1662" s="103" t="s">
        <v>4025</v>
      </c>
      <c r="D1662" s="105">
        <v>47862</v>
      </c>
    </row>
    <row r="1663" spans="2:4" s="102" customFormat="1" x14ac:dyDescent="0.25">
      <c r="B1663" s="107">
        <v>1120771</v>
      </c>
      <c r="C1663" s="103" t="s">
        <v>3610</v>
      </c>
      <c r="D1663" s="105">
        <v>5056</v>
      </c>
    </row>
    <row r="1664" spans="2:4" s="102" customFormat="1" x14ac:dyDescent="0.25">
      <c r="B1664" s="107">
        <v>4232594</v>
      </c>
      <c r="C1664" s="103" t="s">
        <v>3786</v>
      </c>
      <c r="D1664" s="105">
        <v>5960</v>
      </c>
    </row>
    <row r="1665" spans="2:4" s="102" customFormat="1" x14ac:dyDescent="0.25">
      <c r="B1665" s="107">
        <v>1277467</v>
      </c>
      <c r="C1665" s="103" t="s">
        <v>3200</v>
      </c>
      <c r="D1665" s="105">
        <v>433</v>
      </c>
    </row>
    <row r="1666" spans="2:4" s="102" customFormat="1" x14ac:dyDescent="0.25">
      <c r="B1666" s="107">
        <v>4148027</v>
      </c>
      <c r="C1666" s="103" t="s">
        <v>3700</v>
      </c>
      <c r="D1666" s="105">
        <v>4531</v>
      </c>
    </row>
    <row r="1667" spans="2:4" s="102" customFormat="1" x14ac:dyDescent="0.25">
      <c r="B1667" s="107">
        <v>4440038</v>
      </c>
      <c r="C1667" s="103" t="s">
        <v>4136</v>
      </c>
      <c r="D1667" s="105">
        <v>32616</v>
      </c>
    </row>
    <row r="1668" spans="2:4" s="102" customFormat="1" x14ac:dyDescent="0.25">
      <c r="B1668" s="107">
        <v>41480328</v>
      </c>
      <c r="C1668" s="103" t="s">
        <v>430</v>
      </c>
      <c r="D1668" s="108">
        <v>4531</v>
      </c>
    </row>
    <row r="1669" spans="2:4" s="102" customFormat="1" x14ac:dyDescent="0.25">
      <c r="B1669" s="107">
        <v>4442095</v>
      </c>
      <c r="C1669" s="103" t="s">
        <v>4182</v>
      </c>
      <c r="D1669" s="105">
        <v>21855</v>
      </c>
    </row>
    <row r="1670" spans="2:4" s="102" customFormat="1" x14ac:dyDescent="0.25">
      <c r="B1670" s="107">
        <v>1351510</v>
      </c>
      <c r="C1670" s="103" t="s">
        <v>2489</v>
      </c>
      <c r="D1670" s="105">
        <v>146</v>
      </c>
    </row>
    <row r="1671" spans="2:4" s="102" customFormat="1" x14ac:dyDescent="0.25">
      <c r="B1671" s="107">
        <v>1304589</v>
      </c>
      <c r="C1671" s="103" t="s">
        <v>3721</v>
      </c>
      <c r="D1671" s="105">
        <v>6955</v>
      </c>
    </row>
    <row r="1672" spans="2:4" s="102" customFormat="1" x14ac:dyDescent="0.25">
      <c r="B1672" s="107">
        <v>4021102</v>
      </c>
      <c r="C1672" s="103" t="s">
        <v>3722</v>
      </c>
      <c r="D1672" s="105">
        <v>6955</v>
      </c>
    </row>
    <row r="1673" spans="2:4" s="102" customFormat="1" x14ac:dyDescent="0.25">
      <c r="B1673" s="107">
        <v>41480302</v>
      </c>
      <c r="C1673" s="103" t="s">
        <v>429</v>
      </c>
      <c r="D1673" s="108">
        <v>12357</v>
      </c>
    </row>
    <row r="1674" spans="2:4" s="102" customFormat="1" x14ac:dyDescent="0.25">
      <c r="B1674" s="107">
        <v>4148029</v>
      </c>
      <c r="C1674" s="103" t="s">
        <v>4048</v>
      </c>
      <c r="D1674" s="105">
        <v>11487</v>
      </c>
    </row>
    <row r="1675" spans="2:4" s="102" customFormat="1" x14ac:dyDescent="0.25">
      <c r="B1675" s="107">
        <v>41480286</v>
      </c>
      <c r="C1675" s="103" t="s">
        <v>2</v>
      </c>
      <c r="D1675" s="108">
        <v>8135</v>
      </c>
    </row>
    <row r="1676" spans="2:4" s="102" customFormat="1" x14ac:dyDescent="0.25">
      <c r="B1676" s="107">
        <v>1215872</v>
      </c>
      <c r="C1676" s="103" t="s">
        <v>3901</v>
      </c>
      <c r="D1676" s="105">
        <v>4000</v>
      </c>
    </row>
    <row r="1677" spans="2:4" s="102" customFormat="1" x14ac:dyDescent="0.25">
      <c r="B1677" s="107">
        <v>4020011</v>
      </c>
      <c r="C1677" s="103" t="s">
        <v>3359</v>
      </c>
      <c r="D1677" s="105">
        <v>2836</v>
      </c>
    </row>
    <row r="1678" spans="2:4" s="102" customFormat="1" x14ac:dyDescent="0.25">
      <c r="B1678" s="107">
        <v>40664146</v>
      </c>
      <c r="C1678" s="103" t="s">
        <v>248</v>
      </c>
      <c r="D1678" s="108">
        <v>359</v>
      </c>
    </row>
    <row r="1679" spans="2:4" s="102" customFormat="1" x14ac:dyDescent="0.25">
      <c r="B1679" s="107">
        <v>41743451</v>
      </c>
      <c r="C1679" s="103" t="s">
        <v>1747</v>
      </c>
      <c r="D1679" s="108">
        <v>1256.96</v>
      </c>
    </row>
    <row r="1680" spans="2:4" s="102" customFormat="1" x14ac:dyDescent="0.25">
      <c r="B1680" s="107">
        <v>41761859</v>
      </c>
      <c r="C1680" s="103" t="s">
        <v>1971</v>
      </c>
      <c r="D1680" s="108">
        <v>4.8243347639484977</v>
      </c>
    </row>
    <row r="1681" spans="2:4" s="102" customFormat="1" x14ac:dyDescent="0.25">
      <c r="B1681" s="107">
        <v>41717414</v>
      </c>
      <c r="C1681" s="103" t="s">
        <v>613</v>
      </c>
      <c r="D1681" s="108">
        <v>134.47</v>
      </c>
    </row>
    <row r="1682" spans="2:4" s="102" customFormat="1" x14ac:dyDescent="0.25">
      <c r="B1682" s="107">
        <v>41701434</v>
      </c>
      <c r="C1682" s="103" t="s">
        <v>498</v>
      </c>
      <c r="D1682" s="108">
        <v>331.1875</v>
      </c>
    </row>
    <row r="1683" spans="2:4" s="102" customFormat="1" x14ac:dyDescent="0.25">
      <c r="B1683" s="107">
        <v>41701442</v>
      </c>
      <c r="C1683" s="103" t="s">
        <v>499</v>
      </c>
      <c r="D1683" s="108">
        <v>230.59555555555556</v>
      </c>
    </row>
    <row r="1684" spans="2:4" s="102" customFormat="1" x14ac:dyDescent="0.25">
      <c r="B1684" s="107">
        <v>1243743</v>
      </c>
      <c r="C1684" s="103" t="s">
        <v>3857</v>
      </c>
      <c r="D1684" s="105">
        <v>4818</v>
      </c>
    </row>
    <row r="1685" spans="2:4" s="102" customFormat="1" x14ac:dyDescent="0.25">
      <c r="B1685" s="107">
        <v>4446055</v>
      </c>
      <c r="C1685" s="103" t="s">
        <v>4111</v>
      </c>
      <c r="D1685" s="105">
        <v>19235</v>
      </c>
    </row>
    <row r="1686" spans="2:4" s="102" customFormat="1" x14ac:dyDescent="0.25">
      <c r="B1686" s="107">
        <v>1287622</v>
      </c>
      <c r="C1686" s="103" t="s">
        <v>3689</v>
      </c>
      <c r="D1686" s="105">
        <v>6179</v>
      </c>
    </row>
    <row r="1687" spans="2:4" s="102" customFormat="1" x14ac:dyDescent="0.25">
      <c r="B1687" s="107">
        <v>1287561</v>
      </c>
      <c r="C1687" s="103" t="s">
        <v>4150</v>
      </c>
      <c r="D1687" s="105">
        <v>26133</v>
      </c>
    </row>
    <row r="1688" spans="2:4" s="102" customFormat="1" x14ac:dyDescent="0.25">
      <c r="B1688" s="107">
        <v>1268541</v>
      </c>
      <c r="C1688" s="103" t="s">
        <v>3720</v>
      </c>
      <c r="D1688" s="105">
        <v>6955</v>
      </c>
    </row>
    <row r="1689" spans="2:4" s="102" customFormat="1" x14ac:dyDescent="0.25">
      <c r="B1689" s="107">
        <v>4631038</v>
      </c>
      <c r="C1689" s="103" t="s">
        <v>4044</v>
      </c>
      <c r="D1689" s="105">
        <v>7992</v>
      </c>
    </row>
    <row r="1690" spans="2:4" s="102" customFormat="1" x14ac:dyDescent="0.25">
      <c r="B1690" s="107">
        <v>4232510</v>
      </c>
      <c r="C1690" s="103" t="s">
        <v>3237</v>
      </c>
      <c r="D1690" s="105">
        <v>3480</v>
      </c>
    </row>
    <row r="1691" spans="2:4" s="102" customFormat="1" x14ac:dyDescent="0.25">
      <c r="B1691" s="107">
        <v>4440043</v>
      </c>
      <c r="C1691" s="103" t="s">
        <v>3963</v>
      </c>
      <c r="D1691" s="105">
        <v>4268</v>
      </c>
    </row>
    <row r="1692" spans="2:4" s="102" customFormat="1" x14ac:dyDescent="0.25">
      <c r="B1692" s="107">
        <v>4444008</v>
      </c>
      <c r="C1692" s="103" t="s">
        <v>3216</v>
      </c>
      <c r="D1692" s="105">
        <v>5423</v>
      </c>
    </row>
    <row r="1693" spans="2:4" s="102" customFormat="1" x14ac:dyDescent="0.25">
      <c r="B1693" s="107">
        <v>4444000</v>
      </c>
      <c r="C1693" s="103" t="s">
        <v>3215</v>
      </c>
      <c r="D1693" s="105">
        <v>5423</v>
      </c>
    </row>
    <row r="1694" spans="2:4" s="102" customFormat="1" x14ac:dyDescent="0.25">
      <c r="B1694" s="107">
        <v>4440032</v>
      </c>
      <c r="C1694" s="103" t="s">
        <v>4130</v>
      </c>
      <c r="D1694" s="105">
        <v>11383</v>
      </c>
    </row>
    <row r="1695" spans="2:4" s="102" customFormat="1" x14ac:dyDescent="0.25">
      <c r="B1695" s="109">
        <v>41532474</v>
      </c>
      <c r="C1695" s="110" t="s">
        <v>469</v>
      </c>
      <c r="D1695" s="108">
        <v>2067</v>
      </c>
    </row>
    <row r="1696" spans="2:4" s="102" customFormat="1" x14ac:dyDescent="0.25">
      <c r="B1696" s="107">
        <v>4146004</v>
      </c>
      <c r="C1696" s="103" t="s">
        <v>3876</v>
      </c>
      <c r="D1696" s="105">
        <v>4531</v>
      </c>
    </row>
    <row r="1697" spans="1:26" s="102" customFormat="1" x14ac:dyDescent="0.25">
      <c r="B1697" s="107">
        <v>4142286</v>
      </c>
      <c r="C1697" s="103" t="s">
        <v>3837</v>
      </c>
      <c r="D1697" s="105">
        <v>4531</v>
      </c>
    </row>
    <row r="1698" spans="1:26" s="102" customFormat="1" x14ac:dyDescent="0.25">
      <c r="B1698" s="109">
        <v>41422882</v>
      </c>
      <c r="C1698" s="110" t="s">
        <v>406</v>
      </c>
      <c r="D1698" s="108">
        <v>1135</v>
      </c>
    </row>
    <row r="1699" spans="1:26" s="102" customFormat="1" x14ac:dyDescent="0.25">
      <c r="B1699" s="107">
        <v>1076879</v>
      </c>
      <c r="C1699" s="103" t="s">
        <v>2612</v>
      </c>
      <c r="D1699" s="105">
        <v>362</v>
      </c>
    </row>
    <row r="1700" spans="1:26" s="102" customFormat="1" x14ac:dyDescent="0.25">
      <c r="A1700" s="106"/>
      <c r="B1700" s="107">
        <v>70971445</v>
      </c>
      <c r="C1700" s="103" t="s">
        <v>1298</v>
      </c>
      <c r="D1700" s="108">
        <v>218</v>
      </c>
      <c r="M1700" s="106"/>
      <c r="N1700" s="106"/>
      <c r="O1700" s="106"/>
      <c r="P1700" s="106"/>
      <c r="Q1700" s="106"/>
      <c r="R1700" s="106"/>
      <c r="S1700" s="106"/>
      <c r="T1700" s="106"/>
      <c r="U1700" s="106"/>
      <c r="V1700" s="106"/>
      <c r="W1700" s="106"/>
      <c r="X1700" s="106"/>
      <c r="Y1700" s="106"/>
      <c r="Z1700" s="106"/>
    </row>
    <row r="1701" spans="1:26" s="102" customFormat="1" x14ac:dyDescent="0.25">
      <c r="B1701" s="107">
        <v>1090287</v>
      </c>
      <c r="C1701" s="103" t="s">
        <v>2665</v>
      </c>
      <c r="D1701" s="105">
        <v>179</v>
      </c>
    </row>
    <row r="1702" spans="1:26" s="102" customFormat="1" x14ac:dyDescent="0.25">
      <c r="B1702" s="107">
        <v>1225553</v>
      </c>
      <c r="C1702" s="103" t="s">
        <v>2543</v>
      </c>
      <c r="D1702" s="105">
        <v>233</v>
      </c>
    </row>
    <row r="1703" spans="1:26" s="102" customFormat="1" x14ac:dyDescent="0.25">
      <c r="B1703" s="107">
        <v>1246218</v>
      </c>
      <c r="C1703" s="103" t="s">
        <v>2464</v>
      </c>
      <c r="D1703" s="105">
        <v>146</v>
      </c>
    </row>
    <row r="1704" spans="1:26" s="102" customFormat="1" x14ac:dyDescent="0.25">
      <c r="B1704" s="107">
        <v>12277257</v>
      </c>
      <c r="C1704" s="103" t="s">
        <v>61</v>
      </c>
      <c r="D1704" s="108">
        <v>218</v>
      </c>
    </row>
    <row r="1705" spans="1:26" s="102" customFormat="1" x14ac:dyDescent="0.25">
      <c r="B1705" s="107">
        <v>1266118</v>
      </c>
      <c r="C1705" s="103" t="s">
        <v>3244</v>
      </c>
      <c r="D1705" s="105">
        <v>772</v>
      </c>
    </row>
    <row r="1706" spans="1:26" s="102" customFormat="1" x14ac:dyDescent="0.25">
      <c r="B1706" s="107">
        <v>1187751</v>
      </c>
      <c r="C1706" s="103" t="s">
        <v>2374</v>
      </c>
      <c r="D1706" s="105">
        <v>44</v>
      </c>
    </row>
    <row r="1707" spans="1:26" s="102" customFormat="1" x14ac:dyDescent="0.25">
      <c r="B1707" s="107">
        <v>1187752</v>
      </c>
      <c r="C1707" s="103" t="s">
        <v>2375</v>
      </c>
      <c r="D1707" s="105">
        <v>91</v>
      </c>
    </row>
    <row r="1708" spans="1:26" s="102" customFormat="1" x14ac:dyDescent="0.25">
      <c r="B1708" s="107">
        <v>1012552</v>
      </c>
      <c r="C1708" s="103" t="s">
        <v>2363</v>
      </c>
      <c r="D1708" s="105">
        <v>106</v>
      </c>
    </row>
    <row r="1709" spans="1:26" s="102" customFormat="1" x14ac:dyDescent="0.25">
      <c r="B1709" s="107">
        <v>1187753</v>
      </c>
      <c r="C1709" s="103" t="s">
        <v>2376</v>
      </c>
      <c r="D1709" s="105">
        <v>58</v>
      </c>
    </row>
    <row r="1710" spans="1:26" s="102" customFormat="1" x14ac:dyDescent="0.25">
      <c r="B1710" s="107">
        <v>7012551</v>
      </c>
      <c r="C1710" s="103" t="s">
        <v>2384</v>
      </c>
      <c r="D1710" s="105">
        <v>44</v>
      </c>
    </row>
    <row r="1711" spans="1:26" s="102" customFormat="1" x14ac:dyDescent="0.25">
      <c r="B1711" s="107">
        <v>1225650</v>
      </c>
      <c r="C1711" s="103" t="s">
        <v>3005</v>
      </c>
      <c r="D1711" s="105">
        <v>206</v>
      </c>
    </row>
    <row r="1712" spans="1:26" s="102" customFormat="1" x14ac:dyDescent="0.25">
      <c r="B1712" s="107">
        <v>7064484</v>
      </c>
      <c r="C1712" s="103" t="s">
        <v>2387</v>
      </c>
      <c r="D1712" s="105">
        <v>44</v>
      </c>
    </row>
    <row r="1713" spans="2:4" s="102" customFormat="1" x14ac:dyDescent="0.25">
      <c r="B1713" s="109">
        <v>12797692</v>
      </c>
      <c r="C1713" s="110" t="s">
        <v>1346</v>
      </c>
      <c r="D1713" s="108">
        <v>69</v>
      </c>
    </row>
    <row r="1714" spans="2:4" s="102" customFormat="1" x14ac:dyDescent="0.25">
      <c r="B1714" s="107">
        <v>1097831</v>
      </c>
      <c r="C1714" s="103" t="s">
        <v>2666</v>
      </c>
      <c r="D1714" s="105">
        <v>179</v>
      </c>
    </row>
    <row r="1715" spans="2:4" s="102" customFormat="1" x14ac:dyDescent="0.25">
      <c r="B1715" s="107">
        <v>1300069</v>
      </c>
      <c r="C1715" s="103" t="s">
        <v>3110</v>
      </c>
      <c r="D1715" s="105">
        <v>1427</v>
      </c>
    </row>
    <row r="1716" spans="2:4" s="102" customFormat="1" x14ac:dyDescent="0.25">
      <c r="B1716" s="107">
        <v>1300068</v>
      </c>
      <c r="C1716" s="103" t="s">
        <v>3495</v>
      </c>
      <c r="D1716" s="105">
        <v>1985</v>
      </c>
    </row>
    <row r="1717" spans="2:4" s="102" customFormat="1" x14ac:dyDescent="0.25">
      <c r="B1717" s="107">
        <v>41426800</v>
      </c>
      <c r="C1717" s="103" t="s">
        <v>424</v>
      </c>
      <c r="D1717" s="108">
        <v>2104</v>
      </c>
    </row>
    <row r="1718" spans="2:4" s="102" customFormat="1" x14ac:dyDescent="0.25">
      <c r="B1718" s="109">
        <v>11881471</v>
      </c>
      <c r="C1718" s="110" t="s">
        <v>44</v>
      </c>
      <c r="D1718" s="108">
        <v>218</v>
      </c>
    </row>
    <row r="1719" spans="2:4" s="102" customFormat="1" x14ac:dyDescent="0.25">
      <c r="B1719" s="107">
        <v>41845199</v>
      </c>
      <c r="C1719" s="103" t="s">
        <v>1580</v>
      </c>
      <c r="D1719" s="108">
        <v>3120.6</v>
      </c>
    </row>
    <row r="1720" spans="2:4" s="102" customFormat="1" x14ac:dyDescent="0.25">
      <c r="B1720" s="107">
        <v>42331108</v>
      </c>
      <c r="C1720" s="103" t="s">
        <v>1192</v>
      </c>
      <c r="D1720" s="108">
        <v>3140</v>
      </c>
    </row>
    <row r="1721" spans="2:4" s="102" customFormat="1" x14ac:dyDescent="0.25">
      <c r="B1721" s="107">
        <v>4023126</v>
      </c>
      <c r="C1721" s="103" t="s">
        <v>2293</v>
      </c>
      <c r="D1721" s="105">
        <v>468</v>
      </c>
    </row>
    <row r="1722" spans="2:4" s="102" customFormat="1" x14ac:dyDescent="0.25">
      <c r="B1722" s="107">
        <v>4181020</v>
      </c>
      <c r="C1722" s="103" t="s">
        <v>2330</v>
      </c>
      <c r="D1722" s="105">
        <v>300</v>
      </c>
    </row>
    <row r="1723" spans="2:4" s="102" customFormat="1" x14ac:dyDescent="0.25">
      <c r="B1723" s="107">
        <v>4181082</v>
      </c>
      <c r="C1723" s="103" t="s">
        <v>2331</v>
      </c>
      <c r="D1723" s="105">
        <v>300</v>
      </c>
    </row>
    <row r="1724" spans="2:4" s="102" customFormat="1" x14ac:dyDescent="0.25">
      <c r="B1724" s="107">
        <v>41759499</v>
      </c>
      <c r="C1724" s="103" t="s">
        <v>1535</v>
      </c>
      <c r="D1724" s="108">
        <v>7.7958204334365329</v>
      </c>
    </row>
    <row r="1725" spans="2:4" s="102" customFormat="1" x14ac:dyDescent="0.25">
      <c r="B1725" s="107">
        <v>41750803</v>
      </c>
      <c r="C1725" s="103" t="s">
        <v>790</v>
      </c>
      <c r="D1725" s="108">
        <v>6.3485185185185182</v>
      </c>
    </row>
    <row r="1726" spans="2:4" s="102" customFormat="1" x14ac:dyDescent="0.25">
      <c r="B1726" s="107">
        <v>40664211</v>
      </c>
      <c r="C1726" s="103" t="s">
        <v>250</v>
      </c>
      <c r="D1726" s="108">
        <v>106</v>
      </c>
    </row>
    <row r="1727" spans="2:4" s="102" customFormat="1" x14ac:dyDescent="0.25">
      <c r="B1727" s="107">
        <v>40664203</v>
      </c>
      <c r="C1727" s="103" t="s">
        <v>249</v>
      </c>
      <c r="D1727" s="108">
        <v>106</v>
      </c>
    </row>
    <row r="1728" spans="2:4" s="102" customFormat="1" x14ac:dyDescent="0.25">
      <c r="B1728" s="107">
        <v>4065147</v>
      </c>
      <c r="C1728" s="103" t="s">
        <v>2668</v>
      </c>
      <c r="D1728" s="105">
        <v>273</v>
      </c>
    </row>
    <row r="1729" spans="2:4" s="102" customFormat="1" x14ac:dyDescent="0.25">
      <c r="B1729" s="107">
        <v>4631060</v>
      </c>
      <c r="C1729" s="103" t="s">
        <v>2736</v>
      </c>
      <c r="D1729" s="105">
        <v>354</v>
      </c>
    </row>
    <row r="1730" spans="2:4" s="102" customFormat="1" x14ac:dyDescent="0.25">
      <c r="B1730" s="109">
        <v>41733924</v>
      </c>
      <c r="C1730" s="110" t="s">
        <v>700</v>
      </c>
      <c r="D1730" s="108">
        <v>10.28</v>
      </c>
    </row>
    <row r="1731" spans="2:4" s="102" customFormat="1" x14ac:dyDescent="0.25">
      <c r="B1731" s="107">
        <v>41758202</v>
      </c>
      <c r="C1731" s="103" t="s">
        <v>859</v>
      </c>
      <c r="D1731" s="108">
        <v>35.96</v>
      </c>
    </row>
    <row r="1732" spans="2:4" s="102" customFormat="1" x14ac:dyDescent="0.25">
      <c r="B1732" s="107">
        <v>4146000</v>
      </c>
      <c r="C1732" s="103" t="s">
        <v>3217</v>
      </c>
      <c r="D1732" s="105">
        <v>487</v>
      </c>
    </row>
    <row r="1733" spans="2:4" s="102" customFormat="1" x14ac:dyDescent="0.25">
      <c r="B1733" s="109">
        <v>42321406</v>
      </c>
      <c r="C1733" s="110" t="s">
        <v>1114</v>
      </c>
      <c r="D1733" s="108">
        <v>225.96385542168676</v>
      </c>
    </row>
    <row r="1734" spans="2:4" s="102" customFormat="1" x14ac:dyDescent="0.25">
      <c r="B1734" s="109">
        <v>42321398</v>
      </c>
      <c r="C1734" s="110" t="s">
        <v>1914</v>
      </c>
      <c r="D1734" s="108">
        <v>685</v>
      </c>
    </row>
    <row r="1735" spans="2:4" s="102" customFormat="1" x14ac:dyDescent="0.25">
      <c r="B1735" s="109">
        <v>42321430</v>
      </c>
      <c r="C1735" s="110" t="s">
        <v>1917</v>
      </c>
      <c r="D1735" s="108">
        <v>263</v>
      </c>
    </row>
    <row r="1736" spans="2:4" s="102" customFormat="1" x14ac:dyDescent="0.25">
      <c r="B1736" s="107">
        <v>42321448</v>
      </c>
      <c r="C1736" s="103" t="s">
        <v>1115</v>
      </c>
      <c r="D1736" s="108">
        <v>236</v>
      </c>
    </row>
    <row r="1737" spans="2:4" s="102" customFormat="1" x14ac:dyDescent="0.25">
      <c r="B1737" s="107">
        <v>42321422</v>
      </c>
      <c r="C1737" s="103" t="s">
        <v>1916</v>
      </c>
      <c r="D1737" s="108">
        <v>287</v>
      </c>
    </row>
    <row r="1738" spans="2:4" s="102" customFormat="1" x14ac:dyDescent="0.25">
      <c r="B1738" s="109">
        <v>42321414</v>
      </c>
      <c r="C1738" s="110" t="s">
        <v>1915</v>
      </c>
      <c r="D1738" s="108">
        <v>931</v>
      </c>
    </row>
    <row r="1739" spans="2:4" s="102" customFormat="1" x14ac:dyDescent="0.25">
      <c r="B1739" s="109">
        <v>41743220</v>
      </c>
      <c r="C1739" s="110" t="s">
        <v>2214</v>
      </c>
      <c r="D1739" s="108">
        <v>2054.7787499999999</v>
      </c>
    </row>
    <row r="1740" spans="2:4" s="102" customFormat="1" x14ac:dyDescent="0.25">
      <c r="B1740" s="109">
        <v>41778408</v>
      </c>
      <c r="C1740" s="110" t="s">
        <v>2081</v>
      </c>
      <c r="D1740" s="108">
        <v>3479.21</v>
      </c>
    </row>
    <row r="1741" spans="2:4" s="102" customFormat="1" x14ac:dyDescent="0.25">
      <c r="B1741" s="107">
        <v>41787508</v>
      </c>
      <c r="C1741" s="103" t="s">
        <v>2078</v>
      </c>
      <c r="D1741" s="108">
        <v>689.43</v>
      </c>
    </row>
    <row r="1742" spans="2:4" s="102" customFormat="1" x14ac:dyDescent="0.25">
      <c r="B1742" s="107">
        <v>41743329</v>
      </c>
      <c r="C1742" s="103" t="s">
        <v>1532</v>
      </c>
      <c r="D1742" s="108">
        <v>1888.17</v>
      </c>
    </row>
    <row r="1743" spans="2:4" s="102" customFormat="1" x14ac:dyDescent="0.25">
      <c r="B1743" s="107">
        <v>4142114</v>
      </c>
      <c r="C1743" s="103" t="s">
        <v>3703</v>
      </c>
      <c r="D1743" s="105">
        <v>2067</v>
      </c>
    </row>
    <row r="1744" spans="2:4" s="102" customFormat="1" x14ac:dyDescent="0.25">
      <c r="B1744" s="107">
        <v>4142116</v>
      </c>
      <c r="C1744" s="103" t="s">
        <v>3816</v>
      </c>
      <c r="D1744" s="105">
        <v>2986</v>
      </c>
    </row>
    <row r="1745" spans="2:4" s="102" customFormat="1" x14ac:dyDescent="0.25">
      <c r="B1745" s="107">
        <v>4144012</v>
      </c>
      <c r="C1745" s="103" t="s">
        <v>3924</v>
      </c>
      <c r="D1745" s="105">
        <v>5933</v>
      </c>
    </row>
    <row r="1746" spans="2:4" s="102" customFormat="1" x14ac:dyDescent="0.25">
      <c r="B1746" s="107">
        <v>41715137</v>
      </c>
      <c r="C1746" s="103" t="s">
        <v>594</v>
      </c>
      <c r="D1746" s="108">
        <v>91.32</v>
      </c>
    </row>
    <row r="1747" spans="2:4" s="102" customFormat="1" x14ac:dyDescent="0.25">
      <c r="B1747" s="109">
        <v>41712456</v>
      </c>
      <c r="C1747" s="110" t="s">
        <v>557</v>
      </c>
      <c r="D1747" s="108">
        <v>3.3747838214783821</v>
      </c>
    </row>
    <row r="1748" spans="2:4" s="102" customFormat="1" x14ac:dyDescent="0.25">
      <c r="B1748" s="107">
        <v>10020733</v>
      </c>
      <c r="C1748" s="103" t="s">
        <v>2041</v>
      </c>
      <c r="D1748" s="108">
        <v>405</v>
      </c>
    </row>
    <row r="1749" spans="2:4" s="102" customFormat="1" x14ac:dyDescent="0.25">
      <c r="B1749" s="109">
        <v>12810701</v>
      </c>
      <c r="C1749" s="110" t="s">
        <v>1347</v>
      </c>
      <c r="D1749" s="108">
        <v>83</v>
      </c>
    </row>
    <row r="1750" spans="2:4" s="102" customFormat="1" x14ac:dyDescent="0.25">
      <c r="B1750" s="107">
        <v>1178716</v>
      </c>
      <c r="C1750" s="103" t="s">
        <v>2821</v>
      </c>
      <c r="D1750" s="105">
        <v>715.83</v>
      </c>
    </row>
    <row r="1751" spans="2:4" s="102" customFormat="1" x14ac:dyDescent="0.25">
      <c r="B1751" s="107">
        <v>1124431</v>
      </c>
      <c r="C1751" s="103" t="s">
        <v>2316</v>
      </c>
      <c r="D1751" s="105">
        <v>83</v>
      </c>
    </row>
    <row r="1752" spans="2:4" s="102" customFormat="1" x14ac:dyDescent="0.25">
      <c r="B1752" s="107">
        <v>1372886</v>
      </c>
      <c r="C1752" s="103" t="s">
        <v>2508</v>
      </c>
      <c r="D1752" s="105">
        <v>126</v>
      </c>
    </row>
    <row r="1753" spans="2:4" s="102" customFormat="1" x14ac:dyDescent="0.25">
      <c r="B1753" s="107">
        <v>1120808</v>
      </c>
      <c r="C1753" s="103" t="s">
        <v>2439</v>
      </c>
      <c r="D1753" s="105">
        <v>118</v>
      </c>
    </row>
    <row r="1754" spans="2:4" s="102" customFormat="1" x14ac:dyDescent="0.25">
      <c r="B1754" s="107">
        <v>4062135</v>
      </c>
      <c r="C1754" s="103" t="s">
        <v>2712</v>
      </c>
      <c r="D1754" s="105">
        <v>149</v>
      </c>
    </row>
    <row r="1755" spans="2:4" s="102" customFormat="1" x14ac:dyDescent="0.25">
      <c r="B1755" s="107">
        <v>41783275</v>
      </c>
      <c r="C1755" s="103" t="s">
        <v>928</v>
      </c>
      <c r="D1755" s="108">
        <v>6.5428070175438595</v>
      </c>
    </row>
    <row r="1756" spans="2:4" s="102" customFormat="1" x14ac:dyDescent="0.25">
      <c r="B1756" s="109">
        <v>41736265</v>
      </c>
      <c r="C1756" s="110" t="s">
        <v>724</v>
      </c>
      <c r="D1756" s="108">
        <v>39.634</v>
      </c>
    </row>
    <row r="1757" spans="2:4" s="102" customFormat="1" x14ac:dyDescent="0.25">
      <c r="B1757" s="107">
        <v>41712449</v>
      </c>
      <c r="C1757" s="103" t="s">
        <v>556</v>
      </c>
      <c r="D1757" s="108">
        <v>86.941428571428574</v>
      </c>
    </row>
    <row r="1758" spans="2:4" s="102" customFormat="1" x14ac:dyDescent="0.25">
      <c r="B1758" s="109">
        <v>41715277</v>
      </c>
      <c r="C1758" s="110" t="s">
        <v>597</v>
      </c>
      <c r="D1758" s="108">
        <v>131.44999999999999</v>
      </c>
    </row>
    <row r="1759" spans="2:4" s="102" customFormat="1" x14ac:dyDescent="0.25">
      <c r="B1759" s="107">
        <v>41794660</v>
      </c>
      <c r="C1759" s="103" t="s">
        <v>1546</v>
      </c>
      <c r="D1759" s="108">
        <v>144.73723163841808</v>
      </c>
    </row>
    <row r="1760" spans="2:4" s="102" customFormat="1" x14ac:dyDescent="0.25">
      <c r="B1760" s="107">
        <v>41722810</v>
      </c>
      <c r="C1760" s="103" t="s">
        <v>1881</v>
      </c>
      <c r="D1760" s="108">
        <v>130.4425</v>
      </c>
    </row>
    <row r="1761" spans="2:4" s="102" customFormat="1" x14ac:dyDescent="0.25">
      <c r="B1761" s="107">
        <v>41722737</v>
      </c>
      <c r="C1761" s="103" t="s">
        <v>1880</v>
      </c>
      <c r="D1761" s="108">
        <v>99.13</v>
      </c>
    </row>
    <row r="1762" spans="2:4" s="102" customFormat="1" x14ac:dyDescent="0.25">
      <c r="B1762" s="107">
        <v>41716135</v>
      </c>
      <c r="C1762" s="103" t="s">
        <v>601</v>
      </c>
      <c r="D1762" s="108">
        <v>69.438787878787878</v>
      </c>
    </row>
    <row r="1763" spans="2:4" s="102" customFormat="1" x14ac:dyDescent="0.25">
      <c r="B1763" s="107">
        <v>41730912</v>
      </c>
      <c r="C1763" s="103" t="s">
        <v>678</v>
      </c>
      <c r="D1763" s="108">
        <v>8.67</v>
      </c>
    </row>
    <row r="1764" spans="2:4" s="102" customFormat="1" x14ac:dyDescent="0.25">
      <c r="B1764" s="107">
        <v>41713504</v>
      </c>
      <c r="C1764" s="103" t="s">
        <v>570</v>
      </c>
      <c r="D1764" s="108">
        <v>131.6511170212766</v>
      </c>
    </row>
    <row r="1765" spans="2:4" s="102" customFormat="1" x14ac:dyDescent="0.25">
      <c r="B1765" s="107">
        <v>4151073</v>
      </c>
      <c r="C1765" s="103" t="s">
        <v>3734</v>
      </c>
      <c r="D1765" s="105">
        <v>2986</v>
      </c>
    </row>
    <row r="1766" spans="2:4" s="102" customFormat="1" x14ac:dyDescent="0.25">
      <c r="B1766" s="107">
        <v>1082890</v>
      </c>
      <c r="C1766" s="103" t="s">
        <v>4063</v>
      </c>
      <c r="D1766" s="105">
        <v>5046</v>
      </c>
    </row>
    <row r="1767" spans="2:4" s="102" customFormat="1" x14ac:dyDescent="0.25">
      <c r="B1767" s="107">
        <v>1010497</v>
      </c>
      <c r="C1767" s="103" t="s">
        <v>3599</v>
      </c>
      <c r="D1767" s="105">
        <v>1877</v>
      </c>
    </row>
    <row r="1768" spans="2:4" s="102" customFormat="1" x14ac:dyDescent="0.25">
      <c r="B1768" s="107">
        <v>1058185</v>
      </c>
      <c r="C1768" s="103" t="s">
        <v>3105</v>
      </c>
      <c r="D1768" s="105">
        <v>1427</v>
      </c>
    </row>
    <row r="1769" spans="2:4" s="102" customFormat="1" x14ac:dyDescent="0.25">
      <c r="B1769" s="107">
        <v>1369617</v>
      </c>
      <c r="C1769" s="103" t="s">
        <v>3177</v>
      </c>
      <c r="D1769" s="105">
        <v>1701</v>
      </c>
    </row>
    <row r="1770" spans="2:4" s="102" customFormat="1" x14ac:dyDescent="0.25">
      <c r="B1770" s="109">
        <v>12546834</v>
      </c>
      <c r="C1770" s="110" t="s">
        <v>1774</v>
      </c>
      <c r="D1770" s="108">
        <v>273</v>
      </c>
    </row>
    <row r="1771" spans="2:4" s="102" customFormat="1" x14ac:dyDescent="0.25">
      <c r="B1771" s="107">
        <v>4022871</v>
      </c>
      <c r="C1771" s="103" t="s">
        <v>4097</v>
      </c>
      <c r="D1771" s="105">
        <v>17031</v>
      </c>
    </row>
    <row r="1772" spans="2:4" s="102" customFormat="1" x14ac:dyDescent="0.25">
      <c r="B1772" s="107">
        <v>1295809</v>
      </c>
      <c r="C1772" s="103" t="s">
        <v>3481</v>
      </c>
      <c r="D1772" s="105">
        <v>3932</v>
      </c>
    </row>
    <row r="1773" spans="2:4" s="102" customFormat="1" x14ac:dyDescent="0.25">
      <c r="B1773" s="107">
        <v>41496514</v>
      </c>
      <c r="C1773" s="103" t="s">
        <v>2107</v>
      </c>
      <c r="D1773" s="108">
        <v>669</v>
      </c>
    </row>
    <row r="1774" spans="2:4" s="102" customFormat="1" x14ac:dyDescent="0.25">
      <c r="B1774" s="107">
        <v>1254657</v>
      </c>
      <c r="C1774" s="103" t="s">
        <v>3655</v>
      </c>
      <c r="D1774" s="105">
        <v>2230</v>
      </c>
    </row>
    <row r="1775" spans="2:4" s="102" customFormat="1" x14ac:dyDescent="0.25">
      <c r="B1775" s="107">
        <v>12426425</v>
      </c>
      <c r="C1775" s="103" t="s">
        <v>1771</v>
      </c>
      <c r="D1775" s="108">
        <v>1855</v>
      </c>
    </row>
    <row r="1776" spans="2:4" s="102" customFormat="1" x14ac:dyDescent="0.25">
      <c r="B1776" s="107">
        <v>12425641</v>
      </c>
      <c r="C1776" s="103" t="s">
        <v>2025</v>
      </c>
      <c r="D1776" s="108">
        <v>1855</v>
      </c>
    </row>
    <row r="1777" spans="2:4" s="102" customFormat="1" x14ac:dyDescent="0.25">
      <c r="B1777" s="107">
        <v>1215698</v>
      </c>
      <c r="C1777" s="103" t="s">
        <v>3764</v>
      </c>
      <c r="D1777" s="105">
        <v>5410</v>
      </c>
    </row>
    <row r="1778" spans="2:4" s="102" customFormat="1" x14ac:dyDescent="0.25">
      <c r="B1778" s="107">
        <v>12860284</v>
      </c>
      <c r="C1778" s="103" t="s">
        <v>76</v>
      </c>
      <c r="D1778" s="108">
        <v>1855</v>
      </c>
    </row>
    <row r="1779" spans="2:4" s="102" customFormat="1" x14ac:dyDescent="0.25">
      <c r="B1779" s="107">
        <v>1001157</v>
      </c>
      <c r="C1779" s="103" t="s">
        <v>3898</v>
      </c>
      <c r="D1779" s="105">
        <v>4000</v>
      </c>
    </row>
    <row r="1780" spans="2:4" s="102" customFormat="1" x14ac:dyDescent="0.25">
      <c r="B1780" s="107">
        <v>4445584</v>
      </c>
      <c r="C1780" s="103" t="s">
        <v>3673</v>
      </c>
      <c r="D1780" s="105">
        <v>3247</v>
      </c>
    </row>
    <row r="1781" spans="2:4" s="102" customFormat="1" x14ac:dyDescent="0.25">
      <c r="B1781" s="109">
        <v>10425940</v>
      </c>
      <c r="C1781" s="110" t="s">
        <v>1328</v>
      </c>
      <c r="D1781" s="108">
        <v>1338</v>
      </c>
    </row>
    <row r="1782" spans="2:4" s="102" customFormat="1" x14ac:dyDescent="0.25">
      <c r="B1782" s="107">
        <v>11857679</v>
      </c>
      <c r="C1782" s="103" t="s">
        <v>1332</v>
      </c>
      <c r="D1782" s="108">
        <v>669</v>
      </c>
    </row>
    <row r="1783" spans="2:4" s="102" customFormat="1" x14ac:dyDescent="0.25">
      <c r="B1783" s="107">
        <v>12114542</v>
      </c>
      <c r="C1783" s="103" t="s">
        <v>1338</v>
      </c>
      <c r="D1783" s="108">
        <v>1338</v>
      </c>
    </row>
    <row r="1784" spans="2:4" s="102" customFormat="1" x14ac:dyDescent="0.25">
      <c r="B1784" s="107">
        <v>1062034</v>
      </c>
      <c r="C1784" s="103" t="s">
        <v>2953</v>
      </c>
      <c r="D1784" s="105">
        <v>619</v>
      </c>
    </row>
    <row r="1785" spans="2:4" s="102" customFormat="1" x14ac:dyDescent="0.25">
      <c r="B1785" s="107">
        <v>1395763</v>
      </c>
      <c r="C1785" s="103" t="s">
        <v>2937</v>
      </c>
      <c r="D1785" s="105">
        <v>859</v>
      </c>
    </row>
    <row r="1786" spans="2:4" s="102" customFormat="1" x14ac:dyDescent="0.25">
      <c r="B1786" s="107">
        <v>4022396</v>
      </c>
      <c r="C1786" s="103" t="s">
        <v>4014</v>
      </c>
      <c r="D1786" s="105">
        <v>8729</v>
      </c>
    </row>
    <row r="1787" spans="2:4" s="102" customFormat="1" x14ac:dyDescent="0.25">
      <c r="B1787" s="107">
        <v>1389382</v>
      </c>
      <c r="C1787" s="103" t="s">
        <v>3048</v>
      </c>
      <c r="D1787" s="105">
        <v>1145</v>
      </c>
    </row>
    <row r="1788" spans="2:4" s="102" customFormat="1" x14ac:dyDescent="0.25">
      <c r="B1788" s="107">
        <v>1327036</v>
      </c>
      <c r="C1788" s="103" t="s">
        <v>3638</v>
      </c>
      <c r="D1788" s="105">
        <v>2432</v>
      </c>
    </row>
    <row r="1789" spans="2:4" s="102" customFormat="1" x14ac:dyDescent="0.25">
      <c r="B1789" s="109">
        <v>12241675</v>
      </c>
      <c r="C1789" s="110" t="s">
        <v>1769</v>
      </c>
      <c r="D1789" s="108">
        <v>540</v>
      </c>
    </row>
    <row r="1790" spans="2:4" s="102" customFormat="1" x14ac:dyDescent="0.25">
      <c r="B1790" s="107">
        <v>4021623</v>
      </c>
      <c r="C1790" s="103" t="s">
        <v>3671</v>
      </c>
      <c r="D1790" s="105">
        <v>3247</v>
      </c>
    </row>
    <row r="1791" spans="2:4" s="102" customFormat="1" x14ac:dyDescent="0.25">
      <c r="B1791" s="107">
        <v>1269063</v>
      </c>
      <c r="C1791" s="103" t="s">
        <v>3028</v>
      </c>
      <c r="D1791" s="105">
        <v>1145</v>
      </c>
    </row>
    <row r="1792" spans="2:4" s="102" customFormat="1" x14ac:dyDescent="0.25">
      <c r="B1792" s="107">
        <v>1373493</v>
      </c>
      <c r="C1792" s="103" t="s">
        <v>3798</v>
      </c>
      <c r="D1792" s="105">
        <v>2802</v>
      </c>
    </row>
    <row r="1793" spans="1:26" s="102" customFormat="1" x14ac:dyDescent="0.25">
      <c r="B1793" s="107">
        <v>11212792</v>
      </c>
      <c r="C1793" s="103" t="s">
        <v>2029</v>
      </c>
      <c r="D1793" s="108">
        <v>1855</v>
      </c>
    </row>
    <row r="1794" spans="1:26" s="102" customFormat="1" x14ac:dyDescent="0.25">
      <c r="B1794" s="107">
        <v>4142084</v>
      </c>
      <c r="C1794" s="103" t="s">
        <v>3545</v>
      </c>
      <c r="D1794" s="105">
        <v>1686</v>
      </c>
    </row>
    <row r="1795" spans="1:26" s="102" customFormat="1" x14ac:dyDescent="0.25">
      <c r="B1795" s="107">
        <v>13860259</v>
      </c>
      <c r="C1795" s="103" t="s">
        <v>2146</v>
      </c>
      <c r="D1795" s="108">
        <v>3675</v>
      </c>
    </row>
    <row r="1796" spans="1:26" s="102" customFormat="1" x14ac:dyDescent="0.25">
      <c r="B1796" s="107">
        <v>40630006</v>
      </c>
      <c r="C1796" s="103" t="s">
        <v>1799</v>
      </c>
      <c r="D1796" s="108">
        <v>82</v>
      </c>
    </row>
    <row r="1797" spans="1:26" s="102" customFormat="1" x14ac:dyDescent="0.25">
      <c r="B1797" s="107">
        <v>1265484</v>
      </c>
      <c r="C1797" s="103" t="s">
        <v>2318</v>
      </c>
      <c r="D1797" s="105">
        <v>89</v>
      </c>
    </row>
    <row r="1798" spans="1:26" s="102" customFormat="1" x14ac:dyDescent="0.25">
      <c r="B1798" s="107">
        <v>1365229</v>
      </c>
      <c r="C1798" s="103" t="s">
        <v>2556</v>
      </c>
      <c r="D1798" s="105">
        <v>135</v>
      </c>
    </row>
    <row r="1799" spans="1:26" s="102" customFormat="1" x14ac:dyDescent="0.25">
      <c r="B1799" s="109">
        <v>10911311</v>
      </c>
      <c r="C1799" s="110" t="s">
        <v>1760</v>
      </c>
      <c r="D1799" s="108">
        <v>540</v>
      </c>
    </row>
    <row r="1800" spans="1:26" s="102" customFormat="1" x14ac:dyDescent="0.25">
      <c r="B1800" s="107">
        <v>10859635</v>
      </c>
      <c r="C1800" s="103" t="s">
        <v>35</v>
      </c>
      <c r="D1800" s="108">
        <v>405</v>
      </c>
    </row>
    <row r="1801" spans="1:26" s="102" customFormat="1" x14ac:dyDescent="0.25">
      <c r="B1801" s="107">
        <v>41714098</v>
      </c>
      <c r="C1801" s="103" t="s">
        <v>579</v>
      </c>
      <c r="D1801" s="108">
        <v>89.7</v>
      </c>
    </row>
    <row r="1802" spans="1:26" s="102" customFormat="1" x14ac:dyDescent="0.25">
      <c r="B1802" s="109">
        <v>41718099</v>
      </c>
      <c r="C1802" s="110" t="s">
        <v>622</v>
      </c>
      <c r="D1802" s="108">
        <v>65.52</v>
      </c>
    </row>
    <row r="1803" spans="1:26" s="102" customFormat="1" x14ac:dyDescent="0.25">
      <c r="B1803" s="107">
        <v>41722950</v>
      </c>
      <c r="C1803" s="103" t="s">
        <v>2096</v>
      </c>
      <c r="D1803" s="108">
        <v>83.77</v>
      </c>
    </row>
    <row r="1804" spans="1:26" s="102" customFormat="1" x14ac:dyDescent="0.25">
      <c r="B1804" s="107">
        <v>41740481</v>
      </c>
      <c r="C1804" s="103" t="s">
        <v>763</v>
      </c>
      <c r="D1804" s="108">
        <v>69.44</v>
      </c>
    </row>
    <row r="1805" spans="1:26" s="102" customFormat="1" x14ac:dyDescent="0.25">
      <c r="B1805" s="109">
        <v>41751678</v>
      </c>
      <c r="C1805" s="110" t="s">
        <v>810</v>
      </c>
      <c r="D1805" s="108">
        <v>42.16</v>
      </c>
    </row>
    <row r="1806" spans="1:26" s="102" customFormat="1" x14ac:dyDescent="0.25">
      <c r="A1806" s="106"/>
      <c r="B1806" s="107">
        <v>51780625</v>
      </c>
      <c r="C1806" s="103" t="s">
        <v>1275</v>
      </c>
      <c r="D1806" s="108">
        <v>100.08326797385621</v>
      </c>
      <c r="M1806" s="106"/>
      <c r="N1806" s="106"/>
      <c r="O1806" s="106"/>
      <c r="P1806" s="106"/>
      <c r="Q1806" s="106"/>
      <c r="R1806" s="106"/>
      <c r="S1806" s="106"/>
      <c r="T1806" s="106"/>
      <c r="U1806" s="106"/>
      <c r="V1806" s="106"/>
      <c r="W1806" s="106"/>
      <c r="X1806" s="106"/>
      <c r="Y1806" s="106"/>
      <c r="Z1806" s="106"/>
    </row>
    <row r="1807" spans="1:26" s="102" customFormat="1" x14ac:dyDescent="0.25">
      <c r="A1807" s="106"/>
      <c r="B1807" s="107">
        <v>51780633</v>
      </c>
      <c r="C1807" s="103" t="s">
        <v>1276</v>
      </c>
      <c r="D1807" s="108">
        <v>75.766236559139784</v>
      </c>
      <c r="M1807" s="106"/>
      <c r="N1807" s="106"/>
      <c r="O1807" s="106"/>
      <c r="P1807" s="106"/>
      <c r="Q1807" s="106"/>
      <c r="R1807" s="106"/>
      <c r="S1807" s="106"/>
      <c r="T1807" s="106"/>
      <c r="U1807" s="106"/>
      <c r="V1807" s="106"/>
      <c r="W1807" s="106"/>
      <c r="X1807" s="106"/>
      <c r="Y1807" s="106"/>
      <c r="Z1807" s="106"/>
    </row>
    <row r="1808" spans="1:26" s="102" customFormat="1" x14ac:dyDescent="0.25">
      <c r="B1808" s="107">
        <v>40664252</v>
      </c>
      <c r="C1808" s="103" t="s">
        <v>251</v>
      </c>
      <c r="D1808" s="108">
        <v>164.9452380952381</v>
      </c>
    </row>
    <row r="1809" spans="2:4" s="102" customFormat="1" x14ac:dyDescent="0.25">
      <c r="B1809" s="107">
        <v>41789009</v>
      </c>
      <c r="C1809" s="103" t="s">
        <v>2065</v>
      </c>
      <c r="D1809" s="108">
        <v>8.0829192546583837</v>
      </c>
    </row>
    <row r="1810" spans="2:4" s="102" customFormat="1" x14ac:dyDescent="0.25">
      <c r="B1810" s="109">
        <v>41730961</v>
      </c>
      <c r="C1810" s="110" t="s">
        <v>680</v>
      </c>
      <c r="D1810" s="108">
        <v>15.12</v>
      </c>
    </row>
    <row r="1811" spans="2:4" s="102" customFormat="1" x14ac:dyDescent="0.25">
      <c r="B1811" s="109">
        <v>40231359</v>
      </c>
      <c r="C1811" s="110" t="s">
        <v>138</v>
      </c>
      <c r="D1811" s="108">
        <v>510.5</v>
      </c>
    </row>
    <row r="1812" spans="2:4" s="102" customFormat="1" x14ac:dyDescent="0.25">
      <c r="B1812" s="107">
        <v>41799560</v>
      </c>
      <c r="C1812" s="103" t="s">
        <v>1027</v>
      </c>
      <c r="D1812" s="108">
        <v>4.7672727272727267</v>
      </c>
    </row>
    <row r="1813" spans="2:4" s="102" customFormat="1" x14ac:dyDescent="0.25">
      <c r="B1813" s="107">
        <v>41799545</v>
      </c>
      <c r="C1813" s="103" t="s">
        <v>1026</v>
      </c>
      <c r="D1813" s="108">
        <v>4.2721428571428577</v>
      </c>
    </row>
    <row r="1814" spans="2:4" s="102" customFormat="1" x14ac:dyDescent="0.25">
      <c r="B1814" s="109">
        <v>41772542</v>
      </c>
      <c r="C1814" s="110" t="s">
        <v>897</v>
      </c>
      <c r="D1814" s="108">
        <v>3.4088888888888889</v>
      </c>
    </row>
    <row r="1815" spans="2:4" s="102" customFormat="1" x14ac:dyDescent="0.25">
      <c r="B1815" s="107">
        <v>41723255</v>
      </c>
      <c r="C1815" s="103" t="s">
        <v>2095</v>
      </c>
      <c r="D1815" s="108">
        <v>25.59</v>
      </c>
    </row>
    <row r="1816" spans="2:4" s="102" customFormat="1" x14ac:dyDescent="0.25">
      <c r="B1816" s="107">
        <v>41791328</v>
      </c>
      <c r="C1816" s="103" t="s">
        <v>995</v>
      </c>
      <c r="D1816" s="108">
        <v>68.405999999999992</v>
      </c>
    </row>
    <row r="1817" spans="2:4" s="102" customFormat="1" x14ac:dyDescent="0.25">
      <c r="B1817" s="107">
        <v>41794678</v>
      </c>
      <c r="C1817" s="103" t="s">
        <v>1547</v>
      </c>
      <c r="D1817" s="108">
        <v>69.510000000000005</v>
      </c>
    </row>
    <row r="1818" spans="2:4" s="102" customFormat="1" x14ac:dyDescent="0.25">
      <c r="B1818" s="107">
        <v>41794686</v>
      </c>
      <c r="C1818" s="103" t="s">
        <v>1548</v>
      </c>
      <c r="D1818" s="108">
        <v>38.197272727272725</v>
      </c>
    </row>
    <row r="1819" spans="2:4" s="102" customFormat="1" x14ac:dyDescent="0.25">
      <c r="B1819" s="107">
        <v>4232631</v>
      </c>
      <c r="C1819" s="103" t="s">
        <v>3761</v>
      </c>
      <c r="D1819" s="105">
        <v>9399</v>
      </c>
    </row>
    <row r="1820" spans="2:4" s="102" customFormat="1" x14ac:dyDescent="0.25">
      <c r="B1820" s="107">
        <v>4232591</v>
      </c>
      <c r="C1820" s="103" t="s">
        <v>2654</v>
      </c>
      <c r="D1820" s="105">
        <v>682</v>
      </c>
    </row>
    <row r="1821" spans="2:4" s="102" customFormat="1" x14ac:dyDescent="0.25">
      <c r="B1821" s="107">
        <v>41680000</v>
      </c>
      <c r="C1821" s="103" t="s">
        <v>484</v>
      </c>
      <c r="D1821" s="108">
        <v>4211</v>
      </c>
    </row>
    <row r="1822" spans="2:4" s="102" customFormat="1" x14ac:dyDescent="0.25">
      <c r="B1822" s="107">
        <v>4445835</v>
      </c>
      <c r="C1822" s="103" t="s">
        <v>3205</v>
      </c>
      <c r="D1822" s="105">
        <v>984</v>
      </c>
    </row>
    <row r="1823" spans="2:4" s="102" customFormat="1" x14ac:dyDescent="0.25">
      <c r="B1823" s="107">
        <v>41755133</v>
      </c>
      <c r="C1823" s="103" t="s">
        <v>848</v>
      </c>
      <c r="D1823" s="108">
        <v>56.97</v>
      </c>
    </row>
    <row r="1824" spans="2:4" s="102" customFormat="1" x14ac:dyDescent="0.25">
      <c r="B1824" s="109">
        <v>42322081</v>
      </c>
      <c r="C1824" s="110" t="s">
        <v>1134</v>
      </c>
      <c r="D1824" s="108">
        <v>2020</v>
      </c>
    </row>
    <row r="1825" spans="2:4" s="102" customFormat="1" x14ac:dyDescent="0.25">
      <c r="B1825" s="109">
        <v>42322099</v>
      </c>
      <c r="C1825" s="110" t="s">
        <v>1135</v>
      </c>
      <c r="D1825" s="108">
        <v>2020</v>
      </c>
    </row>
    <row r="1826" spans="2:4" s="102" customFormat="1" x14ac:dyDescent="0.25">
      <c r="B1826" s="107">
        <v>4232210</v>
      </c>
      <c r="C1826" s="103" t="s">
        <v>3371</v>
      </c>
      <c r="D1826" s="105">
        <v>2020</v>
      </c>
    </row>
    <row r="1827" spans="2:4" s="102" customFormat="1" x14ac:dyDescent="0.25">
      <c r="B1827" s="107">
        <v>4232203</v>
      </c>
      <c r="C1827" s="103" t="s">
        <v>3366</v>
      </c>
      <c r="D1827" s="105">
        <v>2020</v>
      </c>
    </row>
    <row r="1828" spans="2:4" s="102" customFormat="1" x14ac:dyDescent="0.25">
      <c r="B1828" s="107">
        <v>4232204</v>
      </c>
      <c r="C1828" s="103" t="s">
        <v>3367</v>
      </c>
      <c r="D1828" s="105">
        <v>2020</v>
      </c>
    </row>
    <row r="1829" spans="2:4" s="102" customFormat="1" x14ac:dyDescent="0.25">
      <c r="B1829" s="107">
        <v>4232202</v>
      </c>
      <c r="C1829" s="103" t="s">
        <v>3365</v>
      </c>
      <c r="D1829" s="105">
        <v>2020</v>
      </c>
    </row>
    <row r="1830" spans="2:4" s="102" customFormat="1" x14ac:dyDescent="0.25">
      <c r="B1830" s="107">
        <v>4232207</v>
      </c>
      <c r="C1830" s="103" t="s">
        <v>3370</v>
      </c>
      <c r="D1830" s="105">
        <v>2020</v>
      </c>
    </row>
    <row r="1831" spans="2:4" s="102" customFormat="1" x14ac:dyDescent="0.25">
      <c r="B1831" s="107">
        <v>4232205</v>
      </c>
      <c r="C1831" s="103" t="s">
        <v>3368</v>
      </c>
      <c r="D1831" s="105">
        <v>2020</v>
      </c>
    </row>
    <row r="1832" spans="2:4" s="102" customFormat="1" x14ac:dyDescent="0.25">
      <c r="B1832" s="107">
        <v>4232206</v>
      </c>
      <c r="C1832" s="103" t="s">
        <v>3369</v>
      </c>
      <c r="D1832" s="105">
        <v>2020</v>
      </c>
    </row>
    <row r="1833" spans="2:4" s="102" customFormat="1" x14ac:dyDescent="0.25">
      <c r="B1833" s="109">
        <v>42321968</v>
      </c>
      <c r="C1833" s="110" t="s">
        <v>1132</v>
      </c>
      <c r="D1833" s="108">
        <v>2020</v>
      </c>
    </row>
    <row r="1834" spans="2:4" s="102" customFormat="1" x14ac:dyDescent="0.25">
      <c r="B1834" s="109">
        <v>42321976</v>
      </c>
      <c r="C1834" s="110" t="s">
        <v>1133</v>
      </c>
      <c r="D1834" s="108">
        <v>2020</v>
      </c>
    </row>
    <row r="1835" spans="2:4" s="102" customFormat="1" x14ac:dyDescent="0.25">
      <c r="B1835" s="107">
        <v>4232198</v>
      </c>
      <c r="C1835" s="103" t="s">
        <v>3362</v>
      </c>
      <c r="D1835" s="105">
        <v>2020</v>
      </c>
    </row>
    <row r="1836" spans="2:4" s="102" customFormat="1" x14ac:dyDescent="0.25">
      <c r="B1836" s="107">
        <v>4232201</v>
      </c>
      <c r="C1836" s="103" t="s">
        <v>3260</v>
      </c>
      <c r="D1836" s="105">
        <v>2020</v>
      </c>
    </row>
    <row r="1837" spans="2:4" s="102" customFormat="1" x14ac:dyDescent="0.25">
      <c r="B1837" s="107">
        <v>4232199</v>
      </c>
      <c r="C1837" s="103" t="s">
        <v>3363</v>
      </c>
      <c r="D1837" s="105">
        <v>2020</v>
      </c>
    </row>
    <row r="1838" spans="2:4" s="102" customFormat="1" x14ac:dyDescent="0.25">
      <c r="B1838" s="107">
        <v>4232200</v>
      </c>
      <c r="C1838" s="103" t="s">
        <v>3364</v>
      </c>
      <c r="D1838" s="105">
        <v>2020</v>
      </c>
    </row>
    <row r="1839" spans="2:4" s="102" customFormat="1" x14ac:dyDescent="0.25">
      <c r="B1839" s="107">
        <v>4020041</v>
      </c>
      <c r="C1839" s="103" t="s">
        <v>3826</v>
      </c>
      <c r="D1839" s="105">
        <v>9657</v>
      </c>
    </row>
    <row r="1840" spans="2:4" s="102" customFormat="1" x14ac:dyDescent="0.25">
      <c r="B1840" s="109">
        <v>40664310</v>
      </c>
      <c r="C1840" s="110" t="s">
        <v>253</v>
      </c>
      <c r="D1840" s="108">
        <v>205</v>
      </c>
    </row>
    <row r="1841" spans="2:4" s="102" customFormat="1" x14ac:dyDescent="0.25">
      <c r="B1841" s="107">
        <v>40664302</v>
      </c>
      <c r="C1841" s="103" t="s">
        <v>252</v>
      </c>
      <c r="D1841" s="108">
        <v>205</v>
      </c>
    </row>
    <row r="1842" spans="2:4" s="102" customFormat="1" x14ac:dyDescent="0.25">
      <c r="B1842" s="107">
        <v>4066368</v>
      </c>
      <c r="C1842" s="103" t="s">
        <v>2615</v>
      </c>
      <c r="D1842" s="105">
        <v>145</v>
      </c>
    </row>
    <row r="1843" spans="2:4" s="102" customFormat="1" x14ac:dyDescent="0.25">
      <c r="B1843" s="107">
        <v>41480880</v>
      </c>
      <c r="C1843" s="103" t="s">
        <v>432</v>
      </c>
      <c r="D1843" s="108">
        <v>1020</v>
      </c>
    </row>
    <row r="1844" spans="2:4" s="102" customFormat="1" x14ac:dyDescent="0.25">
      <c r="B1844" s="107">
        <v>41480898</v>
      </c>
      <c r="C1844" s="103" t="s">
        <v>433</v>
      </c>
      <c r="D1844" s="108">
        <v>821</v>
      </c>
    </row>
    <row r="1845" spans="2:4" s="102" customFormat="1" x14ac:dyDescent="0.25">
      <c r="B1845" s="107">
        <v>41510801</v>
      </c>
      <c r="C1845" s="103" t="s">
        <v>465</v>
      </c>
      <c r="D1845" s="108">
        <v>1686</v>
      </c>
    </row>
    <row r="1846" spans="2:4" s="102" customFormat="1" x14ac:dyDescent="0.25">
      <c r="B1846" s="107">
        <v>41480906</v>
      </c>
      <c r="C1846" s="103" t="s">
        <v>434</v>
      </c>
      <c r="D1846" s="108">
        <v>821</v>
      </c>
    </row>
    <row r="1847" spans="2:4" s="102" customFormat="1" x14ac:dyDescent="0.25">
      <c r="B1847" s="107">
        <v>41420688</v>
      </c>
      <c r="C1847" s="103" t="s">
        <v>365</v>
      </c>
      <c r="D1847" s="108">
        <v>1020</v>
      </c>
    </row>
    <row r="1848" spans="2:4" s="102" customFormat="1" x14ac:dyDescent="0.25">
      <c r="B1848" s="107">
        <v>41420670</v>
      </c>
      <c r="C1848" s="103" t="s">
        <v>364</v>
      </c>
      <c r="D1848" s="108">
        <v>821</v>
      </c>
    </row>
    <row r="1849" spans="2:4" s="102" customFormat="1" x14ac:dyDescent="0.25">
      <c r="B1849" s="107">
        <v>41420746</v>
      </c>
      <c r="C1849" s="103" t="s">
        <v>371</v>
      </c>
      <c r="D1849" s="108">
        <v>821</v>
      </c>
    </row>
    <row r="1850" spans="2:4" s="102" customFormat="1" x14ac:dyDescent="0.25">
      <c r="B1850" s="107">
        <v>41420902</v>
      </c>
      <c r="C1850" s="103" t="s">
        <v>379</v>
      </c>
      <c r="D1850" s="108">
        <v>1020</v>
      </c>
    </row>
    <row r="1851" spans="2:4" s="102" customFormat="1" x14ac:dyDescent="0.25">
      <c r="B1851" s="109">
        <v>41420894</v>
      </c>
      <c r="C1851" s="110" t="s">
        <v>378</v>
      </c>
      <c r="D1851" s="108">
        <v>821</v>
      </c>
    </row>
    <row r="1852" spans="2:4" s="102" customFormat="1" x14ac:dyDescent="0.25">
      <c r="B1852" s="107">
        <v>41420696</v>
      </c>
      <c r="C1852" s="103" t="s">
        <v>366</v>
      </c>
      <c r="D1852" s="108">
        <v>1019.6351351351351</v>
      </c>
    </row>
    <row r="1853" spans="2:4" s="102" customFormat="1" x14ac:dyDescent="0.25">
      <c r="B1853" s="109">
        <v>41420738</v>
      </c>
      <c r="C1853" s="110" t="s">
        <v>370</v>
      </c>
      <c r="D1853" s="108">
        <v>1020</v>
      </c>
    </row>
    <row r="1854" spans="2:4" s="102" customFormat="1" x14ac:dyDescent="0.25">
      <c r="B1854" s="107">
        <v>41420720</v>
      </c>
      <c r="C1854" s="103" t="s">
        <v>369</v>
      </c>
      <c r="D1854" s="108">
        <v>821</v>
      </c>
    </row>
    <row r="1855" spans="2:4" s="102" customFormat="1" x14ac:dyDescent="0.25">
      <c r="B1855" s="107">
        <v>4445530</v>
      </c>
      <c r="C1855" s="103" t="s">
        <v>4163</v>
      </c>
      <c r="D1855" s="105">
        <v>16337</v>
      </c>
    </row>
    <row r="1856" spans="2:4" s="102" customFormat="1" x14ac:dyDescent="0.25">
      <c r="B1856" s="107">
        <v>41420662</v>
      </c>
      <c r="C1856" s="103" t="s">
        <v>363</v>
      </c>
      <c r="D1856" s="108">
        <v>817.14285714285711</v>
      </c>
    </row>
    <row r="1857" spans="2:4" s="102" customFormat="1" x14ac:dyDescent="0.25">
      <c r="B1857" s="109">
        <v>41420837</v>
      </c>
      <c r="C1857" s="110" t="s">
        <v>373</v>
      </c>
      <c r="D1857" s="108">
        <v>1020</v>
      </c>
    </row>
    <row r="1858" spans="2:4" s="102" customFormat="1" x14ac:dyDescent="0.25">
      <c r="B1858" s="107">
        <v>41420829</v>
      </c>
      <c r="C1858" s="103" t="s">
        <v>372</v>
      </c>
      <c r="D1858" s="108">
        <v>1020</v>
      </c>
    </row>
    <row r="1859" spans="2:4" s="102" customFormat="1" x14ac:dyDescent="0.25">
      <c r="B1859" s="107">
        <v>41420928</v>
      </c>
      <c r="C1859" s="103" t="s">
        <v>380</v>
      </c>
      <c r="D1859" s="108">
        <v>821</v>
      </c>
    </row>
    <row r="1860" spans="2:4" s="102" customFormat="1" x14ac:dyDescent="0.25">
      <c r="B1860" s="107">
        <v>41420340</v>
      </c>
      <c r="C1860" s="103" t="s">
        <v>344</v>
      </c>
      <c r="D1860" s="108">
        <v>1020</v>
      </c>
    </row>
    <row r="1861" spans="2:4" s="102" customFormat="1" x14ac:dyDescent="0.25">
      <c r="B1861" s="107">
        <v>41420605</v>
      </c>
      <c r="C1861" s="103" t="s">
        <v>360</v>
      </c>
      <c r="D1861" s="108">
        <v>821</v>
      </c>
    </row>
    <row r="1862" spans="2:4" s="102" customFormat="1" x14ac:dyDescent="0.25">
      <c r="B1862" s="107">
        <v>41420621</v>
      </c>
      <c r="C1862" s="103" t="s">
        <v>361</v>
      </c>
      <c r="D1862" s="108">
        <v>1111</v>
      </c>
    </row>
    <row r="1863" spans="2:4" s="102" customFormat="1" x14ac:dyDescent="0.25">
      <c r="B1863" s="107">
        <v>4142061</v>
      </c>
      <c r="C1863" s="103" t="s">
        <v>3220</v>
      </c>
      <c r="D1863" s="105">
        <v>821</v>
      </c>
    </row>
    <row r="1864" spans="2:4" s="102" customFormat="1" x14ac:dyDescent="0.25">
      <c r="B1864" s="107">
        <v>41420860</v>
      </c>
      <c r="C1864" s="103" t="s">
        <v>375</v>
      </c>
      <c r="D1864" s="108">
        <v>821</v>
      </c>
    </row>
    <row r="1865" spans="2:4" s="102" customFormat="1" x14ac:dyDescent="0.25">
      <c r="B1865" s="109">
        <v>41420936</v>
      </c>
      <c r="C1865" s="110" t="s">
        <v>381</v>
      </c>
      <c r="D1865" s="108">
        <v>821</v>
      </c>
    </row>
    <row r="1866" spans="2:4" s="102" customFormat="1" x14ac:dyDescent="0.25">
      <c r="B1866" s="109">
        <v>41400516</v>
      </c>
      <c r="C1866" s="110" t="s">
        <v>320</v>
      </c>
      <c r="D1866" s="108">
        <v>1020</v>
      </c>
    </row>
    <row r="1867" spans="2:4" s="102" customFormat="1" x14ac:dyDescent="0.25">
      <c r="B1867" s="107">
        <v>41420712</v>
      </c>
      <c r="C1867" s="103" t="s">
        <v>368</v>
      </c>
      <c r="D1867" s="108">
        <v>899</v>
      </c>
    </row>
    <row r="1868" spans="2:4" s="102" customFormat="1" x14ac:dyDescent="0.25">
      <c r="B1868" s="107">
        <v>41420704</v>
      </c>
      <c r="C1868" s="103" t="s">
        <v>367</v>
      </c>
      <c r="D1868" s="108">
        <v>821</v>
      </c>
    </row>
    <row r="1869" spans="2:4" s="102" customFormat="1" x14ac:dyDescent="0.25">
      <c r="B1869" s="107">
        <v>4069885</v>
      </c>
      <c r="C1869" s="103" t="s">
        <v>2561</v>
      </c>
      <c r="D1869" s="105">
        <v>316</v>
      </c>
    </row>
    <row r="1870" spans="2:4" s="102" customFormat="1" x14ac:dyDescent="0.25">
      <c r="B1870" s="107">
        <v>41753849</v>
      </c>
      <c r="C1870" s="103" t="s">
        <v>1895</v>
      </c>
      <c r="D1870" s="108">
        <v>37.1</v>
      </c>
    </row>
    <row r="1871" spans="2:4" s="102" customFormat="1" x14ac:dyDescent="0.25">
      <c r="B1871" s="109">
        <v>42320143</v>
      </c>
      <c r="C1871" s="110" t="s">
        <v>1093</v>
      </c>
      <c r="D1871" s="108">
        <v>8031</v>
      </c>
    </row>
    <row r="1872" spans="2:4" s="102" customFormat="1" x14ac:dyDescent="0.25">
      <c r="B1872" s="107">
        <v>41777624</v>
      </c>
      <c r="C1872" s="103" t="s">
        <v>2082</v>
      </c>
      <c r="D1872" s="108">
        <v>259.54200000000003</v>
      </c>
    </row>
    <row r="1873" spans="2:4" s="102" customFormat="1" x14ac:dyDescent="0.25">
      <c r="B1873" s="107">
        <v>41794900</v>
      </c>
      <c r="C1873" s="103" t="s">
        <v>1563</v>
      </c>
      <c r="D1873" s="108">
        <v>8.0887992495309575</v>
      </c>
    </row>
    <row r="1874" spans="2:4" s="102" customFormat="1" x14ac:dyDescent="0.25">
      <c r="B1874" s="107">
        <v>41792102</v>
      </c>
      <c r="C1874" s="103" t="s">
        <v>1005</v>
      </c>
      <c r="D1874" s="108">
        <v>3.84038961038961</v>
      </c>
    </row>
    <row r="1875" spans="2:4" s="102" customFormat="1" x14ac:dyDescent="0.25">
      <c r="B1875" s="107">
        <v>41701756</v>
      </c>
      <c r="C1875" s="103" t="s">
        <v>502</v>
      </c>
      <c r="D1875" s="108">
        <v>194.06428571428572</v>
      </c>
    </row>
    <row r="1876" spans="2:4" s="102" customFormat="1" x14ac:dyDescent="0.25">
      <c r="B1876" s="107">
        <v>41794694</v>
      </c>
      <c r="C1876" s="103" t="s">
        <v>1549</v>
      </c>
      <c r="D1876" s="108">
        <v>38.955866666666665</v>
      </c>
    </row>
    <row r="1877" spans="2:4" s="102" customFormat="1" x14ac:dyDescent="0.25">
      <c r="B1877" s="107">
        <v>41716689</v>
      </c>
      <c r="C1877" s="103" t="s">
        <v>603</v>
      </c>
      <c r="D1877" s="108">
        <v>188.46</v>
      </c>
    </row>
    <row r="1878" spans="2:4" s="102" customFormat="1" x14ac:dyDescent="0.25">
      <c r="B1878" s="107">
        <v>41723396</v>
      </c>
      <c r="C1878" s="103" t="s">
        <v>2213</v>
      </c>
      <c r="D1878" s="108">
        <v>14.82</v>
      </c>
    </row>
    <row r="1879" spans="2:4" s="102" customFormat="1" x14ac:dyDescent="0.25">
      <c r="B1879" s="107">
        <v>41780677</v>
      </c>
      <c r="C1879" s="103" t="s">
        <v>905</v>
      </c>
      <c r="D1879" s="108">
        <v>3.7399999999999998</v>
      </c>
    </row>
    <row r="1880" spans="2:4" s="102" customFormat="1" x14ac:dyDescent="0.25">
      <c r="B1880" s="107">
        <v>41780669</v>
      </c>
      <c r="C1880" s="103" t="s">
        <v>904</v>
      </c>
      <c r="D1880" s="108">
        <v>8.1999999999999993</v>
      </c>
    </row>
    <row r="1881" spans="2:4" s="102" customFormat="1" x14ac:dyDescent="0.25">
      <c r="B1881" s="107">
        <v>41794991</v>
      </c>
      <c r="C1881" s="103" t="s">
        <v>1569</v>
      </c>
      <c r="D1881" s="108">
        <v>1.1287820512820512</v>
      </c>
    </row>
    <row r="1882" spans="2:4" s="102" customFormat="1" x14ac:dyDescent="0.25">
      <c r="B1882" s="107">
        <v>41772393</v>
      </c>
      <c r="C1882" s="103" t="s">
        <v>894</v>
      </c>
      <c r="D1882" s="108">
        <v>10.81</v>
      </c>
    </row>
    <row r="1883" spans="2:4" s="102" customFormat="1" x14ac:dyDescent="0.25">
      <c r="B1883" s="107">
        <v>41737859</v>
      </c>
      <c r="C1883" s="103" t="s">
        <v>739</v>
      </c>
      <c r="D1883" s="108">
        <v>7.88</v>
      </c>
    </row>
    <row r="1884" spans="2:4" s="102" customFormat="1" x14ac:dyDescent="0.25">
      <c r="B1884" s="107">
        <v>41737842</v>
      </c>
      <c r="C1884" s="103" t="s">
        <v>738</v>
      </c>
      <c r="D1884" s="108">
        <v>7.3589130434782604</v>
      </c>
    </row>
    <row r="1885" spans="2:4" s="102" customFormat="1" x14ac:dyDescent="0.25">
      <c r="B1885" s="109">
        <v>41784604</v>
      </c>
      <c r="C1885" s="110" t="s">
        <v>940</v>
      </c>
      <c r="D1885" s="108">
        <v>10.085714285714285</v>
      </c>
    </row>
    <row r="1886" spans="2:4" s="102" customFormat="1" x14ac:dyDescent="0.25">
      <c r="B1886" s="109">
        <v>41780495</v>
      </c>
      <c r="C1886" s="110" t="s">
        <v>903</v>
      </c>
      <c r="D1886" s="108">
        <v>7.65</v>
      </c>
    </row>
    <row r="1887" spans="2:4" s="102" customFormat="1" x14ac:dyDescent="0.25">
      <c r="B1887" s="107">
        <v>41737818</v>
      </c>
      <c r="C1887" s="103" t="s">
        <v>737</v>
      </c>
      <c r="D1887" s="108">
        <v>7.92</v>
      </c>
    </row>
    <row r="1888" spans="2:4" s="102" customFormat="1" x14ac:dyDescent="0.25">
      <c r="B1888" s="107">
        <v>41733437</v>
      </c>
      <c r="C1888" s="103" t="s">
        <v>696</v>
      </c>
      <c r="D1888" s="108">
        <v>7.6</v>
      </c>
    </row>
    <row r="1889" spans="2:4" s="102" customFormat="1" x14ac:dyDescent="0.25">
      <c r="B1889" s="109">
        <v>40664369</v>
      </c>
      <c r="C1889" s="110" t="s">
        <v>254</v>
      </c>
      <c r="D1889" s="108">
        <v>400</v>
      </c>
    </row>
    <row r="1890" spans="2:4" s="102" customFormat="1" x14ac:dyDescent="0.25">
      <c r="B1890" s="107">
        <v>41713447</v>
      </c>
      <c r="C1890" s="103" t="s">
        <v>569</v>
      </c>
      <c r="D1890" s="108">
        <v>65.844285714285718</v>
      </c>
    </row>
    <row r="1891" spans="2:4" s="102" customFormat="1" x14ac:dyDescent="0.25">
      <c r="B1891" s="109">
        <v>41795063</v>
      </c>
      <c r="C1891" s="110" t="s">
        <v>1574</v>
      </c>
      <c r="D1891" s="108">
        <v>50.79861878453039</v>
      </c>
    </row>
    <row r="1892" spans="2:4" s="102" customFormat="1" x14ac:dyDescent="0.25">
      <c r="B1892" s="107">
        <v>41713371</v>
      </c>
      <c r="C1892" s="103" t="s">
        <v>566</v>
      </c>
      <c r="D1892" s="108">
        <v>68.11</v>
      </c>
    </row>
    <row r="1893" spans="2:4" s="102" customFormat="1" x14ac:dyDescent="0.25">
      <c r="B1893" s="107">
        <v>41713389</v>
      </c>
      <c r="C1893" s="103" t="s">
        <v>567</v>
      </c>
      <c r="D1893" s="108">
        <v>80.22</v>
      </c>
    </row>
    <row r="1894" spans="2:4" s="102" customFormat="1" x14ac:dyDescent="0.25">
      <c r="B1894" s="109">
        <v>41702168</v>
      </c>
      <c r="C1894" s="110" t="s">
        <v>1738</v>
      </c>
      <c r="D1894" s="108">
        <v>46.721086956521738</v>
      </c>
    </row>
    <row r="1895" spans="2:4" s="102" customFormat="1" x14ac:dyDescent="0.25">
      <c r="B1895" s="107">
        <v>41716093</v>
      </c>
      <c r="C1895" s="103" t="s">
        <v>600</v>
      </c>
      <c r="D1895" s="108">
        <v>63.84</v>
      </c>
    </row>
    <row r="1896" spans="2:4" s="102" customFormat="1" x14ac:dyDescent="0.25">
      <c r="B1896" s="107">
        <v>41708629</v>
      </c>
      <c r="C1896" s="103" t="s">
        <v>510</v>
      </c>
      <c r="D1896" s="108">
        <v>55.124000000000002</v>
      </c>
    </row>
    <row r="1897" spans="2:4" s="102" customFormat="1" x14ac:dyDescent="0.25">
      <c r="B1897" s="107">
        <v>41701939</v>
      </c>
      <c r="C1897" s="103" t="s">
        <v>1520</v>
      </c>
      <c r="D1897" s="108">
        <v>15.9</v>
      </c>
    </row>
    <row r="1898" spans="2:4" s="102" customFormat="1" x14ac:dyDescent="0.25">
      <c r="B1898" s="107">
        <v>41713397</v>
      </c>
      <c r="C1898" s="103" t="s">
        <v>568</v>
      </c>
      <c r="D1898" s="108">
        <v>71.63</v>
      </c>
    </row>
    <row r="1899" spans="2:4" s="102" customFormat="1" x14ac:dyDescent="0.25">
      <c r="B1899" s="107">
        <v>41756701</v>
      </c>
      <c r="C1899" s="103" t="s">
        <v>2217</v>
      </c>
      <c r="D1899" s="108">
        <v>36.856498740554159</v>
      </c>
    </row>
    <row r="1900" spans="2:4" s="102" customFormat="1" x14ac:dyDescent="0.25">
      <c r="B1900" s="107">
        <v>41711946</v>
      </c>
      <c r="C1900" s="103" t="s">
        <v>552</v>
      </c>
      <c r="D1900" s="108">
        <v>47.134</v>
      </c>
    </row>
    <row r="1901" spans="2:4" s="102" customFormat="1" x14ac:dyDescent="0.25">
      <c r="B1901" s="107">
        <v>41753245</v>
      </c>
      <c r="C1901" s="103" t="s">
        <v>841</v>
      </c>
      <c r="D1901" s="108">
        <v>56.27</v>
      </c>
    </row>
    <row r="1902" spans="2:4" s="102" customFormat="1" x14ac:dyDescent="0.25">
      <c r="B1902" s="107">
        <v>41753229</v>
      </c>
      <c r="C1902" s="103" t="s">
        <v>840</v>
      </c>
      <c r="D1902" s="108">
        <v>89.14</v>
      </c>
    </row>
    <row r="1903" spans="2:4" s="102" customFormat="1" x14ac:dyDescent="0.25">
      <c r="B1903" s="107">
        <v>41759184</v>
      </c>
      <c r="C1903" s="103" t="s">
        <v>863</v>
      </c>
      <c r="D1903" s="108">
        <v>41.87</v>
      </c>
    </row>
    <row r="1904" spans="2:4" s="102" customFormat="1" x14ac:dyDescent="0.25">
      <c r="B1904" s="107">
        <v>41750878</v>
      </c>
      <c r="C1904" s="103" t="s">
        <v>792</v>
      </c>
      <c r="D1904" s="108">
        <v>35.68</v>
      </c>
    </row>
    <row r="1905" spans="2:4" s="102" customFormat="1" x14ac:dyDescent="0.25">
      <c r="B1905" s="107">
        <v>41794918</v>
      </c>
      <c r="C1905" s="103" t="s">
        <v>1564</v>
      </c>
      <c r="D1905" s="108">
        <v>52.896153846153844</v>
      </c>
    </row>
    <row r="1906" spans="2:4" s="102" customFormat="1" x14ac:dyDescent="0.25">
      <c r="B1906" s="107">
        <v>41794926</v>
      </c>
      <c r="C1906" s="103" t="s">
        <v>1565</v>
      </c>
      <c r="D1906" s="108">
        <v>65.231443298969069</v>
      </c>
    </row>
    <row r="1907" spans="2:4" s="102" customFormat="1" x14ac:dyDescent="0.25">
      <c r="B1907" s="107">
        <v>41759374</v>
      </c>
      <c r="C1907" s="103" t="s">
        <v>869</v>
      </c>
      <c r="D1907" s="108">
        <v>72.174999999999997</v>
      </c>
    </row>
    <row r="1908" spans="2:4" s="102" customFormat="1" x14ac:dyDescent="0.25">
      <c r="B1908" s="107">
        <v>41771189</v>
      </c>
      <c r="C1908" s="103" t="s">
        <v>1898</v>
      </c>
      <c r="D1908" s="108">
        <v>57.14041666666666</v>
      </c>
    </row>
    <row r="1909" spans="2:4" s="102" customFormat="1" x14ac:dyDescent="0.25">
      <c r="B1909" s="107">
        <v>41794934</v>
      </c>
      <c r="C1909" s="103" t="s">
        <v>1566</v>
      </c>
      <c r="D1909" s="108">
        <v>60.610399999999998</v>
      </c>
    </row>
    <row r="1910" spans="2:4" s="102" customFormat="1" x14ac:dyDescent="0.25">
      <c r="B1910" s="107">
        <v>40220253</v>
      </c>
      <c r="C1910" s="103" t="s">
        <v>2136</v>
      </c>
      <c r="D1910" s="108">
        <v>79.180000000000007</v>
      </c>
    </row>
    <row r="1911" spans="2:4" s="102" customFormat="1" x14ac:dyDescent="0.25">
      <c r="B1911" s="107">
        <v>41795089</v>
      </c>
      <c r="C1911" s="103" t="s">
        <v>1576</v>
      </c>
      <c r="D1911" s="108">
        <v>110.65</v>
      </c>
    </row>
    <row r="1912" spans="2:4" s="102" customFormat="1" x14ac:dyDescent="0.25">
      <c r="B1912" s="107">
        <v>1378118</v>
      </c>
      <c r="C1912" s="103" t="s">
        <v>3678</v>
      </c>
      <c r="D1912" s="105">
        <v>4208</v>
      </c>
    </row>
    <row r="1913" spans="2:4" s="102" customFormat="1" x14ac:dyDescent="0.25">
      <c r="B1913" s="107">
        <v>1300402</v>
      </c>
      <c r="C1913" s="103" t="s">
        <v>3973</v>
      </c>
      <c r="D1913" s="105">
        <v>14097</v>
      </c>
    </row>
    <row r="1914" spans="2:4" s="102" customFormat="1" x14ac:dyDescent="0.25">
      <c r="B1914" s="107">
        <v>1288928</v>
      </c>
      <c r="C1914" s="103" t="s">
        <v>3478</v>
      </c>
      <c r="D1914" s="105">
        <v>3932</v>
      </c>
    </row>
    <row r="1915" spans="2:4" s="102" customFormat="1" x14ac:dyDescent="0.25">
      <c r="B1915" s="107">
        <v>41702671</v>
      </c>
      <c r="C1915" s="103" t="s">
        <v>1866</v>
      </c>
      <c r="D1915" s="108">
        <v>2.4677272727272728</v>
      </c>
    </row>
    <row r="1916" spans="2:4" s="102" customFormat="1" x14ac:dyDescent="0.25">
      <c r="B1916" s="107">
        <v>41708108</v>
      </c>
      <c r="C1916" s="103" t="s">
        <v>505</v>
      </c>
      <c r="D1916" s="108">
        <v>582.82000000000005</v>
      </c>
    </row>
    <row r="1917" spans="2:4" s="102" customFormat="1" x14ac:dyDescent="0.25">
      <c r="B1917" s="109">
        <v>40664500</v>
      </c>
      <c r="C1917" s="110" t="s">
        <v>255</v>
      </c>
      <c r="D1917" s="108">
        <v>209</v>
      </c>
    </row>
    <row r="1918" spans="2:4" s="102" customFormat="1" x14ac:dyDescent="0.25">
      <c r="B1918" s="107">
        <v>40665002</v>
      </c>
      <c r="C1918" s="103" t="s">
        <v>256</v>
      </c>
      <c r="D1918" s="108">
        <v>431</v>
      </c>
    </row>
    <row r="1919" spans="2:4" s="102" customFormat="1" x14ac:dyDescent="0.25">
      <c r="B1919" s="109">
        <v>41789660</v>
      </c>
      <c r="C1919" s="110" t="s">
        <v>965</v>
      </c>
      <c r="D1919" s="108">
        <v>6.07</v>
      </c>
    </row>
    <row r="1920" spans="2:4" s="102" customFormat="1" x14ac:dyDescent="0.25">
      <c r="B1920" s="107">
        <v>40665051</v>
      </c>
      <c r="C1920" s="103" t="s">
        <v>257</v>
      </c>
      <c r="D1920" s="108">
        <v>205</v>
      </c>
    </row>
    <row r="1921" spans="2:4" s="102" customFormat="1" x14ac:dyDescent="0.25">
      <c r="B1921" s="107">
        <v>41739715</v>
      </c>
      <c r="C1921" s="103" t="s">
        <v>755</v>
      </c>
      <c r="D1921" s="108">
        <v>3.55</v>
      </c>
    </row>
    <row r="1922" spans="2:4" s="102" customFormat="1" x14ac:dyDescent="0.25">
      <c r="B1922" s="109">
        <v>41734443</v>
      </c>
      <c r="C1922" s="110" t="s">
        <v>703</v>
      </c>
      <c r="D1922" s="108">
        <v>4.38</v>
      </c>
    </row>
    <row r="1923" spans="2:4" s="102" customFormat="1" x14ac:dyDescent="0.25">
      <c r="B1923" s="107">
        <v>4151058</v>
      </c>
      <c r="C1923" s="103" t="s">
        <v>2285</v>
      </c>
      <c r="D1923" s="105">
        <v>2986</v>
      </c>
    </row>
    <row r="1924" spans="2:4" s="102" customFormat="1" x14ac:dyDescent="0.25">
      <c r="B1924" s="107">
        <v>4151070</v>
      </c>
      <c r="C1924" s="103" t="s">
        <v>3732</v>
      </c>
      <c r="D1924" s="105">
        <v>2986</v>
      </c>
    </row>
    <row r="1925" spans="2:4" s="102" customFormat="1" x14ac:dyDescent="0.25">
      <c r="B1925" s="107">
        <v>4167207</v>
      </c>
      <c r="C1925" s="103" t="s">
        <v>3927</v>
      </c>
      <c r="D1925" s="105">
        <v>3599</v>
      </c>
    </row>
    <row r="1926" spans="2:4" s="102" customFormat="1" x14ac:dyDescent="0.25">
      <c r="B1926" s="107">
        <v>1124086</v>
      </c>
      <c r="C1926" s="103" t="s">
        <v>3161</v>
      </c>
      <c r="D1926" s="105">
        <v>709</v>
      </c>
    </row>
    <row r="1927" spans="2:4" s="102" customFormat="1" x14ac:dyDescent="0.25">
      <c r="B1927" s="107">
        <v>4148341</v>
      </c>
      <c r="C1927" s="103" t="s">
        <v>2353</v>
      </c>
      <c r="D1927" s="105">
        <v>6</v>
      </c>
    </row>
    <row r="1928" spans="2:4" s="102" customFormat="1" x14ac:dyDescent="0.25">
      <c r="B1928" s="107">
        <v>4149502</v>
      </c>
      <c r="C1928" s="103" t="s">
        <v>2356</v>
      </c>
      <c r="D1928" s="105">
        <v>10</v>
      </c>
    </row>
    <row r="1929" spans="2:4" s="102" customFormat="1" x14ac:dyDescent="0.25">
      <c r="B1929" s="107">
        <v>4141022</v>
      </c>
      <c r="C1929" s="103" t="s">
        <v>2352</v>
      </c>
      <c r="D1929" s="105">
        <v>4</v>
      </c>
    </row>
    <row r="1930" spans="2:4" s="102" customFormat="1" x14ac:dyDescent="0.25">
      <c r="B1930" s="107">
        <v>41403197</v>
      </c>
      <c r="C1930" s="103" t="s">
        <v>1505</v>
      </c>
      <c r="D1930" s="108">
        <v>6.9640249807031092</v>
      </c>
    </row>
    <row r="1931" spans="2:4" s="102" customFormat="1" x14ac:dyDescent="0.25">
      <c r="B1931" s="107">
        <v>4140200</v>
      </c>
      <c r="C1931" s="103" t="s">
        <v>2355</v>
      </c>
      <c r="D1931" s="105">
        <v>10</v>
      </c>
    </row>
    <row r="1932" spans="2:4" s="102" customFormat="1" x14ac:dyDescent="0.25">
      <c r="B1932" s="107">
        <v>44401057</v>
      </c>
      <c r="C1932" s="103" t="s">
        <v>1603</v>
      </c>
      <c r="D1932" s="108">
        <v>7</v>
      </c>
    </row>
    <row r="1933" spans="2:4" s="102" customFormat="1" x14ac:dyDescent="0.25">
      <c r="B1933" s="107">
        <v>1069617</v>
      </c>
      <c r="C1933" s="103" t="s">
        <v>3608</v>
      </c>
      <c r="D1933" s="105">
        <v>5056</v>
      </c>
    </row>
    <row r="1934" spans="2:4" s="102" customFormat="1" x14ac:dyDescent="0.25">
      <c r="B1934" s="107">
        <v>41741042</v>
      </c>
      <c r="C1934" s="103" t="s">
        <v>770</v>
      </c>
      <c r="D1934" s="108">
        <v>6.69</v>
      </c>
    </row>
    <row r="1935" spans="2:4" s="102" customFormat="1" x14ac:dyDescent="0.25">
      <c r="B1935" s="107">
        <v>41780768</v>
      </c>
      <c r="C1935" s="103" t="s">
        <v>906</v>
      </c>
      <c r="D1935" s="108">
        <v>7.42</v>
      </c>
    </row>
    <row r="1936" spans="2:4" s="102" customFormat="1" x14ac:dyDescent="0.25">
      <c r="B1936" s="107">
        <v>41794702</v>
      </c>
      <c r="C1936" s="103" t="s">
        <v>1550</v>
      </c>
      <c r="D1936" s="108">
        <v>14.180000000000001</v>
      </c>
    </row>
    <row r="1937" spans="1:26" s="102" customFormat="1" x14ac:dyDescent="0.25">
      <c r="B1937" s="107">
        <v>41740655</v>
      </c>
      <c r="C1937" s="103" t="s">
        <v>765</v>
      </c>
      <c r="D1937" s="108">
        <v>6.3957446808510641</v>
      </c>
    </row>
    <row r="1938" spans="1:26" s="102" customFormat="1" x14ac:dyDescent="0.25">
      <c r="B1938" s="109">
        <v>41741158</v>
      </c>
      <c r="C1938" s="110" t="s">
        <v>771</v>
      </c>
      <c r="D1938" s="108">
        <v>6.1223684210526317</v>
      </c>
    </row>
    <row r="1939" spans="1:26" s="102" customFormat="1" x14ac:dyDescent="0.25">
      <c r="B1939" s="107">
        <v>41722216</v>
      </c>
      <c r="C1939" s="103" t="s">
        <v>655</v>
      </c>
      <c r="D1939" s="108">
        <v>75.512310756972113</v>
      </c>
    </row>
    <row r="1940" spans="1:26" s="102" customFormat="1" x14ac:dyDescent="0.25">
      <c r="B1940" s="107">
        <v>41799347</v>
      </c>
      <c r="C1940" s="103" t="s">
        <v>1024</v>
      </c>
      <c r="D1940" s="108">
        <v>15.4968</v>
      </c>
    </row>
    <row r="1941" spans="1:26" s="102" customFormat="1" x14ac:dyDescent="0.25">
      <c r="B1941" s="107">
        <v>41752510</v>
      </c>
      <c r="C1941" s="103" t="s">
        <v>829</v>
      </c>
      <c r="D1941" s="108">
        <v>78.650000000000006</v>
      </c>
    </row>
    <row r="1942" spans="1:26" s="102" customFormat="1" x14ac:dyDescent="0.25">
      <c r="B1942" s="107">
        <v>4214337</v>
      </c>
      <c r="C1942" s="103" t="s">
        <v>3565</v>
      </c>
      <c r="D1942" s="105">
        <v>5825</v>
      </c>
    </row>
    <row r="1943" spans="1:26" s="102" customFormat="1" x14ac:dyDescent="0.25">
      <c r="A1943" s="106"/>
      <c r="B1943" s="107">
        <v>51790558</v>
      </c>
      <c r="C1943" s="103" t="s">
        <v>1296</v>
      </c>
      <c r="D1943" s="108">
        <v>144.21</v>
      </c>
      <c r="M1943" s="106"/>
      <c r="N1943" s="106"/>
      <c r="O1943" s="106"/>
      <c r="P1943" s="106"/>
      <c r="Q1943" s="106"/>
      <c r="R1943" s="106"/>
      <c r="S1943" s="106"/>
      <c r="T1943" s="106"/>
      <c r="U1943" s="106"/>
      <c r="V1943" s="106"/>
      <c r="W1943" s="106"/>
      <c r="X1943" s="106"/>
      <c r="Y1943" s="106"/>
      <c r="Z1943" s="106"/>
    </row>
    <row r="1944" spans="1:26" s="102" customFormat="1" x14ac:dyDescent="0.25">
      <c r="B1944" s="109">
        <v>12645107</v>
      </c>
      <c r="C1944" s="110" t="s">
        <v>1775</v>
      </c>
      <c r="D1944" s="108">
        <v>4725</v>
      </c>
    </row>
    <row r="1945" spans="1:26" s="102" customFormat="1" x14ac:dyDescent="0.25">
      <c r="B1945" s="107">
        <v>4148050</v>
      </c>
      <c r="C1945" s="103" t="s">
        <v>2271</v>
      </c>
      <c r="D1945" s="105">
        <v>9269</v>
      </c>
    </row>
    <row r="1946" spans="1:26" s="102" customFormat="1" x14ac:dyDescent="0.25">
      <c r="B1946" s="107">
        <v>4142048</v>
      </c>
      <c r="C1946" s="103" t="s">
        <v>3219</v>
      </c>
      <c r="D1946" s="105">
        <v>821</v>
      </c>
    </row>
    <row r="1947" spans="1:26" s="102" customFormat="1" x14ac:dyDescent="0.25">
      <c r="B1947" s="107">
        <v>41420456</v>
      </c>
      <c r="C1947" s="103" t="s">
        <v>352</v>
      </c>
      <c r="D1947" s="108">
        <v>1076</v>
      </c>
    </row>
    <row r="1948" spans="1:26" s="102" customFormat="1" x14ac:dyDescent="0.25">
      <c r="B1948" s="109">
        <v>41423070</v>
      </c>
      <c r="C1948" s="110" t="s">
        <v>409</v>
      </c>
      <c r="D1948" s="108">
        <v>1836</v>
      </c>
    </row>
    <row r="1949" spans="1:26" s="102" customFormat="1" x14ac:dyDescent="0.25">
      <c r="B1949" s="109">
        <v>41420472</v>
      </c>
      <c r="C1949" s="110" t="s">
        <v>354</v>
      </c>
      <c r="D1949" s="108">
        <v>1397</v>
      </c>
    </row>
    <row r="1950" spans="1:26" s="102" customFormat="1" x14ac:dyDescent="0.25">
      <c r="B1950" s="107">
        <v>41420464</v>
      </c>
      <c r="C1950" s="103" t="s">
        <v>353</v>
      </c>
      <c r="D1950" s="108">
        <v>1020</v>
      </c>
    </row>
    <row r="1951" spans="1:26" s="102" customFormat="1" x14ac:dyDescent="0.25">
      <c r="B1951" s="107">
        <v>4211073</v>
      </c>
      <c r="C1951" s="103" t="s">
        <v>3307</v>
      </c>
      <c r="D1951" s="105">
        <v>1839</v>
      </c>
    </row>
    <row r="1952" spans="1:26" s="102" customFormat="1" x14ac:dyDescent="0.25">
      <c r="B1952" s="107">
        <v>42110239</v>
      </c>
      <c r="C1952" s="103" t="s">
        <v>1062</v>
      </c>
      <c r="D1952" s="108">
        <v>6944</v>
      </c>
    </row>
    <row r="1953" spans="2:4" s="102" customFormat="1" x14ac:dyDescent="0.25">
      <c r="B1953" s="107">
        <v>4160060</v>
      </c>
      <c r="C1953" s="103" t="s">
        <v>3628</v>
      </c>
      <c r="D1953" s="105">
        <v>2986</v>
      </c>
    </row>
    <row r="1954" spans="2:4" s="102" customFormat="1" x14ac:dyDescent="0.25">
      <c r="B1954" s="107">
        <v>4167711</v>
      </c>
      <c r="C1954" s="103" t="s">
        <v>3975</v>
      </c>
      <c r="D1954" s="105">
        <v>4297</v>
      </c>
    </row>
    <row r="1955" spans="2:4" s="102" customFormat="1" x14ac:dyDescent="0.25">
      <c r="B1955" s="107">
        <v>40683237</v>
      </c>
      <c r="C1955" s="103" t="s">
        <v>1990</v>
      </c>
      <c r="D1955" s="108">
        <v>369</v>
      </c>
    </row>
    <row r="1956" spans="2:4" s="102" customFormat="1" x14ac:dyDescent="0.25">
      <c r="B1956" s="107">
        <v>41782566</v>
      </c>
      <c r="C1956" s="103" t="s">
        <v>925</v>
      </c>
      <c r="D1956" s="108">
        <v>29.09</v>
      </c>
    </row>
    <row r="1957" spans="2:4" s="102" customFormat="1" x14ac:dyDescent="0.25">
      <c r="B1957" s="109">
        <v>41736109</v>
      </c>
      <c r="C1957" s="110" t="s">
        <v>723</v>
      </c>
      <c r="D1957" s="108">
        <v>23.37</v>
      </c>
    </row>
    <row r="1958" spans="2:4" s="102" customFormat="1" x14ac:dyDescent="0.25">
      <c r="B1958" s="107">
        <v>41739426</v>
      </c>
      <c r="C1958" s="103" t="s">
        <v>747</v>
      </c>
      <c r="D1958" s="108">
        <v>30.74</v>
      </c>
    </row>
    <row r="1959" spans="2:4" s="102" customFormat="1" x14ac:dyDescent="0.25">
      <c r="B1959" s="109">
        <v>41702341</v>
      </c>
      <c r="C1959" s="110" t="s">
        <v>1861</v>
      </c>
      <c r="D1959" s="108">
        <v>2.6947520184544405</v>
      </c>
    </row>
    <row r="1960" spans="2:4" s="102" customFormat="1" x14ac:dyDescent="0.25">
      <c r="B1960" s="107">
        <v>41708967</v>
      </c>
      <c r="C1960" s="103" t="s">
        <v>513</v>
      </c>
      <c r="D1960" s="108">
        <v>2.88</v>
      </c>
    </row>
    <row r="1961" spans="2:4" s="102" customFormat="1" x14ac:dyDescent="0.25">
      <c r="B1961" s="109">
        <v>40665200</v>
      </c>
      <c r="C1961" s="110" t="s">
        <v>259</v>
      </c>
      <c r="D1961" s="108">
        <v>199.78609154929578</v>
      </c>
    </row>
    <row r="1962" spans="2:4" s="102" customFormat="1" x14ac:dyDescent="0.25">
      <c r="B1962" s="107">
        <v>4066521</v>
      </c>
      <c r="C1962" s="103" t="s">
        <v>2774</v>
      </c>
      <c r="D1962" s="105">
        <v>200</v>
      </c>
    </row>
    <row r="1963" spans="2:4" s="102" customFormat="1" x14ac:dyDescent="0.25">
      <c r="B1963" s="109">
        <v>40200685</v>
      </c>
      <c r="C1963" s="110" t="s">
        <v>1782</v>
      </c>
      <c r="D1963" s="108">
        <v>10548</v>
      </c>
    </row>
    <row r="1964" spans="2:4" s="102" customFormat="1" x14ac:dyDescent="0.25">
      <c r="B1964" s="107">
        <v>40200693</v>
      </c>
      <c r="C1964" s="103" t="s">
        <v>115</v>
      </c>
      <c r="D1964" s="108">
        <v>15813.138059701492</v>
      </c>
    </row>
    <row r="1965" spans="2:4" s="102" customFormat="1" x14ac:dyDescent="0.25">
      <c r="B1965" s="109">
        <v>40200701</v>
      </c>
      <c r="C1965" s="110" t="s">
        <v>116</v>
      </c>
      <c r="D1965" s="108">
        <v>22133</v>
      </c>
    </row>
    <row r="1966" spans="2:4" s="102" customFormat="1" x14ac:dyDescent="0.25">
      <c r="B1966" s="107">
        <v>40200719</v>
      </c>
      <c r="C1966" s="103" t="s">
        <v>117</v>
      </c>
      <c r="D1966" s="108">
        <v>15817</v>
      </c>
    </row>
    <row r="1967" spans="2:4" s="102" customFormat="1" x14ac:dyDescent="0.25">
      <c r="B1967" s="109">
        <v>40200727</v>
      </c>
      <c r="C1967" s="110" t="s">
        <v>118</v>
      </c>
      <c r="D1967" s="108">
        <v>34583</v>
      </c>
    </row>
    <row r="1968" spans="2:4" s="102" customFormat="1" x14ac:dyDescent="0.25">
      <c r="B1968" s="107">
        <v>4020073</v>
      </c>
      <c r="C1968" s="103" t="s">
        <v>4165</v>
      </c>
      <c r="D1968" s="105">
        <v>41499</v>
      </c>
    </row>
    <row r="1969" spans="2:4" s="102" customFormat="1" x14ac:dyDescent="0.25">
      <c r="B1969" s="107">
        <v>4020074</v>
      </c>
      <c r="C1969" s="103" t="s">
        <v>3952</v>
      </c>
      <c r="D1969" s="105">
        <v>12686</v>
      </c>
    </row>
    <row r="1970" spans="2:4" s="102" customFormat="1" x14ac:dyDescent="0.25">
      <c r="B1970" s="109">
        <v>40200750</v>
      </c>
      <c r="C1970" s="110" t="s">
        <v>119</v>
      </c>
      <c r="D1970" s="108">
        <v>19030</v>
      </c>
    </row>
    <row r="1971" spans="2:4" s="102" customFormat="1" x14ac:dyDescent="0.25">
      <c r="B1971" s="107">
        <v>40200768</v>
      </c>
      <c r="C1971" s="103" t="s">
        <v>120</v>
      </c>
      <c r="D1971" s="108">
        <v>26807</v>
      </c>
    </row>
    <row r="1972" spans="2:4" s="102" customFormat="1" x14ac:dyDescent="0.25">
      <c r="B1972" s="107">
        <v>4020077</v>
      </c>
      <c r="C1972" s="103" t="s">
        <v>4147</v>
      </c>
      <c r="D1972" s="105">
        <v>33487</v>
      </c>
    </row>
    <row r="1973" spans="2:4" s="102" customFormat="1" x14ac:dyDescent="0.25">
      <c r="B1973" s="107">
        <v>4020078</v>
      </c>
      <c r="C1973" s="103" t="s">
        <v>4166</v>
      </c>
      <c r="D1973" s="105">
        <v>41861</v>
      </c>
    </row>
    <row r="1974" spans="2:4" s="102" customFormat="1" x14ac:dyDescent="0.25">
      <c r="B1974" s="107">
        <v>4020079</v>
      </c>
      <c r="C1974" s="103" t="s">
        <v>4180</v>
      </c>
      <c r="D1974" s="105">
        <v>50234</v>
      </c>
    </row>
    <row r="1975" spans="2:4" s="102" customFormat="1" x14ac:dyDescent="0.25">
      <c r="B1975" s="109">
        <v>40200800</v>
      </c>
      <c r="C1975" s="110" t="s">
        <v>121</v>
      </c>
      <c r="D1975" s="108">
        <v>10730</v>
      </c>
    </row>
    <row r="1976" spans="2:4" s="102" customFormat="1" x14ac:dyDescent="0.25">
      <c r="B1976" s="109">
        <v>40200818</v>
      </c>
      <c r="C1976" s="110" t="s">
        <v>122</v>
      </c>
      <c r="D1976" s="108">
        <v>16639</v>
      </c>
    </row>
    <row r="1977" spans="2:4" s="102" customFormat="1" x14ac:dyDescent="0.25">
      <c r="B1977" s="107">
        <v>40200826</v>
      </c>
      <c r="C1977" s="103" t="s">
        <v>123</v>
      </c>
      <c r="D1977" s="108">
        <v>23307</v>
      </c>
    </row>
    <row r="1978" spans="2:4" s="102" customFormat="1" x14ac:dyDescent="0.25">
      <c r="B1978" s="109">
        <v>40200834</v>
      </c>
      <c r="C1978" s="110" t="s">
        <v>124</v>
      </c>
      <c r="D1978" s="108">
        <v>29117</v>
      </c>
    </row>
    <row r="1979" spans="2:4" s="102" customFormat="1" x14ac:dyDescent="0.25">
      <c r="B1979" s="107">
        <v>4020084</v>
      </c>
      <c r="C1979" s="103" t="s">
        <v>4155</v>
      </c>
      <c r="D1979" s="105">
        <v>36399</v>
      </c>
    </row>
    <row r="1980" spans="2:4" s="102" customFormat="1" x14ac:dyDescent="0.25">
      <c r="B1980" s="107">
        <v>40200859</v>
      </c>
      <c r="C1980" s="103" t="s">
        <v>125</v>
      </c>
      <c r="D1980" s="108">
        <v>43680</v>
      </c>
    </row>
    <row r="1981" spans="2:4" s="102" customFormat="1" x14ac:dyDescent="0.25">
      <c r="B1981" s="109">
        <v>40200867</v>
      </c>
      <c r="C1981" s="110" t="s">
        <v>126</v>
      </c>
      <c r="D1981" s="108">
        <v>11965.194444444445</v>
      </c>
    </row>
    <row r="1982" spans="2:4" s="102" customFormat="1" x14ac:dyDescent="0.25">
      <c r="B1982" s="107">
        <v>40200875</v>
      </c>
      <c r="C1982" s="103" t="s">
        <v>127</v>
      </c>
      <c r="D1982" s="108">
        <v>17971</v>
      </c>
    </row>
    <row r="1983" spans="2:4" s="102" customFormat="1" x14ac:dyDescent="0.25">
      <c r="B1983" s="107">
        <v>40200883</v>
      </c>
      <c r="C1983" s="103" t="s">
        <v>128</v>
      </c>
      <c r="D1983" s="108">
        <v>25157</v>
      </c>
    </row>
    <row r="1984" spans="2:4" s="102" customFormat="1" x14ac:dyDescent="0.25">
      <c r="B1984" s="109">
        <v>40200891</v>
      </c>
      <c r="C1984" s="110" t="s">
        <v>129</v>
      </c>
      <c r="D1984" s="108">
        <v>31464</v>
      </c>
    </row>
    <row r="1985" spans="2:4" s="102" customFormat="1" x14ac:dyDescent="0.25">
      <c r="B1985" s="107">
        <v>4020090</v>
      </c>
      <c r="C1985" s="103" t="s">
        <v>4162</v>
      </c>
      <c r="D1985" s="105">
        <v>39311</v>
      </c>
    </row>
    <row r="1986" spans="2:4" s="102" customFormat="1" x14ac:dyDescent="0.25">
      <c r="B1986" s="107">
        <v>4020091</v>
      </c>
      <c r="C1986" s="103" t="s">
        <v>4173</v>
      </c>
      <c r="D1986" s="105">
        <v>47173</v>
      </c>
    </row>
    <row r="1987" spans="2:4" s="102" customFormat="1" x14ac:dyDescent="0.25">
      <c r="B1987" s="107">
        <v>4020092</v>
      </c>
      <c r="C1987" s="103" t="s">
        <v>3846</v>
      </c>
      <c r="D1987" s="105">
        <v>9431</v>
      </c>
    </row>
    <row r="1988" spans="2:4" s="102" customFormat="1" x14ac:dyDescent="0.25">
      <c r="B1988" s="107">
        <v>4020093</v>
      </c>
      <c r="C1988" s="103" t="s">
        <v>4003</v>
      </c>
      <c r="D1988" s="105">
        <v>14143</v>
      </c>
    </row>
    <row r="1989" spans="2:4" s="102" customFormat="1" x14ac:dyDescent="0.25">
      <c r="B1989" s="107">
        <v>4020094</v>
      </c>
      <c r="C1989" s="103" t="s">
        <v>4083</v>
      </c>
      <c r="D1989" s="105">
        <v>19801</v>
      </c>
    </row>
    <row r="1990" spans="2:4" s="102" customFormat="1" x14ac:dyDescent="0.25">
      <c r="B1990" s="107">
        <v>4020095</v>
      </c>
      <c r="C1990" s="103" t="s">
        <v>4110</v>
      </c>
      <c r="D1990" s="105">
        <v>24754</v>
      </c>
    </row>
    <row r="1991" spans="2:4" s="102" customFormat="1" x14ac:dyDescent="0.25">
      <c r="B1991" s="107">
        <v>4020096</v>
      </c>
      <c r="C1991" s="103" t="s">
        <v>4142</v>
      </c>
      <c r="D1991" s="105">
        <v>30942</v>
      </c>
    </row>
    <row r="1992" spans="2:4" s="102" customFormat="1" x14ac:dyDescent="0.25">
      <c r="B1992" s="107">
        <v>4020097</v>
      </c>
      <c r="C1992" s="103" t="s">
        <v>4159</v>
      </c>
      <c r="D1992" s="105">
        <v>37131</v>
      </c>
    </row>
    <row r="1993" spans="2:4" s="102" customFormat="1" x14ac:dyDescent="0.25">
      <c r="B1993" s="107">
        <v>40200982</v>
      </c>
      <c r="C1993" s="103" t="s">
        <v>130</v>
      </c>
      <c r="D1993" s="108">
        <v>112.81069042316258</v>
      </c>
    </row>
    <row r="1994" spans="2:4" s="102" customFormat="1" x14ac:dyDescent="0.25">
      <c r="B1994" s="109">
        <v>40201006</v>
      </c>
      <c r="C1994" s="110" t="s">
        <v>131</v>
      </c>
      <c r="D1994" s="108">
        <v>109.26069170695426</v>
      </c>
    </row>
    <row r="1995" spans="2:4" s="102" customFormat="1" x14ac:dyDescent="0.25">
      <c r="B1995" s="109">
        <v>40201014</v>
      </c>
      <c r="C1995" s="110" t="s">
        <v>1784</v>
      </c>
      <c r="D1995" s="108">
        <v>154</v>
      </c>
    </row>
    <row r="1996" spans="2:4" s="102" customFormat="1" x14ac:dyDescent="0.25">
      <c r="B1996" s="109">
        <v>40200990</v>
      </c>
      <c r="C1996" s="110" t="s">
        <v>1783</v>
      </c>
      <c r="D1996" s="108">
        <v>123.92377558059324</v>
      </c>
    </row>
    <row r="1997" spans="2:4" s="102" customFormat="1" x14ac:dyDescent="0.25">
      <c r="B1997" s="109">
        <v>40201022</v>
      </c>
      <c r="C1997" s="110" t="s">
        <v>132</v>
      </c>
      <c r="D1997" s="108">
        <v>170</v>
      </c>
    </row>
    <row r="1998" spans="2:4" s="102" customFormat="1" x14ac:dyDescent="0.25">
      <c r="B1998" s="107">
        <v>40201030</v>
      </c>
      <c r="C1998" s="103" t="s">
        <v>133</v>
      </c>
      <c r="D1998" s="108">
        <v>187</v>
      </c>
    </row>
    <row r="1999" spans="2:4" s="102" customFormat="1" x14ac:dyDescent="0.25">
      <c r="B1999" s="107">
        <v>4021115</v>
      </c>
      <c r="C1999" s="103" t="s">
        <v>3242</v>
      </c>
      <c r="D1999" s="105">
        <v>1506</v>
      </c>
    </row>
    <row r="2000" spans="2:4" s="102" customFormat="1" x14ac:dyDescent="0.25">
      <c r="B2000" s="107">
        <v>40611501</v>
      </c>
      <c r="C2000" s="103" t="s">
        <v>147</v>
      </c>
      <c r="D2000" s="108">
        <v>128</v>
      </c>
    </row>
    <row r="2001" spans="1:26" s="102" customFormat="1" x14ac:dyDescent="0.25">
      <c r="B2001" s="107">
        <v>41420068</v>
      </c>
      <c r="C2001" s="103" t="s">
        <v>333</v>
      </c>
      <c r="D2001" s="108">
        <v>1263</v>
      </c>
    </row>
    <row r="2002" spans="1:26" s="102" customFormat="1" x14ac:dyDescent="0.25">
      <c r="B2002" s="107">
        <v>41420050</v>
      </c>
      <c r="C2002" s="103" t="s">
        <v>332</v>
      </c>
      <c r="D2002" s="108">
        <v>736</v>
      </c>
    </row>
    <row r="2003" spans="1:26" s="102" customFormat="1" x14ac:dyDescent="0.25">
      <c r="B2003" s="107">
        <v>4232623</v>
      </c>
      <c r="C2003" s="103" t="s">
        <v>3232</v>
      </c>
      <c r="D2003" s="105">
        <v>1406</v>
      </c>
    </row>
    <row r="2004" spans="1:26" s="102" customFormat="1" x14ac:dyDescent="0.25">
      <c r="B2004" s="107">
        <v>11902756</v>
      </c>
      <c r="C2004" s="103" t="s">
        <v>1702</v>
      </c>
      <c r="D2004" s="108">
        <v>110</v>
      </c>
    </row>
    <row r="2005" spans="1:26" s="102" customFormat="1" x14ac:dyDescent="0.25">
      <c r="A2005" s="106"/>
      <c r="B2005" s="107">
        <v>51781714</v>
      </c>
      <c r="C2005" s="103" t="s">
        <v>1293</v>
      </c>
      <c r="D2005" s="108">
        <v>186.84</v>
      </c>
      <c r="M2005" s="106"/>
      <c r="N2005" s="106"/>
      <c r="O2005" s="106"/>
      <c r="P2005" s="106"/>
      <c r="Q2005" s="106"/>
      <c r="R2005" s="106"/>
      <c r="S2005" s="106"/>
      <c r="T2005" s="106"/>
      <c r="U2005" s="106"/>
      <c r="V2005" s="106"/>
      <c r="W2005" s="106"/>
      <c r="X2005" s="106"/>
      <c r="Y2005" s="106"/>
      <c r="Z2005" s="106"/>
    </row>
    <row r="2006" spans="1:26" s="102" customFormat="1" x14ac:dyDescent="0.25">
      <c r="B2006" s="107">
        <v>4020775</v>
      </c>
      <c r="C2006" s="103" t="s">
        <v>3062</v>
      </c>
      <c r="D2006" s="105">
        <v>531</v>
      </c>
    </row>
    <row r="2007" spans="1:26" s="102" customFormat="1" x14ac:dyDescent="0.25">
      <c r="B2007" s="107">
        <v>1363749</v>
      </c>
      <c r="C2007" s="103" t="s">
        <v>2603</v>
      </c>
      <c r="D2007" s="105">
        <v>145</v>
      </c>
    </row>
    <row r="2008" spans="1:26" s="102" customFormat="1" x14ac:dyDescent="0.25">
      <c r="B2008" s="107">
        <v>40673451</v>
      </c>
      <c r="C2008" s="103" t="s">
        <v>1999</v>
      </c>
      <c r="D2008" s="108">
        <v>335</v>
      </c>
    </row>
    <row r="2009" spans="1:26" s="102" customFormat="1" x14ac:dyDescent="0.25">
      <c r="B2009" s="107">
        <v>41751827</v>
      </c>
      <c r="C2009" s="103" t="s">
        <v>813</v>
      </c>
      <c r="D2009" s="108">
        <v>75.23</v>
      </c>
    </row>
    <row r="2010" spans="1:26" s="102" customFormat="1" x14ac:dyDescent="0.25">
      <c r="B2010" s="107">
        <v>41751835</v>
      </c>
      <c r="C2010" s="103" t="s">
        <v>814</v>
      </c>
      <c r="D2010" s="108">
        <v>70</v>
      </c>
    </row>
    <row r="2011" spans="1:26" s="102" customFormat="1" x14ac:dyDescent="0.25">
      <c r="B2011" s="107">
        <v>41677154</v>
      </c>
      <c r="C2011" s="103" t="s">
        <v>480</v>
      </c>
      <c r="D2011" s="108">
        <v>2834</v>
      </c>
    </row>
    <row r="2012" spans="1:26" s="102" customFormat="1" x14ac:dyDescent="0.25">
      <c r="B2012" s="107">
        <v>41730532</v>
      </c>
      <c r="C2012" s="103" t="s">
        <v>672</v>
      </c>
      <c r="D2012" s="108">
        <v>6.68</v>
      </c>
    </row>
    <row r="2013" spans="1:26" s="102" customFormat="1" x14ac:dyDescent="0.25">
      <c r="B2013" s="109">
        <v>41701970</v>
      </c>
      <c r="C2013" s="110" t="s">
        <v>1521</v>
      </c>
      <c r="D2013" s="108">
        <v>20.914545454545454</v>
      </c>
    </row>
    <row r="2014" spans="1:26" s="102" customFormat="1" x14ac:dyDescent="0.25">
      <c r="B2014" s="107">
        <v>41792490</v>
      </c>
      <c r="C2014" s="103" t="s">
        <v>1007</v>
      </c>
      <c r="D2014" s="108">
        <v>3.4758620689655171</v>
      </c>
    </row>
    <row r="2015" spans="1:26" s="102" customFormat="1" x14ac:dyDescent="0.25">
      <c r="B2015" s="107">
        <v>41792953</v>
      </c>
      <c r="C2015" s="103" t="s">
        <v>1014</v>
      </c>
      <c r="D2015" s="108">
        <v>5.1528947368421054</v>
      </c>
    </row>
    <row r="2016" spans="1:26" s="102" customFormat="1" x14ac:dyDescent="0.25">
      <c r="B2016" s="107">
        <v>41784992</v>
      </c>
      <c r="C2016" s="103" t="s">
        <v>1966</v>
      </c>
      <c r="D2016" s="108">
        <v>6.3610377358490569</v>
      </c>
    </row>
    <row r="2017" spans="2:4" s="102" customFormat="1" x14ac:dyDescent="0.25">
      <c r="B2017" s="109">
        <v>41743253</v>
      </c>
      <c r="C2017" s="110" t="s">
        <v>1887</v>
      </c>
      <c r="D2017" s="108">
        <v>585.58000000000004</v>
      </c>
    </row>
    <row r="2018" spans="2:4" s="102" customFormat="1" x14ac:dyDescent="0.25">
      <c r="B2018" s="107">
        <v>1003934</v>
      </c>
      <c r="C2018" s="103" t="s">
        <v>2916</v>
      </c>
      <c r="D2018" s="105">
        <v>859</v>
      </c>
    </row>
    <row r="2019" spans="2:4" s="102" customFormat="1" x14ac:dyDescent="0.25">
      <c r="B2019" s="107">
        <v>41720053</v>
      </c>
      <c r="C2019" s="103" t="s">
        <v>640</v>
      </c>
      <c r="D2019" s="108">
        <v>79.731818181818184</v>
      </c>
    </row>
    <row r="2020" spans="2:4" s="102" customFormat="1" x14ac:dyDescent="0.25">
      <c r="B2020" s="107">
        <v>41720061</v>
      </c>
      <c r="C2020" s="103" t="s">
        <v>641</v>
      </c>
      <c r="D2020" s="108">
        <v>79.88</v>
      </c>
    </row>
    <row r="2021" spans="2:4" s="102" customFormat="1" x14ac:dyDescent="0.25">
      <c r="B2021" s="107">
        <v>41717646</v>
      </c>
      <c r="C2021" s="103" t="s">
        <v>618</v>
      </c>
      <c r="D2021" s="108">
        <v>134.66999999999999</v>
      </c>
    </row>
    <row r="2022" spans="2:4" s="102" customFormat="1" x14ac:dyDescent="0.25">
      <c r="B2022" s="107">
        <v>41717638</v>
      </c>
      <c r="C2022" s="103" t="s">
        <v>617</v>
      </c>
      <c r="D2022" s="108">
        <v>139.32</v>
      </c>
    </row>
    <row r="2023" spans="2:4" s="102" customFormat="1" x14ac:dyDescent="0.25">
      <c r="B2023" s="107">
        <v>41790726</v>
      </c>
      <c r="C2023" s="103" t="s">
        <v>983</v>
      </c>
      <c r="D2023" s="108">
        <v>18.37</v>
      </c>
    </row>
    <row r="2024" spans="2:4" s="102" customFormat="1" x14ac:dyDescent="0.25">
      <c r="B2024" s="107">
        <v>1096710</v>
      </c>
      <c r="C2024" s="103" t="s">
        <v>4161</v>
      </c>
      <c r="D2024" s="105">
        <v>23154</v>
      </c>
    </row>
    <row r="2025" spans="2:4" s="102" customFormat="1" x14ac:dyDescent="0.25">
      <c r="B2025" s="107">
        <v>1369642</v>
      </c>
      <c r="C2025" s="103" t="s">
        <v>3486</v>
      </c>
      <c r="D2025" s="105">
        <v>3932</v>
      </c>
    </row>
    <row r="2026" spans="2:4" s="102" customFormat="1" x14ac:dyDescent="0.25">
      <c r="B2026" s="107">
        <v>1369641</v>
      </c>
      <c r="C2026" s="103" t="s">
        <v>4251</v>
      </c>
      <c r="D2026" s="105">
        <v>3932</v>
      </c>
    </row>
    <row r="2027" spans="2:4" s="102" customFormat="1" x14ac:dyDescent="0.25">
      <c r="B2027" s="107">
        <v>4084509</v>
      </c>
      <c r="C2027" s="103" t="s">
        <v>3698</v>
      </c>
      <c r="D2027" s="105">
        <v>2421</v>
      </c>
    </row>
    <row r="2028" spans="2:4" s="102" customFormat="1" x14ac:dyDescent="0.25">
      <c r="B2028" s="107">
        <v>41731993</v>
      </c>
      <c r="C2028" s="103" t="s">
        <v>686</v>
      </c>
      <c r="D2028" s="108">
        <v>6.07</v>
      </c>
    </row>
    <row r="2029" spans="2:4" s="102" customFormat="1" x14ac:dyDescent="0.25">
      <c r="B2029" s="107">
        <v>41712589</v>
      </c>
      <c r="C2029" s="103" t="s">
        <v>559</v>
      </c>
      <c r="D2029" s="108">
        <v>329.08</v>
      </c>
    </row>
    <row r="2030" spans="2:4" s="102" customFormat="1" x14ac:dyDescent="0.25">
      <c r="B2030" s="107">
        <v>41786211</v>
      </c>
      <c r="C2030" s="103" t="s">
        <v>2080</v>
      </c>
      <c r="D2030" s="108">
        <v>810.77</v>
      </c>
    </row>
    <row r="2031" spans="2:4" s="102" customFormat="1" x14ac:dyDescent="0.25">
      <c r="B2031" s="107">
        <v>41701145</v>
      </c>
      <c r="C2031" s="103" t="s">
        <v>496</v>
      </c>
      <c r="D2031" s="108">
        <v>512.20000000000005</v>
      </c>
    </row>
    <row r="2032" spans="2:4" s="102" customFormat="1" x14ac:dyDescent="0.25">
      <c r="B2032" s="107">
        <v>41741596</v>
      </c>
      <c r="C2032" s="103" t="s">
        <v>773</v>
      </c>
      <c r="D2032" s="108">
        <v>6.9099999999999993</v>
      </c>
    </row>
    <row r="2033" spans="2:4" s="102" customFormat="1" x14ac:dyDescent="0.25">
      <c r="B2033" s="107">
        <v>41743345</v>
      </c>
      <c r="C2033" s="103" t="s">
        <v>1533</v>
      </c>
      <c r="D2033" s="108">
        <v>69.387530637254898</v>
      </c>
    </row>
    <row r="2034" spans="2:4" s="102" customFormat="1" x14ac:dyDescent="0.25">
      <c r="B2034" s="109">
        <v>41771932</v>
      </c>
      <c r="C2034" s="110" t="s">
        <v>1899</v>
      </c>
      <c r="D2034" s="108">
        <v>5.5299999999999994</v>
      </c>
    </row>
    <row r="2035" spans="2:4" s="102" customFormat="1" x14ac:dyDescent="0.25">
      <c r="B2035" s="107">
        <v>41784042</v>
      </c>
      <c r="C2035" s="103" t="s">
        <v>934</v>
      </c>
      <c r="D2035" s="108">
        <v>9.2200000000000006</v>
      </c>
    </row>
    <row r="2036" spans="2:4" s="102" customFormat="1" x14ac:dyDescent="0.25">
      <c r="B2036" s="107">
        <v>41715186</v>
      </c>
      <c r="C2036" s="103" t="s">
        <v>595</v>
      </c>
      <c r="D2036" s="108">
        <v>37.836351351351347</v>
      </c>
    </row>
    <row r="2037" spans="2:4" s="102" customFormat="1" x14ac:dyDescent="0.25">
      <c r="B2037" s="107">
        <v>41787375</v>
      </c>
      <c r="C2037" s="103" t="s">
        <v>961</v>
      </c>
      <c r="D2037" s="108">
        <v>158.62</v>
      </c>
    </row>
    <row r="2038" spans="2:4" s="102" customFormat="1" x14ac:dyDescent="0.25">
      <c r="B2038" s="107">
        <v>41717992</v>
      </c>
      <c r="C2038" s="103" t="s">
        <v>621</v>
      </c>
      <c r="D2038" s="108">
        <v>54.05</v>
      </c>
    </row>
    <row r="2039" spans="2:4" s="102" customFormat="1" x14ac:dyDescent="0.25">
      <c r="B2039" s="109">
        <v>41733353</v>
      </c>
      <c r="C2039" s="110" t="s">
        <v>694</v>
      </c>
      <c r="D2039" s="108">
        <v>7.33</v>
      </c>
    </row>
    <row r="2040" spans="2:4" s="102" customFormat="1" x14ac:dyDescent="0.25">
      <c r="B2040" s="107">
        <v>41786831</v>
      </c>
      <c r="C2040" s="103" t="s">
        <v>955</v>
      </c>
      <c r="D2040" s="108">
        <v>6.1815384615384614</v>
      </c>
    </row>
    <row r="2041" spans="2:4" s="102" customFormat="1" x14ac:dyDescent="0.25">
      <c r="B2041" s="107">
        <v>41710708</v>
      </c>
      <c r="C2041" s="103" t="s">
        <v>530</v>
      </c>
      <c r="D2041" s="108">
        <v>117.21714285714286</v>
      </c>
    </row>
    <row r="2042" spans="2:4" s="102" customFormat="1" x14ac:dyDescent="0.25">
      <c r="B2042" s="109">
        <v>41795014</v>
      </c>
      <c r="C2042" s="110" t="s">
        <v>1570</v>
      </c>
      <c r="D2042" s="108">
        <v>0.7782051766484035</v>
      </c>
    </row>
    <row r="2043" spans="2:4" s="102" customFormat="1" x14ac:dyDescent="0.25">
      <c r="B2043" s="107">
        <v>41708827</v>
      </c>
      <c r="C2043" s="103" t="s">
        <v>1876</v>
      </c>
      <c r="D2043" s="108">
        <v>20.91</v>
      </c>
    </row>
    <row r="2044" spans="2:4" s="102" customFormat="1" x14ac:dyDescent="0.25">
      <c r="B2044" s="107">
        <v>4066028</v>
      </c>
      <c r="C2044" s="103" t="s">
        <v>2661</v>
      </c>
      <c r="D2044" s="105">
        <v>112</v>
      </c>
    </row>
    <row r="2045" spans="2:4" s="102" customFormat="1" x14ac:dyDescent="0.25">
      <c r="B2045" s="107">
        <v>41725151</v>
      </c>
      <c r="C2045" s="103" t="s">
        <v>659</v>
      </c>
      <c r="D2045" s="108">
        <v>74.309969604863227</v>
      </c>
    </row>
    <row r="2046" spans="2:4" s="102" customFormat="1" x14ac:dyDescent="0.25">
      <c r="B2046" s="107">
        <v>41789215</v>
      </c>
      <c r="C2046" s="103" t="s">
        <v>2064</v>
      </c>
      <c r="D2046" s="108">
        <v>60.9</v>
      </c>
    </row>
    <row r="2047" spans="2:4" s="102" customFormat="1" x14ac:dyDescent="0.25">
      <c r="B2047" s="107">
        <v>41722513</v>
      </c>
      <c r="C2047" s="103" t="s">
        <v>658</v>
      </c>
      <c r="D2047" s="108">
        <v>72.11</v>
      </c>
    </row>
    <row r="2048" spans="2:4" s="102" customFormat="1" x14ac:dyDescent="0.25">
      <c r="B2048" s="107">
        <v>41721226</v>
      </c>
      <c r="C2048" s="103" t="s">
        <v>653</v>
      </c>
      <c r="D2048" s="108">
        <v>68.72</v>
      </c>
    </row>
    <row r="2049" spans="2:4" s="102" customFormat="1" x14ac:dyDescent="0.25">
      <c r="B2049" s="107">
        <v>41720327</v>
      </c>
      <c r="C2049" s="103" t="s">
        <v>648</v>
      </c>
      <c r="D2049" s="108">
        <v>128.1</v>
      </c>
    </row>
    <row r="2050" spans="2:4" s="102" customFormat="1" x14ac:dyDescent="0.25">
      <c r="B2050" s="107">
        <v>41725235</v>
      </c>
      <c r="C2050" s="103" t="s">
        <v>660</v>
      </c>
      <c r="D2050" s="108">
        <v>88.7</v>
      </c>
    </row>
    <row r="2051" spans="2:4" s="102" customFormat="1" x14ac:dyDescent="0.25">
      <c r="B2051" s="107">
        <v>41742107</v>
      </c>
      <c r="C2051" s="103" t="s">
        <v>777</v>
      </c>
      <c r="D2051" s="108">
        <v>47.284057142857137</v>
      </c>
    </row>
    <row r="2052" spans="2:4" s="102" customFormat="1" x14ac:dyDescent="0.25">
      <c r="B2052" s="107">
        <v>41742099</v>
      </c>
      <c r="C2052" s="103" t="s">
        <v>776</v>
      </c>
      <c r="D2052" s="108">
        <v>27.66</v>
      </c>
    </row>
    <row r="2053" spans="2:4" s="102" customFormat="1" x14ac:dyDescent="0.25">
      <c r="B2053" s="109">
        <v>41799941</v>
      </c>
      <c r="C2053" s="110" t="s">
        <v>1033</v>
      </c>
      <c r="D2053" s="108">
        <v>9.27</v>
      </c>
    </row>
    <row r="2054" spans="2:4" s="102" customFormat="1" x14ac:dyDescent="0.25">
      <c r="B2054" s="107">
        <v>41799958</v>
      </c>
      <c r="C2054" s="103" t="s">
        <v>1034</v>
      </c>
      <c r="D2054" s="108">
        <v>14.17</v>
      </c>
    </row>
    <row r="2055" spans="2:4" s="102" customFormat="1" x14ac:dyDescent="0.25">
      <c r="B2055" s="109">
        <v>41735101</v>
      </c>
      <c r="C2055" s="110" t="s">
        <v>707</v>
      </c>
      <c r="D2055" s="108">
        <v>2.4634615384615381</v>
      </c>
    </row>
    <row r="2056" spans="2:4" s="102" customFormat="1" x14ac:dyDescent="0.25">
      <c r="B2056" s="107">
        <v>1098885</v>
      </c>
      <c r="C2056" s="103" t="s">
        <v>3350</v>
      </c>
      <c r="D2056" s="105">
        <v>2836</v>
      </c>
    </row>
    <row r="2057" spans="2:4" s="102" customFormat="1" x14ac:dyDescent="0.25">
      <c r="B2057" s="107">
        <v>4022115</v>
      </c>
      <c r="C2057" s="103" t="s">
        <v>2304</v>
      </c>
      <c r="D2057" s="105">
        <v>1057</v>
      </c>
    </row>
    <row r="2058" spans="2:4" s="102" customFormat="1" x14ac:dyDescent="0.25">
      <c r="B2058" s="107">
        <v>41743121</v>
      </c>
      <c r="C2058" s="103" t="s">
        <v>1743</v>
      </c>
      <c r="D2058" s="108">
        <v>68.31</v>
      </c>
    </row>
    <row r="2059" spans="2:4" s="102" customFormat="1" x14ac:dyDescent="0.25">
      <c r="B2059" s="107">
        <v>4022100</v>
      </c>
      <c r="C2059" s="103" t="s">
        <v>2255</v>
      </c>
      <c r="D2059" s="105">
        <v>3090</v>
      </c>
    </row>
    <row r="2060" spans="2:4" s="102" customFormat="1" x14ac:dyDescent="0.25">
      <c r="B2060" s="107">
        <v>41790411</v>
      </c>
      <c r="C2060" s="103" t="s">
        <v>977</v>
      </c>
      <c r="D2060" s="108">
        <v>15.903859649122806</v>
      </c>
    </row>
    <row r="2061" spans="2:4" s="102" customFormat="1" x14ac:dyDescent="0.25">
      <c r="B2061" s="107">
        <v>41772286</v>
      </c>
      <c r="C2061" s="103" t="s">
        <v>890</v>
      </c>
      <c r="D2061" s="108">
        <v>14.043333333333335</v>
      </c>
    </row>
    <row r="2062" spans="2:4" s="102" customFormat="1" x14ac:dyDescent="0.25">
      <c r="B2062" s="107">
        <v>41772294</v>
      </c>
      <c r="C2062" s="103" t="s">
        <v>891</v>
      </c>
      <c r="D2062" s="108">
        <v>15.631518987341773</v>
      </c>
    </row>
    <row r="2063" spans="2:4" s="102" customFormat="1" x14ac:dyDescent="0.25">
      <c r="B2063" s="109">
        <v>40622508</v>
      </c>
      <c r="C2063" s="110" t="s">
        <v>188</v>
      </c>
      <c r="D2063" s="108">
        <v>200.5</v>
      </c>
    </row>
    <row r="2064" spans="2:4" s="102" customFormat="1" x14ac:dyDescent="0.25">
      <c r="B2064" s="109">
        <v>40699951</v>
      </c>
      <c r="C2064" s="110" t="s">
        <v>296</v>
      </c>
      <c r="D2064" s="108">
        <v>97.902311557788948</v>
      </c>
    </row>
    <row r="2065" spans="2:4" s="102" customFormat="1" x14ac:dyDescent="0.25">
      <c r="B2065" s="107">
        <v>4432219</v>
      </c>
      <c r="C2065" s="103" t="s">
        <v>2491</v>
      </c>
      <c r="D2065" s="105">
        <v>195</v>
      </c>
    </row>
    <row r="2066" spans="2:4" s="102" customFormat="1" x14ac:dyDescent="0.25">
      <c r="B2066" s="107">
        <v>42326173</v>
      </c>
      <c r="C2066" s="103" t="s">
        <v>1189</v>
      </c>
      <c r="D2066" s="108">
        <v>209</v>
      </c>
    </row>
    <row r="2067" spans="2:4" s="102" customFormat="1" x14ac:dyDescent="0.25">
      <c r="B2067" s="107">
        <v>42326207</v>
      </c>
      <c r="C2067" s="103" t="s">
        <v>1920</v>
      </c>
      <c r="D2067" s="108">
        <v>176</v>
      </c>
    </row>
    <row r="2068" spans="2:4" s="102" customFormat="1" x14ac:dyDescent="0.25">
      <c r="B2068" s="107">
        <v>42327841</v>
      </c>
      <c r="C2068" s="103" t="s">
        <v>1954</v>
      </c>
      <c r="D2068" s="108">
        <v>446</v>
      </c>
    </row>
    <row r="2069" spans="2:4" s="102" customFormat="1" x14ac:dyDescent="0.25">
      <c r="B2069" s="107">
        <v>42336826</v>
      </c>
      <c r="C2069" s="103" t="s">
        <v>1954</v>
      </c>
      <c r="D2069" s="108">
        <v>446</v>
      </c>
    </row>
    <row r="2070" spans="2:4" s="102" customFormat="1" x14ac:dyDescent="0.25">
      <c r="B2070" s="109">
        <v>42327825</v>
      </c>
      <c r="C2070" s="110" t="s">
        <v>1956</v>
      </c>
      <c r="D2070" s="108">
        <v>506</v>
      </c>
    </row>
    <row r="2071" spans="2:4" s="102" customFormat="1" x14ac:dyDescent="0.25">
      <c r="B2071" s="109">
        <v>42327858</v>
      </c>
      <c r="C2071" s="110" t="s">
        <v>1942</v>
      </c>
      <c r="D2071" s="108">
        <v>446</v>
      </c>
    </row>
    <row r="2072" spans="2:4" s="102" customFormat="1" x14ac:dyDescent="0.25">
      <c r="B2072" s="107">
        <v>42336834</v>
      </c>
      <c r="C2072" s="103" t="s">
        <v>1942</v>
      </c>
      <c r="D2072" s="108">
        <v>446</v>
      </c>
    </row>
    <row r="2073" spans="2:4" s="102" customFormat="1" x14ac:dyDescent="0.25">
      <c r="B2073" s="107">
        <v>42327833</v>
      </c>
      <c r="C2073" s="103" t="s">
        <v>1955</v>
      </c>
      <c r="D2073" s="108">
        <v>506</v>
      </c>
    </row>
    <row r="2074" spans="2:4" s="102" customFormat="1" x14ac:dyDescent="0.25">
      <c r="B2074" s="109">
        <v>42336818</v>
      </c>
      <c r="C2074" s="110" t="s">
        <v>1955</v>
      </c>
      <c r="D2074" s="108">
        <v>289</v>
      </c>
    </row>
    <row r="2075" spans="2:4" s="102" customFormat="1" x14ac:dyDescent="0.25">
      <c r="B2075" s="107">
        <v>4021540</v>
      </c>
      <c r="C2075" s="103" t="s">
        <v>4179</v>
      </c>
      <c r="D2075" s="105">
        <v>29401</v>
      </c>
    </row>
    <row r="2076" spans="2:4" s="102" customFormat="1" x14ac:dyDescent="0.25">
      <c r="B2076" s="107">
        <v>1080846</v>
      </c>
      <c r="C2076" s="103" t="s">
        <v>2797</v>
      </c>
      <c r="D2076" s="105">
        <v>464</v>
      </c>
    </row>
    <row r="2077" spans="2:4" s="102" customFormat="1" x14ac:dyDescent="0.25">
      <c r="B2077" s="109">
        <v>40641805</v>
      </c>
      <c r="C2077" s="110" t="s">
        <v>203</v>
      </c>
      <c r="D2077" s="108">
        <v>181</v>
      </c>
    </row>
    <row r="2078" spans="2:4" s="102" customFormat="1" x14ac:dyDescent="0.25">
      <c r="B2078" s="107">
        <v>41781204</v>
      </c>
      <c r="C2078" s="103" t="s">
        <v>911</v>
      </c>
      <c r="D2078" s="108">
        <v>8.1466666666666665</v>
      </c>
    </row>
    <row r="2079" spans="2:4" s="102" customFormat="1" x14ac:dyDescent="0.25">
      <c r="B2079" s="109">
        <v>41781949</v>
      </c>
      <c r="C2079" s="110" t="s">
        <v>2220</v>
      </c>
      <c r="D2079" s="108">
        <v>8.9712121212121207</v>
      </c>
    </row>
    <row r="2080" spans="2:4" s="102" customFormat="1" x14ac:dyDescent="0.25">
      <c r="B2080" s="107">
        <v>41781139</v>
      </c>
      <c r="C2080" s="103" t="s">
        <v>909</v>
      </c>
      <c r="D2080" s="108">
        <v>34.270000000000003</v>
      </c>
    </row>
    <row r="2081" spans="2:4" s="102" customFormat="1" x14ac:dyDescent="0.25">
      <c r="B2081" s="107">
        <v>41720145</v>
      </c>
      <c r="C2081" s="103" t="s">
        <v>643</v>
      </c>
      <c r="D2081" s="108">
        <v>77.62842105263158</v>
      </c>
    </row>
    <row r="2082" spans="2:4" s="102" customFormat="1" x14ac:dyDescent="0.25">
      <c r="B2082" s="107">
        <v>41792649</v>
      </c>
      <c r="C2082" s="103" t="s">
        <v>1908</v>
      </c>
      <c r="D2082" s="108">
        <v>120.81</v>
      </c>
    </row>
    <row r="2083" spans="2:4" s="102" customFormat="1" x14ac:dyDescent="0.25">
      <c r="B2083" s="107">
        <v>41721192</v>
      </c>
      <c r="C2083" s="103" t="s">
        <v>652</v>
      </c>
      <c r="D2083" s="108">
        <v>146.83833333333334</v>
      </c>
    </row>
    <row r="2084" spans="2:4" s="102" customFormat="1" x14ac:dyDescent="0.25">
      <c r="B2084" s="107">
        <v>41720285</v>
      </c>
      <c r="C2084" s="103" t="s">
        <v>646</v>
      </c>
      <c r="D2084" s="108">
        <v>78.892798507462686</v>
      </c>
    </row>
    <row r="2085" spans="2:4" s="102" customFormat="1" x14ac:dyDescent="0.25">
      <c r="B2085" s="107">
        <v>41720293</v>
      </c>
      <c r="C2085" s="103" t="s">
        <v>647</v>
      </c>
      <c r="D2085" s="108">
        <v>85.743333333333339</v>
      </c>
    </row>
    <row r="2086" spans="2:4" s="102" customFormat="1" x14ac:dyDescent="0.25">
      <c r="B2086" s="107">
        <v>1100154</v>
      </c>
      <c r="C2086" s="103" t="s">
        <v>2910</v>
      </c>
      <c r="D2086" s="105">
        <v>573</v>
      </c>
    </row>
    <row r="2087" spans="2:4" s="102" customFormat="1" x14ac:dyDescent="0.25">
      <c r="B2087" s="107">
        <v>4072215</v>
      </c>
      <c r="C2087" s="103" t="s">
        <v>3169</v>
      </c>
      <c r="D2087" s="105">
        <v>599</v>
      </c>
    </row>
    <row r="2088" spans="2:4" s="102" customFormat="1" x14ac:dyDescent="0.25">
      <c r="B2088" s="109">
        <v>11001302</v>
      </c>
      <c r="C2088" s="110" t="s">
        <v>2159</v>
      </c>
      <c r="D2088" s="108">
        <v>4057</v>
      </c>
    </row>
    <row r="2089" spans="2:4" s="102" customFormat="1" x14ac:dyDescent="0.25">
      <c r="B2089" s="107">
        <v>4432208</v>
      </c>
      <c r="C2089" s="103" t="s">
        <v>4001</v>
      </c>
      <c r="D2089" s="105">
        <v>6490</v>
      </c>
    </row>
    <row r="2090" spans="2:4" s="102" customFormat="1" x14ac:dyDescent="0.25">
      <c r="B2090" s="107">
        <v>44322295</v>
      </c>
      <c r="C2090" s="103" t="s">
        <v>1237</v>
      </c>
      <c r="D2090" s="108">
        <v>3935</v>
      </c>
    </row>
    <row r="2091" spans="2:4" s="102" customFormat="1" x14ac:dyDescent="0.25">
      <c r="B2091" s="107">
        <v>4432228</v>
      </c>
      <c r="C2091" s="103" t="s">
        <v>3513</v>
      </c>
      <c r="D2091" s="105">
        <v>3935</v>
      </c>
    </row>
    <row r="2092" spans="2:4" s="102" customFormat="1" x14ac:dyDescent="0.25">
      <c r="B2092" s="107">
        <v>4436019</v>
      </c>
      <c r="C2092" s="103" t="s">
        <v>2278</v>
      </c>
      <c r="D2092" s="105">
        <v>5038</v>
      </c>
    </row>
    <row r="2093" spans="2:4" s="102" customFormat="1" x14ac:dyDescent="0.25">
      <c r="B2093" s="107">
        <v>44321776</v>
      </c>
      <c r="C2093" s="103" t="s">
        <v>1924</v>
      </c>
      <c r="D2093" s="108">
        <v>5149</v>
      </c>
    </row>
    <row r="2094" spans="2:4" s="102" customFormat="1" x14ac:dyDescent="0.25">
      <c r="B2094" s="107">
        <v>4432132</v>
      </c>
      <c r="C2094" s="103" t="s">
        <v>3697</v>
      </c>
      <c r="D2094" s="105">
        <v>4402</v>
      </c>
    </row>
    <row r="2095" spans="2:4" s="102" customFormat="1" x14ac:dyDescent="0.25">
      <c r="B2095" s="107">
        <v>4432131</v>
      </c>
      <c r="C2095" s="103" t="s">
        <v>3713</v>
      </c>
      <c r="D2095" s="105">
        <v>4402</v>
      </c>
    </row>
    <row r="2096" spans="2:4" s="102" customFormat="1" x14ac:dyDescent="0.25">
      <c r="B2096" s="107">
        <v>4661051</v>
      </c>
      <c r="C2096" s="103" t="s">
        <v>3618</v>
      </c>
      <c r="D2096" s="105">
        <v>4402</v>
      </c>
    </row>
    <row r="2097" spans="1:26" s="102" customFormat="1" x14ac:dyDescent="0.25">
      <c r="B2097" s="107">
        <v>4432073</v>
      </c>
      <c r="C2097" s="103" t="s">
        <v>4010</v>
      </c>
      <c r="D2097" s="105">
        <v>6944</v>
      </c>
    </row>
    <row r="2098" spans="1:26" s="102" customFormat="1" x14ac:dyDescent="0.25">
      <c r="B2098" s="107">
        <v>4432074</v>
      </c>
      <c r="C2098" s="103" t="s">
        <v>4059</v>
      </c>
      <c r="D2098" s="105">
        <v>6944</v>
      </c>
    </row>
    <row r="2099" spans="1:26" s="102" customFormat="1" x14ac:dyDescent="0.25">
      <c r="A2099" s="106"/>
      <c r="B2099" s="107">
        <v>46610192</v>
      </c>
      <c r="C2099" s="103" t="s">
        <v>1249</v>
      </c>
      <c r="D2099" s="108">
        <v>6944</v>
      </c>
      <c r="M2099" s="106"/>
      <c r="N2099" s="106"/>
      <c r="O2099" s="106"/>
      <c r="P2099" s="106"/>
      <c r="Q2099" s="106"/>
      <c r="R2099" s="106"/>
      <c r="S2099" s="106"/>
      <c r="T2099" s="106"/>
      <c r="U2099" s="106"/>
      <c r="V2099" s="106"/>
      <c r="W2099" s="106"/>
      <c r="X2099" s="106"/>
      <c r="Y2099" s="106"/>
      <c r="Z2099" s="106"/>
    </row>
    <row r="2100" spans="1:26" s="102" customFormat="1" x14ac:dyDescent="0.25">
      <c r="B2100" s="107">
        <v>4432062</v>
      </c>
      <c r="C2100" s="103" t="s">
        <v>3717</v>
      </c>
      <c r="D2100" s="105">
        <v>6127</v>
      </c>
    </row>
    <row r="2101" spans="1:26" s="102" customFormat="1" x14ac:dyDescent="0.25">
      <c r="B2101" s="107">
        <v>44320612</v>
      </c>
      <c r="C2101" s="103" t="s">
        <v>1213</v>
      </c>
      <c r="D2101" s="108">
        <v>5744</v>
      </c>
    </row>
    <row r="2102" spans="1:26" s="102" customFormat="1" x14ac:dyDescent="0.25">
      <c r="B2102" s="107">
        <v>44320638</v>
      </c>
      <c r="C2102" s="103" t="s">
        <v>1214</v>
      </c>
      <c r="D2102" s="108">
        <v>8670</v>
      </c>
    </row>
    <row r="2103" spans="1:26" s="102" customFormat="1" x14ac:dyDescent="0.25">
      <c r="B2103" s="107">
        <v>4432129</v>
      </c>
      <c r="C2103" s="103" t="s">
        <v>3880</v>
      </c>
      <c r="D2103" s="105">
        <v>5153</v>
      </c>
    </row>
    <row r="2104" spans="1:26" s="102" customFormat="1" x14ac:dyDescent="0.25">
      <c r="B2104" s="107">
        <v>4432130</v>
      </c>
      <c r="C2104" s="103" t="s">
        <v>2998</v>
      </c>
      <c r="D2104" s="105">
        <v>4402</v>
      </c>
    </row>
    <row r="2105" spans="1:26" s="102" customFormat="1" x14ac:dyDescent="0.25">
      <c r="B2105" s="107">
        <v>4432128</v>
      </c>
      <c r="C2105" s="103" t="s">
        <v>3925</v>
      </c>
      <c r="D2105" s="105">
        <v>5153</v>
      </c>
    </row>
    <row r="2106" spans="1:26" s="102" customFormat="1" x14ac:dyDescent="0.25">
      <c r="B2106" s="107">
        <v>4432234</v>
      </c>
      <c r="C2106" s="103" t="s">
        <v>2280</v>
      </c>
      <c r="D2106" s="105">
        <v>3675</v>
      </c>
    </row>
    <row r="2107" spans="1:26" s="102" customFormat="1" x14ac:dyDescent="0.25">
      <c r="B2107" s="107">
        <v>4432065</v>
      </c>
      <c r="C2107" s="103" t="s">
        <v>2943</v>
      </c>
      <c r="D2107" s="105">
        <v>5368</v>
      </c>
    </row>
    <row r="2108" spans="1:26" s="102" customFormat="1" x14ac:dyDescent="0.25">
      <c r="B2108" s="109">
        <v>44320646</v>
      </c>
      <c r="C2108" s="110" t="s">
        <v>1215</v>
      </c>
      <c r="D2108" s="108">
        <v>5153</v>
      </c>
    </row>
    <row r="2109" spans="1:26" s="102" customFormat="1" x14ac:dyDescent="0.25">
      <c r="B2109" s="107">
        <v>44320661</v>
      </c>
      <c r="C2109" s="103" t="s">
        <v>1216</v>
      </c>
      <c r="D2109" s="108">
        <v>9191</v>
      </c>
    </row>
    <row r="2110" spans="1:26" s="102" customFormat="1" x14ac:dyDescent="0.25">
      <c r="B2110" s="107">
        <v>4432076</v>
      </c>
      <c r="C2110" s="103" t="s">
        <v>2308</v>
      </c>
      <c r="D2110" s="105">
        <v>4402</v>
      </c>
    </row>
    <row r="2111" spans="1:26" s="102" customFormat="1" x14ac:dyDescent="0.25">
      <c r="B2111" s="107">
        <v>4661033</v>
      </c>
      <c r="C2111" s="103" t="s">
        <v>2290</v>
      </c>
      <c r="D2111" s="105">
        <v>4402</v>
      </c>
    </row>
    <row r="2112" spans="1:26" s="102" customFormat="1" x14ac:dyDescent="0.25">
      <c r="B2112" s="107">
        <v>4432077</v>
      </c>
      <c r="C2112" s="103" t="s">
        <v>3712</v>
      </c>
      <c r="D2112" s="105">
        <v>4402</v>
      </c>
    </row>
    <row r="2113" spans="2:4" s="102" customFormat="1" x14ac:dyDescent="0.25">
      <c r="B2113" s="107">
        <v>4432075</v>
      </c>
      <c r="C2113" s="103" t="s">
        <v>4052</v>
      </c>
      <c r="D2113" s="105">
        <v>6668</v>
      </c>
    </row>
    <row r="2114" spans="2:4" s="102" customFormat="1" x14ac:dyDescent="0.25">
      <c r="B2114" s="107">
        <v>4661179</v>
      </c>
      <c r="C2114" s="103" t="s">
        <v>4075</v>
      </c>
      <c r="D2114" s="105">
        <v>5513</v>
      </c>
    </row>
    <row r="2115" spans="2:4" s="102" customFormat="1" x14ac:dyDescent="0.25">
      <c r="B2115" s="107">
        <v>4661180</v>
      </c>
      <c r="C2115" s="103" t="s">
        <v>3995</v>
      </c>
      <c r="D2115" s="105">
        <v>5513</v>
      </c>
    </row>
    <row r="2116" spans="2:4" s="102" customFormat="1" x14ac:dyDescent="0.25">
      <c r="B2116" s="107">
        <v>4432097</v>
      </c>
      <c r="C2116" s="103" t="s">
        <v>4091</v>
      </c>
      <c r="D2116" s="105">
        <v>6944</v>
      </c>
    </row>
    <row r="2117" spans="2:4" s="102" customFormat="1" x14ac:dyDescent="0.25">
      <c r="B2117" s="107">
        <v>4661181</v>
      </c>
      <c r="C2117" s="103" t="s">
        <v>4076</v>
      </c>
      <c r="D2117" s="105">
        <v>5513</v>
      </c>
    </row>
    <row r="2118" spans="2:4" s="102" customFormat="1" x14ac:dyDescent="0.25">
      <c r="B2118" s="107">
        <v>4661182</v>
      </c>
      <c r="C2118" s="103" t="s">
        <v>3996</v>
      </c>
      <c r="D2118" s="105">
        <v>5513</v>
      </c>
    </row>
    <row r="2119" spans="2:4" s="102" customFormat="1" x14ac:dyDescent="0.25">
      <c r="B2119" s="107">
        <v>4432096</v>
      </c>
      <c r="C2119" s="103" t="s">
        <v>4090</v>
      </c>
      <c r="D2119" s="105">
        <v>6944</v>
      </c>
    </row>
    <row r="2120" spans="2:4" s="102" customFormat="1" x14ac:dyDescent="0.25">
      <c r="B2120" s="107">
        <v>4432161</v>
      </c>
      <c r="C2120" s="103" t="s">
        <v>3883</v>
      </c>
      <c r="D2120" s="105">
        <v>5726</v>
      </c>
    </row>
    <row r="2121" spans="2:4" s="102" customFormat="1" x14ac:dyDescent="0.25">
      <c r="B2121" s="109">
        <v>44321628</v>
      </c>
      <c r="C2121" s="110" t="s">
        <v>1234</v>
      </c>
      <c r="D2121" s="108">
        <v>10092</v>
      </c>
    </row>
    <row r="2122" spans="2:4" s="102" customFormat="1" x14ac:dyDescent="0.25">
      <c r="B2122" s="107">
        <v>4432071</v>
      </c>
      <c r="C2122" s="103" t="s">
        <v>3979</v>
      </c>
      <c r="D2122" s="105">
        <v>6084</v>
      </c>
    </row>
    <row r="2123" spans="2:4" s="102" customFormat="1" x14ac:dyDescent="0.25">
      <c r="B2123" s="107">
        <v>4432070</v>
      </c>
      <c r="C2123" s="103" t="s">
        <v>4008</v>
      </c>
      <c r="D2123" s="105">
        <v>5726</v>
      </c>
    </row>
    <row r="2124" spans="2:4" s="102" customFormat="1" x14ac:dyDescent="0.25">
      <c r="B2124" s="107">
        <v>44320729</v>
      </c>
      <c r="C2124" s="103" t="s">
        <v>3</v>
      </c>
      <c r="D2124" s="108">
        <v>8948</v>
      </c>
    </row>
    <row r="2125" spans="2:4" s="102" customFormat="1" x14ac:dyDescent="0.25">
      <c r="B2125" s="107">
        <v>4432220</v>
      </c>
      <c r="C2125" s="103" t="s">
        <v>3779</v>
      </c>
      <c r="D2125" s="105">
        <v>4370</v>
      </c>
    </row>
    <row r="2126" spans="2:4" s="102" customFormat="1" x14ac:dyDescent="0.25">
      <c r="B2126" s="107">
        <v>4430015</v>
      </c>
      <c r="C2126" s="103" t="s">
        <v>3746</v>
      </c>
      <c r="D2126" s="105">
        <v>5368</v>
      </c>
    </row>
    <row r="2127" spans="2:4" s="102" customFormat="1" x14ac:dyDescent="0.25">
      <c r="B2127" s="107">
        <v>44310126</v>
      </c>
      <c r="C2127" s="103" t="s">
        <v>1207</v>
      </c>
      <c r="D2127" s="108">
        <v>9191</v>
      </c>
    </row>
    <row r="2128" spans="2:4" s="102" customFormat="1" x14ac:dyDescent="0.25">
      <c r="B2128" s="107">
        <v>44300036</v>
      </c>
      <c r="C2128" s="103" t="s">
        <v>1201</v>
      </c>
      <c r="D2128" s="108">
        <v>5153</v>
      </c>
    </row>
    <row r="2129" spans="2:4" s="102" customFormat="1" x14ac:dyDescent="0.25">
      <c r="B2129" s="107">
        <v>4432144</v>
      </c>
      <c r="C2129" s="103" t="s">
        <v>3776</v>
      </c>
      <c r="D2129" s="105">
        <v>4402</v>
      </c>
    </row>
    <row r="2130" spans="2:4" s="102" customFormat="1" x14ac:dyDescent="0.25">
      <c r="B2130" s="107">
        <v>4432146</v>
      </c>
      <c r="C2130" s="103" t="s">
        <v>3617</v>
      </c>
      <c r="D2130" s="105">
        <v>4402</v>
      </c>
    </row>
    <row r="2131" spans="2:4" s="102" customFormat="1" x14ac:dyDescent="0.25">
      <c r="B2131" s="107">
        <v>4430014</v>
      </c>
      <c r="C2131" s="103" t="s">
        <v>4060</v>
      </c>
      <c r="D2131" s="105">
        <v>6944</v>
      </c>
    </row>
    <row r="2132" spans="2:4" s="102" customFormat="1" x14ac:dyDescent="0.25">
      <c r="B2132" s="107">
        <v>44310134</v>
      </c>
      <c r="C2132" s="103" t="s">
        <v>1208</v>
      </c>
      <c r="D2132" s="108">
        <v>9191</v>
      </c>
    </row>
    <row r="2133" spans="2:4" s="102" customFormat="1" x14ac:dyDescent="0.25">
      <c r="B2133" s="107">
        <v>44320927</v>
      </c>
      <c r="C2133" s="103" t="s">
        <v>1221</v>
      </c>
      <c r="D2133" s="108">
        <v>9041</v>
      </c>
    </row>
    <row r="2134" spans="2:4" s="102" customFormat="1" x14ac:dyDescent="0.25">
      <c r="B2134" s="107">
        <v>4436011</v>
      </c>
      <c r="C2134" s="103" t="s">
        <v>2260</v>
      </c>
      <c r="D2134" s="105">
        <v>1190</v>
      </c>
    </row>
    <row r="2135" spans="2:4" s="102" customFormat="1" x14ac:dyDescent="0.25">
      <c r="B2135" s="107">
        <v>4432103</v>
      </c>
      <c r="C2135" s="103" t="s">
        <v>4087</v>
      </c>
      <c r="D2135" s="105">
        <v>6944</v>
      </c>
    </row>
    <row r="2136" spans="2:4" s="102" customFormat="1" x14ac:dyDescent="0.25">
      <c r="B2136" s="107">
        <v>44320992</v>
      </c>
      <c r="C2136" s="103" t="s">
        <v>1223</v>
      </c>
      <c r="D2136" s="108">
        <v>5869</v>
      </c>
    </row>
    <row r="2137" spans="2:4" s="102" customFormat="1" x14ac:dyDescent="0.25">
      <c r="B2137" s="107">
        <v>44321073</v>
      </c>
      <c r="C2137" s="103" t="s">
        <v>1225</v>
      </c>
      <c r="D2137" s="108">
        <v>6047</v>
      </c>
    </row>
    <row r="2138" spans="2:4" s="102" customFormat="1" x14ac:dyDescent="0.25">
      <c r="B2138" s="107">
        <v>44320984</v>
      </c>
      <c r="C2138" s="103" t="s">
        <v>1222</v>
      </c>
      <c r="D2138" s="108">
        <v>5869</v>
      </c>
    </row>
    <row r="2139" spans="2:4" s="102" customFormat="1" x14ac:dyDescent="0.25">
      <c r="B2139" s="107">
        <v>44321065</v>
      </c>
      <c r="C2139" s="103" t="s">
        <v>1224</v>
      </c>
      <c r="D2139" s="108">
        <v>6047</v>
      </c>
    </row>
    <row r="2140" spans="2:4" s="102" customFormat="1" x14ac:dyDescent="0.25">
      <c r="B2140" s="107">
        <v>4432167</v>
      </c>
      <c r="C2140" s="103" t="s">
        <v>4096</v>
      </c>
      <c r="D2140" s="105">
        <v>6900</v>
      </c>
    </row>
    <row r="2141" spans="2:4" s="102" customFormat="1" x14ac:dyDescent="0.25">
      <c r="B2141" s="107">
        <v>44321826</v>
      </c>
      <c r="C2141" s="103" t="s">
        <v>1236</v>
      </c>
      <c r="D2141" s="108">
        <v>5149</v>
      </c>
    </row>
    <row r="2142" spans="2:4" s="102" customFormat="1" x14ac:dyDescent="0.25">
      <c r="B2142" s="107">
        <v>4432170</v>
      </c>
      <c r="C2142" s="103" t="s">
        <v>4071</v>
      </c>
      <c r="D2142" s="105">
        <v>6406</v>
      </c>
    </row>
    <row r="2143" spans="2:4" s="102" customFormat="1" x14ac:dyDescent="0.25">
      <c r="B2143" s="109">
        <v>44321172</v>
      </c>
      <c r="C2143" s="110" t="s">
        <v>1228</v>
      </c>
      <c r="D2143" s="108">
        <v>5726</v>
      </c>
    </row>
    <row r="2144" spans="2:4" s="102" customFormat="1" x14ac:dyDescent="0.25">
      <c r="B2144" s="107">
        <v>44321198</v>
      </c>
      <c r="C2144" s="103" t="s">
        <v>1229</v>
      </c>
      <c r="D2144" s="108">
        <v>5726</v>
      </c>
    </row>
    <row r="2145" spans="1:26" s="102" customFormat="1" x14ac:dyDescent="0.25">
      <c r="B2145" s="107">
        <v>44321131</v>
      </c>
      <c r="C2145" s="103" t="s">
        <v>1227</v>
      </c>
      <c r="D2145" s="108">
        <v>5869</v>
      </c>
    </row>
    <row r="2146" spans="1:26" s="102" customFormat="1" x14ac:dyDescent="0.25">
      <c r="B2146" s="107">
        <v>44321255</v>
      </c>
      <c r="C2146" s="103" t="s">
        <v>1231</v>
      </c>
      <c r="D2146" s="108">
        <v>9041</v>
      </c>
    </row>
    <row r="2147" spans="1:26" s="102" customFormat="1" x14ac:dyDescent="0.25">
      <c r="B2147" s="109">
        <v>44321123</v>
      </c>
      <c r="C2147" s="110" t="s">
        <v>1226</v>
      </c>
      <c r="D2147" s="108">
        <v>5869</v>
      </c>
    </row>
    <row r="2148" spans="1:26" s="102" customFormat="1" x14ac:dyDescent="0.25">
      <c r="B2148" s="109">
        <v>44321248</v>
      </c>
      <c r="C2148" s="110" t="s">
        <v>1230</v>
      </c>
      <c r="D2148" s="108">
        <v>9041</v>
      </c>
    </row>
    <row r="2149" spans="1:26" s="102" customFormat="1" x14ac:dyDescent="0.25">
      <c r="B2149" s="107">
        <v>4432104</v>
      </c>
      <c r="C2149" s="103" t="s">
        <v>4088</v>
      </c>
      <c r="D2149" s="105">
        <v>6944</v>
      </c>
    </row>
    <row r="2150" spans="1:26" s="102" customFormat="1" x14ac:dyDescent="0.25">
      <c r="B2150" s="107">
        <v>44310159</v>
      </c>
      <c r="C2150" s="103" t="s">
        <v>1210</v>
      </c>
      <c r="D2150" s="108">
        <v>9191</v>
      </c>
    </row>
    <row r="2151" spans="1:26" s="102" customFormat="1" x14ac:dyDescent="0.25">
      <c r="B2151" s="107">
        <v>44310092</v>
      </c>
      <c r="C2151" s="103" t="s">
        <v>1206</v>
      </c>
      <c r="D2151" s="108">
        <v>5368</v>
      </c>
    </row>
    <row r="2152" spans="1:26" s="102" customFormat="1" x14ac:dyDescent="0.25">
      <c r="B2152" s="107">
        <v>4430012</v>
      </c>
      <c r="C2152" s="103" t="s">
        <v>4061</v>
      </c>
      <c r="D2152" s="105">
        <v>6944</v>
      </c>
    </row>
    <row r="2153" spans="1:26" s="102" customFormat="1" x14ac:dyDescent="0.25">
      <c r="B2153" s="107">
        <v>44321602</v>
      </c>
      <c r="C2153" s="103" t="s">
        <v>1233</v>
      </c>
      <c r="D2153" s="108">
        <v>5368</v>
      </c>
    </row>
    <row r="2154" spans="1:26" s="102" customFormat="1" x14ac:dyDescent="0.25">
      <c r="B2154" s="107">
        <v>4432163</v>
      </c>
      <c r="C2154" s="103" t="s">
        <v>2312</v>
      </c>
      <c r="D2154" s="105">
        <v>4136</v>
      </c>
    </row>
    <row r="2155" spans="1:26" s="102" customFormat="1" x14ac:dyDescent="0.25">
      <c r="B2155" s="107">
        <v>44321644</v>
      </c>
      <c r="C2155" s="103" t="s">
        <v>1235</v>
      </c>
      <c r="D2155" s="108">
        <v>8232</v>
      </c>
    </row>
    <row r="2156" spans="1:26" s="102" customFormat="1" x14ac:dyDescent="0.25">
      <c r="B2156" s="109">
        <v>44320026</v>
      </c>
      <c r="C2156" s="110" t="s">
        <v>1211</v>
      </c>
      <c r="D2156" s="108">
        <v>5153</v>
      </c>
    </row>
    <row r="2157" spans="1:26" s="102" customFormat="1" x14ac:dyDescent="0.25">
      <c r="A2157" s="106"/>
      <c r="B2157" s="107">
        <v>46610028</v>
      </c>
      <c r="C2157" s="103" t="s">
        <v>1248</v>
      </c>
      <c r="D2157" s="108">
        <v>1181</v>
      </c>
      <c r="M2157" s="106"/>
      <c r="N2157" s="106"/>
      <c r="O2157" s="106"/>
      <c r="P2157" s="106"/>
      <c r="Q2157" s="106"/>
      <c r="R2157" s="106"/>
      <c r="S2157" s="106"/>
      <c r="T2157" s="106"/>
      <c r="U2157" s="106"/>
      <c r="V2157" s="106"/>
      <c r="W2157" s="106"/>
      <c r="X2157" s="106"/>
      <c r="Y2157" s="106"/>
      <c r="Z2157" s="106"/>
    </row>
    <row r="2158" spans="1:26" s="102" customFormat="1" x14ac:dyDescent="0.25">
      <c r="B2158" s="107">
        <v>44320851</v>
      </c>
      <c r="C2158" s="103" t="s">
        <v>1220</v>
      </c>
      <c r="D2158" s="108">
        <v>5333</v>
      </c>
    </row>
    <row r="2159" spans="1:26" s="102" customFormat="1" x14ac:dyDescent="0.25">
      <c r="B2159" s="107">
        <v>44320794</v>
      </c>
      <c r="C2159" s="103" t="s">
        <v>1218</v>
      </c>
      <c r="D2159" s="108">
        <v>5153</v>
      </c>
    </row>
    <row r="2160" spans="1:26" s="102" customFormat="1" x14ac:dyDescent="0.25">
      <c r="B2160" s="109">
        <v>44320844</v>
      </c>
      <c r="C2160" s="110" t="s">
        <v>1219</v>
      </c>
      <c r="D2160" s="108">
        <v>5333</v>
      </c>
    </row>
    <row r="2161" spans="2:4" s="102" customFormat="1" x14ac:dyDescent="0.25">
      <c r="B2161" s="107">
        <v>44320786</v>
      </c>
      <c r="C2161" s="103" t="s">
        <v>1217</v>
      </c>
      <c r="D2161" s="108">
        <v>5153</v>
      </c>
    </row>
    <row r="2162" spans="2:4" s="102" customFormat="1" x14ac:dyDescent="0.25">
      <c r="B2162" s="109">
        <v>44321578</v>
      </c>
      <c r="C2162" s="110" t="s">
        <v>1232</v>
      </c>
      <c r="D2162" s="108">
        <v>9396</v>
      </c>
    </row>
    <row r="2163" spans="2:4" s="102" customFormat="1" x14ac:dyDescent="0.25">
      <c r="B2163" s="107">
        <v>44320273</v>
      </c>
      <c r="C2163" s="103" t="s">
        <v>1212</v>
      </c>
      <c r="D2163" s="108">
        <v>5368</v>
      </c>
    </row>
    <row r="2164" spans="2:4" s="102" customFormat="1" x14ac:dyDescent="0.25">
      <c r="B2164" s="107">
        <v>44300135</v>
      </c>
      <c r="C2164" s="103" t="s">
        <v>1202</v>
      </c>
      <c r="D2164" s="108">
        <v>6621</v>
      </c>
    </row>
    <row r="2165" spans="2:4" s="102" customFormat="1" x14ac:dyDescent="0.25">
      <c r="B2165" s="107">
        <v>4430011</v>
      </c>
      <c r="C2165" s="103" t="s">
        <v>3512</v>
      </c>
      <c r="D2165" s="105">
        <v>3935</v>
      </c>
    </row>
    <row r="2166" spans="2:4" s="102" customFormat="1" x14ac:dyDescent="0.25">
      <c r="B2166" s="107">
        <v>44310142</v>
      </c>
      <c r="C2166" s="103" t="s">
        <v>1209</v>
      </c>
      <c r="D2166" s="108">
        <v>9191</v>
      </c>
    </row>
    <row r="2167" spans="2:4" s="102" customFormat="1" x14ac:dyDescent="0.25">
      <c r="B2167" s="107">
        <v>4432095</v>
      </c>
      <c r="C2167" s="103" t="s">
        <v>3921</v>
      </c>
      <c r="D2167" s="105">
        <v>9041</v>
      </c>
    </row>
    <row r="2168" spans="2:4" s="102" customFormat="1" x14ac:dyDescent="0.25">
      <c r="B2168" s="107">
        <v>40622433</v>
      </c>
      <c r="C2168" s="103" t="s">
        <v>187</v>
      </c>
      <c r="D2168" s="108">
        <v>187.7832699619772</v>
      </c>
    </row>
    <row r="2169" spans="2:4" s="102" customFormat="1" x14ac:dyDescent="0.25">
      <c r="B2169" s="107">
        <v>4062247</v>
      </c>
      <c r="C2169" s="103" t="s">
        <v>3104</v>
      </c>
      <c r="D2169" s="105">
        <v>325</v>
      </c>
    </row>
    <row r="2170" spans="2:4" s="102" customFormat="1" x14ac:dyDescent="0.25">
      <c r="B2170" s="109">
        <v>41741265</v>
      </c>
      <c r="C2170" s="110" t="s">
        <v>772</v>
      </c>
      <c r="D2170" s="108">
        <v>17.739999999999998</v>
      </c>
    </row>
    <row r="2171" spans="2:4" s="102" customFormat="1" x14ac:dyDescent="0.25">
      <c r="B2171" s="107">
        <v>1371347</v>
      </c>
      <c r="C2171" s="103" t="s">
        <v>3676</v>
      </c>
      <c r="D2171" s="105">
        <v>4208</v>
      </c>
    </row>
    <row r="2172" spans="2:4" s="102" customFormat="1" x14ac:dyDescent="0.25">
      <c r="B2172" s="107">
        <v>41738196</v>
      </c>
      <c r="C2172" s="103" t="s">
        <v>742</v>
      </c>
      <c r="D2172" s="108">
        <v>12</v>
      </c>
    </row>
    <row r="2173" spans="2:4" s="102" customFormat="1" x14ac:dyDescent="0.25">
      <c r="B2173" s="107">
        <v>41738188</v>
      </c>
      <c r="C2173" s="103" t="s">
        <v>741</v>
      </c>
      <c r="D2173" s="108">
        <v>12</v>
      </c>
    </row>
    <row r="2174" spans="2:4" s="102" customFormat="1" x14ac:dyDescent="0.25">
      <c r="B2174" s="107">
        <v>40678799</v>
      </c>
      <c r="C2174" s="103" t="s">
        <v>1996</v>
      </c>
      <c r="D2174" s="108">
        <v>167</v>
      </c>
    </row>
    <row r="2175" spans="2:4" s="102" customFormat="1" x14ac:dyDescent="0.25">
      <c r="B2175" s="107">
        <v>41794728</v>
      </c>
      <c r="C2175" s="103" t="s">
        <v>1551</v>
      </c>
      <c r="D2175" s="108">
        <v>50.792777777777779</v>
      </c>
    </row>
    <row r="2176" spans="2:4" s="102" customFormat="1" x14ac:dyDescent="0.25">
      <c r="B2176" s="107">
        <v>4120719</v>
      </c>
      <c r="C2176" s="103" t="s">
        <v>3627</v>
      </c>
      <c r="D2176" s="105">
        <v>1609</v>
      </c>
    </row>
    <row r="2177" spans="1:26" s="102" customFormat="1" x14ac:dyDescent="0.25">
      <c r="B2177" s="107">
        <v>42110692</v>
      </c>
      <c r="C2177" s="103" t="s">
        <v>1064</v>
      </c>
      <c r="D2177" s="108">
        <v>1648</v>
      </c>
    </row>
    <row r="2178" spans="1:26" s="102" customFormat="1" x14ac:dyDescent="0.25">
      <c r="B2178" s="107">
        <v>41751553</v>
      </c>
      <c r="C2178" s="103" t="s">
        <v>808</v>
      </c>
      <c r="D2178" s="108">
        <v>194.91</v>
      </c>
    </row>
    <row r="2179" spans="1:26" s="102" customFormat="1" x14ac:dyDescent="0.25">
      <c r="B2179" s="107">
        <v>4140003</v>
      </c>
      <c r="C2179" s="103" t="s">
        <v>3664</v>
      </c>
      <c r="D2179" s="105">
        <v>2010</v>
      </c>
    </row>
    <row r="2180" spans="1:26" s="102" customFormat="1" x14ac:dyDescent="0.25">
      <c r="B2180" s="107">
        <v>4142206</v>
      </c>
      <c r="C2180" s="103" t="s">
        <v>3751</v>
      </c>
      <c r="D2180" s="105">
        <v>3217</v>
      </c>
    </row>
    <row r="2181" spans="1:26" s="102" customFormat="1" x14ac:dyDescent="0.25">
      <c r="B2181" s="107">
        <v>40673444</v>
      </c>
      <c r="C2181" s="103" t="s">
        <v>2000</v>
      </c>
      <c r="D2181" s="108">
        <v>316</v>
      </c>
    </row>
    <row r="2182" spans="1:26" s="102" customFormat="1" x14ac:dyDescent="0.25">
      <c r="B2182" s="107">
        <v>4066560</v>
      </c>
      <c r="C2182" s="103" t="s">
        <v>2976</v>
      </c>
      <c r="D2182" s="105">
        <v>278</v>
      </c>
    </row>
    <row r="2183" spans="1:26" s="102" customFormat="1" x14ac:dyDescent="0.25">
      <c r="B2183" s="107">
        <v>41714932</v>
      </c>
      <c r="C2183" s="103" t="s">
        <v>593</v>
      </c>
      <c r="D2183" s="108">
        <v>58.326363636363638</v>
      </c>
    </row>
    <row r="2184" spans="1:26" s="102" customFormat="1" x14ac:dyDescent="0.25">
      <c r="B2184" s="107">
        <v>41716812</v>
      </c>
      <c r="C2184" s="103" t="s">
        <v>607</v>
      </c>
      <c r="D2184" s="108">
        <v>81.69064516129032</v>
      </c>
    </row>
    <row r="2185" spans="1:26" s="102" customFormat="1" x14ac:dyDescent="0.25">
      <c r="B2185" s="107">
        <v>41716820</v>
      </c>
      <c r="C2185" s="103" t="s">
        <v>608</v>
      </c>
      <c r="D2185" s="108">
        <v>93.28</v>
      </c>
    </row>
    <row r="2186" spans="1:26" s="102" customFormat="1" x14ac:dyDescent="0.25">
      <c r="B2186" s="107">
        <v>41712696</v>
      </c>
      <c r="C2186" s="103" t="s">
        <v>560</v>
      </c>
      <c r="D2186" s="108">
        <v>73.62533333333333</v>
      </c>
    </row>
    <row r="2187" spans="1:26" s="102" customFormat="1" x14ac:dyDescent="0.25">
      <c r="B2187" s="107">
        <v>41794298</v>
      </c>
      <c r="C2187" s="103" t="s">
        <v>1019</v>
      </c>
      <c r="D2187" s="108">
        <v>41.76</v>
      </c>
    </row>
    <row r="2188" spans="1:26" s="106" customFormat="1" x14ac:dyDescent="0.25">
      <c r="A2188" s="102"/>
      <c r="B2188" s="109">
        <v>12242830</v>
      </c>
      <c r="C2188" s="110" t="s">
        <v>56</v>
      </c>
      <c r="D2188" s="108">
        <v>1338</v>
      </c>
      <c r="E2188" s="102"/>
      <c r="F2188" s="102"/>
      <c r="G2188" s="102"/>
      <c r="H2188" s="102"/>
      <c r="I2188" s="102"/>
      <c r="J2188" s="102"/>
      <c r="K2188" s="102"/>
      <c r="L2188" s="102"/>
      <c r="M2188" s="102"/>
      <c r="N2188" s="102"/>
      <c r="O2188" s="102"/>
      <c r="P2188" s="102"/>
      <c r="Q2188" s="102"/>
      <c r="R2188" s="102"/>
      <c r="S2188" s="102"/>
      <c r="T2188" s="102"/>
      <c r="U2188" s="102"/>
      <c r="V2188" s="102"/>
      <c r="W2188" s="102"/>
      <c r="X2188" s="102"/>
      <c r="Y2188" s="102"/>
      <c r="Z2188" s="102"/>
    </row>
    <row r="2189" spans="1:26" s="106" customFormat="1" x14ac:dyDescent="0.25">
      <c r="A2189" s="102"/>
      <c r="B2189" s="107">
        <v>1034737</v>
      </c>
      <c r="C2189" s="103" t="s">
        <v>3654</v>
      </c>
      <c r="D2189" s="105">
        <v>2230</v>
      </c>
      <c r="E2189" s="102"/>
      <c r="F2189" s="102"/>
      <c r="G2189" s="102"/>
      <c r="H2189" s="102"/>
      <c r="I2189" s="102"/>
      <c r="J2189" s="102"/>
      <c r="K2189" s="102"/>
      <c r="L2189" s="102"/>
      <c r="M2189" s="102"/>
      <c r="N2189" s="102"/>
      <c r="O2189" s="102"/>
      <c r="P2189" s="102"/>
      <c r="Q2189" s="102"/>
      <c r="R2189" s="102"/>
      <c r="S2189" s="102"/>
      <c r="T2189" s="102"/>
      <c r="U2189" s="102"/>
      <c r="V2189" s="102"/>
      <c r="W2189" s="102"/>
      <c r="X2189" s="102"/>
      <c r="Y2189" s="102"/>
      <c r="Z2189" s="102"/>
    </row>
    <row r="2190" spans="1:26" s="106" customFormat="1" x14ac:dyDescent="0.25">
      <c r="A2190" s="102"/>
      <c r="B2190" s="107">
        <v>1097597</v>
      </c>
      <c r="C2190" s="103" t="s">
        <v>4069</v>
      </c>
      <c r="D2190" s="105">
        <v>11056</v>
      </c>
      <c r="E2190" s="102"/>
      <c r="F2190" s="102"/>
      <c r="G2190" s="102"/>
      <c r="H2190" s="102"/>
      <c r="I2190" s="102"/>
      <c r="J2190" s="102"/>
      <c r="K2190" s="102"/>
      <c r="L2190" s="102"/>
      <c r="M2190" s="102"/>
      <c r="N2190" s="102"/>
      <c r="O2190" s="102"/>
      <c r="P2190" s="102"/>
      <c r="Q2190" s="102"/>
      <c r="R2190" s="102"/>
      <c r="S2190" s="102"/>
      <c r="T2190" s="102"/>
      <c r="U2190" s="102"/>
      <c r="V2190" s="102"/>
      <c r="W2190" s="102"/>
      <c r="X2190" s="102"/>
      <c r="Y2190" s="102"/>
      <c r="Z2190" s="102"/>
    </row>
    <row r="2191" spans="1:26" s="106" customFormat="1" x14ac:dyDescent="0.25">
      <c r="A2191" s="102"/>
      <c r="B2191" s="107">
        <v>1057639</v>
      </c>
      <c r="C2191" s="103" t="s">
        <v>4023</v>
      </c>
      <c r="D2191" s="105">
        <v>10547</v>
      </c>
      <c r="E2191" s="102"/>
      <c r="F2191" s="102"/>
      <c r="G2191" s="102"/>
      <c r="H2191" s="102"/>
      <c r="I2191" s="102"/>
      <c r="J2191" s="102"/>
      <c r="K2191" s="102"/>
      <c r="L2191" s="102"/>
      <c r="M2191" s="102"/>
      <c r="N2191" s="102"/>
      <c r="O2191" s="102"/>
      <c r="P2191" s="102"/>
      <c r="Q2191" s="102"/>
      <c r="R2191" s="102"/>
      <c r="S2191" s="102"/>
      <c r="T2191" s="102"/>
      <c r="U2191" s="102"/>
      <c r="V2191" s="102"/>
      <c r="W2191" s="102"/>
      <c r="X2191" s="102"/>
      <c r="Y2191" s="102"/>
      <c r="Z2191" s="102"/>
    </row>
    <row r="2192" spans="1:26" s="106" customFormat="1" x14ac:dyDescent="0.25">
      <c r="A2192" s="102"/>
      <c r="B2192" s="107">
        <v>10576403</v>
      </c>
      <c r="C2192" s="103" t="s">
        <v>2161</v>
      </c>
      <c r="D2192" s="108">
        <v>7125</v>
      </c>
      <c r="E2192" s="102"/>
      <c r="F2192" s="102"/>
      <c r="G2192" s="102"/>
      <c r="H2192" s="102"/>
      <c r="I2192" s="102"/>
      <c r="J2192" s="102"/>
      <c r="K2192" s="102"/>
      <c r="L2192" s="102"/>
      <c r="M2192" s="102"/>
      <c r="N2192" s="102"/>
      <c r="O2192" s="102"/>
      <c r="P2192" s="102"/>
      <c r="Q2192" s="102"/>
      <c r="R2192" s="102"/>
      <c r="S2192" s="102"/>
      <c r="T2192" s="102"/>
      <c r="U2192" s="102"/>
      <c r="V2192" s="102"/>
      <c r="W2192" s="102"/>
      <c r="X2192" s="102"/>
      <c r="Y2192" s="102"/>
      <c r="Z2192" s="102"/>
    </row>
    <row r="2193" spans="1:26" s="106" customFormat="1" x14ac:dyDescent="0.25">
      <c r="A2193" s="102"/>
      <c r="B2193" s="107">
        <v>4020038</v>
      </c>
      <c r="C2193" s="103" t="s">
        <v>3894</v>
      </c>
      <c r="D2193" s="105">
        <v>415</v>
      </c>
      <c r="E2193" s="102"/>
      <c r="F2193" s="102"/>
      <c r="G2193" s="102"/>
      <c r="H2193" s="102"/>
      <c r="I2193" s="102"/>
      <c r="J2193" s="102"/>
      <c r="K2193" s="102"/>
      <c r="L2193" s="102"/>
      <c r="M2193" s="102"/>
      <c r="N2193" s="102"/>
      <c r="O2193" s="102"/>
      <c r="P2193" s="102"/>
      <c r="Q2193" s="102"/>
      <c r="R2193" s="102"/>
      <c r="S2193" s="102"/>
      <c r="T2193" s="102"/>
      <c r="U2193" s="102"/>
      <c r="V2193" s="102"/>
      <c r="W2193" s="102"/>
      <c r="X2193" s="102"/>
      <c r="Y2193" s="102"/>
      <c r="Z2193" s="102"/>
    </row>
    <row r="2194" spans="1:26" s="106" customFormat="1" x14ac:dyDescent="0.25">
      <c r="A2194" s="102"/>
      <c r="B2194" s="107">
        <v>1057587</v>
      </c>
      <c r="C2194" s="103" t="s">
        <v>3825</v>
      </c>
      <c r="D2194" s="105">
        <v>9657</v>
      </c>
      <c r="E2194" s="102"/>
      <c r="F2194" s="102"/>
      <c r="G2194" s="102"/>
      <c r="H2194" s="102"/>
      <c r="I2194" s="102"/>
      <c r="J2194" s="102"/>
      <c r="K2194" s="102"/>
      <c r="L2194" s="102"/>
      <c r="M2194" s="102"/>
      <c r="N2194" s="102"/>
      <c r="O2194" s="102"/>
      <c r="P2194" s="102"/>
      <c r="Q2194" s="102"/>
      <c r="R2194" s="102"/>
      <c r="S2194" s="102"/>
      <c r="T2194" s="102"/>
      <c r="U2194" s="102"/>
      <c r="V2194" s="102"/>
      <c r="W2194" s="102"/>
      <c r="X2194" s="102"/>
      <c r="Y2194" s="102"/>
      <c r="Z2194" s="102"/>
    </row>
    <row r="2195" spans="1:26" s="106" customFormat="1" x14ac:dyDescent="0.25">
      <c r="A2195" s="102"/>
      <c r="B2195" s="107">
        <v>1491120</v>
      </c>
      <c r="C2195" s="103" t="s">
        <v>3333</v>
      </c>
      <c r="D2195" s="105">
        <v>1589</v>
      </c>
      <c r="E2195" s="102"/>
      <c r="F2195" s="102"/>
      <c r="G2195" s="102"/>
      <c r="H2195" s="102"/>
      <c r="I2195" s="102"/>
      <c r="J2195" s="102"/>
      <c r="K2195" s="102"/>
      <c r="L2195" s="102"/>
      <c r="M2195" s="102"/>
      <c r="N2195" s="102"/>
      <c r="O2195" s="102"/>
      <c r="P2195" s="102"/>
      <c r="Q2195" s="102"/>
      <c r="R2195" s="102"/>
      <c r="S2195" s="102"/>
      <c r="T2195" s="102"/>
      <c r="U2195" s="102"/>
      <c r="V2195" s="102"/>
      <c r="W2195" s="102"/>
      <c r="X2195" s="102"/>
      <c r="Y2195" s="102"/>
      <c r="Z2195" s="102"/>
    </row>
    <row r="2196" spans="1:26" s="106" customFormat="1" x14ac:dyDescent="0.25">
      <c r="A2196" s="102"/>
      <c r="B2196" s="107">
        <v>1097615</v>
      </c>
      <c r="C2196" s="103" t="s">
        <v>4070</v>
      </c>
      <c r="D2196" s="105">
        <v>11056</v>
      </c>
      <c r="E2196" s="102"/>
      <c r="F2196" s="102"/>
      <c r="G2196" s="102"/>
      <c r="H2196" s="102"/>
      <c r="I2196" s="102"/>
      <c r="J2196" s="102"/>
      <c r="K2196" s="102"/>
      <c r="L2196" s="102"/>
      <c r="M2196" s="102"/>
      <c r="N2196" s="102"/>
      <c r="O2196" s="102"/>
      <c r="P2196" s="102"/>
      <c r="Q2196" s="102"/>
      <c r="R2196" s="102"/>
      <c r="S2196" s="102"/>
      <c r="T2196" s="102"/>
      <c r="U2196" s="102"/>
      <c r="V2196" s="102"/>
      <c r="W2196" s="102"/>
      <c r="X2196" s="102"/>
      <c r="Y2196" s="102"/>
      <c r="Z2196" s="102"/>
    </row>
    <row r="2197" spans="1:26" s="106" customFormat="1" x14ac:dyDescent="0.25">
      <c r="A2197" s="102"/>
      <c r="B2197" s="107">
        <v>1097616</v>
      </c>
      <c r="C2197" s="103" t="s">
        <v>3328</v>
      </c>
      <c r="D2197" s="105">
        <v>8766</v>
      </c>
      <c r="E2197" s="102"/>
      <c r="F2197" s="102"/>
      <c r="G2197" s="102"/>
      <c r="H2197" s="102"/>
      <c r="I2197" s="102"/>
      <c r="J2197" s="102"/>
      <c r="K2197" s="102"/>
      <c r="L2197" s="102"/>
      <c r="M2197" s="102"/>
      <c r="N2197" s="102"/>
      <c r="O2197" s="102"/>
      <c r="P2197" s="102"/>
      <c r="Q2197" s="102"/>
      <c r="R2197" s="102"/>
      <c r="S2197" s="102"/>
      <c r="T2197" s="102"/>
      <c r="U2197" s="102"/>
      <c r="V2197" s="102"/>
      <c r="W2197" s="102"/>
      <c r="X2197" s="102"/>
      <c r="Y2197" s="102"/>
      <c r="Z2197" s="102"/>
    </row>
    <row r="2198" spans="1:26" s="106" customFormat="1" x14ac:dyDescent="0.25">
      <c r="A2198" s="102"/>
      <c r="B2198" s="107">
        <v>1294325</v>
      </c>
      <c r="C2198" s="103" t="s">
        <v>3467</v>
      </c>
      <c r="D2198" s="105">
        <v>3906</v>
      </c>
      <c r="E2198" s="102"/>
      <c r="F2198" s="102"/>
      <c r="G2198" s="102"/>
      <c r="H2198" s="102"/>
      <c r="I2198" s="102"/>
      <c r="J2198" s="102"/>
      <c r="K2198" s="102"/>
      <c r="L2198" s="102"/>
      <c r="M2198" s="102"/>
      <c r="N2198" s="102"/>
      <c r="O2198" s="102"/>
      <c r="P2198" s="102"/>
      <c r="Q2198" s="102"/>
      <c r="R2198" s="102"/>
      <c r="S2198" s="102"/>
      <c r="T2198" s="102"/>
      <c r="U2198" s="102"/>
      <c r="V2198" s="102"/>
      <c r="W2198" s="102"/>
      <c r="X2198" s="102"/>
      <c r="Y2198" s="102"/>
      <c r="Z2198" s="102"/>
    </row>
    <row r="2199" spans="1:26" s="106" customFormat="1" x14ac:dyDescent="0.25">
      <c r="A2199" s="102"/>
      <c r="B2199" s="107">
        <v>1057558</v>
      </c>
      <c r="C2199" s="103" t="s">
        <v>4102</v>
      </c>
      <c r="D2199" s="105">
        <v>11830</v>
      </c>
      <c r="E2199" s="102"/>
      <c r="F2199" s="102"/>
      <c r="G2199" s="102"/>
      <c r="H2199" s="102"/>
      <c r="I2199" s="102"/>
      <c r="J2199" s="102"/>
      <c r="K2199" s="102"/>
      <c r="L2199" s="102"/>
      <c r="M2199" s="102"/>
      <c r="N2199" s="102"/>
      <c r="O2199" s="102"/>
      <c r="P2199" s="102"/>
      <c r="Q2199" s="102"/>
      <c r="R2199" s="102"/>
      <c r="S2199" s="102"/>
      <c r="T2199" s="102"/>
      <c r="U2199" s="102"/>
      <c r="V2199" s="102"/>
      <c r="W2199" s="102"/>
      <c r="X2199" s="102"/>
      <c r="Y2199" s="102"/>
      <c r="Z2199" s="102"/>
    </row>
    <row r="2200" spans="1:26" s="106" customFormat="1" x14ac:dyDescent="0.25">
      <c r="A2200" s="102"/>
      <c r="B2200" s="107">
        <v>1057561</v>
      </c>
      <c r="C2200" s="103" t="s">
        <v>4103</v>
      </c>
      <c r="D2200" s="105">
        <v>11830</v>
      </c>
      <c r="E2200" s="102"/>
      <c r="F2200" s="102"/>
      <c r="G2200" s="102"/>
      <c r="H2200" s="102"/>
      <c r="I2200" s="102"/>
      <c r="J2200" s="102"/>
      <c r="K2200" s="102"/>
      <c r="L2200" s="102"/>
      <c r="M2200" s="102"/>
      <c r="N2200" s="102"/>
      <c r="O2200" s="102"/>
      <c r="P2200" s="102"/>
      <c r="Q2200" s="102"/>
      <c r="R2200" s="102"/>
      <c r="S2200" s="102"/>
      <c r="T2200" s="102"/>
      <c r="U2200" s="102"/>
      <c r="V2200" s="102"/>
      <c r="W2200" s="102"/>
      <c r="X2200" s="102"/>
      <c r="Y2200" s="102"/>
      <c r="Z2200" s="102"/>
    </row>
    <row r="2201" spans="1:26" s="106" customFormat="1" x14ac:dyDescent="0.25">
      <c r="A2201" s="102"/>
      <c r="B2201" s="107">
        <v>4020130</v>
      </c>
      <c r="C2201" s="103" t="s">
        <v>4053</v>
      </c>
      <c r="D2201" s="105">
        <v>8521</v>
      </c>
      <c r="E2201" s="102"/>
      <c r="F2201" s="102"/>
      <c r="G2201" s="102"/>
      <c r="H2201" s="102"/>
      <c r="I2201" s="102"/>
      <c r="J2201" s="102"/>
      <c r="K2201" s="102"/>
      <c r="L2201" s="102"/>
      <c r="M2201" s="102"/>
      <c r="N2201" s="102"/>
      <c r="O2201" s="102"/>
      <c r="P2201" s="102"/>
      <c r="Q2201" s="102"/>
      <c r="R2201" s="102"/>
      <c r="S2201" s="102"/>
      <c r="T2201" s="102"/>
      <c r="U2201" s="102"/>
      <c r="V2201" s="102"/>
      <c r="W2201" s="102"/>
      <c r="X2201" s="102"/>
      <c r="Y2201" s="102"/>
      <c r="Z2201" s="102"/>
    </row>
    <row r="2202" spans="1:26" s="106" customFormat="1" x14ac:dyDescent="0.25">
      <c r="A2202" s="102"/>
      <c r="B2202" s="109">
        <v>12242806</v>
      </c>
      <c r="C2202" s="110" t="s">
        <v>55</v>
      </c>
      <c r="D2202" s="108">
        <v>1070</v>
      </c>
      <c r="E2202" s="102"/>
      <c r="F2202" s="102"/>
      <c r="G2202" s="102"/>
      <c r="H2202" s="102"/>
      <c r="I2202" s="102"/>
      <c r="J2202" s="102"/>
      <c r="K2202" s="102"/>
      <c r="L2202" s="102"/>
      <c r="M2202" s="102"/>
      <c r="N2202" s="102"/>
      <c r="O2202" s="102"/>
      <c r="P2202" s="102"/>
      <c r="Q2202" s="102"/>
      <c r="R2202" s="102"/>
      <c r="S2202" s="102"/>
      <c r="T2202" s="102"/>
      <c r="U2202" s="102"/>
      <c r="V2202" s="102"/>
      <c r="W2202" s="102"/>
      <c r="X2202" s="102"/>
      <c r="Y2202" s="102"/>
      <c r="Z2202" s="102"/>
    </row>
    <row r="2203" spans="1:26" s="106" customFormat="1" x14ac:dyDescent="0.25">
      <c r="A2203" s="102"/>
      <c r="B2203" s="107">
        <v>1224285</v>
      </c>
      <c r="C2203" s="103" t="s">
        <v>3742</v>
      </c>
      <c r="D2203" s="105">
        <v>2402</v>
      </c>
      <c r="E2203" s="102"/>
      <c r="F2203" s="102"/>
      <c r="G2203" s="102"/>
      <c r="H2203" s="102"/>
      <c r="I2203" s="102"/>
      <c r="J2203" s="102"/>
      <c r="K2203" s="102"/>
      <c r="L2203" s="102"/>
      <c r="M2203" s="102"/>
      <c r="N2203" s="102"/>
      <c r="O2203" s="102"/>
      <c r="P2203" s="102"/>
      <c r="Q2203" s="102"/>
      <c r="R2203" s="102"/>
      <c r="S2203" s="102"/>
      <c r="T2203" s="102"/>
      <c r="U2203" s="102"/>
      <c r="V2203" s="102"/>
      <c r="W2203" s="102"/>
      <c r="X2203" s="102"/>
      <c r="Y2203" s="102"/>
      <c r="Z2203" s="102"/>
    </row>
    <row r="2204" spans="1:26" s="106" customFormat="1" x14ac:dyDescent="0.25">
      <c r="A2204" s="102"/>
      <c r="B2204" s="107">
        <v>1224287</v>
      </c>
      <c r="C2204" s="103" t="s">
        <v>3738</v>
      </c>
      <c r="D2204" s="105">
        <v>2400</v>
      </c>
      <c r="E2204" s="102"/>
      <c r="F2204" s="102"/>
      <c r="G2204" s="102"/>
      <c r="H2204" s="102"/>
      <c r="I2204" s="102"/>
      <c r="J2204" s="102"/>
      <c r="K2204" s="102"/>
      <c r="L2204" s="102"/>
      <c r="M2204" s="102"/>
      <c r="N2204" s="102"/>
      <c r="O2204" s="102"/>
      <c r="P2204" s="102"/>
      <c r="Q2204" s="102"/>
      <c r="R2204" s="102"/>
      <c r="S2204" s="102"/>
      <c r="T2204" s="102"/>
      <c r="U2204" s="102"/>
      <c r="V2204" s="102"/>
      <c r="W2204" s="102"/>
      <c r="X2204" s="102"/>
      <c r="Y2204" s="102"/>
      <c r="Z2204" s="102"/>
    </row>
    <row r="2205" spans="1:26" s="106" customFormat="1" x14ac:dyDescent="0.25">
      <c r="A2205" s="102"/>
      <c r="B2205" s="109">
        <v>41712225</v>
      </c>
      <c r="C2205" s="110" t="s">
        <v>554</v>
      </c>
      <c r="D2205" s="108">
        <v>113.67</v>
      </c>
      <c r="E2205" s="102"/>
      <c r="F2205" s="102"/>
      <c r="G2205" s="102"/>
      <c r="H2205" s="102"/>
      <c r="I2205" s="102"/>
      <c r="J2205" s="102"/>
      <c r="K2205" s="102"/>
      <c r="L2205" s="102"/>
      <c r="M2205" s="102"/>
      <c r="N2205" s="102"/>
      <c r="O2205" s="102"/>
      <c r="P2205" s="102"/>
      <c r="Q2205" s="102"/>
      <c r="R2205" s="102"/>
      <c r="S2205" s="102"/>
      <c r="T2205" s="102"/>
      <c r="U2205" s="102"/>
      <c r="V2205" s="102"/>
      <c r="W2205" s="102"/>
      <c r="X2205" s="102"/>
      <c r="Y2205" s="102"/>
      <c r="Z2205" s="102"/>
    </row>
    <row r="2206" spans="1:26" s="106" customFormat="1" x14ac:dyDescent="0.25">
      <c r="A2206" s="102"/>
      <c r="B2206" s="107">
        <v>41790478</v>
      </c>
      <c r="C2206" s="103" t="s">
        <v>980</v>
      </c>
      <c r="D2206" s="108">
        <v>148.06333333333333</v>
      </c>
      <c r="E2206" s="102"/>
      <c r="F2206" s="102"/>
      <c r="G2206" s="102"/>
      <c r="H2206" s="102"/>
      <c r="I2206" s="102"/>
      <c r="J2206" s="102"/>
      <c r="K2206" s="102"/>
      <c r="L2206" s="102"/>
      <c r="M2206" s="102"/>
      <c r="N2206" s="102"/>
      <c r="O2206" s="102"/>
      <c r="P2206" s="102"/>
      <c r="Q2206" s="102"/>
      <c r="R2206" s="102"/>
      <c r="S2206" s="102"/>
      <c r="T2206" s="102"/>
      <c r="U2206" s="102"/>
      <c r="V2206" s="102"/>
      <c r="W2206" s="102"/>
      <c r="X2206" s="102"/>
      <c r="Y2206" s="102"/>
      <c r="Z2206" s="102"/>
    </row>
    <row r="2207" spans="1:26" s="106" customFormat="1" x14ac:dyDescent="0.25">
      <c r="A2207" s="102"/>
      <c r="B2207" s="107">
        <v>41732504</v>
      </c>
      <c r="C2207" s="103" t="s">
        <v>690</v>
      </c>
      <c r="D2207" s="108">
        <v>13.979999999999999</v>
      </c>
      <c r="E2207" s="102"/>
      <c r="F2207" s="102"/>
      <c r="G2207" s="102"/>
      <c r="H2207" s="102"/>
      <c r="I2207" s="102"/>
      <c r="J2207" s="102"/>
      <c r="K2207" s="102"/>
      <c r="L2207" s="102"/>
      <c r="M2207" s="102"/>
      <c r="N2207" s="102"/>
      <c r="O2207" s="102"/>
      <c r="P2207" s="102"/>
      <c r="Q2207" s="102"/>
      <c r="R2207" s="102"/>
      <c r="S2207" s="102"/>
      <c r="T2207" s="102"/>
      <c r="U2207" s="102"/>
      <c r="V2207" s="102"/>
      <c r="W2207" s="102"/>
      <c r="X2207" s="102"/>
      <c r="Y2207" s="102"/>
      <c r="Z2207" s="102"/>
    </row>
    <row r="2208" spans="1:26" s="106" customFormat="1" x14ac:dyDescent="0.25">
      <c r="A2208" s="102"/>
      <c r="B2208" s="107">
        <v>41783283</v>
      </c>
      <c r="C2208" s="103" t="s">
        <v>929</v>
      </c>
      <c r="D2208" s="108">
        <v>22.39</v>
      </c>
      <c r="E2208" s="102"/>
      <c r="F2208" s="102"/>
      <c r="G2208" s="102"/>
      <c r="H2208" s="102"/>
      <c r="I2208" s="102"/>
      <c r="J2208" s="102"/>
      <c r="K2208" s="102"/>
      <c r="L2208" s="102"/>
      <c r="M2208" s="102"/>
      <c r="N2208" s="102"/>
      <c r="O2208" s="102"/>
      <c r="P2208" s="102"/>
      <c r="Q2208" s="102"/>
      <c r="R2208" s="102"/>
      <c r="S2208" s="102"/>
      <c r="T2208" s="102"/>
      <c r="U2208" s="102"/>
      <c r="V2208" s="102"/>
      <c r="W2208" s="102"/>
      <c r="X2208" s="102"/>
      <c r="Y2208" s="102"/>
      <c r="Z2208" s="102"/>
    </row>
    <row r="2209" spans="1:26" s="106" customFormat="1" x14ac:dyDescent="0.25">
      <c r="A2209" s="102"/>
      <c r="B2209" s="107">
        <v>41420134</v>
      </c>
      <c r="C2209" s="103" t="s">
        <v>335</v>
      </c>
      <c r="D2209" s="108">
        <v>823</v>
      </c>
      <c r="E2209" s="102"/>
      <c r="F2209" s="102"/>
      <c r="G2209" s="102"/>
      <c r="H2209" s="102"/>
      <c r="I2209" s="102"/>
      <c r="J2209" s="102"/>
      <c r="K2209" s="102"/>
      <c r="L2209" s="102"/>
      <c r="M2209" s="102"/>
      <c r="N2209" s="102"/>
      <c r="O2209" s="102"/>
      <c r="P2209" s="102"/>
      <c r="Q2209" s="102"/>
      <c r="R2209" s="102"/>
      <c r="S2209" s="102"/>
      <c r="T2209" s="102"/>
      <c r="U2209" s="102"/>
      <c r="V2209" s="102"/>
      <c r="W2209" s="102"/>
      <c r="X2209" s="102"/>
      <c r="Y2209" s="102"/>
      <c r="Z2209" s="102"/>
    </row>
    <row r="2210" spans="1:26" s="106" customFormat="1" x14ac:dyDescent="0.25">
      <c r="A2210" s="102"/>
      <c r="B2210" s="107">
        <v>4061170</v>
      </c>
      <c r="C2210" s="103" t="s">
        <v>2606</v>
      </c>
      <c r="D2210" s="105">
        <v>120</v>
      </c>
      <c r="E2210" s="102"/>
      <c r="F2210" s="102"/>
      <c r="G2210" s="102"/>
      <c r="H2210" s="102"/>
      <c r="I2210" s="102"/>
      <c r="J2210" s="102"/>
      <c r="K2210" s="102"/>
      <c r="L2210" s="102"/>
      <c r="M2210" s="102"/>
      <c r="N2210" s="102"/>
      <c r="O2210" s="102"/>
      <c r="P2210" s="102"/>
      <c r="Q2210" s="102"/>
      <c r="R2210" s="102"/>
      <c r="S2210" s="102"/>
      <c r="T2210" s="102"/>
      <c r="U2210" s="102"/>
      <c r="V2210" s="102"/>
      <c r="W2210" s="102"/>
      <c r="X2210" s="102"/>
      <c r="Y2210" s="102"/>
      <c r="Z2210" s="102"/>
    </row>
    <row r="2211" spans="1:26" s="106" customFormat="1" x14ac:dyDescent="0.25">
      <c r="A2211" s="102"/>
      <c r="B2211" s="107">
        <v>42326223</v>
      </c>
      <c r="C2211" s="103" t="s">
        <v>1958</v>
      </c>
      <c r="D2211" s="108">
        <v>457</v>
      </c>
      <c r="E2211" s="102"/>
      <c r="F2211" s="102"/>
      <c r="G2211" s="102"/>
      <c r="H2211" s="102"/>
      <c r="I2211" s="102"/>
      <c r="J2211" s="102"/>
      <c r="K2211" s="102"/>
      <c r="L2211" s="102"/>
      <c r="M2211" s="102"/>
      <c r="N2211" s="102"/>
      <c r="O2211" s="102"/>
      <c r="P2211" s="102"/>
      <c r="Q2211" s="102"/>
      <c r="R2211" s="102"/>
      <c r="S2211" s="102"/>
      <c r="T2211" s="102"/>
      <c r="U2211" s="102"/>
      <c r="V2211" s="102"/>
      <c r="W2211" s="102"/>
      <c r="X2211" s="102"/>
      <c r="Y2211" s="102"/>
      <c r="Z2211" s="102"/>
    </row>
    <row r="2212" spans="1:26" s="106" customFormat="1" x14ac:dyDescent="0.25">
      <c r="A2212" s="102"/>
      <c r="B2212" s="107">
        <v>41860040</v>
      </c>
      <c r="C2212" s="103" t="s">
        <v>1044</v>
      </c>
      <c r="D2212" s="108">
        <v>328.71428571428572</v>
      </c>
      <c r="E2212" s="102"/>
      <c r="F2212" s="102"/>
      <c r="G2212" s="102"/>
      <c r="H2212" s="102"/>
      <c r="I2212" s="102"/>
      <c r="J2212" s="102"/>
      <c r="K2212" s="102"/>
      <c r="L2212" s="102"/>
      <c r="M2212" s="102"/>
      <c r="N2212" s="102"/>
      <c r="O2212" s="102"/>
      <c r="P2212" s="102"/>
      <c r="Q2212" s="102"/>
      <c r="R2212" s="102"/>
      <c r="S2212" s="102"/>
      <c r="T2212" s="102"/>
      <c r="U2212" s="102"/>
      <c r="V2212" s="102"/>
      <c r="W2212" s="102"/>
      <c r="X2212" s="102"/>
      <c r="Y2212" s="102"/>
      <c r="Z2212" s="102"/>
    </row>
    <row r="2213" spans="1:26" s="106" customFormat="1" x14ac:dyDescent="0.25">
      <c r="A2213" s="102"/>
      <c r="B2213" s="107">
        <v>41743311</v>
      </c>
      <c r="C2213" s="103" t="s">
        <v>1745</v>
      </c>
      <c r="D2213" s="108">
        <v>980.94805555555547</v>
      </c>
      <c r="E2213" s="102"/>
      <c r="F2213" s="102"/>
      <c r="G2213" s="102"/>
      <c r="H2213" s="102"/>
      <c r="I2213" s="102"/>
      <c r="J2213" s="102"/>
      <c r="K2213" s="102"/>
      <c r="L2213" s="102"/>
      <c r="M2213" s="102"/>
      <c r="N2213" s="102"/>
      <c r="O2213" s="102"/>
      <c r="P2213" s="102"/>
      <c r="Q2213" s="102"/>
      <c r="R2213" s="102"/>
      <c r="S2213" s="102"/>
      <c r="T2213" s="102"/>
      <c r="U2213" s="102"/>
      <c r="V2213" s="102"/>
      <c r="W2213" s="102"/>
      <c r="X2213" s="102"/>
      <c r="Y2213" s="102"/>
      <c r="Z2213" s="102"/>
    </row>
    <row r="2214" spans="1:26" s="106" customFormat="1" x14ac:dyDescent="0.25">
      <c r="A2214" s="102"/>
      <c r="B2214" s="109">
        <v>42321521</v>
      </c>
      <c r="C2214" s="110" t="s">
        <v>1120</v>
      </c>
      <c r="D2214" s="108">
        <v>2084</v>
      </c>
      <c r="E2214" s="102"/>
      <c r="F2214" s="102"/>
      <c r="G2214" s="102"/>
      <c r="H2214" s="102"/>
      <c r="I2214" s="102"/>
      <c r="J2214" s="102"/>
      <c r="K2214" s="102"/>
      <c r="L2214" s="102"/>
      <c r="M2214" s="102"/>
      <c r="N2214" s="102"/>
      <c r="O2214" s="102"/>
      <c r="P2214" s="102"/>
      <c r="Q2214" s="102"/>
      <c r="R2214" s="102"/>
      <c r="S2214" s="102"/>
      <c r="T2214" s="102"/>
      <c r="U2214" s="102"/>
      <c r="V2214" s="102"/>
      <c r="W2214" s="102"/>
      <c r="X2214" s="102"/>
      <c r="Y2214" s="102"/>
      <c r="Z2214" s="102"/>
    </row>
    <row r="2215" spans="1:26" s="106" customFormat="1" x14ac:dyDescent="0.25">
      <c r="A2215" s="102"/>
      <c r="B2215" s="107">
        <v>1077566</v>
      </c>
      <c r="C2215" s="103" t="s">
        <v>2429</v>
      </c>
      <c r="D2215" s="105">
        <v>267</v>
      </c>
      <c r="E2215" s="102"/>
      <c r="F2215" s="102"/>
      <c r="G2215" s="102"/>
      <c r="H2215" s="102"/>
      <c r="I2215" s="102"/>
      <c r="J2215" s="102"/>
      <c r="K2215" s="102"/>
      <c r="L2215" s="102"/>
      <c r="M2215" s="102"/>
      <c r="N2215" s="102"/>
      <c r="O2215" s="102"/>
      <c r="P2215" s="102"/>
      <c r="Q2215" s="102"/>
      <c r="R2215" s="102"/>
      <c r="S2215" s="102"/>
      <c r="T2215" s="102"/>
      <c r="U2215" s="102"/>
      <c r="V2215" s="102"/>
      <c r="W2215" s="102"/>
      <c r="X2215" s="102"/>
      <c r="Y2215" s="102"/>
      <c r="Z2215" s="102"/>
    </row>
    <row r="2216" spans="1:26" s="106" customFormat="1" x14ac:dyDescent="0.25">
      <c r="A2216" s="102"/>
      <c r="B2216" s="107">
        <v>1063947</v>
      </c>
      <c r="C2216" s="103" t="s">
        <v>2306</v>
      </c>
      <c r="D2216" s="105">
        <v>15</v>
      </c>
      <c r="E2216" s="102"/>
      <c r="F2216" s="102"/>
      <c r="G2216" s="102"/>
      <c r="H2216" s="102"/>
      <c r="I2216" s="102"/>
      <c r="J2216" s="102"/>
      <c r="K2216" s="102"/>
      <c r="L2216" s="102"/>
      <c r="M2216" s="102"/>
      <c r="N2216" s="102"/>
      <c r="O2216" s="102"/>
      <c r="P2216" s="102"/>
      <c r="Q2216" s="102"/>
      <c r="R2216" s="102"/>
      <c r="S2216" s="102"/>
      <c r="T2216" s="102"/>
      <c r="U2216" s="102"/>
      <c r="V2216" s="102"/>
      <c r="W2216" s="102"/>
      <c r="X2216" s="102"/>
      <c r="Y2216" s="102"/>
      <c r="Z2216" s="102"/>
    </row>
    <row r="2217" spans="1:26" s="106" customFormat="1" x14ac:dyDescent="0.25">
      <c r="A2217" s="102"/>
      <c r="B2217" s="107">
        <v>1016573</v>
      </c>
      <c r="C2217" s="103" t="s">
        <v>2713</v>
      </c>
      <c r="D2217" s="105">
        <v>267</v>
      </c>
      <c r="E2217" s="102"/>
      <c r="F2217" s="102"/>
      <c r="G2217" s="102"/>
      <c r="H2217" s="102"/>
      <c r="I2217" s="102"/>
      <c r="J2217" s="102"/>
      <c r="K2217" s="102"/>
      <c r="L2217" s="102"/>
      <c r="M2217" s="102"/>
      <c r="N2217" s="102"/>
      <c r="O2217" s="102"/>
      <c r="P2217" s="102"/>
      <c r="Q2217" s="102"/>
      <c r="R2217" s="102"/>
      <c r="S2217" s="102"/>
      <c r="T2217" s="102"/>
      <c r="U2217" s="102"/>
      <c r="V2217" s="102"/>
      <c r="W2217" s="102"/>
      <c r="X2217" s="102"/>
      <c r="Y2217" s="102"/>
      <c r="Z2217" s="102"/>
    </row>
    <row r="2218" spans="1:26" s="106" customFormat="1" x14ac:dyDescent="0.25">
      <c r="A2218" s="102"/>
      <c r="B2218" s="107">
        <v>1211379</v>
      </c>
      <c r="C2218" s="103" t="s">
        <v>2426</v>
      </c>
      <c r="D2218" s="105">
        <v>89</v>
      </c>
      <c r="E2218" s="102"/>
      <c r="F2218" s="102"/>
      <c r="G2218" s="102"/>
      <c r="H2218" s="102"/>
      <c r="I2218" s="102"/>
      <c r="J2218" s="102"/>
      <c r="K2218" s="102"/>
      <c r="L2218" s="102"/>
      <c r="M2218" s="102"/>
      <c r="N2218" s="102"/>
      <c r="O2218" s="102"/>
      <c r="P2218" s="102"/>
      <c r="Q2218" s="102"/>
      <c r="R2218" s="102"/>
      <c r="S2218" s="102"/>
      <c r="T2218" s="102"/>
      <c r="U2218" s="102"/>
      <c r="V2218" s="102"/>
      <c r="W2218" s="102"/>
      <c r="X2218" s="102"/>
      <c r="Y2218" s="102"/>
      <c r="Z2218" s="102"/>
    </row>
    <row r="2219" spans="1:26" s="106" customFormat="1" x14ac:dyDescent="0.25">
      <c r="A2219" s="102"/>
      <c r="B2219" s="107">
        <v>1022614</v>
      </c>
      <c r="C2219" s="103" t="s">
        <v>2785</v>
      </c>
      <c r="D2219" s="105">
        <v>286</v>
      </c>
      <c r="E2219" s="102"/>
      <c r="F2219" s="102"/>
      <c r="G2219" s="102"/>
      <c r="H2219" s="102"/>
      <c r="I2219" s="102"/>
      <c r="J2219" s="102"/>
      <c r="K2219" s="102"/>
      <c r="L2219" s="102"/>
      <c r="M2219" s="102"/>
      <c r="N2219" s="102"/>
      <c r="O2219" s="102"/>
      <c r="P2219" s="102"/>
      <c r="Q2219" s="102"/>
      <c r="R2219" s="102"/>
      <c r="S2219" s="102"/>
      <c r="T2219" s="102"/>
      <c r="U2219" s="102"/>
      <c r="V2219" s="102"/>
      <c r="W2219" s="102"/>
      <c r="X2219" s="102"/>
      <c r="Y2219" s="102"/>
      <c r="Z2219" s="102"/>
    </row>
    <row r="2220" spans="1:26" s="106" customFormat="1" x14ac:dyDescent="0.25">
      <c r="A2220" s="102"/>
      <c r="B2220" s="107">
        <v>1190651</v>
      </c>
      <c r="C2220" s="103" t="s">
        <v>2634</v>
      </c>
      <c r="D2220" s="105">
        <v>362</v>
      </c>
      <c r="E2220" s="102"/>
      <c r="F2220" s="102"/>
      <c r="G2220" s="102"/>
      <c r="H2220" s="102"/>
      <c r="I2220" s="102"/>
      <c r="J2220" s="102"/>
      <c r="K2220" s="102"/>
      <c r="L2220" s="102"/>
      <c r="M2220" s="102"/>
      <c r="N2220" s="102"/>
      <c r="O2220" s="102"/>
      <c r="P2220" s="102"/>
      <c r="Q2220" s="102"/>
      <c r="R2220" s="102"/>
      <c r="S2220" s="102"/>
      <c r="T2220" s="102"/>
      <c r="U2220" s="102"/>
      <c r="V2220" s="102"/>
      <c r="W2220" s="102"/>
      <c r="X2220" s="102"/>
      <c r="Y2220" s="102"/>
      <c r="Z2220" s="102"/>
    </row>
    <row r="2221" spans="1:26" s="106" customFormat="1" x14ac:dyDescent="0.25">
      <c r="A2221" s="102"/>
      <c r="B2221" s="107">
        <v>1231653</v>
      </c>
      <c r="C2221" s="103" t="s">
        <v>2415</v>
      </c>
      <c r="D2221" s="105">
        <v>74</v>
      </c>
      <c r="E2221" s="102"/>
      <c r="F2221" s="102"/>
      <c r="G2221" s="102"/>
      <c r="H2221" s="102"/>
      <c r="I2221" s="102"/>
      <c r="J2221" s="102"/>
      <c r="K2221" s="102"/>
      <c r="L2221" s="102"/>
      <c r="M2221" s="102"/>
      <c r="N2221" s="102"/>
      <c r="O2221" s="102"/>
      <c r="P2221" s="102"/>
      <c r="Q2221" s="102"/>
      <c r="R2221" s="102"/>
      <c r="S2221" s="102"/>
      <c r="T2221" s="102"/>
      <c r="U2221" s="102"/>
      <c r="V2221" s="102"/>
      <c r="W2221" s="102"/>
      <c r="X2221" s="102"/>
      <c r="Y2221" s="102"/>
      <c r="Z2221" s="102"/>
    </row>
    <row r="2222" spans="1:26" s="106" customFormat="1" x14ac:dyDescent="0.25">
      <c r="A2222" s="102"/>
      <c r="B2222" s="107">
        <v>11891173</v>
      </c>
      <c r="C2222" s="103" t="s">
        <v>45</v>
      </c>
      <c r="D2222" s="108">
        <v>218</v>
      </c>
      <c r="E2222" s="102"/>
      <c r="F2222" s="102"/>
      <c r="G2222" s="102"/>
      <c r="H2222" s="102"/>
      <c r="I2222" s="102"/>
      <c r="J2222" s="102"/>
      <c r="K2222" s="102"/>
      <c r="L2222" s="102"/>
      <c r="M2222" s="102"/>
      <c r="N2222" s="102"/>
      <c r="O2222" s="102"/>
      <c r="P2222" s="102"/>
      <c r="Q2222" s="102"/>
      <c r="R2222" s="102"/>
      <c r="S2222" s="102"/>
      <c r="T2222" s="102"/>
      <c r="U2222" s="102"/>
      <c r="V2222" s="102"/>
      <c r="W2222" s="102"/>
      <c r="X2222" s="102"/>
      <c r="Y2222" s="102"/>
      <c r="Z2222" s="102"/>
    </row>
    <row r="2223" spans="1:26" s="106" customFormat="1" x14ac:dyDescent="0.25">
      <c r="A2223" s="102"/>
      <c r="B2223" s="107">
        <v>1008472</v>
      </c>
      <c r="C2223" s="103" t="s">
        <v>2538</v>
      </c>
      <c r="D2223" s="105">
        <v>233</v>
      </c>
      <c r="E2223" s="102"/>
      <c r="F2223" s="102"/>
      <c r="G2223" s="102"/>
      <c r="H2223" s="102"/>
      <c r="I2223" s="102"/>
      <c r="J2223" s="102"/>
      <c r="K2223" s="102"/>
      <c r="L2223" s="102"/>
      <c r="M2223" s="102"/>
      <c r="N2223" s="102"/>
      <c r="O2223" s="102"/>
      <c r="P2223" s="102"/>
      <c r="Q2223" s="102"/>
      <c r="R2223" s="102"/>
      <c r="S2223" s="102"/>
      <c r="T2223" s="102"/>
      <c r="U2223" s="102"/>
      <c r="V2223" s="102"/>
      <c r="W2223" s="102"/>
      <c r="X2223" s="102"/>
      <c r="Y2223" s="102"/>
      <c r="Z2223" s="102"/>
    </row>
    <row r="2224" spans="1:26" s="106" customFormat="1" x14ac:dyDescent="0.25">
      <c r="A2224" s="102"/>
      <c r="B2224" s="107">
        <v>1278834</v>
      </c>
      <c r="C2224" s="103" t="s">
        <v>2948</v>
      </c>
      <c r="D2224" s="105">
        <v>619</v>
      </c>
      <c r="E2224" s="102"/>
      <c r="F2224" s="102"/>
      <c r="G2224" s="102"/>
      <c r="H2224" s="102"/>
      <c r="I2224" s="102"/>
      <c r="J2224" s="102"/>
      <c r="K2224" s="102"/>
      <c r="L2224" s="102"/>
      <c r="M2224" s="102"/>
      <c r="N2224" s="102"/>
      <c r="O2224" s="102"/>
      <c r="P2224" s="102"/>
      <c r="Q2224" s="102"/>
      <c r="R2224" s="102"/>
      <c r="S2224" s="102"/>
      <c r="T2224" s="102"/>
      <c r="U2224" s="102"/>
      <c r="V2224" s="102"/>
      <c r="W2224" s="102"/>
      <c r="X2224" s="102"/>
      <c r="Y2224" s="102"/>
      <c r="Z2224" s="102"/>
    </row>
    <row r="2225" spans="1:26" s="106" customFormat="1" x14ac:dyDescent="0.25">
      <c r="A2225" s="102"/>
      <c r="B2225" s="107">
        <v>10110856</v>
      </c>
      <c r="C2225" s="103" t="s">
        <v>22</v>
      </c>
      <c r="D2225" s="108">
        <v>126.5</v>
      </c>
      <c r="E2225" s="102"/>
      <c r="F2225" s="102"/>
      <c r="G2225" s="102"/>
      <c r="H2225" s="102"/>
      <c r="I2225" s="102"/>
      <c r="J2225" s="102"/>
      <c r="K2225" s="102"/>
      <c r="L2225" s="102"/>
      <c r="M2225" s="102"/>
      <c r="N2225" s="102"/>
      <c r="O2225" s="102"/>
      <c r="P2225" s="102"/>
      <c r="Q2225" s="102"/>
      <c r="R2225" s="102"/>
      <c r="S2225" s="102"/>
      <c r="T2225" s="102"/>
      <c r="U2225" s="102"/>
      <c r="V2225" s="102"/>
      <c r="W2225" s="102"/>
      <c r="X2225" s="102"/>
      <c r="Y2225" s="102"/>
      <c r="Z2225" s="102"/>
    </row>
    <row r="2226" spans="1:26" s="106" customFormat="1" x14ac:dyDescent="0.25">
      <c r="A2226" s="102"/>
      <c r="B2226" s="107">
        <v>1011366</v>
      </c>
      <c r="C2226" s="103" t="s">
        <v>3905</v>
      </c>
      <c r="D2226" s="105">
        <v>4000</v>
      </c>
      <c r="E2226" s="102"/>
      <c r="F2226" s="102"/>
      <c r="G2226" s="102"/>
      <c r="H2226" s="102"/>
      <c r="I2226" s="102"/>
      <c r="J2226" s="102"/>
      <c r="K2226" s="102"/>
      <c r="L2226" s="102"/>
      <c r="M2226" s="102"/>
      <c r="N2226" s="102"/>
      <c r="O2226" s="102"/>
      <c r="P2226" s="102"/>
      <c r="Q2226" s="102"/>
      <c r="R2226" s="102"/>
      <c r="S2226" s="102"/>
      <c r="T2226" s="102"/>
      <c r="U2226" s="102"/>
      <c r="V2226" s="102"/>
      <c r="W2226" s="102"/>
      <c r="X2226" s="102"/>
      <c r="Y2226" s="102"/>
      <c r="Z2226" s="102"/>
    </row>
    <row r="2227" spans="1:26" s="106" customFormat="1" x14ac:dyDescent="0.25">
      <c r="A2227" s="102"/>
      <c r="B2227" s="107">
        <v>1190099</v>
      </c>
      <c r="C2227" s="103" t="s">
        <v>2349</v>
      </c>
      <c r="D2227" s="105">
        <v>74</v>
      </c>
      <c r="E2227" s="102"/>
      <c r="F2227" s="102"/>
      <c r="G2227" s="102"/>
      <c r="H2227" s="102"/>
      <c r="I2227" s="102"/>
      <c r="J2227" s="102"/>
      <c r="K2227" s="102"/>
      <c r="L2227" s="102"/>
      <c r="M2227" s="102"/>
      <c r="N2227" s="102"/>
      <c r="O2227" s="102"/>
      <c r="P2227" s="102"/>
      <c r="Q2227" s="102"/>
      <c r="R2227" s="102"/>
      <c r="S2227" s="102"/>
      <c r="T2227" s="102"/>
      <c r="U2227" s="102"/>
      <c r="V2227" s="102"/>
      <c r="W2227" s="102"/>
      <c r="X2227" s="102"/>
      <c r="Y2227" s="102"/>
      <c r="Z2227" s="102"/>
    </row>
    <row r="2228" spans="1:26" s="106" customFormat="1" x14ac:dyDescent="0.25">
      <c r="A2228" s="102"/>
      <c r="B2228" s="107">
        <v>10788370</v>
      </c>
      <c r="C2228" s="103" t="s">
        <v>32</v>
      </c>
      <c r="D2228" s="108">
        <v>388.7</v>
      </c>
      <c r="E2228" s="102"/>
      <c r="F2228" s="102"/>
      <c r="G2228" s="102"/>
      <c r="H2228" s="102"/>
      <c r="I2228" s="102"/>
      <c r="J2228" s="102"/>
      <c r="K2228" s="102"/>
      <c r="L2228" s="102"/>
      <c r="M2228" s="102"/>
      <c r="N2228" s="102"/>
      <c r="O2228" s="102"/>
      <c r="P2228" s="102"/>
      <c r="Q2228" s="102"/>
      <c r="R2228" s="102"/>
      <c r="S2228" s="102"/>
      <c r="T2228" s="102"/>
      <c r="U2228" s="102"/>
      <c r="V2228" s="102"/>
      <c r="W2228" s="102"/>
      <c r="X2228" s="102"/>
      <c r="Y2228" s="102"/>
      <c r="Z2228" s="102"/>
    </row>
    <row r="2229" spans="1:26" s="106" customFormat="1" x14ac:dyDescent="0.25">
      <c r="A2229" s="102"/>
      <c r="B2229" s="107">
        <v>1079287</v>
      </c>
      <c r="C2229" s="103" t="s">
        <v>3106</v>
      </c>
      <c r="D2229" s="105">
        <v>1427</v>
      </c>
      <c r="E2229" s="102"/>
      <c r="F2229" s="102"/>
      <c r="G2229" s="102"/>
      <c r="H2229" s="102"/>
      <c r="I2229" s="102"/>
      <c r="J2229" s="102"/>
      <c r="K2229" s="102"/>
      <c r="L2229" s="102"/>
      <c r="M2229" s="102"/>
      <c r="N2229" s="102"/>
      <c r="O2229" s="102"/>
      <c r="P2229" s="102"/>
      <c r="Q2229" s="102"/>
      <c r="R2229" s="102"/>
      <c r="S2229" s="102"/>
      <c r="T2229" s="102"/>
      <c r="U2229" s="102"/>
      <c r="V2229" s="102"/>
      <c r="W2229" s="102"/>
      <c r="X2229" s="102"/>
      <c r="Y2229" s="102"/>
      <c r="Z2229" s="102"/>
    </row>
    <row r="2230" spans="1:26" s="106" customFormat="1" x14ac:dyDescent="0.25">
      <c r="A2230" s="102"/>
      <c r="B2230" s="107">
        <v>10783157</v>
      </c>
      <c r="C2230" s="103" t="s">
        <v>30</v>
      </c>
      <c r="D2230" s="108">
        <v>338</v>
      </c>
      <c r="E2230" s="102"/>
      <c r="F2230" s="102"/>
      <c r="G2230" s="102"/>
      <c r="H2230" s="102"/>
      <c r="I2230" s="102"/>
      <c r="J2230" s="102"/>
      <c r="K2230" s="102"/>
      <c r="L2230" s="102"/>
      <c r="M2230" s="102"/>
      <c r="N2230" s="102"/>
      <c r="O2230" s="102"/>
      <c r="P2230" s="102"/>
      <c r="Q2230" s="102"/>
      <c r="R2230" s="102"/>
      <c r="S2230" s="102"/>
      <c r="T2230" s="102"/>
      <c r="U2230" s="102"/>
      <c r="V2230" s="102"/>
      <c r="W2230" s="102"/>
      <c r="X2230" s="102"/>
      <c r="Y2230" s="102"/>
      <c r="Z2230" s="102"/>
    </row>
    <row r="2231" spans="1:26" s="106" customFormat="1" x14ac:dyDescent="0.25">
      <c r="A2231" s="102"/>
      <c r="B2231" s="107">
        <v>42110403</v>
      </c>
      <c r="C2231" s="103" t="s">
        <v>1063</v>
      </c>
      <c r="D2231" s="108">
        <v>5368</v>
      </c>
      <c r="E2231" s="102"/>
      <c r="F2231" s="102"/>
      <c r="G2231" s="102"/>
      <c r="H2231" s="102"/>
      <c r="I2231" s="102"/>
      <c r="J2231" s="102"/>
      <c r="K2231" s="102"/>
      <c r="L2231" s="102"/>
      <c r="M2231" s="102"/>
      <c r="N2231" s="102"/>
      <c r="O2231" s="102"/>
      <c r="P2231" s="102"/>
      <c r="Q2231" s="102"/>
      <c r="R2231" s="102"/>
      <c r="S2231" s="102"/>
      <c r="T2231" s="102"/>
      <c r="U2231" s="102"/>
      <c r="V2231" s="102"/>
      <c r="W2231" s="102"/>
      <c r="X2231" s="102"/>
      <c r="Y2231" s="102"/>
      <c r="Z2231" s="102"/>
    </row>
    <row r="2232" spans="1:26" s="106" customFormat="1" x14ac:dyDescent="0.25">
      <c r="A2232" s="102"/>
      <c r="B2232" s="107">
        <v>41420241</v>
      </c>
      <c r="C2232" s="103" t="s">
        <v>340</v>
      </c>
      <c r="D2232" s="108">
        <v>540</v>
      </c>
      <c r="E2232" s="102"/>
      <c r="F2232" s="102"/>
      <c r="G2232" s="102"/>
      <c r="H2232" s="102"/>
      <c r="I2232" s="102"/>
      <c r="J2232" s="102"/>
      <c r="K2232" s="102"/>
      <c r="L2232" s="102"/>
      <c r="M2232" s="102"/>
      <c r="N2232" s="102"/>
      <c r="O2232" s="102"/>
      <c r="P2232" s="102"/>
      <c r="Q2232" s="102"/>
      <c r="R2232" s="102"/>
      <c r="S2232" s="102"/>
      <c r="T2232" s="102"/>
      <c r="U2232" s="102"/>
      <c r="V2232" s="102"/>
      <c r="W2232" s="102"/>
      <c r="X2232" s="102"/>
      <c r="Y2232" s="102"/>
      <c r="Z2232" s="102"/>
    </row>
    <row r="2233" spans="1:26" s="106" customFormat="1" x14ac:dyDescent="0.25">
      <c r="A2233" s="102"/>
      <c r="B2233" s="107">
        <v>4021103</v>
      </c>
      <c r="C2233" s="103" t="s">
        <v>2449</v>
      </c>
      <c r="D2233" s="105">
        <v>118</v>
      </c>
      <c r="E2233" s="102"/>
      <c r="F2233" s="102"/>
      <c r="G2233" s="102"/>
      <c r="H2233" s="102"/>
      <c r="I2233" s="102"/>
      <c r="J2233" s="102"/>
      <c r="K2233" s="102"/>
      <c r="L2233" s="102"/>
      <c r="M2233" s="102"/>
      <c r="N2233" s="102"/>
      <c r="O2233" s="102"/>
      <c r="P2233" s="102"/>
      <c r="Q2233" s="102"/>
      <c r="R2233" s="102"/>
      <c r="S2233" s="102"/>
      <c r="T2233" s="102"/>
      <c r="U2233" s="102"/>
      <c r="V2233" s="102"/>
      <c r="W2233" s="102"/>
      <c r="X2233" s="102"/>
      <c r="Y2233" s="102"/>
      <c r="Z2233" s="102"/>
    </row>
    <row r="2234" spans="1:26" s="106" customFormat="1" x14ac:dyDescent="0.25">
      <c r="A2234" s="102"/>
      <c r="B2234" s="107">
        <v>4020841</v>
      </c>
      <c r="C2234" s="103" t="s">
        <v>3281</v>
      </c>
      <c r="D2234" s="105">
        <v>1053</v>
      </c>
      <c r="E2234" s="102"/>
      <c r="F2234" s="102"/>
      <c r="G2234" s="102"/>
      <c r="H2234" s="102"/>
      <c r="I2234" s="102"/>
      <c r="J2234" s="102"/>
      <c r="K2234" s="102"/>
      <c r="L2234" s="102"/>
      <c r="M2234" s="102"/>
      <c r="N2234" s="102"/>
      <c r="O2234" s="102"/>
      <c r="P2234" s="102"/>
      <c r="Q2234" s="102"/>
      <c r="R2234" s="102"/>
      <c r="S2234" s="102"/>
      <c r="T2234" s="102"/>
      <c r="U2234" s="102"/>
      <c r="V2234" s="102"/>
      <c r="W2234" s="102"/>
      <c r="X2234" s="102"/>
      <c r="Y2234" s="102"/>
      <c r="Z2234" s="102"/>
    </row>
    <row r="2235" spans="1:26" s="106" customFormat="1" x14ac:dyDescent="0.25">
      <c r="A2235" s="102"/>
      <c r="B2235" s="109">
        <v>10164549</v>
      </c>
      <c r="C2235" s="110" t="s">
        <v>2034</v>
      </c>
      <c r="D2235" s="108">
        <v>83</v>
      </c>
      <c r="E2235" s="102"/>
      <c r="F2235" s="102"/>
      <c r="G2235" s="102"/>
      <c r="H2235" s="102"/>
      <c r="I2235" s="102"/>
      <c r="J2235" s="102"/>
      <c r="K2235" s="102"/>
      <c r="L2235" s="102"/>
      <c r="M2235" s="102"/>
      <c r="N2235" s="102"/>
      <c r="O2235" s="102"/>
      <c r="P2235" s="102"/>
      <c r="Q2235" s="102"/>
      <c r="R2235" s="102"/>
      <c r="S2235" s="102"/>
      <c r="T2235" s="102"/>
      <c r="U2235" s="102"/>
      <c r="V2235" s="102"/>
      <c r="W2235" s="102"/>
      <c r="X2235" s="102"/>
      <c r="Y2235" s="102"/>
      <c r="Z2235" s="102"/>
    </row>
    <row r="2236" spans="1:26" s="106" customFormat="1" x14ac:dyDescent="0.25">
      <c r="A2236" s="102"/>
      <c r="B2236" s="107">
        <v>11910312</v>
      </c>
      <c r="C2236" s="103" t="s">
        <v>1765</v>
      </c>
      <c r="D2236" s="108">
        <v>83</v>
      </c>
      <c r="E2236" s="102"/>
      <c r="F2236" s="102"/>
      <c r="G2236" s="102"/>
      <c r="H2236" s="102"/>
      <c r="I2236" s="102"/>
      <c r="J2236" s="102"/>
      <c r="K2236" s="102"/>
      <c r="L2236" s="102"/>
      <c r="M2236" s="102"/>
      <c r="N2236" s="102"/>
      <c r="O2236" s="102"/>
      <c r="P2236" s="102"/>
      <c r="Q2236" s="102"/>
      <c r="R2236" s="102"/>
      <c r="S2236" s="102"/>
      <c r="T2236" s="102"/>
      <c r="U2236" s="102"/>
      <c r="V2236" s="102"/>
      <c r="W2236" s="102"/>
      <c r="X2236" s="102"/>
      <c r="Y2236" s="102"/>
      <c r="Z2236" s="102"/>
    </row>
    <row r="2237" spans="1:26" s="106" customFormat="1" x14ac:dyDescent="0.25">
      <c r="A2237" s="102"/>
      <c r="B2237" s="107">
        <v>40213480</v>
      </c>
      <c r="C2237" s="103" t="s">
        <v>2138</v>
      </c>
      <c r="D2237" s="108">
        <v>233.71428571428572</v>
      </c>
      <c r="E2237" s="102"/>
      <c r="F2237" s="102"/>
      <c r="G2237" s="102"/>
      <c r="H2237" s="102"/>
      <c r="I2237" s="102"/>
      <c r="J2237" s="102"/>
      <c r="K2237" s="102"/>
      <c r="L2237" s="102"/>
      <c r="M2237" s="102"/>
      <c r="N2237" s="102"/>
      <c r="O2237" s="102"/>
      <c r="P2237" s="102"/>
      <c r="Q2237" s="102"/>
      <c r="R2237" s="102"/>
      <c r="S2237" s="102"/>
      <c r="T2237" s="102"/>
      <c r="U2237" s="102"/>
      <c r="V2237" s="102"/>
      <c r="W2237" s="102"/>
      <c r="X2237" s="102"/>
      <c r="Y2237" s="102"/>
      <c r="Z2237" s="102"/>
    </row>
    <row r="2238" spans="1:26" s="106" customFormat="1" x14ac:dyDescent="0.25">
      <c r="A2238" s="102"/>
      <c r="B2238" s="107">
        <v>4021092</v>
      </c>
      <c r="C2238" s="103" t="s">
        <v>2514</v>
      </c>
      <c r="D2238" s="105">
        <v>102</v>
      </c>
      <c r="E2238" s="102"/>
      <c r="F2238" s="102"/>
      <c r="G2238" s="102"/>
      <c r="H2238" s="102"/>
      <c r="I2238" s="102"/>
      <c r="J2238" s="102"/>
      <c r="K2238" s="102"/>
      <c r="L2238" s="102"/>
      <c r="M2238" s="102"/>
      <c r="N2238" s="102"/>
      <c r="O2238" s="102"/>
      <c r="P2238" s="102"/>
      <c r="Q2238" s="102"/>
      <c r="R2238" s="102"/>
      <c r="S2238" s="102"/>
      <c r="T2238" s="102"/>
      <c r="U2238" s="102"/>
      <c r="V2238" s="102"/>
      <c r="W2238" s="102"/>
      <c r="X2238" s="102"/>
      <c r="Y2238" s="102"/>
      <c r="Z2238" s="102"/>
    </row>
    <row r="2239" spans="1:26" s="106" customFormat="1" x14ac:dyDescent="0.25">
      <c r="A2239" s="102"/>
      <c r="B2239" s="107">
        <v>4021093</v>
      </c>
      <c r="C2239" s="103" t="s">
        <v>2515</v>
      </c>
      <c r="D2239" s="105">
        <v>102</v>
      </c>
      <c r="E2239" s="102"/>
      <c r="F2239" s="102"/>
      <c r="G2239" s="102"/>
      <c r="H2239" s="102"/>
      <c r="I2239" s="102"/>
      <c r="J2239" s="102"/>
      <c r="K2239" s="102"/>
      <c r="L2239" s="102"/>
      <c r="M2239" s="102"/>
      <c r="N2239" s="102"/>
      <c r="O2239" s="102"/>
      <c r="P2239" s="102"/>
      <c r="Q2239" s="102"/>
      <c r="R2239" s="102"/>
      <c r="S2239" s="102"/>
      <c r="T2239" s="102"/>
      <c r="U2239" s="102"/>
      <c r="V2239" s="102"/>
      <c r="W2239" s="102"/>
      <c r="X2239" s="102"/>
      <c r="Y2239" s="102"/>
      <c r="Z2239" s="102"/>
    </row>
    <row r="2240" spans="1:26" s="106" customFormat="1" x14ac:dyDescent="0.25">
      <c r="A2240" s="102"/>
      <c r="B2240" s="107">
        <v>1009588</v>
      </c>
      <c r="C2240" s="103" t="s">
        <v>2718</v>
      </c>
      <c r="D2240" s="105">
        <v>167</v>
      </c>
      <c r="E2240" s="102"/>
      <c r="F2240" s="102"/>
      <c r="G2240" s="102"/>
      <c r="H2240" s="102"/>
      <c r="I2240" s="102"/>
      <c r="J2240" s="102"/>
      <c r="K2240" s="102"/>
      <c r="L2240" s="102"/>
      <c r="M2240" s="102"/>
      <c r="N2240" s="102"/>
      <c r="O2240" s="102"/>
      <c r="P2240" s="102"/>
      <c r="Q2240" s="102"/>
      <c r="R2240" s="102"/>
      <c r="S2240" s="102"/>
      <c r="T2240" s="102"/>
      <c r="U2240" s="102"/>
      <c r="V2240" s="102"/>
      <c r="W2240" s="102"/>
      <c r="X2240" s="102"/>
      <c r="Y2240" s="102"/>
      <c r="Z2240" s="102"/>
    </row>
    <row r="2241" spans="1:26" s="106" customFormat="1" x14ac:dyDescent="0.25">
      <c r="A2241" s="102"/>
      <c r="B2241" s="107">
        <v>4022376</v>
      </c>
      <c r="C2241" s="103" t="s">
        <v>3305</v>
      </c>
      <c r="D2241" s="105">
        <v>1311</v>
      </c>
      <c r="E2241" s="102"/>
      <c r="F2241" s="102"/>
      <c r="G2241" s="102"/>
      <c r="H2241" s="102"/>
      <c r="I2241" s="102"/>
      <c r="J2241" s="102"/>
      <c r="K2241" s="102"/>
      <c r="L2241" s="102"/>
      <c r="M2241" s="102"/>
      <c r="N2241" s="102"/>
      <c r="O2241" s="102"/>
      <c r="P2241" s="102"/>
      <c r="Q2241" s="102"/>
      <c r="R2241" s="102"/>
      <c r="S2241" s="102"/>
      <c r="T2241" s="102"/>
      <c r="U2241" s="102"/>
      <c r="V2241" s="102"/>
      <c r="W2241" s="102"/>
      <c r="X2241" s="102"/>
      <c r="Y2241" s="102"/>
      <c r="Z2241" s="102"/>
    </row>
    <row r="2242" spans="1:26" s="106" customFormat="1" x14ac:dyDescent="0.25">
      <c r="A2242" s="102"/>
      <c r="B2242" s="107">
        <v>40665507</v>
      </c>
      <c r="C2242" s="103" t="s">
        <v>265</v>
      </c>
      <c r="D2242" s="108">
        <v>14.5</v>
      </c>
      <c r="E2242" s="102"/>
      <c r="F2242" s="102"/>
      <c r="G2242" s="102"/>
      <c r="H2242" s="102"/>
      <c r="I2242" s="102"/>
      <c r="J2242" s="102"/>
      <c r="K2242" s="102"/>
      <c r="L2242" s="102"/>
      <c r="M2242" s="102"/>
      <c r="N2242" s="102"/>
      <c r="O2242" s="102"/>
      <c r="P2242" s="102"/>
      <c r="Q2242" s="102"/>
      <c r="R2242" s="102"/>
      <c r="S2242" s="102"/>
      <c r="T2242" s="102"/>
      <c r="U2242" s="102"/>
      <c r="V2242" s="102"/>
      <c r="W2242" s="102"/>
      <c r="X2242" s="102"/>
      <c r="Y2242" s="102"/>
      <c r="Z2242" s="102"/>
    </row>
    <row r="2243" spans="1:26" s="106" customFormat="1" x14ac:dyDescent="0.25">
      <c r="A2243" s="102"/>
      <c r="B2243" s="107">
        <v>40665440</v>
      </c>
      <c r="C2243" s="103" t="s">
        <v>261</v>
      </c>
      <c r="D2243" s="108">
        <v>14.5</v>
      </c>
      <c r="E2243" s="102"/>
      <c r="F2243" s="102"/>
      <c r="G2243" s="102"/>
      <c r="H2243" s="102"/>
      <c r="I2243" s="102"/>
      <c r="J2243" s="102"/>
      <c r="K2243" s="102"/>
      <c r="L2243" s="102"/>
      <c r="M2243" s="102"/>
      <c r="N2243" s="102"/>
      <c r="O2243" s="102"/>
      <c r="P2243" s="102"/>
      <c r="Q2243" s="102"/>
      <c r="R2243" s="102"/>
      <c r="S2243" s="102"/>
      <c r="T2243" s="102"/>
      <c r="U2243" s="102"/>
      <c r="V2243" s="102"/>
      <c r="W2243" s="102"/>
      <c r="X2243" s="102"/>
      <c r="Y2243" s="102"/>
      <c r="Z2243" s="102"/>
    </row>
    <row r="2244" spans="1:26" s="106" customFormat="1" x14ac:dyDescent="0.25">
      <c r="A2244" s="102"/>
      <c r="B2244" s="107">
        <v>40665473</v>
      </c>
      <c r="C2244" s="103" t="s">
        <v>1</v>
      </c>
      <c r="D2244" s="108">
        <v>14.5</v>
      </c>
      <c r="E2244" s="102"/>
      <c r="F2244" s="102"/>
      <c r="G2244" s="102"/>
      <c r="H2244" s="102"/>
      <c r="I2244" s="102"/>
      <c r="J2244" s="102"/>
      <c r="K2244" s="102"/>
      <c r="L2244" s="102"/>
      <c r="M2244" s="102"/>
      <c r="N2244" s="102"/>
      <c r="O2244" s="102"/>
      <c r="P2244" s="102"/>
      <c r="Q2244" s="102"/>
      <c r="R2244" s="102"/>
      <c r="S2244" s="102"/>
      <c r="T2244" s="102"/>
      <c r="U2244" s="102"/>
      <c r="V2244" s="102"/>
      <c r="W2244" s="102"/>
      <c r="X2244" s="102"/>
      <c r="Y2244" s="102"/>
      <c r="Z2244" s="102"/>
    </row>
    <row r="2245" spans="1:26" s="106" customFormat="1" x14ac:dyDescent="0.25">
      <c r="A2245" s="102"/>
      <c r="B2245" s="107">
        <v>40665481</v>
      </c>
      <c r="C2245" s="103" t="s">
        <v>263</v>
      </c>
      <c r="D2245" s="108">
        <v>14.5</v>
      </c>
      <c r="E2245" s="102"/>
      <c r="F2245" s="102"/>
      <c r="G2245" s="102"/>
      <c r="H2245" s="102"/>
      <c r="I2245" s="102"/>
      <c r="J2245" s="102"/>
      <c r="K2245" s="102"/>
      <c r="L2245" s="102"/>
      <c r="M2245" s="102"/>
      <c r="N2245" s="102"/>
      <c r="O2245" s="102"/>
      <c r="P2245" s="102"/>
      <c r="Q2245" s="102"/>
      <c r="R2245" s="102"/>
      <c r="S2245" s="102"/>
      <c r="T2245" s="102"/>
      <c r="U2245" s="102"/>
      <c r="V2245" s="102"/>
      <c r="W2245" s="102"/>
      <c r="X2245" s="102"/>
      <c r="Y2245" s="102"/>
      <c r="Z2245" s="102"/>
    </row>
    <row r="2246" spans="1:26" s="106" customFormat="1" x14ac:dyDescent="0.25">
      <c r="A2246" s="102"/>
      <c r="B2246" s="109">
        <v>40665515</v>
      </c>
      <c r="C2246" s="110" t="s">
        <v>266</v>
      </c>
      <c r="D2246" s="108">
        <v>14.5</v>
      </c>
      <c r="E2246" s="102"/>
      <c r="F2246" s="102"/>
      <c r="G2246" s="102"/>
      <c r="H2246" s="102"/>
      <c r="I2246" s="102"/>
      <c r="J2246" s="102"/>
      <c r="K2246" s="102"/>
      <c r="L2246" s="102"/>
      <c r="M2246" s="102"/>
      <c r="N2246" s="102"/>
      <c r="O2246" s="102"/>
      <c r="P2246" s="102"/>
      <c r="Q2246" s="102"/>
      <c r="R2246" s="102"/>
      <c r="S2246" s="102"/>
      <c r="T2246" s="102"/>
      <c r="U2246" s="102"/>
      <c r="V2246" s="102"/>
      <c r="W2246" s="102"/>
      <c r="X2246" s="102"/>
      <c r="Y2246" s="102"/>
      <c r="Z2246" s="102"/>
    </row>
    <row r="2247" spans="1:26" s="106" customFormat="1" x14ac:dyDescent="0.25">
      <c r="A2247" s="102"/>
      <c r="B2247" s="109">
        <v>41532763</v>
      </c>
      <c r="C2247" s="110" t="s">
        <v>474</v>
      </c>
      <c r="D2247" s="108">
        <v>723.82608695652175</v>
      </c>
      <c r="E2247" s="102"/>
      <c r="F2247" s="102"/>
      <c r="G2247" s="102"/>
      <c r="H2247" s="102"/>
      <c r="I2247" s="102"/>
      <c r="J2247" s="102"/>
      <c r="K2247" s="102"/>
      <c r="L2247" s="102"/>
      <c r="M2247" s="102"/>
      <c r="N2247" s="102"/>
      <c r="O2247" s="102"/>
      <c r="P2247" s="102"/>
      <c r="Q2247" s="102"/>
      <c r="R2247" s="102"/>
      <c r="S2247" s="102"/>
      <c r="T2247" s="102"/>
      <c r="U2247" s="102"/>
      <c r="V2247" s="102"/>
      <c r="W2247" s="102"/>
      <c r="X2247" s="102"/>
      <c r="Y2247" s="102"/>
      <c r="Z2247" s="102"/>
    </row>
    <row r="2248" spans="1:26" s="106" customFormat="1" x14ac:dyDescent="0.25">
      <c r="A2248" s="102"/>
      <c r="B2248" s="109">
        <v>40665408</v>
      </c>
      <c r="C2248" s="110" t="s">
        <v>260</v>
      </c>
      <c r="D2248" s="108">
        <v>2</v>
      </c>
      <c r="E2248" s="102"/>
      <c r="F2248" s="102"/>
      <c r="G2248" s="102"/>
      <c r="H2248" s="102"/>
      <c r="I2248" s="102"/>
      <c r="J2248" s="102"/>
      <c r="K2248" s="102"/>
      <c r="L2248" s="102"/>
      <c r="M2248" s="102"/>
      <c r="N2248" s="102"/>
      <c r="O2248" s="102"/>
      <c r="P2248" s="102"/>
      <c r="Q2248" s="102"/>
      <c r="R2248" s="102"/>
      <c r="S2248" s="102"/>
      <c r="T2248" s="102"/>
      <c r="U2248" s="102"/>
      <c r="V2248" s="102"/>
      <c r="W2248" s="102"/>
      <c r="X2248" s="102"/>
      <c r="Y2248" s="102"/>
      <c r="Z2248" s="102"/>
    </row>
    <row r="2249" spans="1:26" s="106" customFormat="1" x14ac:dyDescent="0.25">
      <c r="A2249" s="102"/>
      <c r="B2249" s="107">
        <v>41754086</v>
      </c>
      <c r="C2249" s="103" t="s">
        <v>843</v>
      </c>
      <c r="D2249" s="108">
        <v>202.45</v>
      </c>
      <c r="E2249" s="102"/>
      <c r="F2249" s="102"/>
      <c r="G2249" s="102"/>
      <c r="H2249" s="102"/>
      <c r="I2249" s="102"/>
      <c r="J2249" s="102"/>
      <c r="K2249" s="102"/>
      <c r="L2249" s="102"/>
      <c r="M2249" s="102"/>
      <c r="N2249" s="102"/>
      <c r="O2249" s="102"/>
      <c r="P2249" s="102"/>
      <c r="Q2249" s="102"/>
      <c r="R2249" s="102"/>
      <c r="S2249" s="102"/>
      <c r="T2249" s="102"/>
      <c r="U2249" s="102"/>
      <c r="V2249" s="102"/>
      <c r="W2249" s="102"/>
      <c r="X2249" s="102"/>
      <c r="Y2249" s="102"/>
      <c r="Z2249" s="102"/>
    </row>
    <row r="2250" spans="1:26" s="106" customFormat="1" x14ac:dyDescent="0.25">
      <c r="A2250" s="102"/>
      <c r="B2250" s="107">
        <v>41758376</v>
      </c>
      <c r="C2250" s="103" t="s">
        <v>860</v>
      </c>
      <c r="D2250" s="108">
        <v>33.6</v>
      </c>
      <c r="E2250" s="102"/>
      <c r="F2250" s="102"/>
      <c r="G2250" s="102"/>
      <c r="H2250" s="102"/>
      <c r="I2250" s="102"/>
      <c r="J2250" s="102"/>
      <c r="K2250" s="102"/>
      <c r="L2250" s="102"/>
      <c r="M2250" s="102"/>
      <c r="N2250" s="102"/>
      <c r="O2250" s="102"/>
      <c r="P2250" s="102"/>
      <c r="Q2250" s="102"/>
      <c r="R2250" s="102"/>
      <c r="S2250" s="102"/>
      <c r="T2250" s="102"/>
      <c r="U2250" s="102"/>
      <c r="V2250" s="102"/>
      <c r="W2250" s="102"/>
      <c r="X2250" s="102"/>
      <c r="Y2250" s="102"/>
      <c r="Z2250" s="102"/>
    </row>
    <row r="2251" spans="1:26" s="106" customFormat="1" x14ac:dyDescent="0.25">
      <c r="A2251" s="102"/>
      <c r="B2251" s="109">
        <v>41752171</v>
      </c>
      <c r="C2251" s="110" t="s">
        <v>823</v>
      </c>
      <c r="D2251" s="108">
        <v>3.7166666666666668</v>
      </c>
      <c r="E2251" s="102"/>
      <c r="F2251" s="102"/>
      <c r="G2251" s="102"/>
      <c r="H2251" s="102"/>
      <c r="I2251" s="102"/>
      <c r="J2251" s="102"/>
      <c r="K2251" s="102"/>
      <c r="L2251" s="102"/>
      <c r="M2251" s="102"/>
      <c r="N2251" s="102"/>
      <c r="O2251" s="102"/>
      <c r="P2251" s="102"/>
      <c r="Q2251" s="102"/>
      <c r="R2251" s="102"/>
      <c r="S2251" s="102"/>
      <c r="T2251" s="102"/>
      <c r="U2251" s="102"/>
      <c r="V2251" s="102"/>
      <c r="W2251" s="102"/>
      <c r="X2251" s="102"/>
      <c r="Y2251" s="102"/>
      <c r="Z2251" s="102"/>
    </row>
    <row r="2252" spans="1:26" s="106" customFormat="1" x14ac:dyDescent="0.25">
      <c r="A2252" s="102"/>
      <c r="B2252" s="107">
        <v>41702150</v>
      </c>
      <c r="C2252" s="103" t="s">
        <v>1860</v>
      </c>
      <c r="D2252" s="108">
        <v>105.40372093023255</v>
      </c>
      <c r="E2252" s="102"/>
      <c r="F2252" s="102"/>
      <c r="G2252" s="102"/>
      <c r="H2252" s="102"/>
      <c r="I2252" s="102"/>
      <c r="J2252" s="102"/>
      <c r="K2252" s="102"/>
      <c r="L2252" s="102"/>
      <c r="M2252" s="102"/>
      <c r="N2252" s="102"/>
      <c r="O2252" s="102"/>
      <c r="P2252" s="102"/>
      <c r="Q2252" s="102"/>
      <c r="R2252" s="102"/>
      <c r="S2252" s="102"/>
      <c r="T2252" s="102"/>
      <c r="U2252" s="102"/>
      <c r="V2252" s="102"/>
      <c r="W2252" s="102"/>
      <c r="X2252" s="102"/>
      <c r="Y2252" s="102"/>
      <c r="Z2252" s="102"/>
    </row>
    <row r="2253" spans="1:26" s="106" customFormat="1" x14ac:dyDescent="0.25">
      <c r="A2253" s="102"/>
      <c r="B2253" s="107">
        <v>40665499</v>
      </c>
      <c r="C2253" s="103" t="s">
        <v>264</v>
      </c>
      <c r="D2253" s="108">
        <v>14.75</v>
      </c>
      <c r="E2253" s="102"/>
      <c r="F2253" s="102"/>
      <c r="G2253" s="102"/>
      <c r="H2253" s="102"/>
      <c r="I2253" s="102"/>
      <c r="J2253" s="102"/>
      <c r="K2253" s="102"/>
      <c r="L2253" s="102"/>
      <c r="M2253" s="102"/>
      <c r="N2253" s="102"/>
      <c r="O2253" s="102"/>
      <c r="P2253" s="102"/>
      <c r="Q2253" s="102"/>
      <c r="R2253" s="102"/>
      <c r="S2253" s="102"/>
      <c r="T2253" s="102"/>
      <c r="U2253" s="102"/>
      <c r="V2253" s="102"/>
      <c r="W2253" s="102"/>
      <c r="X2253" s="102"/>
      <c r="Y2253" s="102"/>
      <c r="Z2253" s="102"/>
    </row>
    <row r="2254" spans="1:26" s="106" customFormat="1" x14ac:dyDescent="0.25">
      <c r="A2254" s="102"/>
      <c r="B2254" s="109">
        <v>40665465</v>
      </c>
      <c r="C2254" s="110" t="s">
        <v>262</v>
      </c>
      <c r="D2254" s="108">
        <v>14.5</v>
      </c>
      <c r="E2254" s="102"/>
      <c r="F2254" s="102"/>
      <c r="G2254" s="102"/>
      <c r="H2254" s="102"/>
      <c r="I2254" s="102"/>
      <c r="J2254" s="102"/>
      <c r="K2254" s="102"/>
      <c r="L2254" s="102"/>
      <c r="M2254" s="102"/>
      <c r="N2254" s="102"/>
      <c r="O2254" s="102"/>
      <c r="P2254" s="102"/>
      <c r="Q2254" s="102"/>
      <c r="R2254" s="102"/>
      <c r="S2254" s="102"/>
      <c r="T2254" s="102"/>
      <c r="U2254" s="102"/>
      <c r="V2254" s="102"/>
      <c r="W2254" s="102"/>
      <c r="X2254" s="102"/>
      <c r="Y2254" s="102"/>
      <c r="Z2254" s="102"/>
    </row>
    <row r="2255" spans="1:26" s="106" customFormat="1" x14ac:dyDescent="0.25">
      <c r="A2255" s="102"/>
      <c r="B2255" s="107">
        <v>4140175</v>
      </c>
      <c r="C2255" s="103" t="s">
        <v>4051</v>
      </c>
      <c r="D2255" s="105">
        <v>6127</v>
      </c>
      <c r="E2255" s="102"/>
      <c r="F2255" s="102"/>
      <c r="G2255" s="102"/>
      <c r="H2255" s="102"/>
      <c r="I2255" s="102"/>
      <c r="J2255" s="102"/>
      <c r="K2255" s="102"/>
      <c r="L2255" s="102"/>
      <c r="M2255" s="102"/>
      <c r="N2255" s="102"/>
      <c r="O2255" s="102"/>
      <c r="P2255" s="102"/>
      <c r="Q2255" s="102"/>
      <c r="R2255" s="102"/>
      <c r="S2255" s="102"/>
      <c r="T2255" s="102"/>
      <c r="U2255" s="102"/>
      <c r="V2255" s="102"/>
      <c r="W2255" s="102"/>
      <c r="X2255" s="102"/>
      <c r="Y2255" s="102"/>
      <c r="Z2255" s="102"/>
    </row>
    <row r="2256" spans="1:26" s="106" customFormat="1" x14ac:dyDescent="0.25">
      <c r="A2256" s="102"/>
      <c r="B2256" s="107">
        <v>4140176</v>
      </c>
      <c r="C2256" s="103" t="s">
        <v>3726</v>
      </c>
      <c r="D2256" s="105">
        <v>4211</v>
      </c>
      <c r="E2256" s="102"/>
      <c r="F2256" s="102"/>
      <c r="G2256" s="102"/>
      <c r="H2256" s="102"/>
      <c r="I2256" s="102"/>
      <c r="J2256" s="102"/>
      <c r="K2256" s="102"/>
      <c r="L2256" s="102"/>
      <c r="M2256" s="102"/>
      <c r="N2256" s="102"/>
      <c r="O2256" s="102"/>
      <c r="P2256" s="102"/>
      <c r="Q2256" s="102"/>
      <c r="R2256" s="102"/>
      <c r="S2256" s="102"/>
      <c r="T2256" s="102"/>
      <c r="U2256" s="102"/>
      <c r="V2256" s="102"/>
      <c r="W2256" s="102"/>
      <c r="X2256" s="102"/>
      <c r="Y2256" s="102"/>
      <c r="Z2256" s="102"/>
    </row>
    <row r="2257" spans="1:26" s="106" customFormat="1" x14ac:dyDescent="0.25">
      <c r="A2257" s="102"/>
      <c r="B2257" s="107">
        <v>1224776</v>
      </c>
      <c r="C2257" s="103" t="s">
        <v>2299</v>
      </c>
      <c r="D2257" s="105">
        <v>292</v>
      </c>
      <c r="E2257" s="102"/>
      <c r="F2257" s="102"/>
      <c r="G2257" s="102"/>
      <c r="H2257" s="102"/>
      <c r="I2257" s="102"/>
      <c r="J2257" s="102"/>
      <c r="K2257" s="102"/>
      <c r="L2257" s="102"/>
      <c r="M2257" s="102"/>
      <c r="N2257" s="102"/>
      <c r="O2257" s="102"/>
      <c r="P2257" s="102"/>
      <c r="Q2257" s="102"/>
      <c r="R2257" s="102"/>
      <c r="S2257" s="102"/>
      <c r="T2257" s="102"/>
      <c r="U2257" s="102"/>
      <c r="V2257" s="102"/>
      <c r="W2257" s="102"/>
      <c r="X2257" s="102"/>
      <c r="Y2257" s="102"/>
      <c r="Z2257" s="102"/>
    </row>
    <row r="2258" spans="1:26" s="106" customFormat="1" x14ac:dyDescent="0.25">
      <c r="A2258" s="102"/>
      <c r="B2258" s="107">
        <v>4160083</v>
      </c>
      <c r="C2258" s="103" t="s">
        <v>3988</v>
      </c>
      <c r="D2258" s="105">
        <v>4211</v>
      </c>
      <c r="E2258" s="102"/>
      <c r="F2258" s="102"/>
      <c r="G2258" s="102"/>
      <c r="H2258" s="102"/>
      <c r="I2258" s="102"/>
      <c r="J2258" s="102"/>
      <c r="K2258" s="102"/>
      <c r="L2258" s="102"/>
      <c r="M2258" s="102"/>
      <c r="N2258" s="102"/>
      <c r="O2258" s="102"/>
      <c r="P2258" s="102"/>
      <c r="Q2258" s="102"/>
      <c r="R2258" s="102"/>
      <c r="S2258" s="102"/>
      <c r="T2258" s="102"/>
      <c r="U2258" s="102"/>
      <c r="V2258" s="102"/>
      <c r="W2258" s="102"/>
      <c r="X2258" s="102"/>
      <c r="Y2258" s="102"/>
      <c r="Z2258" s="102"/>
    </row>
    <row r="2259" spans="1:26" s="106" customFormat="1" x14ac:dyDescent="0.25">
      <c r="A2259" s="102"/>
      <c r="B2259" s="107">
        <v>4020009</v>
      </c>
      <c r="C2259" s="103" t="s">
        <v>3358</v>
      </c>
      <c r="D2259" s="105">
        <v>2836</v>
      </c>
      <c r="E2259" s="102"/>
      <c r="F2259" s="102"/>
      <c r="G2259" s="102"/>
      <c r="H2259" s="102"/>
      <c r="I2259" s="102"/>
      <c r="J2259" s="102"/>
      <c r="K2259" s="102"/>
      <c r="L2259" s="102"/>
      <c r="M2259" s="102"/>
      <c r="N2259" s="102"/>
      <c r="O2259" s="102"/>
      <c r="P2259" s="102"/>
      <c r="Q2259" s="102"/>
      <c r="R2259" s="102"/>
      <c r="S2259" s="102"/>
      <c r="T2259" s="102"/>
      <c r="U2259" s="102"/>
      <c r="V2259" s="102"/>
      <c r="W2259" s="102"/>
      <c r="X2259" s="102"/>
      <c r="Y2259" s="102"/>
      <c r="Z2259" s="102"/>
    </row>
    <row r="2260" spans="1:26" s="106" customFormat="1" x14ac:dyDescent="0.25">
      <c r="A2260" s="102"/>
      <c r="B2260" s="107">
        <v>41730094</v>
      </c>
      <c r="C2260" s="103" t="s">
        <v>665</v>
      </c>
      <c r="D2260" s="108">
        <v>8.02</v>
      </c>
      <c r="E2260" s="102"/>
      <c r="F2260" s="102"/>
      <c r="G2260" s="102"/>
      <c r="H2260" s="102"/>
      <c r="I2260" s="102"/>
      <c r="J2260" s="102"/>
      <c r="K2260" s="102"/>
      <c r="L2260" s="102"/>
      <c r="M2260" s="102"/>
      <c r="N2260" s="102"/>
      <c r="O2260" s="102"/>
      <c r="P2260" s="102"/>
      <c r="Q2260" s="102"/>
      <c r="R2260" s="102"/>
      <c r="S2260" s="102"/>
      <c r="T2260" s="102"/>
      <c r="U2260" s="102"/>
      <c r="V2260" s="102"/>
      <c r="W2260" s="102"/>
      <c r="X2260" s="102"/>
      <c r="Y2260" s="102"/>
      <c r="Z2260" s="102"/>
    </row>
    <row r="2261" spans="1:26" s="106" customFormat="1" x14ac:dyDescent="0.25">
      <c r="A2261" s="102"/>
      <c r="B2261" s="107">
        <v>4148043</v>
      </c>
      <c r="C2261" s="103" t="s">
        <v>2973</v>
      </c>
      <c r="D2261" s="105">
        <v>614</v>
      </c>
      <c r="E2261" s="102"/>
      <c r="F2261" s="102"/>
      <c r="G2261" s="102"/>
      <c r="H2261" s="102"/>
      <c r="I2261" s="102"/>
      <c r="J2261" s="102"/>
      <c r="K2261" s="102"/>
      <c r="L2261" s="102"/>
      <c r="M2261" s="102"/>
      <c r="N2261" s="102"/>
      <c r="O2261" s="102"/>
      <c r="P2261" s="102"/>
      <c r="Q2261" s="102"/>
      <c r="R2261" s="102"/>
      <c r="S2261" s="102"/>
      <c r="T2261" s="102"/>
      <c r="U2261" s="102"/>
      <c r="V2261" s="102"/>
      <c r="W2261" s="102"/>
      <c r="X2261" s="102"/>
      <c r="Y2261" s="102"/>
      <c r="Z2261" s="102"/>
    </row>
    <row r="2262" spans="1:26" s="106" customFormat="1" x14ac:dyDescent="0.25">
      <c r="A2262" s="102"/>
      <c r="B2262" s="107">
        <v>40674582</v>
      </c>
      <c r="C2262" s="103" t="s">
        <v>2123</v>
      </c>
      <c r="D2262" s="108">
        <v>204</v>
      </c>
      <c r="E2262" s="102"/>
      <c r="F2262" s="102"/>
      <c r="G2262" s="102"/>
      <c r="H2262" s="102"/>
      <c r="I2262" s="102"/>
      <c r="J2262" s="102"/>
      <c r="K2262" s="102"/>
      <c r="L2262" s="102"/>
      <c r="M2262" s="102"/>
      <c r="N2262" s="102"/>
      <c r="O2262" s="102"/>
      <c r="P2262" s="102"/>
      <c r="Q2262" s="102"/>
      <c r="R2262" s="102"/>
      <c r="S2262" s="102"/>
      <c r="T2262" s="102"/>
      <c r="U2262" s="102"/>
      <c r="V2262" s="102"/>
      <c r="W2262" s="102"/>
      <c r="X2262" s="102"/>
      <c r="Y2262" s="102"/>
      <c r="Z2262" s="102"/>
    </row>
    <row r="2263" spans="1:26" s="106" customFormat="1" x14ac:dyDescent="0.25">
      <c r="A2263" s="102"/>
      <c r="B2263" s="107">
        <v>41701095</v>
      </c>
      <c r="C2263" s="103" t="s">
        <v>495</v>
      </c>
      <c r="D2263" s="108">
        <v>585.73</v>
      </c>
      <c r="E2263" s="102"/>
      <c r="F2263" s="102"/>
      <c r="G2263" s="102"/>
      <c r="H2263" s="102"/>
      <c r="I2263" s="102"/>
      <c r="J2263" s="102"/>
      <c r="K2263" s="102"/>
      <c r="L2263" s="102"/>
      <c r="M2263" s="102"/>
      <c r="N2263" s="102"/>
      <c r="O2263" s="102"/>
      <c r="P2263" s="102"/>
      <c r="Q2263" s="102"/>
      <c r="R2263" s="102"/>
      <c r="S2263" s="102"/>
      <c r="T2263" s="102"/>
      <c r="U2263" s="102"/>
      <c r="V2263" s="102"/>
      <c r="W2263" s="102"/>
      <c r="X2263" s="102"/>
      <c r="Y2263" s="102"/>
      <c r="Z2263" s="102"/>
    </row>
    <row r="2264" spans="1:26" s="106" customFormat="1" x14ac:dyDescent="0.25">
      <c r="A2264" s="102"/>
      <c r="B2264" s="107">
        <v>41731282</v>
      </c>
      <c r="C2264" s="103" t="s">
        <v>1882</v>
      </c>
      <c r="D2264" s="108">
        <v>82.526666666666671</v>
      </c>
      <c r="E2264" s="102"/>
      <c r="F2264" s="102"/>
      <c r="G2264" s="102"/>
      <c r="H2264" s="102"/>
      <c r="I2264" s="102"/>
      <c r="J2264" s="102"/>
      <c r="K2264" s="102"/>
      <c r="L2264" s="102"/>
      <c r="M2264" s="102"/>
      <c r="N2264" s="102"/>
      <c r="O2264" s="102"/>
      <c r="P2264" s="102"/>
      <c r="Q2264" s="102"/>
      <c r="R2264" s="102"/>
      <c r="S2264" s="102"/>
      <c r="T2264" s="102"/>
      <c r="U2264" s="102"/>
      <c r="V2264" s="102"/>
      <c r="W2264" s="102"/>
      <c r="X2264" s="102"/>
      <c r="Y2264" s="102"/>
      <c r="Z2264" s="102"/>
    </row>
    <row r="2265" spans="1:26" s="106" customFormat="1" x14ac:dyDescent="0.25">
      <c r="A2265" s="102"/>
      <c r="B2265" s="109">
        <v>41734559</v>
      </c>
      <c r="C2265" s="110" t="s">
        <v>705</v>
      </c>
      <c r="D2265" s="108">
        <v>16.16</v>
      </c>
      <c r="E2265" s="102"/>
      <c r="F2265" s="102"/>
      <c r="G2265" s="102"/>
      <c r="H2265" s="102"/>
      <c r="I2265" s="102"/>
      <c r="J2265" s="102"/>
      <c r="K2265" s="102"/>
      <c r="L2265" s="102"/>
      <c r="M2265" s="102"/>
      <c r="N2265" s="102"/>
      <c r="O2265" s="102"/>
      <c r="P2265" s="102"/>
      <c r="Q2265" s="102"/>
      <c r="R2265" s="102"/>
      <c r="S2265" s="102"/>
      <c r="T2265" s="102"/>
      <c r="U2265" s="102"/>
      <c r="V2265" s="102"/>
      <c r="W2265" s="102"/>
      <c r="X2265" s="102"/>
      <c r="Y2265" s="102"/>
      <c r="Z2265" s="102"/>
    </row>
    <row r="2266" spans="1:26" s="106" customFormat="1" x14ac:dyDescent="0.25">
      <c r="A2266" s="102"/>
      <c r="B2266" s="109">
        <v>41755166</v>
      </c>
      <c r="C2266" s="110" t="s">
        <v>849</v>
      </c>
      <c r="D2266" s="108">
        <v>27.06</v>
      </c>
      <c r="E2266" s="102"/>
      <c r="F2266" s="102"/>
      <c r="G2266" s="102"/>
      <c r="H2266" s="102"/>
      <c r="I2266" s="102"/>
      <c r="J2266" s="102"/>
      <c r="K2266" s="102"/>
      <c r="L2266" s="102"/>
      <c r="M2266" s="102"/>
      <c r="N2266" s="102"/>
      <c r="O2266" s="102"/>
      <c r="P2266" s="102"/>
      <c r="Q2266" s="102"/>
      <c r="R2266" s="102"/>
      <c r="S2266" s="102"/>
      <c r="T2266" s="102"/>
      <c r="U2266" s="102"/>
      <c r="V2266" s="102"/>
      <c r="W2266" s="102"/>
      <c r="X2266" s="102"/>
      <c r="Y2266" s="102"/>
      <c r="Z2266" s="102"/>
    </row>
    <row r="2267" spans="1:26" s="106" customFormat="1" x14ac:dyDescent="0.25">
      <c r="A2267" s="102"/>
      <c r="B2267" s="107">
        <v>41759176</v>
      </c>
      <c r="C2267" s="103" t="s">
        <v>862</v>
      </c>
      <c r="D2267" s="108">
        <v>48.88</v>
      </c>
      <c r="E2267" s="102"/>
      <c r="F2267" s="102"/>
      <c r="G2267" s="102"/>
      <c r="H2267" s="102"/>
      <c r="I2267" s="102"/>
      <c r="J2267" s="102"/>
      <c r="K2267" s="102"/>
      <c r="L2267" s="102"/>
      <c r="M2267" s="102"/>
      <c r="N2267" s="102"/>
      <c r="O2267" s="102"/>
      <c r="P2267" s="102"/>
      <c r="Q2267" s="102"/>
      <c r="R2267" s="102"/>
      <c r="S2267" s="102"/>
      <c r="T2267" s="102"/>
      <c r="U2267" s="102"/>
      <c r="V2267" s="102"/>
      <c r="W2267" s="102"/>
      <c r="X2267" s="102"/>
      <c r="Y2267" s="102"/>
      <c r="Z2267" s="102"/>
    </row>
    <row r="2268" spans="1:26" s="106" customFormat="1" x14ac:dyDescent="0.25">
      <c r="A2268" s="102"/>
      <c r="B2268" s="107">
        <v>4160052</v>
      </c>
      <c r="C2268" s="103" t="s">
        <v>3850</v>
      </c>
      <c r="D2268" s="105">
        <v>3688</v>
      </c>
      <c r="E2268" s="102"/>
      <c r="F2268" s="102"/>
      <c r="G2268" s="102"/>
      <c r="H2268" s="102"/>
      <c r="I2268" s="102"/>
      <c r="J2268" s="102"/>
      <c r="K2268" s="102"/>
      <c r="L2268" s="102"/>
      <c r="M2268" s="102"/>
      <c r="N2268" s="102"/>
      <c r="O2268" s="102"/>
      <c r="P2268" s="102"/>
      <c r="Q2268" s="102"/>
      <c r="R2268" s="102"/>
      <c r="S2268" s="102"/>
      <c r="T2268" s="102"/>
      <c r="U2268" s="102"/>
      <c r="V2268" s="102"/>
      <c r="W2268" s="102"/>
      <c r="X2268" s="102"/>
      <c r="Y2268" s="102"/>
      <c r="Z2268" s="102"/>
    </row>
    <row r="2269" spans="1:26" s="106" customFormat="1" x14ac:dyDescent="0.25">
      <c r="A2269" s="102"/>
      <c r="B2269" s="107">
        <v>4160094</v>
      </c>
      <c r="C2269" s="103" t="s">
        <v>3184</v>
      </c>
      <c r="D2269" s="105">
        <v>1886</v>
      </c>
      <c r="E2269" s="102"/>
      <c r="F2269" s="102"/>
      <c r="G2269" s="102"/>
      <c r="H2269" s="102"/>
      <c r="I2269" s="102"/>
      <c r="J2269" s="102"/>
      <c r="K2269" s="102"/>
      <c r="L2269" s="102"/>
      <c r="M2269" s="102"/>
      <c r="N2269" s="102"/>
      <c r="O2269" s="102"/>
      <c r="P2269" s="102"/>
      <c r="Q2269" s="102"/>
      <c r="R2269" s="102"/>
      <c r="S2269" s="102"/>
      <c r="T2269" s="102"/>
      <c r="U2269" s="102"/>
      <c r="V2269" s="102"/>
      <c r="W2269" s="102"/>
      <c r="X2269" s="102"/>
      <c r="Y2269" s="102"/>
      <c r="Z2269" s="102"/>
    </row>
    <row r="2270" spans="1:26" s="106" customFormat="1" x14ac:dyDescent="0.25">
      <c r="A2270" s="102"/>
      <c r="B2270" s="107">
        <v>41678889</v>
      </c>
      <c r="C2270" s="103" t="s">
        <v>2210</v>
      </c>
      <c r="D2270" s="108">
        <v>318</v>
      </c>
      <c r="E2270" s="102"/>
      <c r="F2270" s="102"/>
      <c r="G2270" s="102"/>
      <c r="H2270" s="102"/>
      <c r="I2270" s="102"/>
      <c r="J2270" s="102"/>
      <c r="K2270" s="102"/>
      <c r="L2270" s="102"/>
      <c r="M2270" s="102"/>
      <c r="N2270" s="102"/>
      <c r="O2270" s="102"/>
      <c r="P2270" s="102"/>
      <c r="Q2270" s="102"/>
      <c r="R2270" s="102"/>
      <c r="S2270" s="102"/>
      <c r="T2270" s="102"/>
      <c r="U2270" s="102"/>
      <c r="V2270" s="102"/>
      <c r="W2270" s="102"/>
      <c r="X2270" s="102"/>
      <c r="Y2270" s="102"/>
      <c r="Z2270" s="102"/>
    </row>
    <row r="2271" spans="1:26" s="106" customFormat="1" x14ac:dyDescent="0.25">
      <c r="A2271" s="102"/>
      <c r="B2271" s="109">
        <v>41701962</v>
      </c>
      <c r="C2271" s="110" t="s">
        <v>1737</v>
      </c>
      <c r="D2271" s="108">
        <v>2.88</v>
      </c>
      <c r="E2271" s="102"/>
      <c r="F2271" s="102"/>
      <c r="G2271" s="102"/>
      <c r="H2271" s="102"/>
      <c r="I2271" s="102"/>
      <c r="J2271" s="102"/>
      <c r="K2271" s="102"/>
      <c r="L2271" s="102"/>
      <c r="M2271" s="102"/>
      <c r="N2271" s="102"/>
      <c r="O2271" s="102"/>
      <c r="P2271" s="102"/>
      <c r="Q2271" s="102"/>
      <c r="R2271" s="102"/>
      <c r="S2271" s="102"/>
      <c r="T2271" s="102"/>
      <c r="U2271" s="102"/>
      <c r="V2271" s="102"/>
      <c r="W2271" s="102"/>
      <c r="X2271" s="102"/>
      <c r="Y2271" s="102"/>
      <c r="Z2271" s="102"/>
    </row>
    <row r="2272" spans="1:26" s="106" customFormat="1" x14ac:dyDescent="0.25">
      <c r="A2272" s="102"/>
      <c r="B2272" s="107">
        <v>4191038</v>
      </c>
      <c r="C2272" s="103" t="s">
        <v>3623</v>
      </c>
      <c r="D2272" s="105">
        <v>2988</v>
      </c>
      <c r="E2272" s="102"/>
      <c r="F2272" s="102"/>
      <c r="G2272" s="102"/>
      <c r="H2272" s="102"/>
      <c r="I2272" s="102"/>
      <c r="J2272" s="102"/>
      <c r="K2272" s="102"/>
      <c r="L2272" s="102"/>
      <c r="M2272" s="102"/>
      <c r="N2272" s="102"/>
      <c r="O2272" s="102"/>
      <c r="P2272" s="102"/>
      <c r="Q2272" s="102"/>
      <c r="R2272" s="102"/>
      <c r="S2272" s="102"/>
      <c r="T2272" s="102"/>
      <c r="U2272" s="102"/>
      <c r="V2272" s="102"/>
      <c r="W2272" s="102"/>
      <c r="X2272" s="102"/>
      <c r="Y2272" s="102"/>
      <c r="Z2272" s="102"/>
    </row>
    <row r="2273" spans="1:26" s="106" customFormat="1" x14ac:dyDescent="0.25">
      <c r="A2273" s="102"/>
      <c r="B2273" s="107">
        <v>41810029</v>
      </c>
      <c r="C2273" s="103" t="s">
        <v>2224</v>
      </c>
      <c r="D2273" s="108">
        <v>436.97762658846528</v>
      </c>
      <c r="E2273" s="102"/>
      <c r="F2273" s="102"/>
      <c r="G2273" s="102"/>
      <c r="H2273" s="102"/>
      <c r="I2273" s="102"/>
      <c r="J2273" s="102"/>
      <c r="K2273" s="102"/>
      <c r="L2273" s="102"/>
      <c r="M2273" s="102"/>
      <c r="N2273" s="102"/>
      <c r="O2273" s="102"/>
      <c r="P2273" s="102"/>
      <c r="Q2273" s="102"/>
      <c r="R2273" s="102"/>
      <c r="S2273" s="102"/>
      <c r="T2273" s="102"/>
      <c r="U2273" s="102"/>
      <c r="V2273" s="102"/>
      <c r="W2273" s="102"/>
      <c r="X2273" s="102"/>
      <c r="Y2273" s="102"/>
      <c r="Z2273" s="102"/>
    </row>
    <row r="2274" spans="1:26" s="106" customFormat="1" x14ac:dyDescent="0.25">
      <c r="A2274" s="102"/>
      <c r="B2274" s="107">
        <v>41740424</v>
      </c>
      <c r="C2274" s="103" t="s">
        <v>762</v>
      </c>
      <c r="D2274" s="108">
        <v>10.225079872204473</v>
      </c>
      <c r="E2274" s="102"/>
      <c r="F2274" s="102"/>
      <c r="G2274" s="102"/>
      <c r="H2274" s="102"/>
      <c r="I2274" s="102"/>
      <c r="J2274" s="102"/>
      <c r="K2274" s="102"/>
      <c r="L2274" s="102"/>
      <c r="M2274" s="102"/>
      <c r="N2274" s="102"/>
      <c r="O2274" s="102"/>
      <c r="P2274" s="102"/>
      <c r="Q2274" s="102"/>
      <c r="R2274" s="102"/>
      <c r="S2274" s="102"/>
      <c r="T2274" s="102"/>
      <c r="U2274" s="102"/>
      <c r="V2274" s="102"/>
      <c r="W2274" s="102"/>
      <c r="X2274" s="102"/>
      <c r="Y2274" s="102"/>
      <c r="Z2274" s="102"/>
    </row>
    <row r="2275" spans="1:26" s="106" customFormat="1" x14ac:dyDescent="0.25">
      <c r="A2275" s="102"/>
      <c r="B2275" s="107">
        <v>41740416</v>
      </c>
      <c r="C2275" s="103" t="s">
        <v>761</v>
      </c>
      <c r="D2275" s="108">
        <v>10.61</v>
      </c>
      <c r="E2275" s="102"/>
      <c r="F2275" s="102"/>
      <c r="G2275" s="102"/>
      <c r="H2275" s="102"/>
      <c r="I2275" s="102"/>
      <c r="J2275" s="102"/>
      <c r="K2275" s="102"/>
      <c r="L2275" s="102"/>
      <c r="M2275" s="102"/>
      <c r="N2275" s="102"/>
      <c r="O2275" s="102"/>
      <c r="P2275" s="102"/>
      <c r="Q2275" s="102"/>
      <c r="R2275" s="102"/>
      <c r="S2275" s="102"/>
      <c r="T2275" s="102"/>
      <c r="U2275" s="102"/>
      <c r="V2275" s="102"/>
      <c r="W2275" s="102"/>
      <c r="X2275" s="102"/>
      <c r="Y2275" s="102"/>
      <c r="Z2275" s="102"/>
    </row>
    <row r="2276" spans="1:26" s="106" customFormat="1" x14ac:dyDescent="0.25">
      <c r="A2276" s="102"/>
      <c r="B2276" s="109">
        <v>41702960</v>
      </c>
      <c r="C2276" s="110" t="s">
        <v>1873</v>
      </c>
      <c r="D2276" s="108">
        <v>345.66</v>
      </c>
      <c r="E2276" s="102"/>
      <c r="F2276" s="102"/>
      <c r="G2276" s="102"/>
      <c r="H2276" s="102"/>
      <c r="I2276" s="102"/>
      <c r="J2276" s="102"/>
      <c r="K2276" s="102"/>
      <c r="L2276" s="102"/>
      <c r="M2276" s="102"/>
      <c r="N2276" s="102"/>
      <c r="O2276" s="102"/>
      <c r="P2276" s="102"/>
      <c r="Q2276" s="102"/>
      <c r="R2276" s="102"/>
      <c r="S2276" s="102"/>
      <c r="T2276" s="102"/>
      <c r="U2276" s="102"/>
      <c r="V2276" s="102"/>
      <c r="W2276" s="102"/>
      <c r="X2276" s="102"/>
      <c r="Y2276" s="102"/>
      <c r="Z2276" s="102"/>
    </row>
    <row r="2277" spans="1:26" s="106" customFormat="1" x14ac:dyDescent="0.25">
      <c r="A2277" s="102"/>
      <c r="B2277" s="107">
        <v>41735531</v>
      </c>
      <c r="C2277" s="103" t="s">
        <v>714</v>
      </c>
      <c r="D2277" s="108">
        <v>13.554285714285713</v>
      </c>
      <c r="E2277" s="102"/>
      <c r="F2277" s="102"/>
      <c r="G2277" s="102"/>
      <c r="H2277" s="102"/>
      <c r="I2277" s="102"/>
      <c r="J2277" s="102"/>
      <c r="K2277" s="102"/>
      <c r="L2277" s="102"/>
      <c r="M2277" s="102"/>
      <c r="N2277" s="102"/>
      <c r="O2277" s="102"/>
      <c r="P2277" s="102"/>
      <c r="Q2277" s="102"/>
      <c r="R2277" s="102"/>
      <c r="S2277" s="102"/>
      <c r="T2277" s="102"/>
      <c r="U2277" s="102"/>
      <c r="V2277" s="102"/>
      <c r="W2277" s="102"/>
      <c r="X2277" s="102"/>
      <c r="Y2277" s="102"/>
      <c r="Z2277" s="102"/>
    </row>
    <row r="2278" spans="1:26" s="106" customFormat="1" x14ac:dyDescent="0.25">
      <c r="B2278" s="107">
        <v>51780724</v>
      </c>
      <c r="C2278" s="103" t="s">
        <v>1279</v>
      </c>
      <c r="D2278" s="108">
        <v>81.205737704918036</v>
      </c>
      <c r="E2278" s="102"/>
      <c r="F2278" s="102"/>
      <c r="G2278" s="102"/>
      <c r="H2278" s="102"/>
      <c r="I2278" s="102"/>
      <c r="J2278" s="102"/>
      <c r="K2278" s="102"/>
      <c r="L2278" s="102"/>
    </row>
    <row r="2279" spans="1:26" s="106" customFormat="1" x14ac:dyDescent="0.25">
      <c r="B2279" s="107">
        <v>51780732</v>
      </c>
      <c r="C2279" s="103" t="s">
        <v>1280</v>
      </c>
      <c r="D2279" s="108">
        <v>81.511186381186377</v>
      </c>
      <c r="E2279" s="102"/>
      <c r="F2279" s="102"/>
      <c r="G2279" s="102"/>
      <c r="H2279" s="102"/>
      <c r="I2279" s="102"/>
      <c r="J2279" s="102"/>
      <c r="K2279" s="102"/>
      <c r="L2279" s="102"/>
    </row>
    <row r="2280" spans="1:26" s="106" customFormat="1" x14ac:dyDescent="0.25">
      <c r="B2280" s="107">
        <v>51790442</v>
      </c>
      <c r="C2280" s="103" t="s">
        <v>1280</v>
      </c>
      <c r="D2280" s="108">
        <v>51.509914285714288</v>
      </c>
      <c r="E2280" s="102"/>
      <c r="F2280" s="102"/>
      <c r="G2280" s="102"/>
      <c r="H2280" s="102"/>
      <c r="I2280" s="102"/>
      <c r="J2280" s="102"/>
      <c r="K2280" s="102"/>
      <c r="L2280" s="102"/>
    </row>
    <row r="2281" spans="1:26" s="106" customFormat="1" x14ac:dyDescent="0.25">
      <c r="B2281" s="107">
        <v>51780740</v>
      </c>
      <c r="C2281" s="103" t="s">
        <v>1281</v>
      </c>
      <c r="D2281" s="108">
        <v>74.290932203389829</v>
      </c>
      <c r="E2281" s="102"/>
      <c r="F2281" s="102"/>
      <c r="G2281" s="102"/>
      <c r="H2281" s="102"/>
      <c r="I2281" s="102"/>
      <c r="J2281" s="102"/>
      <c r="K2281" s="102"/>
      <c r="L2281" s="102"/>
    </row>
    <row r="2282" spans="1:26" s="106" customFormat="1" x14ac:dyDescent="0.25">
      <c r="B2282" s="107">
        <v>51790459</v>
      </c>
      <c r="C2282" s="103" t="s">
        <v>1281</v>
      </c>
      <c r="D2282" s="108">
        <v>28.42</v>
      </c>
      <c r="E2282" s="102"/>
      <c r="F2282" s="102"/>
      <c r="G2282" s="102"/>
      <c r="H2282" s="102"/>
      <c r="I2282" s="102"/>
      <c r="J2282" s="102"/>
      <c r="K2282" s="102"/>
      <c r="L2282" s="102"/>
    </row>
    <row r="2283" spans="1:26" s="106" customFormat="1" x14ac:dyDescent="0.25">
      <c r="B2283" s="107">
        <v>51790467</v>
      </c>
      <c r="C2283" s="103" t="s">
        <v>1294</v>
      </c>
      <c r="D2283" s="108">
        <v>108.44040000000001</v>
      </c>
      <c r="E2283" s="102"/>
      <c r="F2283" s="102"/>
      <c r="G2283" s="102"/>
      <c r="H2283" s="102"/>
      <c r="I2283" s="102"/>
      <c r="J2283" s="102"/>
      <c r="K2283" s="102"/>
      <c r="L2283" s="102"/>
    </row>
    <row r="2284" spans="1:26" s="106" customFormat="1" x14ac:dyDescent="0.25">
      <c r="B2284" s="107">
        <v>51780757</v>
      </c>
      <c r="C2284" s="103" t="s">
        <v>1282</v>
      </c>
      <c r="D2284" s="108">
        <v>83.320606060606053</v>
      </c>
      <c r="E2284" s="102"/>
      <c r="F2284" s="102"/>
      <c r="G2284" s="102"/>
      <c r="H2284" s="102"/>
      <c r="I2284" s="102"/>
      <c r="J2284" s="102"/>
      <c r="K2284" s="102"/>
      <c r="L2284" s="102"/>
    </row>
    <row r="2285" spans="1:26" s="106" customFormat="1" x14ac:dyDescent="0.25">
      <c r="B2285" s="109">
        <v>51780765</v>
      </c>
      <c r="C2285" s="110" t="s">
        <v>1283</v>
      </c>
      <c r="D2285" s="108">
        <v>87.728799999999993</v>
      </c>
      <c r="E2285" s="102"/>
      <c r="F2285" s="102"/>
      <c r="G2285" s="102"/>
      <c r="H2285" s="102"/>
      <c r="I2285" s="102"/>
      <c r="J2285" s="102"/>
      <c r="K2285" s="102"/>
      <c r="L2285" s="102"/>
    </row>
    <row r="2286" spans="1:26" s="106" customFormat="1" x14ac:dyDescent="0.25">
      <c r="A2286" s="102"/>
      <c r="B2286" s="107">
        <v>4168039</v>
      </c>
      <c r="C2286" s="103" t="s">
        <v>2811</v>
      </c>
      <c r="D2286" s="105">
        <v>477</v>
      </c>
      <c r="E2286" s="102"/>
      <c r="F2286" s="102"/>
      <c r="G2286" s="102"/>
      <c r="H2286" s="102"/>
      <c r="I2286" s="102"/>
      <c r="J2286" s="102"/>
      <c r="K2286" s="102"/>
      <c r="L2286" s="102"/>
      <c r="M2286" s="102"/>
      <c r="N2286" s="102"/>
      <c r="O2286" s="102"/>
      <c r="P2286" s="102"/>
      <c r="Q2286" s="102"/>
      <c r="R2286" s="102"/>
      <c r="S2286" s="102"/>
      <c r="T2286" s="102"/>
      <c r="U2286" s="102"/>
      <c r="V2286" s="102"/>
      <c r="W2286" s="102"/>
      <c r="X2286" s="102"/>
      <c r="Y2286" s="102"/>
      <c r="Z2286" s="102"/>
    </row>
    <row r="2287" spans="1:26" s="106" customFormat="1" x14ac:dyDescent="0.25">
      <c r="A2287" s="102"/>
      <c r="B2287" s="107">
        <v>4232454</v>
      </c>
      <c r="C2287" s="103" t="s">
        <v>2456</v>
      </c>
      <c r="D2287" s="105">
        <v>255</v>
      </c>
      <c r="E2287" s="102"/>
      <c r="F2287" s="102"/>
      <c r="G2287" s="102"/>
      <c r="H2287" s="102"/>
      <c r="I2287" s="102"/>
      <c r="J2287" s="102"/>
      <c r="K2287" s="102"/>
      <c r="L2287" s="102"/>
      <c r="M2287" s="102"/>
      <c r="N2287" s="102"/>
      <c r="O2287" s="102"/>
      <c r="P2287" s="102"/>
      <c r="Q2287" s="102"/>
      <c r="R2287" s="102"/>
      <c r="S2287" s="102"/>
      <c r="T2287" s="102"/>
      <c r="U2287" s="102"/>
      <c r="V2287" s="102"/>
      <c r="W2287" s="102"/>
      <c r="X2287" s="102"/>
      <c r="Y2287" s="102"/>
      <c r="Z2287" s="102"/>
    </row>
    <row r="2288" spans="1:26" s="106" customFormat="1" x14ac:dyDescent="0.25">
      <c r="A2288" s="102"/>
      <c r="B2288" s="107">
        <v>40665523</v>
      </c>
      <c r="C2288" s="103" t="s">
        <v>1484</v>
      </c>
      <c r="D2288" s="108">
        <v>15.950000000000001</v>
      </c>
      <c r="E2288" s="102"/>
      <c r="F2288" s="102"/>
      <c r="G2288" s="102"/>
      <c r="H2288" s="102"/>
      <c r="I2288" s="102"/>
      <c r="J2288" s="102"/>
      <c r="K2288" s="102"/>
      <c r="L2288" s="102"/>
      <c r="M2288" s="102"/>
      <c r="N2288" s="102"/>
      <c r="O2288" s="102"/>
      <c r="P2288" s="102"/>
      <c r="Q2288" s="102"/>
      <c r="R2288" s="102"/>
      <c r="S2288" s="102"/>
      <c r="T2288" s="102"/>
      <c r="U2288" s="102"/>
      <c r="V2288" s="102"/>
      <c r="W2288" s="102"/>
      <c r="X2288" s="102"/>
      <c r="Y2288" s="102"/>
      <c r="Z2288" s="102"/>
    </row>
    <row r="2289" spans="1:26" s="106" customFormat="1" x14ac:dyDescent="0.25">
      <c r="A2289" s="102"/>
      <c r="B2289" s="107">
        <v>9809005</v>
      </c>
      <c r="C2289" s="103" t="s">
        <v>4249</v>
      </c>
      <c r="D2289" s="105">
        <v>4131</v>
      </c>
      <c r="E2289" s="102"/>
      <c r="F2289" s="102"/>
      <c r="G2289" s="102"/>
      <c r="H2289" s="102"/>
      <c r="I2289" s="102"/>
      <c r="J2289" s="102"/>
      <c r="K2289" s="102"/>
      <c r="L2289" s="102"/>
      <c r="M2289" s="102"/>
      <c r="N2289" s="102"/>
      <c r="O2289" s="102"/>
      <c r="P2289" s="102"/>
      <c r="Q2289" s="102"/>
      <c r="R2289" s="102"/>
      <c r="S2289" s="102"/>
      <c r="T2289" s="102"/>
      <c r="U2289" s="102"/>
      <c r="V2289" s="102"/>
      <c r="W2289" s="102"/>
      <c r="X2289" s="102"/>
      <c r="Y2289" s="102"/>
      <c r="Z2289" s="102"/>
    </row>
    <row r="2290" spans="1:26" s="102" customFormat="1" x14ac:dyDescent="0.25">
      <c r="B2290" s="112">
        <v>9809001</v>
      </c>
      <c r="C2290" s="104" t="s">
        <v>4245</v>
      </c>
      <c r="D2290" s="111">
        <v>179</v>
      </c>
    </row>
    <row r="2291" spans="1:26" s="102" customFormat="1" x14ac:dyDescent="0.25">
      <c r="B2291" s="112">
        <v>9809004</v>
      </c>
      <c r="C2291" s="104" t="s">
        <v>4248</v>
      </c>
      <c r="D2291" s="111">
        <v>354</v>
      </c>
    </row>
    <row r="2292" spans="1:26" s="102" customFormat="1" x14ac:dyDescent="0.25">
      <c r="B2292" s="112">
        <v>9809000</v>
      </c>
      <c r="C2292" s="104" t="s">
        <v>4244</v>
      </c>
      <c r="D2292" s="111">
        <v>354</v>
      </c>
    </row>
    <row r="2293" spans="1:26" s="102" customFormat="1" x14ac:dyDescent="0.25">
      <c r="B2293" s="112">
        <v>9809003</v>
      </c>
      <c r="C2293" s="104" t="s">
        <v>4247</v>
      </c>
      <c r="D2293" s="111">
        <v>533</v>
      </c>
    </row>
    <row r="2294" spans="1:26" s="102" customFormat="1" x14ac:dyDescent="0.25">
      <c r="B2294" s="112">
        <v>9808999</v>
      </c>
      <c r="C2294" s="104" t="s">
        <v>4243</v>
      </c>
      <c r="D2294" s="111">
        <v>533</v>
      </c>
    </row>
    <row r="2295" spans="1:26" s="102" customFormat="1" x14ac:dyDescent="0.25">
      <c r="B2295" s="112">
        <v>9808998</v>
      </c>
      <c r="C2295" s="104" t="s">
        <v>4242</v>
      </c>
      <c r="D2295" s="111">
        <v>711</v>
      </c>
    </row>
    <row r="2296" spans="1:26" s="102" customFormat="1" x14ac:dyDescent="0.25">
      <c r="B2296" s="112">
        <v>9809002</v>
      </c>
      <c r="C2296" s="104" t="s">
        <v>4246</v>
      </c>
      <c r="D2296" s="111">
        <v>711</v>
      </c>
    </row>
    <row r="2297" spans="1:26" s="102" customFormat="1" x14ac:dyDescent="0.25">
      <c r="B2297" s="112">
        <v>41719840</v>
      </c>
      <c r="C2297" s="104" t="s">
        <v>638</v>
      </c>
      <c r="D2297" s="113">
        <v>177.29451612903227</v>
      </c>
    </row>
    <row r="2298" spans="1:26" s="102" customFormat="1" x14ac:dyDescent="0.25">
      <c r="B2298" s="112">
        <v>41719824</v>
      </c>
      <c r="C2298" s="104" t="s">
        <v>637</v>
      </c>
      <c r="D2298" s="113">
        <v>123.17</v>
      </c>
    </row>
    <row r="2299" spans="1:26" s="102" customFormat="1" x14ac:dyDescent="0.25">
      <c r="B2299" s="112">
        <v>41730292</v>
      </c>
      <c r="C2299" s="104" t="s">
        <v>668</v>
      </c>
      <c r="D2299" s="113">
        <v>5.56</v>
      </c>
    </row>
    <row r="2300" spans="1:26" s="102" customFormat="1" x14ac:dyDescent="0.25">
      <c r="B2300" s="112">
        <v>41791005</v>
      </c>
      <c r="C2300" s="104" t="s">
        <v>990</v>
      </c>
      <c r="D2300" s="113">
        <v>25.37</v>
      </c>
    </row>
    <row r="2301" spans="1:26" s="102" customFormat="1" x14ac:dyDescent="0.25">
      <c r="B2301" s="114">
        <v>39970132</v>
      </c>
      <c r="C2301" s="115" t="s">
        <v>114</v>
      </c>
      <c r="D2301" s="113">
        <v>9808.6734693877552</v>
      </c>
    </row>
    <row r="2302" spans="1:26" s="102" customFormat="1" x14ac:dyDescent="0.25">
      <c r="B2302" s="112">
        <v>39970124</v>
      </c>
      <c r="C2302" s="104" t="s">
        <v>113</v>
      </c>
      <c r="D2302" s="113">
        <v>13630.033027522935</v>
      </c>
    </row>
    <row r="2303" spans="1:26" s="102" customFormat="1" x14ac:dyDescent="0.25">
      <c r="B2303" s="112">
        <v>39970108</v>
      </c>
      <c r="C2303" s="104" t="s">
        <v>112</v>
      </c>
      <c r="D2303" s="113">
        <v>14357.6251497006</v>
      </c>
    </row>
    <row r="2304" spans="1:26" s="102" customFormat="1" x14ac:dyDescent="0.25">
      <c r="B2304" s="112">
        <v>39970116</v>
      </c>
      <c r="C2304" s="104" t="s">
        <v>112</v>
      </c>
      <c r="D2304" s="113">
        <v>14406.338129496404</v>
      </c>
    </row>
    <row r="2305" spans="2:4" s="102" customFormat="1" x14ac:dyDescent="0.25">
      <c r="B2305" s="112">
        <v>41783895</v>
      </c>
      <c r="C2305" s="104" t="s">
        <v>933</v>
      </c>
      <c r="D2305" s="113">
        <v>19.37</v>
      </c>
    </row>
    <row r="2306" spans="2:4" s="102" customFormat="1" x14ac:dyDescent="0.25">
      <c r="B2306" s="112">
        <v>41752544</v>
      </c>
      <c r="C2306" s="104" t="s">
        <v>830</v>
      </c>
      <c r="D2306" s="113">
        <v>68.59</v>
      </c>
    </row>
    <row r="2307" spans="2:4" s="102" customFormat="1" x14ac:dyDescent="0.25">
      <c r="B2307" s="112">
        <v>41752023</v>
      </c>
      <c r="C2307" s="104" t="s">
        <v>818</v>
      </c>
      <c r="D2307" s="113">
        <v>68.59</v>
      </c>
    </row>
    <row r="2308" spans="2:4" s="102" customFormat="1" x14ac:dyDescent="0.25">
      <c r="B2308" s="112">
        <v>41752015</v>
      </c>
      <c r="C2308" s="104" t="s">
        <v>817</v>
      </c>
      <c r="D2308" s="113">
        <v>86.447500000000005</v>
      </c>
    </row>
    <row r="2309" spans="2:4" s="102" customFormat="1" x14ac:dyDescent="0.25">
      <c r="B2309" s="112">
        <v>4062072</v>
      </c>
      <c r="C2309" s="104" t="s">
        <v>2694</v>
      </c>
      <c r="D2309" s="111">
        <v>266</v>
      </c>
    </row>
    <row r="2310" spans="2:4" s="102" customFormat="1" x14ac:dyDescent="0.25">
      <c r="B2310" s="112">
        <v>4153256</v>
      </c>
      <c r="C2310" s="104" t="s">
        <v>3132</v>
      </c>
      <c r="D2310" s="111">
        <v>911</v>
      </c>
    </row>
    <row r="2311" spans="2:4" s="102" customFormat="1" x14ac:dyDescent="0.25">
      <c r="B2311" s="112">
        <v>41532599</v>
      </c>
      <c r="C2311" s="104" t="s">
        <v>472</v>
      </c>
      <c r="D2311" s="113">
        <v>1686</v>
      </c>
    </row>
    <row r="2312" spans="2:4" s="102" customFormat="1" x14ac:dyDescent="0.25">
      <c r="B2312" s="112">
        <v>4232030</v>
      </c>
      <c r="C2312" s="104" t="s">
        <v>3528</v>
      </c>
      <c r="D2312" s="111">
        <v>138</v>
      </c>
    </row>
    <row r="2313" spans="2:4" s="102" customFormat="1" x14ac:dyDescent="0.25">
      <c r="B2313" s="112">
        <v>4232026</v>
      </c>
      <c r="C2313" s="104" t="s">
        <v>2597</v>
      </c>
      <c r="D2313" s="111">
        <v>378</v>
      </c>
    </row>
    <row r="2314" spans="2:4" s="102" customFormat="1" x14ac:dyDescent="0.25">
      <c r="B2314" s="112">
        <v>4232027</v>
      </c>
      <c r="C2314" s="104" t="s">
        <v>3527</v>
      </c>
      <c r="D2314" s="111">
        <v>228</v>
      </c>
    </row>
    <row r="2315" spans="2:4" s="102" customFormat="1" x14ac:dyDescent="0.25">
      <c r="B2315" s="112">
        <v>4153271</v>
      </c>
      <c r="C2315" s="104" t="s">
        <v>3445</v>
      </c>
      <c r="D2315" s="111">
        <v>1440</v>
      </c>
    </row>
    <row r="2316" spans="2:4" s="102" customFormat="1" x14ac:dyDescent="0.25">
      <c r="B2316" s="112">
        <v>41532581</v>
      </c>
      <c r="C2316" s="104" t="s">
        <v>471</v>
      </c>
      <c r="D2316" s="113">
        <v>1531</v>
      </c>
    </row>
    <row r="2317" spans="2:4" s="102" customFormat="1" x14ac:dyDescent="0.25">
      <c r="B2317" s="112">
        <v>4631090</v>
      </c>
      <c r="C2317" s="104" t="s">
        <v>4176</v>
      </c>
      <c r="D2317" s="111">
        <v>47293</v>
      </c>
    </row>
    <row r="2318" spans="2:4" s="102" customFormat="1" x14ac:dyDescent="0.25">
      <c r="B2318" s="112">
        <v>4148312</v>
      </c>
      <c r="C2318" s="104" t="s">
        <v>4125</v>
      </c>
      <c r="D2318" s="111">
        <v>44304</v>
      </c>
    </row>
    <row r="2319" spans="2:4" s="102" customFormat="1" x14ac:dyDescent="0.25">
      <c r="B2319" s="112">
        <v>4631091</v>
      </c>
      <c r="C2319" s="104" t="s">
        <v>4114</v>
      </c>
      <c r="D2319" s="111">
        <v>44097</v>
      </c>
    </row>
    <row r="2320" spans="2:4" s="102" customFormat="1" x14ac:dyDescent="0.25">
      <c r="B2320" s="112">
        <v>40698995</v>
      </c>
      <c r="C2320" s="104" t="s">
        <v>1490</v>
      </c>
      <c r="D2320" s="113">
        <v>87</v>
      </c>
    </row>
    <row r="2321" spans="2:4" s="102" customFormat="1" x14ac:dyDescent="0.25">
      <c r="B2321" s="114">
        <v>40632804</v>
      </c>
      <c r="C2321" s="115" t="s">
        <v>194</v>
      </c>
      <c r="D2321" s="113">
        <v>106</v>
      </c>
    </row>
    <row r="2322" spans="2:4" s="102" customFormat="1" x14ac:dyDescent="0.25">
      <c r="B2322" s="114">
        <v>41752353</v>
      </c>
      <c r="C2322" s="115" t="s">
        <v>828</v>
      </c>
      <c r="D2322" s="113">
        <v>0.97738095238095235</v>
      </c>
    </row>
    <row r="2323" spans="2:4" s="102" customFormat="1" x14ac:dyDescent="0.25">
      <c r="B2323" s="112">
        <v>4160107</v>
      </c>
      <c r="C2323" s="104" t="s">
        <v>3989</v>
      </c>
      <c r="D2323" s="111">
        <v>4211</v>
      </c>
    </row>
    <row r="2324" spans="2:4" s="102" customFormat="1" x14ac:dyDescent="0.25">
      <c r="B2324" s="112">
        <v>41708181</v>
      </c>
      <c r="C2324" s="104" t="s">
        <v>506</v>
      </c>
      <c r="D2324" s="113">
        <v>71.53</v>
      </c>
    </row>
    <row r="2325" spans="2:4" s="102" customFormat="1" x14ac:dyDescent="0.25">
      <c r="B2325" s="112">
        <v>4140022</v>
      </c>
      <c r="C2325" s="104" t="s">
        <v>3584</v>
      </c>
      <c r="D2325" s="111">
        <v>1531</v>
      </c>
    </row>
    <row r="2326" spans="2:4" s="102" customFormat="1" x14ac:dyDescent="0.25">
      <c r="B2326" s="112">
        <v>41751785</v>
      </c>
      <c r="C2326" s="104" t="s">
        <v>812</v>
      </c>
      <c r="D2326" s="113">
        <v>225.64</v>
      </c>
    </row>
    <row r="2327" spans="2:4" s="102" customFormat="1" x14ac:dyDescent="0.25">
      <c r="B2327" s="112">
        <v>41701384</v>
      </c>
      <c r="C2327" s="104" t="s">
        <v>497</v>
      </c>
      <c r="D2327" s="113">
        <v>188.8</v>
      </c>
    </row>
    <row r="2328" spans="2:4" s="102" customFormat="1" x14ac:dyDescent="0.25">
      <c r="B2328" s="112">
        <v>41792821</v>
      </c>
      <c r="C2328" s="104" t="s">
        <v>1009</v>
      </c>
      <c r="D2328" s="113">
        <v>17.63</v>
      </c>
    </row>
    <row r="2329" spans="2:4" s="102" customFormat="1" x14ac:dyDescent="0.25">
      <c r="B2329" s="112">
        <v>41792664</v>
      </c>
      <c r="C2329" s="104" t="s">
        <v>1965</v>
      </c>
      <c r="D2329" s="113">
        <v>7.74</v>
      </c>
    </row>
    <row r="2330" spans="2:4" s="102" customFormat="1" x14ac:dyDescent="0.25">
      <c r="B2330" s="112">
        <v>41794314</v>
      </c>
      <c r="C2330" s="104" t="s">
        <v>1020</v>
      </c>
      <c r="D2330" s="113">
        <v>5.1875</v>
      </c>
    </row>
    <row r="2331" spans="2:4" s="102" customFormat="1" x14ac:dyDescent="0.25">
      <c r="B2331" s="114">
        <v>41792839</v>
      </c>
      <c r="C2331" s="115" t="s">
        <v>1010</v>
      </c>
      <c r="D2331" s="113">
        <v>13.799999999999999</v>
      </c>
    </row>
    <row r="2332" spans="2:4" s="102" customFormat="1" x14ac:dyDescent="0.25">
      <c r="B2332" s="112">
        <v>41785601</v>
      </c>
      <c r="C2332" s="104" t="s">
        <v>944</v>
      </c>
      <c r="D2332" s="113">
        <v>8.57</v>
      </c>
    </row>
    <row r="2333" spans="2:4" s="102" customFormat="1" x14ac:dyDescent="0.25">
      <c r="B2333" s="112">
        <v>41742958</v>
      </c>
      <c r="C2333" s="104" t="s">
        <v>1526</v>
      </c>
      <c r="D2333" s="113">
        <v>13.510064516129033</v>
      </c>
    </row>
    <row r="2334" spans="2:4" s="102" customFormat="1" x14ac:dyDescent="0.25">
      <c r="B2334" s="112">
        <v>41712704</v>
      </c>
      <c r="C2334" s="104" t="s">
        <v>561</v>
      </c>
      <c r="D2334" s="113">
        <v>89.67</v>
      </c>
    </row>
    <row r="2335" spans="2:4" s="102" customFormat="1" x14ac:dyDescent="0.25">
      <c r="B2335" s="112">
        <v>41713850</v>
      </c>
      <c r="C2335" s="104" t="s">
        <v>576</v>
      </c>
      <c r="D2335" s="113">
        <v>50.518797468354428</v>
      </c>
    </row>
    <row r="2336" spans="2:4" s="102" customFormat="1" x14ac:dyDescent="0.25">
      <c r="B2336" s="112">
        <v>41790387</v>
      </c>
      <c r="C2336" s="104" t="s">
        <v>975</v>
      </c>
      <c r="D2336" s="113">
        <v>7.8357749077490775</v>
      </c>
    </row>
    <row r="2337" spans="2:4" s="102" customFormat="1" x14ac:dyDescent="0.25">
      <c r="B2337" s="112">
        <v>1258618</v>
      </c>
      <c r="C2337" s="104" t="s">
        <v>2638</v>
      </c>
      <c r="D2337" s="111">
        <v>362</v>
      </c>
    </row>
    <row r="2338" spans="2:4" s="102" customFormat="1" x14ac:dyDescent="0.25">
      <c r="B2338" s="112">
        <v>4631069</v>
      </c>
      <c r="C2338" s="104" t="s">
        <v>3956</v>
      </c>
      <c r="D2338" s="111">
        <v>9062</v>
      </c>
    </row>
    <row r="2339" spans="2:4" s="102" customFormat="1" x14ac:dyDescent="0.25">
      <c r="B2339" s="112">
        <v>4232320</v>
      </c>
      <c r="C2339" s="104" t="s">
        <v>3861</v>
      </c>
      <c r="D2339" s="111">
        <v>7824</v>
      </c>
    </row>
    <row r="2340" spans="2:4" s="102" customFormat="1" x14ac:dyDescent="0.25">
      <c r="B2340" s="112">
        <v>41421090</v>
      </c>
      <c r="C2340" s="104" t="s">
        <v>386</v>
      </c>
      <c r="D2340" s="113">
        <v>1402</v>
      </c>
    </row>
    <row r="2341" spans="2:4" s="102" customFormat="1" x14ac:dyDescent="0.25">
      <c r="B2341" s="112">
        <v>4072207</v>
      </c>
      <c r="C2341" s="104" t="s">
        <v>3001</v>
      </c>
      <c r="D2341" s="111">
        <v>441</v>
      </c>
    </row>
    <row r="2342" spans="2:4" s="102" customFormat="1" x14ac:dyDescent="0.25">
      <c r="B2342" s="114">
        <v>41410028</v>
      </c>
      <c r="C2342" s="115" t="s">
        <v>330</v>
      </c>
      <c r="D2342" s="113">
        <v>882</v>
      </c>
    </row>
    <row r="2343" spans="2:4" s="102" customFormat="1" x14ac:dyDescent="0.25">
      <c r="B2343" s="112">
        <v>4142015</v>
      </c>
      <c r="C2343" s="104" t="s">
        <v>3245</v>
      </c>
      <c r="D2343" s="111">
        <v>728</v>
      </c>
    </row>
    <row r="2344" spans="2:4" s="102" customFormat="1" x14ac:dyDescent="0.25">
      <c r="B2344" s="112">
        <v>1200759</v>
      </c>
      <c r="C2344" s="104" t="s">
        <v>3103</v>
      </c>
      <c r="D2344" s="111">
        <v>2437</v>
      </c>
    </row>
    <row r="2345" spans="2:4" s="102" customFormat="1" x14ac:dyDescent="0.25">
      <c r="B2345" s="112">
        <v>1188773</v>
      </c>
      <c r="C2345" s="104" t="s">
        <v>3241</v>
      </c>
      <c r="D2345" s="111">
        <v>758</v>
      </c>
    </row>
    <row r="2346" spans="2:4" s="102" customFormat="1" x14ac:dyDescent="0.25">
      <c r="B2346" s="112">
        <v>10672020</v>
      </c>
      <c r="C2346" s="104" t="s">
        <v>1696</v>
      </c>
      <c r="D2346" s="113">
        <v>1070</v>
      </c>
    </row>
    <row r="2347" spans="2:4" s="102" customFormat="1" x14ac:dyDescent="0.25">
      <c r="B2347" s="114">
        <v>11925849</v>
      </c>
      <c r="C2347" s="115" t="s">
        <v>1703</v>
      </c>
      <c r="D2347" s="113">
        <v>405</v>
      </c>
    </row>
    <row r="2348" spans="2:4" s="102" customFormat="1" x14ac:dyDescent="0.25">
      <c r="B2348" s="112">
        <v>1280983</v>
      </c>
      <c r="C2348" s="104" t="s">
        <v>2933</v>
      </c>
      <c r="D2348" s="111">
        <v>859</v>
      </c>
    </row>
    <row r="2349" spans="2:4" s="102" customFormat="1" x14ac:dyDescent="0.25">
      <c r="B2349" s="112">
        <v>1081776</v>
      </c>
      <c r="C2349" s="104" t="s">
        <v>3609</v>
      </c>
      <c r="D2349" s="111">
        <v>5056</v>
      </c>
    </row>
    <row r="2350" spans="2:4" s="102" customFormat="1" x14ac:dyDescent="0.25">
      <c r="B2350" s="112">
        <v>1200758</v>
      </c>
      <c r="C2350" s="104" t="s">
        <v>3609</v>
      </c>
      <c r="D2350" s="111">
        <v>7571</v>
      </c>
    </row>
    <row r="2351" spans="2:4" s="102" customFormat="1" x14ac:dyDescent="0.25">
      <c r="B2351" s="112">
        <v>1087004</v>
      </c>
      <c r="C2351" s="104" t="s">
        <v>3532</v>
      </c>
      <c r="D2351" s="111">
        <v>2021</v>
      </c>
    </row>
    <row r="2352" spans="2:4" s="102" customFormat="1" x14ac:dyDescent="0.25">
      <c r="B2352" s="112">
        <v>1192617</v>
      </c>
      <c r="C2352" s="104" t="s">
        <v>2965</v>
      </c>
      <c r="D2352" s="111">
        <v>497</v>
      </c>
    </row>
    <row r="2353" spans="1:26" s="102" customFormat="1" x14ac:dyDescent="0.25">
      <c r="B2353" s="112">
        <v>41732652</v>
      </c>
      <c r="C2353" s="104" t="s">
        <v>1978</v>
      </c>
      <c r="D2353" s="113">
        <v>46.03</v>
      </c>
    </row>
    <row r="2354" spans="1:26" s="102" customFormat="1" x14ac:dyDescent="0.25">
      <c r="B2354" s="112">
        <v>41790510</v>
      </c>
      <c r="C2354" s="104" t="s">
        <v>981</v>
      </c>
      <c r="D2354" s="113">
        <v>19.782193232776194</v>
      </c>
    </row>
    <row r="2355" spans="1:26" s="102" customFormat="1" x14ac:dyDescent="0.25">
      <c r="B2355" s="112">
        <v>41787516</v>
      </c>
      <c r="C2355" s="104" t="s">
        <v>962</v>
      </c>
      <c r="D2355" s="113">
        <v>53.095211267605634</v>
      </c>
    </row>
    <row r="2356" spans="1:26" s="102" customFormat="1" x14ac:dyDescent="0.25">
      <c r="B2356" s="112">
        <v>40665655</v>
      </c>
      <c r="C2356" s="104" t="s">
        <v>267</v>
      </c>
      <c r="D2356" s="113">
        <v>145</v>
      </c>
    </row>
    <row r="2357" spans="1:26" s="102" customFormat="1" x14ac:dyDescent="0.25">
      <c r="B2357" s="112">
        <v>40665663</v>
      </c>
      <c r="C2357" s="104" t="s">
        <v>268</v>
      </c>
      <c r="D2357" s="113">
        <v>191</v>
      </c>
    </row>
    <row r="2358" spans="1:26" s="102" customFormat="1" x14ac:dyDescent="0.25">
      <c r="B2358" s="112">
        <v>4232005</v>
      </c>
      <c r="C2358" s="104" t="s">
        <v>3635</v>
      </c>
      <c r="D2358" s="111">
        <v>219</v>
      </c>
    </row>
    <row r="2359" spans="1:26" s="102" customFormat="1" x14ac:dyDescent="0.25">
      <c r="B2359" s="112">
        <v>9808433</v>
      </c>
      <c r="C2359" s="104" t="s">
        <v>4204</v>
      </c>
      <c r="D2359" s="111">
        <v>123</v>
      </c>
    </row>
    <row r="2360" spans="1:26" s="102" customFormat="1" x14ac:dyDescent="0.25">
      <c r="B2360" s="112">
        <v>9808458</v>
      </c>
      <c r="C2360" s="104" t="s">
        <v>4205</v>
      </c>
      <c r="D2360" s="111">
        <v>144</v>
      </c>
    </row>
    <row r="2361" spans="1:26" s="102" customFormat="1" x14ac:dyDescent="0.25">
      <c r="B2361" s="112">
        <v>4201119</v>
      </c>
      <c r="C2361" s="104" t="s">
        <v>2776</v>
      </c>
      <c r="D2361" s="111">
        <v>383</v>
      </c>
    </row>
    <row r="2362" spans="1:26" s="102" customFormat="1" x14ac:dyDescent="0.25">
      <c r="B2362" s="112">
        <v>9808532</v>
      </c>
      <c r="C2362" s="104" t="s">
        <v>4207</v>
      </c>
      <c r="D2362" s="111">
        <v>215</v>
      </c>
    </row>
    <row r="2363" spans="1:26" s="102" customFormat="1" x14ac:dyDescent="0.25">
      <c r="B2363" s="112">
        <v>9808540</v>
      </c>
      <c r="C2363" s="104" t="s">
        <v>4208</v>
      </c>
      <c r="D2363" s="111">
        <v>433</v>
      </c>
    </row>
    <row r="2364" spans="1:26" s="102" customFormat="1" x14ac:dyDescent="0.25">
      <c r="B2364" s="112">
        <v>9808977</v>
      </c>
      <c r="C2364" s="104" t="s">
        <v>4231</v>
      </c>
      <c r="D2364" s="111">
        <v>172</v>
      </c>
    </row>
    <row r="2365" spans="1:26" s="102" customFormat="1" x14ac:dyDescent="0.25">
      <c r="B2365" s="112">
        <v>9808673</v>
      </c>
      <c r="C2365" s="104" t="s">
        <v>4215</v>
      </c>
      <c r="D2365" s="111">
        <v>651</v>
      </c>
    </row>
    <row r="2366" spans="1:26" s="102" customFormat="1" x14ac:dyDescent="0.25">
      <c r="B2366" s="112">
        <v>9808546</v>
      </c>
      <c r="C2366" s="104" t="s">
        <v>4209</v>
      </c>
      <c r="D2366" s="111">
        <v>167</v>
      </c>
    </row>
    <row r="2367" spans="1:26" s="102" customFormat="1" x14ac:dyDescent="0.25">
      <c r="A2367" s="106"/>
      <c r="B2367" s="112">
        <v>98085384</v>
      </c>
      <c r="C2367" s="104" t="s">
        <v>1312</v>
      </c>
      <c r="D2367" s="113">
        <v>349</v>
      </c>
      <c r="M2367" s="106"/>
      <c r="N2367" s="106"/>
      <c r="O2367" s="106"/>
      <c r="P2367" s="106"/>
      <c r="Q2367" s="106"/>
      <c r="R2367" s="106"/>
      <c r="S2367" s="106"/>
      <c r="T2367" s="106"/>
      <c r="U2367" s="106"/>
      <c r="V2367" s="106"/>
      <c r="W2367" s="106"/>
      <c r="X2367" s="106"/>
      <c r="Y2367" s="106"/>
      <c r="Z2367" s="106"/>
    </row>
    <row r="2368" spans="1:26" s="102" customFormat="1" x14ac:dyDescent="0.25">
      <c r="B2368" s="112">
        <v>4201017</v>
      </c>
      <c r="C2368" s="104" t="s">
        <v>2735</v>
      </c>
      <c r="D2368" s="111">
        <v>203</v>
      </c>
    </row>
    <row r="2369" spans="1:26" s="102" customFormat="1" x14ac:dyDescent="0.25">
      <c r="B2369" s="112">
        <v>9808756</v>
      </c>
      <c r="C2369" s="104" t="s">
        <v>4220</v>
      </c>
      <c r="D2369" s="111">
        <v>461</v>
      </c>
    </row>
    <row r="2370" spans="1:26" s="102" customFormat="1" x14ac:dyDescent="0.25">
      <c r="B2370" s="112">
        <v>42060335</v>
      </c>
      <c r="C2370" s="104" t="s">
        <v>1963</v>
      </c>
      <c r="D2370" s="113">
        <v>608</v>
      </c>
    </row>
    <row r="2371" spans="1:26" s="102" customFormat="1" x14ac:dyDescent="0.25">
      <c r="A2371" s="106"/>
      <c r="B2371" s="112">
        <v>98081409</v>
      </c>
      <c r="C2371" s="104" t="s">
        <v>1938</v>
      </c>
      <c r="D2371" s="113">
        <v>817</v>
      </c>
      <c r="M2371" s="106"/>
      <c r="N2371" s="106"/>
      <c r="O2371" s="106"/>
      <c r="P2371" s="106"/>
      <c r="Q2371" s="106"/>
      <c r="R2371" s="106"/>
      <c r="S2371" s="106"/>
      <c r="T2371" s="106"/>
      <c r="U2371" s="106"/>
      <c r="V2371" s="106"/>
      <c r="W2371" s="106"/>
      <c r="X2371" s="106"/>
      <c r="Y2371" s="106"/>
      <c r="Z2371" s="106"/>
    </row>
    <row r="2372" spans="1:26" s="102" customFormat="1" x14ac:dyDescent="0.25">
      <c r="B2372" s="112">
        <v>42060350</v>
      </c>
      <c r="C2372" s="104" t="s">
        <v>1962</v>
      </c>
      <c r="D2372" s="113">
        <v>649</v>
      </c>
    </row>
    <row r="2373" spans="1:26" s="102" customFormat="1" x14ac:dyDescent="0.25">
      <c r="B2373" s="114">
        <v>42060343</v>
      </c>
      <c r="C2373" s="115" t="s">
        <v>1934</v>
      </c>
      <c r="D2373" s="113">
        <v>404</v>
      </c>
    </row>
    <row r="2374" spans="1:26" s="102" customFormat="1" x14ac:dyDescent="0.25">
      <c r="A2374" s="106"/>
      <c r="B2374" s="112">
        <v>98087646</v>
      </c>
      <c r="C2374" s="104" t="s">
        <v>1934</v>
      </c>
      <c r="D2374" s="113">
        <v>922</v>
      </c>
      <c r="M2374" s="106"/>
      <c r="N2374" s="106"/>
      <c r="O2374" s="106"/>
      <c r="P2374" s="106"/>
      <c r="Q2374" s="106"/>
      <c r="R2374" s="106"/>
      <c r="S2374" s="106"/>
      <c r="T2374" s="106"/>
      <c r="U2374" s="106"/>
      <c r="V2374" s="106"/>
      <c r="W2374" s="106"/>
      <c r="X2374" s="106"/>
      <c r="Y2374" s="106"/>
      <c r="Z2374" s="106"/>
    </row>
    <row r="2375" spans="1:26" s="102" customFormat="1" x14ac:dyDescent="0.25">
      <c r="B2375" s="112">
        <v>9808706</v>
      </c>
      <c r="C2375" s="104" t="s">
        <v>4217</v>
      </c>
      <c r="D2375" s="111">
        <v>911</v>
      </c>
    </row>
    <row r="2376" spans="1:26" s="102" customFormat="1" x14ac:dyDescent="0.25">
      <c r="B2376" s="112">
        <v>9808698</v>
      </c>
      <c r="C2376" s="104" t="s">
        <v>4216</v>
      </c>
      <c r="D2376" s="111">
        <v>460</v>
      </c>
    </row>
    <row r="2377" spans="1:26" s="102" customFormat="1" x14ac:dyDescent="0.25">
      <c r="B2377" s="112">
        <v>4201114</v>
      </c>
      <c r="C2377" s="104" t="s">
        <v>2809</v>
      </c>
      <c r="D2377" s="111">
        <v>227</v>
      </c>
    </row>
    <row r="2378" spans="1:26" s="102" customFormat="1" x14ac:dyDescent="0.25">
      <c r="B2378" s="112">
        <v>9808009</v>
      </c>
      <c r="C2378" s="104" t="s">
        <v>4184</v>
      </c>
      <c r="D2378" s="111">
        <v>177</v>
      </c>
    </row>
    <row r="2379" spans="1:26" s="102" customFormat="1" x14ac:dyDescent="0.25">
      <c r="B2379" s="112">
        <v>42011205</v>
      </c>
      <c r="C2379" s="104" t="s">
        <v>1256</v>
      </c>
      <c r="D2379" s="113">
        <v>269</v>
      </c>
    </row>
    <row r="2380" spans="1:26" s="102" customFormat="1" x14ac:dyDescent="0.25">
      <c r="B2380" s="112">
        <v>9808017</v>
      </c>
      <c r="C2380" s="104" t="s">
        <v>4186</v>
      </c>
      <c r="D2380" s="111">
        <v>177</v>
      </c>
    </row>
    <row r="2381" spans="1:26" s="102" customFormat="1" x14ac:dyDescent="0.25">
      <c r="B2381" s="112">
        <v>9808010</v>
      </c>
      <c r="C2381" s="104" t="s">
        <v>4185</v>
      </c>
      <c r="D2381" s="111">
        <v>433</v>
      </c>
    </row>
    <row r="2382" spans="1:26" s="102" customFormat="1" x14ac:dyDescent="0.25">
      <c r="B2382" s="112">
        <v>9808028</v>
      </c>
      <c r="C2382" s="104" t="s">
        <v>4188</v>
      </c>
      <c r="D2382" s="111">
        <v>433</v>
      </c>
    </row>
    <row r="2383" spans="1:26" s="102" customFormat="1" x14ac:dyDescent="0.25">
      <c r="B2383" s="112">
        <v>42010934</v>
      </c>
      <c r="C2383" s="104" t="s">
        <v>1258</v>
      </c>
      <c r="D2383" s="113">
        <v>252</v>
      </c>
    </row>
    <row r="2384" spans="1:26" s="102" customFormat="1" x14ac:dyDescent="0.25">
      <c r="A2384" s="106"/>
      <c r="B2384" s="112">
        <v>98085814</v>
      </c>
      <c r="C2384" s="104" t="s">
        <v>1313</v>
      </c>
      <c r="D2384" s="113">
        <v>293</v>
      </c>
      <c r="M2384" s="106"/>
      <c r="N2384" s="106"/>
      <c r="O2384" s="106"/>
      <c r="P2384" s="106"/>
      <c r="Q2384" s="106"/>
      <c r="R2384" s="106"/>
      <c r="S2384" s="106"/>
      <c r="T2384" s="106"/>
      <c r="U2384" s="106"/>
      <c r="V2384" s="106"/>
      <c r="W2384" s="106"/>
      <c r="X2384" s="106"/>
      <c r="Y2384" s="106"/>
      <c r="Z2384" s="106"/>
    </row>
    <row r="2385" spans="1:26" s="102" customFormat="1" x14ac:dyDescent="0.25">
      <c r="B2385" s="112">
        <v>4245298</v>
      </c>
      <c r="C2385" s="104" t="s">
        <v>2459</v>
      </c>
      <c r="D2385" s="111">
        <v>416</v>
      </c>
    </row>
    <row r="2386" spans="1:26" s="102" customFormat="1" x14ac:dyDescent="0.25">
      <c r="B2386" s="112">
        <v>9808001</v>
      </c>
      <c r="C2386" s="104" t="s">
        <v>4183</v>
      </c>
      <c r="D2386" s="111">
        <v>357</v>
      </c>
    </row>
    <row r="2387" spans="1:26" s="102" customFormat="1" x14ac:dyDescent="0.25">
      <c r="B2387" s="112">
        <v>9808795</v>
      </c>
      <c r="C2387" s="104" t="s">
        <v>4223</v>
      </c>
      <c r="D2387" s="111">
        <v>175</v>
      </c>
    </row>
    <row r="2388" spans="1:26" s="102" customFormat="1" x14ac:dyDescent="0.25">
      <c r="B2388" s="112">
        <v>4201014</v>
      </c>
      <c r="C2388" s="104" t="s">
        <v>2732</v>
      </c>
      <c r="D2388" s="111">
        <v>165</v>
      </c>
    </row>
    <row r="2389" spans="1:26" s="102" customFormat="1" x14ac:dyDescent="0.25">
      <c r="B2389" s="112">
        <v>9808265</v>
      </c>
      <c r="C2389" s="104" t="s">
        <v>4200</v>
      </c>
      <c r="D2389" s="111">
        <v>755</v>
      </c>
    </row>
    <row r="2390" spans="1:26" s="102" customFormat="1" x14ac:dyDescent="0.25">
      <c r="B2390" s="114">
        <v>42060368</v>
      </c>
      <c r="C2390" s="115" t="s">
        <v>2054</v>
      </c>
      <c r="D2390" s="113">
        <v>404</v>
      </c>
    </row>
    <row r="2391" spans="1:26" s="102" customFormat="1" x14ac:dyDescent="0.25">
      <c r="A2391" s="106"/>
      <c r="B2391" s="112">
        <v>98081755</v>
      </c>
      <c r="C2391" s="104" t="s">
        <v>1937</v>
      </c>
      <c r="D2391" s="113">
        <v>747</v>
      </c>
      <c r="M2391" s="106"/>
      <c r="N2391" s="106"/>
      <c r="O2391" s="106"/>
      <c r="P2391" s="106"/>
      <c r="Q2391" s="106"/>
      <c r="R2391" s="106"/>
      <c r="S2391" s="106"/>
      <c r="T2391" s="106"/>
      <c r="U2391" s="106"/>
      <c r="V2391" s="106"/>
      <c r="W2391" s="106"/>
      <c r="X2391" s="106"/>
      <c r="Y2391" s="106"/>
      <c r="Z2391" s="106"/>
    </row>
    <row r="2392" spans="1:26" s="102" customFormat="1" x14ac:dyDescent="0.25">
      <c r="B2392" s="112">
        <v>9808173</v>
      </c>
      <c r="C2392" s="104" t="s">
        <v>4195</v>
      </c>
      <c r="D2392" s="111">
        <v>709</v>
      </c>
    </row>
    <row r="2393" spans="1:26" s="102" customFormat="1" x14ac:dyDescent="0.25">
      <c r="A2393" s="106"/>
      <c r="B2393" s="112">
        <v>98080906</v>
      </c>
      <c r="C2393" s="104" t="s">
        <v>1302</v>
      </c>
      <c r="D2393" s="113">
        <v>295</v>
      </c>
      <c r="M2393" s="106"/>
      <c r="N2393" s="106"/>
      <c r="O2393" s="106"/>
      <c r="P2393" s="106"/>
      <c r="Q2393" s="106"/>
      <c r="R2393" s="106"/>
      <c r="S2393" s="106"/>
      <c r="T2393" s="106"/>
      <c r="U2393" s="106"/>
      <c r="V2393" s="106"/>
      <c r="W2393" s="106"/>
      <c r="X2393" s="106"/>
      <c r="Y2393" s="106"/>
      <c r="Z2393" s="106"/>
    </row>
    <row r="2394" spans="1:26" s="102" customFormat="1" x14ac:dyDescent="0.25">
      <c r="B2394" s="112">
        <v>9808985</v>
      </c>
      <c r="C2394" s="104" t="s">
        <v>4232</v>
      </c>
      <c r="D2394" s="111">
        <v>172</v>
      </c>
    </row>
    <row r="2395" spans="1:26" s="102" customFormat="1" x14ac:dyDescent="0.25">
      <c r="B2395" s="112">
        <v>4201140</v>
      </c>
      <c r="C2395" s="104" t="s">
        <v>2961</v>
      </c>
      <c r="D2395" s="111">
        <v>246</v>
      </c>
    </row>
    <row r="2396" spans="1:26" s="102" customFormat="1" x14ac:dyDescent="0.25">
      <c r="B2396" s="112">
        <v>9808631</v>
      </c>
      <c r="C2396" s="104" t="s">
        <v>4213</v>
      </c>
      <c r="D2396" s="111">
        <v>856</v>
      </c>
    </row>
    <row r="2397" spans="1:26" s="102" customFormat="1" x14ac:dyDescent="0.25">
      <c r="B2397" s="112">
        <v>9808623</v>
      </c>
      <c r="C2397" s="104" t="s">
        <v>4212</v>
      </c>
      <c r="D2397" s="111">
        <v>427</v>
      </c>
    </row>
    <row r="2398" spans="1:26" s="102" customFormat="1" x14ac:dyDescent="0.25">
      <c r="B2398" s="112">
        <v>9808157</v>
      </c>
      <c r="C2398" s="104" t="s">
        <v>4193</v>
      </c>
      <c r="D2398" s="111">
        <v>820</v>
      </c>
    </row>
    <row r="2399" spans="1:26" s="102" customFormat="1" x14ac:dyDescent="0.25">
      <c r="B2399" s="112">
        <v>9808787</v>
      </c>
      <c r="C2399" s="104" t="s">
        <v>4222</v>
      </c>
      <c r="D2399" s="111">
        <v>1263</v>
      </c>
    </row>
    <row r="2400" spans="1:26" s="102" customFormat="1" x14ac:dyDescent="0.25">
      <c r="B2400" s="112">
        <v>9808779</v>
      </c>
      <c r="C2400" s="104" t="s">
        <v>4221</v>
      </c>
      <c r="D2400" s="111">
        <v>1268</v>
      </c>
    </row>
    <row r="2401" spans="1:26" s="102" customFormat="1" x14ac:dyDescent="0.25">
      <c r="B2401" s="112">
        <v>42017269</v>
      </c>
      <c r="C2401" s="104" t="s">
        <v>1593</v>
      </c>
      <c r="D2401" s="113">
        <v>717</v>
      </c>
    </row>
    <row r="2402" spans="1:26" s="102" customFormat="1" x14ac:dyDescent="0.25">
      <c r="A2402" s="106"/>
      <c r="B2402" s="112">
        <v>98089360</v>
      </c>
      <c r="C2402" s="104" t="s">
        <v>1320</v>
      </c>
      <c r="D2402" s="113">
        <v>145</v>
      </c>
      <c r="M2402" s="106"/>
      <c r="N2402" s="106"/>
      <c r="O2402" s="106"/>
      <c r="P2402" s="106"/>
      <c r="Q2402" s="106"/>
      <c r="R2402" s="106"/>
      <c r="S2402" s="106"/>
      <c r="T2402" s="106"/>
      <c r="U2402" s="106"/>
      <c r="V2402" s="106"/>
      <c r="W2402" s="106"/>
      <c r="X2402" s="106"/>
      <c r="Y2402" s="106"/>
      <c r="Z2402" s="106"/>
    </row>
    <row r="2403" spans="1:26" s="102" customFormat="1" x14ac:dyDescent="0.25">
      <c r="B2403" s="112">
        <v>9808068</v>
      </c>
      <c r="C2403" s="104" t="s">
        <v>4191</v>
      </c>
      <c r="D2403" s="111">
        <v>209</v>
      </c>
    </row>
    <row r="2404" spans="1:26" s="102" customFormat="1" x14ac:dyDescent="0.25">
      <c r="B2404" s="112">
        <v>4201019</v>
      </c>
      <c r="C2404" s="104" t="s">
        <v>2473</v>
      </c>
      <c r="D2404" s="111">
        <v>195</v>
      </c>
    </row>
    <row r="2405" spans="1:26" s="102" customFormat="1" x14ac:dyDescent="0.25">
      <c r="B2405" s="112">
        <v>4062070</v>
      </c>
      <c r="C2405" s="104" t="s">
        <v>2524</v>
      </c>
      <c r="D2405" s="111">
        <v>209</v>
      </c>
    </row>
    <row r="2406" spans="1:26" s="102" customFormat="1" x14ac:dyDescent="0.25">
      <c r="B2406" s="114">
        <v>41790718</v>
      </c>
      <c r="C2406" s="115" t="s">
        <v>982</v>
      </c>
      <c r="D2406" s="113">
        <v>6.3055555555555554</v>
      </c>
    </row>
    <row r="2407" spans="1:26" s="102" customFormat="1" x14ac:dyDescent="0.25">
      <c r="B2407" s="112">
        <v>41794744</v>
      </c>
      <c r="C2407" s="104" t="s">
        <v>1552</v>
      </c>
      <c r="D2407" s="113">
        <v>28.964000000000002</v>
      </c>
    </row>
    <row r="2408" spans="1:26" s="102" customFormat="1" x14ac:dyDescent="0.25">
      <c r="B2408" s="114">
        <v>39700067</v>
      </c>
      <c r="C2408" s="115" t="s">
        <v>99</v>
      </c>
      <c r="D2408" s="113">
        <v>220</v>
      </c>
    </row>
    <row r="2409" spans="1:26" s="102" customFormat="1" x14ac:dyDescent="0.25">
      <c r="B2409" s="114">
        <v>39700059</v>
      </c>
      <c r="C2409" s="115" t="s">
        <v>98</v>
      </c>
      <c r="D2409" s="113">
        <v>236</v>
      </c>
    </row>
    <row r="2410" spans="1:26" s="102" customFormat="1" x14ac:dyDescent="0.25">
      <c r="B2410" s="114">
        <v>41880295</v>
      </c>
      <c r="C2410" s="115" t="s">
        <v>1046</v>
      </c>
      <c r="D2410" s="113">
        <v>430</v>
      </c>
    </row>
    <row r="2411" spans="1:26" s="102" customFormat="1" x14ac:dyDescent="0.25">
      <c r="B2411" s="112">
        <v>39700034</v>
      </c>
      <c r="C2411" s="104" t="s">
        <v>97</v>
      </c>
      <c r="D2411" s="113">
        <v>60.691881118094287</v>
      </c>
    </row>
    <row r="2412" spans="1:26" s="102" customFormat="1" x14ac:dyDescent="0.25">
      <c r="B2412" s="112">
        <v>39700026</v>
      </c>
      <c r="C2412" s="104" t="s">
        <v>96</v>
      </c>
      <c r="D2412" s="113">
        <v>61</v>
      </c>
    </row>
    <row r="2413" spans="1:26" s="102" customFormat="1" x14ac:dyDescent="0.25">
      <c r="B2413" s="112">
        <v>41750118</v>
      </c>
      <c r="C2413" s="104" t="s">
        <v>778</v>
      </c>
      <c r="D2413" s="113">
        <v>22.402537313432838</v>
      </c>
    </row>
    <row r="2414" spans="1:26" s="102" customFormat="1" x14ac:dyDescent="0.25">
      <c r="B2414" s="112">
        <v>1263588</v>
      </c>
      <c r="C2414" s="104" t="s">
        <v>3804</v>
      </c>
      <c r="D2414" s="111">
        <v>8640</v>
      </c>
    </row>
    <row r="2415" spans="1:26" s="102" customFormat="1" x14ac:dyDescent="0.25">
      <c r="B2415" s="112">
        <v>4440035</v>
      </c>
      <c r="C2415" s="104" t="s">
        <v>4098</v>
      </c>
      <c r="D2415" s="111">
        <v>8671</v>
      </c>
    </row>
    <row r="2416" spans="1:26" s="102" customFormat="1" x14ac:dyDescent="0.25">
      <c r="B2416" s="112">
        <v>4440036</v>
      </c>
      <c r="C2416" s="104" t="s">
        <v>4026</v>
      </c>
      <c r="D2416" s="111">
        <v>5744</v>
      </c>
    </row>
    <row r="2417" spans="2:4" s="102" customFormat="1" x14ac:dyDescent="0.25">
      <c r="B2417" s="112">
        <v>4440040</v>
      </c>
      <c r="C2417" s="104" t="s">
        <v>4135</v>
      </c>
      <c r="D2417" s="111">
        <v>11517</v>
      </c>
    </row>
    <row r="2418" spans="2:4" s="102" customFormat="1" x14ac:dyDescent="0.25">
      <c r="B2418" s="112">
        <v>4440034</v>
      </c>
      <c r="C2418" s="104" t="s">
        <v>2261</v>
      </c>
      <c r="D2418" s="111">
        <v>7174</v>
      </c>
    </row>
    <row r="2419" spans="2:4" s="102" customFormat="1" x14ac:dyDescent="0.25">
      <c r="B2419" s="112">
        <v>4440033</v>
      </c>
      <c r="C2419" s="104" t="s">
        <v>2972</v>
      </c>
      <c r="D2419" s="111">
        <v>10354</v>
      </c>
    </row>
    <row r="2420" spans="2:4" s="102" customFormat="1" x14ac:dyDescent="0.25">
      <c r="B2420" s="112">
        <v>4232059</v>
      </c>
      <c r="C2420" s="104" t="s">
        <v>3057</v>
      </c>
      <c r="D2420" s="111">
        <v>897</v>
      </c>
    </row>
    <row r="2421" spans="2:4" s="102" customFormat="1" x14ac:dyDescent="0.25">
      <c r="B2421" s="114">
        <v>10022796</v>
      </c>
      <c r="C2421" s="115" t="s">
        <v>1755</v>
      </c>
      <c r="D2421" s="113">
        <v>76</v>
      </c>
    </row>
    <row r="2422" spans="2:4" s="102" customFormat="1" x14ac:dyDescent="0.25">
      <c r="B2422" s="112">
        <v>1178816</v>
      </c>
      <c r="C2422" s="104" t="s">
        <v>2440</v>
      </c>
      <c r="D2422" s="111">
        <v>118</v>
      </c>
    </row>
    <row r="2423" spans="2:4" s="102" customFormat="1" x14ac:dyDescent="0.25">
      <c r="B2423" s="112">
        <v>1373912</v>
      </c>
      <c r="C2423" s="104" t="s">
        <v>2995</v>
      </c>
      <c r="D2423" s="111">
        <v>445</v>
      </c>
    </row>
    <row r="2424" spans="2:4" s="102" customFormat="1" x14ac:dyDescent="0.25">
      <c r="B2424" s="114">
        <v>10012722</v>
      </c>
      <c r="C2424" s="115" t="s">
        <v>7</v>
      </c>
      <c r="D2424" s="113">
        <v>77.400000000000006</v>
      </c>
    </row>
    <row r="2425" spans="2:4" s="102" customFormat="1" x14ac:dyDescent="0.25">
      <c r="B2425" s="112">
        <v>1389188</v>
      </c>
      <c r="C2425" s="104" t="s">
        <v>2533</v>
      </c>
      <c r="D2425" s="111">
        <v>156</v>
      </c>
    </row>
    <row r="2426" spans="2:4" s="102" customFormat="1" x14ac:dyDescent="0.25">
      <c r="B2426" s="112">
        <v>1225661</v>
      </c>
      <c r="C2426" s="104" t="s">
        <v>2446</v>
      </c>
      <c r="D2426" s="111">
        <v>205</v>
      </c>
    </row>
    <row r="2427" spans="2:4" s="102" customFormat="1" x14ac:dyDescent="0.25">
      <c r="B2427" s="112">
        <v>1219281</v>
      </c>
      <c r="C2427" s="104" t="s">
        <v>2485</v>
      </c>
      <c r="D2427" s="111">
        <v>146</v>
      </c>
    </row>
    <row r="2428" spans="2:4" s="102" customFormat="1" x14ac:dyDescent="0.25">
      <c r="B2428" s="112">
        <v>41700717</v>
      </c>
      <c r="C2428" s="104" t="s">
        <v>493</v>
      </c>
      <c r="D2428" s="113">
        <v>6555.51</v>
      </c>
    </row>
    <row r="2429" spans="2:4" s="102" customFormat="1" x14ac:dyDescent="0.25">
      <c r="B2429" s="112">
        <v>4211075</v>
      </c>
      <c r="C2429" s="104" t="s">
        <v>3789</v>
      </c>
      <c r="D2429" s="111">
        <v>4211</v>
      </c>
    </row>
    <row r="2430" spans="2:4" s="102" customFormat="1" x14ac:dyDescent="0.25">
      <c r="B2430" s="112">
        <v>41700527</v>
      </c>
      <c r="C2430" s="104" t="s">
        <v>491</v>
      </c>
      <c r="D2430" s="113">
        <v>81.590932203389826</v>
      </c>
    </row>
    <row r="2431" spans="2:4" s="102" customFormat="1" x14ac:dyDescent="0.25">
      <c r="B2431" s="112">
        <v>41781998</v>
      </c>
      <c r="C2431" s="104" t="s">
        <v>922</v>
      </c>
      <c r="D2431" s="113">
        <v>6.0299999999999994</v>
      </c>
    </row>
    <row r="2432" spans="2:4" s="102" customFormat="1" x14ac:dyDescent="0.25">
      <c r="B2432" s="112">
        <v>4153281</v>
      </c>
      <c r="C2432" s="104" t="s">
        <v>3206</v>
      </c>
      <c r="D2432" s="111">
        <v>2686</v>
      </c>
    </row>
    <row r="2433" spans="2:4" s="102" customFormat="1" x14ac:dyDescent="0.25">
      <c r="B2433" s="112">
        <v>4069882</v>
      </c>
      <c r="C2433" s="104" t="s">
        <v>2536</v>
      </c>
      <c r="D2433" s="111">
        <v>182</v>
      </c>
    </row>
    <row r="2434" spans="2:4" s="102" customFormat="1" x14ac:dyDescent="0.25">
      <c r="B2434" s="112">
        <v>40665671</v>
      </c>
      <c r="C2434" s="104" t="s">
        <v>269</v>
      </c>
      <c r="D2434" s="113">
        <v>563</v>
      </c>
    </row>
    <row r="2435" spans="2:4" s="102" customFormat="1" x14ac:dyDescent="0.25">
      <c r="B2435" s="112">
        <v>4167747</v>
      </c>
      <c r="C2435" s="104" t="s">
        <v>3928</v>
      </c>
      <c r="D2435" s="111">
        <v>3599</v>
      </c>
    </row>
    <row r="2436" spans="2:4" s="102" customFormat="1" x14ac:dyDescent="0.25">
      <c r="B2436" s="112">
        <v>41780842</v>
      </c>
      <c r="C2436" s="104" t="s">
        <v>907</v>
      </c>
      <c r="D2436" s="113">
        <v>36.119999999999997</v>
      </c>
    </row>
    <row r="2437" spans="2:4" s="102" customFormat="1" x14ac:dyDescent="0.25">
      <c r="B2437" s="112">
        <v>1077085</v>
      </c>
      <c r="C2437" s="104" t="s">
        <v>3516</v>
      </c>
      <c r="D2437" s="111">
        <v>1759</v>
      </c>
    </row>
    <row r="2438" spans="2:4" s="102" customFormat="1" x14ac:dyDescent="0.25">
      <c r="B2438" s="112">
        <v>4022947</v>
      </c>
      <c r="C2438" s="104" t="s">
        <v>2510</v>
      </c>
      <c r="D2438" s="111">
        <v>126</v>
      </c>
    </row>
    <row r="2439" spans="2:4" s="102" customFormat="1" x14ac:dyDescent="0.25">
      <c r="B2439" s="112">
        <v>4020574</v>
      </c>
      <c r="C2439" s="104" t="s">
        <v>2604</v>
      </c>
      <c r="D2439" s="111">
        <v>145</v>
      </c>
    </row>
    <row r="2440" spans="2:4" s="102" customFormat="1" x14ac:dyDescent="0.25">
      <c r="B2440" s="112">
        <v>1289809</v>
      </c>
      <c r="C2440" s="104" t="s">
        <v>3233</v>
      </c>
      <c r="D2440" s="111">
        <v>1985</v>
      </c>
    </row>
    <row r="2441" spans="2:4" s="102" customFormat="1" x14ac:dyDescent="0.25">
      <c r="B2441" s="112">
        <v>4445846</v>
      </c>
      <c r="C2441" s="104" t="s">
        <v>3198</v>
      </c>
      <c r="D2441" s="111">
        <v>1226</v>
      </c>
    </row>
    <row r="2442" spans="2:4" s="102" customFormat="1" x14ac:dyDescent="0.25">
      <c r="B2442" s="112">
        <v>12361531</v>
      </c>
      <c r="C2442" s="104" t="s">
        <v>73</v>
      </c>
      <c r="D2442" s="113">
        <v>218</v>
      </c>
    </row>
    <row r="2443" spans="2:4" s="102" customFormat="1" x14ac:dyDescent="0.25">
      <c r="B2443" s="112">
        <v>39950019</v>
      </c>
      <c r="C2443" s="104" t="s">
        <v>108</v>
      </c>
      <c r="D2443" s="113">
        <v>8296.0211370262386</v>
      </c>
    </row>
    <row r="2444" spans="2:4" s="102" customFormat="1" x14ac:dyDescent="0.25">
      <c r="B2444" s="112">
        <v>39960075</v>
      </c>
      <c r="C2444" s="104" t="s">
        <v>108</v>
      </c>
      <c r="D2444" s="113">
        <v>8298</v>
      </c>
    </row>
    <row r="2445" spans="2:4" s="102" customFormat="1" x14ac:dyDescent="0.25">
      <c r="B2445" s="112">
        <v>41790163</v>
      </c>
      <c r="C2445" s="104" t="s">
        <v>969</v>
      </c>
      <c r="D2445" s="113">
        <v>297.39</v>
      </c>
    </row>
    <row r="2446" spans="2:4" s="102" customFormat="1" x14ac:dyDescent="0.25">
      <c r="B2446" s="112">
        <v>4211067</v>
      </c>
      <c r="C2446" s="104" t="s">
        <v>2805</v>
      </c>
      <c r="D2446" s="111">
        <v>3446</v>
      </c>
    </row>
    <row r="2447" spans="2:4" s="102" customFormat="1" x14ac:dyDescent="0.25">
      <c r="B2447" s="112">
        <v>41420498</v>
      </c>
      <c r="C2447" s="104" t="s">
        <v>355</v>
      </c>
      <c r="D2447" s="113">
        <v>821</v>
      </c>
    </row>
    <row r="2448" spans="2:4" s="102" customFormat="1" x14ac:dyDescent="0.25">
      <c r="B2448" s="112">
        <v>41420514</v>
      </c>
      <c r="C2448" s="104" t="s">
        <v>356</v>
      </c>
      <c r="D2448" s="113">
        <v>1020</v>
      </c>
    </row>
    <row r="2449" spans="2:4" s="102" customFormat="1" x14ac:dyDescent="0.25">
      <c r="B2449" s="112">
        <v>1605289</v>
      </c>
      <c r="C2449" s="104" t="s">
        <v>2279</v>
      </c>
      <c r="D2449" s="111">
        <v>146</v>
      </c>
    </row>
    <row r="2450" spans="2:4" s="102" customFormat="1" x14ac:dyDescent="0.25">
      <c r="B2450" s="112">
        <v>1572509</v>
      </c>
      <c r="C2450" s="104" t="s">
        <v>2279</v>
      </c>
      <c r="D2450" s="111">
        <v>146</v>
      </c>
    </row>
    <row r="2451" spans="2:4" s="102" customFormat="1" x14ac:dyDescent="0.25">
      <c r="B2451" s="112">
        <v>41702705</v>
      </c>
      <c r="C2451" s="104" t="s">
        <v>1868</v>
      </c>
      <c r="D2451" s="113">
        <v>434.8</v>
      </c>
    </row>
    <row r="2452" spans="2:4" s="102" customFormat="1" x14ac:dyDescent="0.25">
      <c r="B2452" s="114">
        <v>41735994</v>
      </c>
      <c r="C2452" s="115" t="s">
        <v>721</v>
      </c>
      <c r="D2452" s="113">
        <v>10.029999999999999</v>
      </c>
    </row>
    <row r="2453" spans="2:4" s="102" customFormat="1" x14ac:dyDescent="0.25">
      <c r="B2453" s="114">
        <v>41735960</v>
      </c>
      <c r="C2453" s="115" t="s">
        <v>720</v>
      </c>
      <c r="D2453" s="113">
        <v>9.82</v>
      </c>
    </row>
    <row r="2454" spans="2:4" s="102" customFormat="1" x14ac:dyDescent="0.25">
      <c r="B2454" s="112">
        <v>41701665</v>
      </c>
      <c r="C2454" s="104" t="s">
        <v>501</v>
      </c>
      <c r="D2454" s="113">
        <v>431.20666666666671</v>
      </c>
    </row>
    <row r="2455" spans="2:4" s="102" customFormat="1" x14ac:dyDescent="0.25">
      <c r="B2455" s="112">
        <v>4148052</v>
      </c>
      <c r="C2455" s="104" t="s">
        <v>3854</v>
      </c>
      <c r="D2455" s="111">
        <v>5149</v>
      </c>
    </row>
    <row r="2456" spans="2:4" s="102" customFormat="1" x14ac:dyDescent="0.25">
      <c r="B2456" s="112">
        <v>4144013</v>
      </c>
      <c r="C2456" s="104" t="s">
        <v>3440</v>
      </c>
      <c r="D2456" s="111">
        <v>1044</v>
      </c>
    </row>
    <row r="2457" spans="2:4" s="102" customFormat="1" x14ac:dyDescent="0.25">
      <c r="B2457" s="112">
        <v>4631027</v>
      </c>
      <c r="C2457" s="104" t="s">
        <v>3937</v>
      </c>
      <c r="D2457" s="111">
        <v>5802</v>
      </c>
    </row>
    <row r="2458" spans="2:4" s="102" customFormat="1" x14ac:dyDescent="0.25">
      <c r="B2458" s="112">
        <v>4631028</v>
      </c>
      <c r="C2458" s="104" t="s">
        <v>3938</v>
      </c>
      <c r="D2458" s="111">
        <v>5802</v>
      </c>
    </row>
    <row r="2459" spans="2:4" s="102" customFormat="1" x14ac:dyDescent="0.25">
      <c r="B2459" s="112">
        <v>4440099</v>
      </c>
      <c r="C2459" s="104" t="s">
        <v>3087</v>
      </c>
      <c r="D2459" s="111">
        <v>540</v>
      </c>
    </row>
    <row r="2460" spans="2:4" s="102" customFormat="1" x14ac:dyDescent="0.25">
      <c r="B2460" s="112">
        <v>41740887</v>
      </c>
      <c r="C2460" s="104" t="s">
        <v>768</v>
      </c>
      <c r="D2460" s="113">
        <v>10.969999999999999</v>
      </c>
    </row>
    <row r="2461" spans="2:4" s="102" customFormat="1" x14ac:dyDescent="0.25">
      <c r="B2461" s="112">
        <v>4151040</v>
      </c>
      <c r="C2461" s="104" t="s">
        <v>3560</v>
      </c>
      <c r="D2461" s="111">
        <v>3708</v>
      </c>
    </row>
    <row r="2462" spans="2:4" s="102" customFormat="1" x14ac:dyDescent="0.25">
      <c r="B2462" s="112">
        <v>4148044</v>
      </c>
      <c r="C2462" s="104" t="s">
        <v>2270</v>
      </c>
      <c r="D2462" s="111">
        <v>9269</v>
      </c>
    </row>
    <row r="2463" spans="2:4" s="102" customFormat="1" x14ac:dyDescent="0.25">
      <c r="B2463" s="112">
        <v>4144002</v>
      </c>
      <c r="C2463" s="104" t="s">
        <v>3793</v>
      </c>
      <c r="D2463" s="111">
        <v>5933</v>
      </c>
    </row>
    <row r="2464" spans="2:4" s="102" customFormat="1" x14ac:dyDescent="0.25">
      <c r="B2464" s="112">
        <v>1063505</v>
      </c>
      <c r="C2464" s="104" t="s">
        <v>3592</v>
      </c>
      <c r="D2464" s="111">
        <v>1615</v>
      </c>
    </row>
    <row r="2465" spans="1:26" s="102" customFormat="1" x14ac:dyDescent="0.25">
      <c r="B2465" s="112">
        <v>1085384</v>
      </c>
      <c r="C2465" s="104" t="s">
        <v>3261</v>
      </c>
      <c r="D2465" s="111">
        <v>1532</v>
      </c>
    </row>
    <row r="2466" spans="1:26" s="102" customFormat="1" x14ac:dyDescent="0.25">
      <c r="B2466" s="112">
        <v>41786252</v>
      </c>
      <c r="C2466" s="104" t="s">
        <v>951</v>
      </c>
      <c r="D2466" s="113">
        <v>27.43</v>
      </c>
    </row>
    <row r="2467" spans="1:26" s="102" customFormat="1" x14ac:dyDescent="0.25">
      <c r="A2467" s="106"/>
      <c r="B2467" s="112">
        <v>46900130</v>
      </c>
      <c r="C2467" s="104" t="s">
        <v>1252</v>
      </c>
      <c r="D2467" s="113">
        <v>10007</v>
      </c>
      <c r="M2467" s="106"/>
      <c r="N2467" s="106"/>
      <c r="O2467" s="106"/>
      <c r="P2467" s="106"/>
      <c r="Q2467" s="106"/>
      <c r="R2467" s="106"/>
      <c r="S2467" s="106"/>
      <c r="T2467" s="106"/>
      <c r="U2467" s="106"/>
      <c r="V2467" s="106"/>
      <c r="W2467" s="106"/>
      <c r="X2467" s="106"/>
      <c r="Y2467" s="106"/>
      <c r="Z2467" s="106"/>
    </row>
    <row r="2468" spans="1:26" s="102" customFormat="1" x14ac:dyDescent="0.25">
      <c r="A2468" s="106"/>
      <c r="B2468" s="112">
        <v>46900163</v>
      </c>
      <c r="C2468" s="104" t="s">
        <v>1253</v>
      </c>
      <c r="D2468" s="113">
        <v>13785</v>
      </c>
      <c r="M2468" s="106"/>
      <c r="N2468" s="106"/>
      <c r="O2468" s="106"/>
      <c r="P2468" s="106"/>
      <c r="Q2468" s="106"/>
      <c r="R2468" s="106"/>
      <c r="S2468" s="106"/>
      <c r="T2468" s="106"/>
      <c r="U2468" s="106"/>
      <c r="V2468" s="106"/>
      <c r="W2468" s="106"/>
      <c r="X2468" s="106"/>
      <c r="Y2468" s="106"/>
      <c r="Z2468" s="106"/>
    </row>
    <row r="2469" spans="1:26" s="102" customFormat="1" x14ac:dyDescent="0.25">
      <c r="A2469" s="106"/>
      <c r="B2469" s="112">
        <v>46901138</v>
      </c>
      <c r="C2469" s="104" t="s">
        <v>2045</v>
      </c>
      <c r="D2469" s="113">
        <v>10909</v>
      </c>
      <c r="M2469" s="106"/>
      <c r="N2469" s="106"/>
      <c r="O2469" s="106"/>
      <c r="P2469" s="106"/>
      <c r="Q2469" s="106"/>
      <c r="R2469" s="106"/>
      <c r="S2469" s="106"/>
      <c r="T2469" s="106"/>
      <c r="U2469" s="106"/>
      <c r="V2469" s="106"/>
      <c r="W2469" s="106"/>
      <c r="X2469" s="106"/>
      <c r="Y2469" s="106"/>
      <c r="Z2469" s="106"/>
    </row>
    <row r="2470" spans="1:26" s="102" customFormat="1" x14ac:dyDescent="0.25">
      <c r="B2470" s="112">
        <v>4690111</v>
      </c>
      <c r="C2470" s="104" t="s">
        <v>3982</v>
      </c>
      <c r="D2470" s="111">
        <v>10046</v>
      </c>
    </row>
    <row r="2471" spans="1:26" s="102" customFormat="1" x14ac:dyDescent="0.25">
      <c r="A2471" s="106"/>
      <c r="B2471" s="112">
        <v>46901146</v>
      </c>
      <c r="C2471" s="104" t="s">
        <v>2044</v>
      </c>
      <c r="D2471" s="113">
        <v>10909</v>
      </c>
      <c r="M2471" s="106"/>
      <c r="N2471" s="106"/>
      <c r="O2471" s="106"/>
      <c r="P2471" s="106"/>
      <c r="Q2471" s="106"/>
      <c r="R2471" s="106"/>
      <c r="S2471" s="106"/>
      <c r="T2471" s="106"/>
      <c r="U2471" s="106"/>
      <c r="V2471" s="106"/>
      <c r="W2471" s="106"/>
      <c r="X2471" s="106"/>
      <c r="Y2471" s="106"/>
      <c r="Z2471" s="106"/>
    </row>
    <row r="2472" spans="1:26" s="102" customFormat="1" x14ac:dyDescent="0.25">
      <c r="A2472" s="106"/>
      <c r="B2472" s="112">
        <v>46900403</v>
      </c>
      <c r="C2472" s="104" t="s">
        <v>2046</v>
      </c>
      <c r="D2472" s="113">
        <v>8550</v>
      </c>
      <c r="M2472" s="106"/>
      <c r="N2472" s="106"/>
      <c r="O2472" s="106"/>
      <c r="P2472" s="106"/>
      <c r="Q2472" s="106"/>
      <c r="R2472" s="106"/>
      <c r="S2472" s="106"/>
      <c r="T2472" s="106"/>
      <c r="U2472" s="106"/>
      <c r="V2472" s="106"/>
      <c r="W2472" s="106"/>
      <c r="X2472" s="106"/>
      <c r="Y2472" s="106"/>
      <c r="Z2472" s="106"/>
    </row>
    <row r="2473" spans="1:26" s="102" customFormat="1" x14ac:dyDescent="0.25">
      <c r="B2473" s="112">
        <v>4440031</v>
      </c>
      <c r="C2473" s="104" t="s">
        <v>4154</v>
      </c>
      <c r="D2473" s="111">
        <v>21109</v>
      </c>
    </row>
    <row r="2474" spans="1:26" s="102" customFormat="1" x14ac:dyDescent="0.25">
      <c r="B2474" s="114">
        <v>40846057</v>
      </c>
      <c r="C2474" s="115" t="s">
        <v>1499</v>
      </c>
      <c r="D2474" s="113">
        <v>808</v>
      </c>
    </row>
    <row r="2475" spans="1:26" s="102" customFormat="1" x14ac:dyDescent="0.25">
      <c r="B2475" s="112">
        <v>41810599</v>
      </c>
      <c r="C2475" s="104" t="s">
        <v>308</v>
      </c>
      <c r="D2475" s="113">
        <v>373</v>
      </c>
    </row>
    <row r="2476" spans="1:26" s="102" customFormat="1" x14ac:dyDescent="0.25">
      <c r="B2476" s="114">
        <v>40845521</v>
      </c>
      <c r="C2476" s="115" t="s">
        <v>309</v>
      </c>
      <c r="D2476" s="113">
        <v>275</v>
      </c>
    </row>
    <row r="2477" spans="1:26" s="102" customFormat="1" x14ac:dyDescent="0.25">
      <c r="B2477" s="112">
        <v>4168036</v>
      </c>
      <c r="C2477" s="104" t="s">
        <v>4118</v>
      </c>
      <c r="D2477" s="111">
        <v>7704</v>
      </c>
    </row>
    <row r="2478" spans="1:26" s="102" customFormat="1" x14ac:dyDescent="0.25">
      <c r="B2478" s="114">
        <v>41736653</v>
      </c>
      <c r="C2478" s="115" t="s">
        <v>729</v>
      </c>
      <c r="D2478" s="113">
        <v>7.38</v>
      </c>
    </row>
    <row r="2479" spans="1:26" s="102" customFormat="1" x14ac:dyDescent="0.25">
      <c r="B2479" s="114">
        <v>41736661</v>
      </c>
      <c r="C2479" s="115" t="s">
        <v>730</v>
      </c>
      <c r="D2479" s="113">
        <v>12.73</v>
      </c>
    </row>
    <row r="2480" spans="1:26" s="102" customFormat="1" x14ac:dyDescent="0.25">
      <c r="B2480" s="114">
        <v>40665804</v>
      </c>
      <c r="C2480" s="115" t="s">
        <v>270</v>
      </c>
      <c r="D2480" s="113">
        <v>198</v>
      </c>
    </row>
    <row r="2481" spans="2:4" s="102" customFormat="1" x14ac:dyDescent="0.25">
      <c r="B2481" s="112">
        <v>41743352</v>
      </c>
      <c r="C2481" s="104" t="s">
        <v>1534</v>
      </c>
      <c r="D2481" s="113">
        <v>114.96009433962264</v>
      </c>
    </row>
    <row r="2482" spans="2:4" s="102" customFormat="1" x14ac:dyDescent="0.25">
      <c r="B2482" s="112">
        <v>41722349</v>
      </c>
      <c r="C2482" s="104" t="s">
        <v>657</v>
      </c>
      <c r="D2482" s="113">
        <v>329.58</v>
      </c>
    </row>
    <row r="2483" spans="2:4" s="102" customFormat="1" x14ac:dyDescent="0.25">
      <c r="B2483" s="112">
        <v>41740556</v>
      </c>
      <c r="C2483" s="104" t="s">
        <v>764</v>
      </c>
      <c r="D2483" s="113">
        <v>14.145092024539878</v>
      </c>
    </row>
    <row r="2484" spans="2:4" s="102" customFormat="1" x14ac:dyDescent="0.25">
      <c r="B2484" s="112">
        <v>41743444</v>
      </c>
      <c r="C2484" s="104" t="s">
        <v>1891</v>
      </c>
      <c r="D2484" s="113">
        <v>7.66</v>
      </c>
    </row>
    <row r="2485" spans="2:4" s="102" customFormat="1" x14ac:dyDescent="0.25">
      <c r="B2485" s="114">
        <v>41734229</v>
      </c>
      <c r="C2485" s="115" t="s">
        <v>2094</v>
      </c>
      <c r="D2485" s="113">
        <v>10.075135135135135</v>
      </c>
    </row>
    <row r="2486" spans="2:4" s="102" customFormat="1" x14ac:dyDescent="0.25">
      <c r="B2486" s="112">
        <v>41720194</v>
      </c>
      <c r="C2486" s="104" t="s">
        <v>644</v>
      </c>
      <c r="D2486" s="113">
        <v>160.93</v>
      </c>
    </row>
    <row r="2487" spans="2:4" s="102" customFormat="1" x14ac:dyDescent="0.25">
      <c r="B2487" s="114">
        <v>41734237</v>
      </c>
      <c r="C2487" s="115" t="s">
        <v>1977</v>
      </c>
      <c r="D2487" s="113">
        <v>14.820000000000002</v>
      </c>
    </row>
    <row r="2488" spans="2:4" s="102" customFormat="1" x14ac:dyDescent="0.25">
      <c r="B2488" s="112">
        <v>41752247</v>
      </c>
      <c r="C2488" s="104" t="s">
        <v>825</v>
      </c>
      <c r="D2488" s="113">
        <v>30.48</v>
      </c>
    </row>
    <row r="2489" spans="2:4" s="102" customFormat="1" x14ac:dyDescent="0.25">
      <c r="B2489" s="112">
        <v>41752213</v>
      </c>
      <c r="C2489" s="104" t="s">
        <v>824</v>
      </c>
      <c r="D2489" s="113">
        <v>29.641515151515151</v>
      </c>
    </row>
    <row r="2490" spans="2:4" s="102" customFormat="1" x14ac:dyDescent="0.25">
      <c r="B2490" s="112">
        <v>41752288</v>
      </c>
      <c r="C2490" s="104" t="s">
        <v>827</v>
      </c>
      <c r="D2490" s="113">
        <v>160.08000000000001</v>
      </c>
    </row>
    <row r="2491" spans="2:4" s="102" customFormat="1" x14ac:dyDescent="0.25">
      <c r="B2491" s="112">
        <v>41701830</v>
      </c>
      <c r="C2491" s="104" t="s">
        <v>503</v>
      </c>
      <c r="D2491" s="113">
        <v>72.051249999999996</v>
      </c>
    </row>
    <row r="2492" spans="2:4" s="102" customFormat="1" x14ac:dyDescent="0.25">
      <c r="B2492" s="112">
        <v>41750936</v>
      </c>
      <c r="C2492" s="104" t="s">
        <v>794</v>
      </c>
      <c r="D2492" s="113">
        <v>55.066666666666663</v>
      </c>
    </row>
    <row r="2493" spans="2:4" s="102" customFormat="1" x14ac:dyDescent="0.25">
      <c r="B2493" s="112">
        <v>41714742</v>
      </c>
      <c r="C2493" s="104" t="s">
        <v>590</v>
      </c>
      <c r="D2493" s="113">
        <v>131.12</v>
      </c>
    </row>
    <row r="2494" spans="2:4" s="102" customFormat="1" x14ac:dyDescent="0.25">
      <c r="B2494" s="112">
        <v>41752254</v>
      </c>
      <c r="C2494" s="104" t="s">
        <v>826</v>
      </c>
      <c r="D2494" s="113">
        <v>30.48</v>
      </c>
    </row>
    <row r="2495" spans="2:4" s="102" customFormat="1" x14ac:dyDescent="0.25">
      <c r="B2495" s="114">
        <v>40662553</v>
      </c>
      <c r="C2495" s="115" t="s">
        <v>236</v>
      </c>
      <c r="D2495" s="113">
        <v>203</v>
      </c>
    </row>
    <row r="2496" spans="2:4" s="102" customFormat="1" x14ac:dyDescent="0.25">
      <c r="B2496" s="114">
        <v>41711193</v>
      </c>
      <c r="C2496" s="115" t="s">
        <v>543</v>
      </c>
      <c r="D2496" s="113">
        <v>38.64</v>
      </c>
    </row>
    <row r="2497" spans="2:4" s="102" customFormat="1" x14ac:dyDescent="0.25">
      <c r="B2497" s="112">
        <v>40665853</v>
      </c>
      <c r="C2497" s="104" t="s">
        <v>271</v>
      </c>
      <c r="D2497" s="113">
        <v>178.60597014925372</v>
      </c>
    </row>
    <row r="2498" spans="2:4" s="102" customFormat="1" x14ac:dyDescent="0.25">
      <c r="B2498" s="112">
        <v>4066584</v>
      </c>
      <c r="C2498" s="104" t="s">
        <v>2790</v>
      </c>
      <c r="D2498" s="111">
        <v>205</v>
      </c>
    </row>
    <row r="2499" spans="2:4" s="102" customFormat="1" x14ac:dyDescent="0.25">
      <c r="B2499" s="112">
        <v>41791302</v>
      </c>
      <c r="C2499" s="104" t="s">
        <v>2057</v>
      </c>
      <c r="D2499" s="113">
        <v>7.76</v>
      </c>
    </row>
    <row r="2500" spans="2:4" s="102" customFormat="1" x14ac:dyDescent="0.25">
      <c r="B2500" s="114">
        <v>41710328</v>
      </c>
      <c r="C2500" s="115" t="s">
        <v>521</v>
      </c>
      <c r="D2500" s="113">
        <v>134.78635294117646</v>
      </c>
    </row>
    <row r="2501" spans="2:4" s="102" customFormat="1" x14ac:dyDescent="0.25">
      <c r="B2501" s="114">
        <v>41734781</v>
      </c>
      <c r="C2501" s="115" t="s">
        <v>706</v>
      </c>
      <c r="D2501" s="113">
        <v>277.16999999999996</v>
      </c>
    </row>
    <row r="2502" spans="2:4" s="102" customFormat="1" x14ac:dyDescent="0.25">
      <c r="B2502" s="112">
        <v>39700158</v>
      </c>
      <c r="C2502" s="104" t="s">
        <v>100</v>
      </c>
      <c r="D2502" s="113">
        <v>599.25</v>
      </c>
    </row>
    <row r="2503" spans="2:4" s="102" customFormat="1" x14ac:dyDescent="0.25">
      <c r="B2503" s="112">
        <v>41400177</v>
      </c>
      <c r="C2503" s="104" t="s">
        <v>318</v>
      </c>
      <c r="D2503" s="113">
        <v>3994</v>
      </c>
    </row>
    <row r="2504" spans="2:4" s="102" customFormat="1" x14ac:dyDescent="0.25">
      <c r="B2504" s="112">
        <v>10110922</v>
      </c>
      <c r="C2504" s="104" t="s">
        <v>2035</v>
      </c>
      <c r="D2504" s="113">
        <v>540</v>
      </c>
    </row>
    <row r="2505" spans="2:4" s="102" customFormat="1" x14ac:dyDescent="0.25">
      <c r="B2505" s="112">
        <v>1527668</v>
      </c>
      <c r="C2505" s="104" t="s">
        <v>3095</v>
      </c>
      <c r="D2505" s="111">
        <v>920</v>
      </c>
    </row>
    <row r="2506" spans="2:4" s="102" customFormat="1" x14ac:dyDescent="0.25">
      <c r="B2506" s="112">
        <v>1048703</v>
      </c>
      <c r="C2506" s="104" t="s">
        <v>3146</v>
      </c>
      <c r="D2506" s="111">
        <v>820</v>
      </c>
    </row>
    <row r="2507" spans="2:4" s="102" customFormat="1" x14ac:dyDescent="0.25">
      <c r="B2507" s="112">
        <v>1092852</v>
      </c>
      <c r="C2507" s="104" t="s">
        <v>3331</v>
      </c>
      <c r="D2507" s="111">
        <v>716</v>
      </c>
    </row>
    <row r="2508" spans="2:4" s="102" customFormat="1" x14ac:dyDescent="0.25">
      <c r="B2508" s="112">
        <v>1225948</v>
      </c>
      <c r="C2508" s="104" t="s">
        <v>2378</v>
      </c>
      <c r="D2508" s="111">
        <v>44</v>
      </c>
    </row>
    <row r="2509" spans="2:4" s="102" customFormat="1" x14ac:dyDescent="0.25">
      <c r="B2509" s="114">
        <v>10069060</v>
      </c>
      <c r="C2509" s="115" t="s">
        <v>2036</v>
      </c>
      <c r="D2509" s="113">
        <v>540</v>
      </c>
    </row>
    <row r="2510" spans="2:4" s="102" customFormat="1" x14ac:dyDescent="0.25">
      <c r="B2510" s="112">
        <v>1258686</v>
      </c>
      <c r="C2510" s="104" t="s">
        <v>3432</v>
      </c>
      <c r="D2510" s="111">
        <v>920</v>
      </c>
    </row>
    <row r="2511" spans="2:4" s="102" customFormat="1" x14ac:dyDescent="0.25">
      <c r="B2511" s="112">
        <v>1224099</v>
      </c>
      <c r="C2511" s="104" t="s">
        <v>3203</v>
      </c>
      <c r="D2511" s="111">
        <v>984</v>
      </c>
    </row>
    <row r="2512" spans="2:4" s="102" customFormat="1" x14ac:dyDescent="0.25">
      <c r="B2512" s="112">
        <v>1001416</v>
      </c>
      <c r="C2512" s="104" t="s">
        <v>2390</v>
      </c>
      <c r="D2512" s="111">
        <v>63</v>
      </c>
    </row>
    <row r="2513" spans="2:4" s="102" customFormat="1" x14ac:dyDescent="0.25">
      <c r="B2513" s="112">
        <v>4062080</v>
      </c>
      <c r="C2513" s="104" t="s">
        <v>2989</v>
      </c>
      <c r="D2513" s="111">
        <v>184</v>
      </c>
    </row>
    <row r="2514" spans="2:4" s="102" customFormat="1" x14ac:dyDescent="0.25">
      <c r="B2514" s="112">
        <v>40682841</v>
      </c>
      <c r="C2514" s="104" t="s">
        <v>2118</v>
      </c>
      <c r="D2514" s="113">
        <v>300</v>
      </c>
    </row>
    <row r="2515" spans="2:4" s="102" customFormat="1" x14ac:dyDescent="0.25">
      <c r="B2515" s="112">
        <v>4147155</v>
      </c>
      <c r="C2515" s="104" t="s">
        <v>3896</v>
      </c>
      <c r="D2515" s="111">
        <v>3599</v>
      </c>
    </row>
    <row r="2516" spans="2:4" s="102" customFormat="1" x14ac:dyDescent="0.25">
      <c r="B2516" s="112">
        <v>41004110</v>
      </c>
      <c r="C2516" s="104" t="s">
        <v>1734</v>
      </c>
      <c r="D2516" s="113">
        <v>113</v>
      </c>
    </row>
    <row r="2517" spans="2:4" s="102" customFormat="1" x14ac:dyDescent="0.25">
      <c r="B2517" s="112">
        <v>4100256</v>
      </c>
      <c r="C2517" s="104" t="s">
        <v>3017</v>
      </c>
      <c r="D2517" s="111">
        <v>317</v>
      </c>
    </row>
    <row r="2518" spans="2:4" s="102" customFormat="1" x14ac:dyDescent="0.25">
      <c r="B2518" s="112">
        <v>1193884</v>
      </c>
      <c r="C2518" s="104" t="s">
        <v>3620</v>
      </c>
      <c r="D2518" s="111">
        <v>1403</v>
      </c>
    </row>
    <row r="2519" spans="2:4" s="102" customFormat="1" x14ac:dyDescent="0.25">
      <c r="B2519" s="112">
        <v>1277615</v>
      </c>
      <c r="C2519" s="104" t="s">
        <v>3904</v>
      </c>
      <c r="D2519" s="111">
        <v>4000</v>
      </c>
    </row>
    <row r="2520" spans="2:4" s="102" customFormat="1" x14ac:dyDescent="0.25">
      <c r="B2520" s="112">
        <v>1275455</v>
      </c>
      <c r="C2520" s="104" t="s">
        <v>2320</v>
      </c>
      <c r="D2520" s="111">
        <v>1145</v>
      </c>
    </row>
    <row r="2521" spans="2:4" s="102" customFormat="1" x14ac:dyDescent="0.25">
      <c r="B2521" s="112">
        <v>2105136</v>
      </c>
      <c r="C2521" s="104" t="s">
        <v>2262</v>
      </c>
      <c r="D2521" s="111">
        <v>3073</v>
      </c>
    </row>
    <row r="2522" spans="2:4" s="102" customFormat="1" x14ac:dyDescent="0.25">
      <c r="B2522" s="112">
        <v>4020720</v>
      </c>
      <c r="C2522" s="104" t="s">
        <v>3942</v>
      </c>
      <c r="D2522" s="111">
        <v>7075</v>
      </c>
    </row>
    <row r="2523" spans="2:4" s="102" customFormat="1" x14ac:dyDescent="0.25">
      <c r="B2523" s="112">
        <v>1179239</v>
      </c>
      <c r="C2523" s="104" t="s">
        <v>3345</v>
      </c>
      <c r="D2523" s="111">
        <v>2836</v>
      </c>
    </row>
    <row r="2524" spans="2:4" s="102" customFormat="1" x14ac:dyDescent="0.25">
      <c r="B2524" s="112">
        <v>1394803</v>
      </c>
      <c r="C2524" s="104" t="s">
        <v>2842</v>
      </c>
      <c r="D2524" s="111">
        <v>716</v>
      </c>
    </row>
    <row r="2525" spans="2:4" s="102" customFormat="1" x14ac:dyDescent="0.25">
      <c r="B2525" s="112">
        <v>1055434</v>
      </c>
      <c r="C2525" s="104" t="s">
        <v>3406</v>
      </c>
      <c r="D2525" s="111">
        <v>1615</v>
      </c>
    </row>
    <row r="2526" spans="2:4" s="102" customFormat="1" x14ac:dyDescent="0.25">
      <c r="B2526" s="112">
        <v>1055435</v>
      </c>
      <c r="C2526" s="104" t="s">
        <v>3406</v>
      </c>
      <c r="D2526" s="111">
        <v>1643</v>
      </c>
    </row>
    <row r="2527" spans="2:4" s="102" customFormat="1" x14ac:dyDescent="0.25">
      <c r="B2527" s="112">
        <v>1055419</v>
      </c>
      <c r="C2527" s="104" t="s">
        <v>3294</v>
      </c>
      <c r="D2527" s="111">
        <v>1311</v>
      </c>
    </row>
    <row r="2528" spans="2:4" s="102" customFormat="1" x14ac:dyDescent="0.25">
      <c r="B2528" s="112">
        <v>1055418</v>
      </c>
      <c r="C2528" s="104" t="s">
        <v>3294</v>
      </c>
      <c r="D2528" s="111">
        <v>1314</v>
      </c>
    </row>
    <row r="2529" spans="2:4" s="102" customFormat="1" x14ac:dyDescent="0.25">
      <c r="B2529" s="112">
        <v>1055420</v>
      </c>
      <c r="C2529" s="104" t="s">
        <v>3295</v>
      </c>
      <c r="D2529" s="111">
        <v>1311</v>
      </c>
    </row>
    <row r="2530" spans="2:4" s="102" customFormat="1" x14ac:dyDescent="0.25">
      <c r="B2530" s="112">
        <v>1055421</v>
      </c>
      <c r="C2530" s="104" t="s">
        <v>3295</v>
      </c>
      <c r="D2530" s="111">
        <v>1615</v>
      </c>
    </row>
    <row r="2531" spans="2:4" s="102" customFormat="1" x14ac:dyDescent="0.25">
      <c r="B2531" s="112">
        <v>1055436</v>
      </c>
      <c r="C2531" s="104" t="s">
        <v>3587</v>
      </c>
      <c r="D2531" s="111">
        <v>1615</v>
      </c>
    </row>
    <row r="2532" spans="2:4" s="102" customFormat="1" x14ac:dyDescent="0.25">
      <c r="B2532" s="112">
        <v>1055437</v>
      </c>
      <c r="C2532" s="104" t="s">
        <v>3296</v>
      </c>
      <c r="D2532" s="111">
        <v>1311</v>
      </c>
    </row>
    <row r="2533" spans="2:4" s="102" customFormat="1" x14ac:dyDescent="0.25">
      <c r="B2533" s="112">
        <v>12454401</v>
      </c>
      <c r="C2533" s="104" t="s">
        <v>1772</v>
      </c>
      <c r="D2533" s="113">
        <v>5775</v>
      </c>
    </row>
    <row r="2534" spans="2:4" s="102" customFormat="1" x14ac:dyDescent="0.25">
      <c r="B2534" s="112">
        <v>1277616</v>
      </c>
      <c r="C2534" s="104" t="s">
        <v>3907</v>
      </c>
      <c r="D2534" s="111">
        <v>4002</v>
      </c>
    </row>
    <row r="2535" spans="2:4" s="102" customFormat="1" x14ac:dyDescent="0.25">
      <c r="B2535" s="112">
        <v>1148422</v>
      </c>
      <c r="C2535" s="104" t="s">
        <v>4002</v>
      </c>
      <c r="D2535" s="111">
        <v>5410</v>
      </c>
    </row>
    <row r="2536" spans="2:4" s="102" customFormat="1" x14ac:dyDescent="0.25">
      <c r="B2536" s="112">
        <v>1134320</v>
      </c>
      <c r="C2536" s="104" t="s">
        <v>3535</v>
      </c>
      <c r="D2536" s="111">
        <v>2273</v>
      </c>
    </row>
    <row r="2537" spans="2:4" s="102" customFormat="1" x14ac:dyDescent="0.25">
      <c r="B2537" s="112">
        <v>1009036</v>
      </c>
      <c r="C2537" s="104" t="s">
        <v>3594</v>
      </c>
      <c r="D2537" s="111">
        <v>1617</v>
      </c>
    </row>
    <row r="2538" spans="2:4" s="102" customFormat="1" x14ac:dyDescent="0.25">
      <c r="B2538" s="112">
        <v>1275454</v>
      </c>
      <c r="C2538" s="104" t="s">
        <v>3126</v>
      </c>
      <c r="D2538" s="111">
        <v>1432</v>
      </c>
    </row>
    <row r="2539" spans="2:4" s="102" customFormat="1" x14ac:dyDescent="0.25">
      <c r="B2539" s="112">
        <v>1294596</v>
      </c>
      <c r="C2539" s="104" t="s">
        <v>3407</v>
      </c>
      <c r="D2539" s="111">
        <v>1643</v>
      </c>
    </row>
    <row r="2540" spans="2:4" s="102" customFormat="1" x14ac:dyDescent="0.25">
      <c r="B2540" s="112">
        <v>1055410</v>
      </c>
      <c r="C2540" s="104" t="s">
        <v>3452</v>
      </c>
      <c r="D2540" s="111">
        <v>1212</v>
      </c>
    </row>
    <row r="2541" spans="2:4" s="102" customFormat="1" x14ac:dyDescent="0.25">
      <c r="B2541" s="112">
        <v>1134322</v>
      </c>
      <c r="C2541" s="104" t="s">
        <v>3768</v>
      </c>
      <c r="D2541" s="111">
        <v>3474</v>
      </c>
    </row>
    <row r="2542" spans="2:4" s="102" customFormat="1" x14ac:dyDescent="0.25">
      <c r="B2542" s="112">
        <v>1389622</v>
      </c>
      <c r="C2542" s="104" t="s">
        <v>3556</v>
      </c>
      <c r="D2542" s="111">
        <v>3034</v>
      </c>
    </row>
    <row r="2543" spans="2:4" s="102" customFormat="1" x14ac:dyDescent="0.25">
      <c r="B2543" s="112">
        <v>1572837</v>
      </c>
      <c r="C2543" s="104" t="s">
        <v>3338</v>
      </c>
      <c r="D2543" s="111">
        <v>2820</v>
      </c>
    </row>
    <row r="2544" spans="2:4" s="102" customFormat="1" x14ac:dyDescent="0.25">
      <c r="B2544" s="112">
        <v>1275869</v>
      </c>
      <c r="C2544" s="104" t="s">
        <v>3845</v>
      </c>
      <c r="D2544" s="111">
        <v>2802</v>
      </c>
    </row>
    <row r="2545" spans="2:4" s="102" customFormat="1" x14ac:dyDescent="0.25">
      <c r="B2545" s="112">
        <v>1009049</v>
      </c>
      <c r="C2545" s="104" t="s">
        <v>3716</v>
      </c>
      <c r="D2545" s="111">
        <v>2602</v>
      </c>
    </row>
    <row r="2546" spans="2:4" s="102" customFormat="1" x14ac:dyDescent="0.25">
      <c r="B2546" s="112">
        <v>1133801</v>
      </c>
      <c r="C2546" s="104" t="s">
        <v>3900</v>
      </c>
      <c r="D2546" s="111">
        <v>4000</v>
      </c>
    </row>
    <row r="2547" spans="2:4" s="102" customFormat="1" x14ac:dyDescent="0.25">
      <c r="B2547" s="112">
        <v>1242563</v>
      </c>
      <c r="C2547" s="104" t="s">
        <v>3175</v>
      </c>
      <c r="D2547" s="111">
        <v>1701</v>
      </c>
    </row>
    <row r="2548" spans="2:4" s="102" customFormat="1" x14ac:dyDescent="0.25">
      <c r="B2548" s="112">
        <v>1116419</v>
      </c>
      <c r="C2548" s="104" t="s">
        <v>3262</v>
      </c>
      <c r="D2548" s="111">
        <v>1532</v>
      </c>
    </row>
    <row r="2549" spans="2:4" s="102" customFormat="1" x14ac:dyDescent="0.25">
      <c r="B2549" s="112">
        <v>4022483</v>
      </c>
      <c r="C2549" s="104" t="s">
        <v>3492</v>
      </c>
      <c r="D2549" s="111">
        <v>3932</v>
      </c>
    </row>
    <row r="2550" spans="2:4" s="102" customFormat="1" x14ac:dyDescent="0.25">
      <c r="B2550" s="112">
        <v>1055412</v>
      </c>
      <c r="C2550" s="104" t="s">
        <v>3202</v>
      </c>
      <c r="D2550" s="111">
        <v>984</v>
      </c>
    </row>
    <row r="2551" spans="2:4" s="102" customFormat="1" x14ac:dyDescent="0.25">
      <c r="B2551" s="112">
        <v>1133355</v>
      </c>
      <c r="C2551" s="104" t="s">
        <v>3667</v>
      </c>
      <c r="D2551" s="111">
        <v>3247</v>
      </c>
    </row>
    <row r="2552" spans="2:4" s="102" customFormat="1" x14ac:dyDescent="0.25">
      <c r="B2552" s="112">
        <v>1275247</v>
      </c>
      <c r="C2552" s="104" t="s">
        <v>3794</v>
      </c>
      <c r="D2552" s="111">
        <v>4499</v>
      </c>
    </row>
    <row r="2553" spans="2:4" s="102" customFormat="1" x14ac:dyDescent="0.25">
      <c r="B2553" s="112">
        <v>1294597</v>
      </c>
      <c r="C2553" s="104" t="s">
        <v>3510</v>
      </c>
      <c r="D2553" s="111">
        <v>1754</v>
      </c>
    </row>
    <row r="2554" spans="2:4" s="102" customFormat="1" x14ac:dyDescent="0.25">
      <c r="B2554" s="112">
        <v>1047525</v>
      </c>
      <c r="C2554" s="104" t="s">
        <v>3276</v>
      </c>
      <c r="D2554" s="111">
        <v>2338</v>
      </c>
    </row>
    <row r="2555" spans="2:4" s="102" customFormat="1" x14ac:dyDescent="0.25">
      <c r="B2555" s="112">
        <v>1298272</v>
      </c>
      <c r="C2555" s="104" t="s">
        <v>2268</v>
      </c>
      <c r="D2555" s="111">
        <v>3172</v>
      </c>
    </row>
    <row r="2556" spans="2:4" s="102" customFormat="1" x14ac:dyDescent="0.25">
      <c r="B2556" s="112">
        <v>10554517</v>
      </c>
      <c r="C2556" s="104" t="s">
        <v>2032</v>
      </c>
      <c r="D2556" s="113">
        <v>6500</v>
      </c>
    </row>
    <row r="2557" spans="2:4" s="102" customFormat="1" x14ac:dyDescent="0.25">
      <c r="B2557" s="112">
        <v>1179144</v>
      </c>
      <c r="C2557" s="104" t="s">
        <v>3507</v>
      </c>
      <c r="D2557" s="111">
        <v>1754</v>
      </c>
    </row>
    <row r="2558" spans="2:4" s="102" customFormat="1" x14ac:dyDescent="0.25">
      <c r="B2558" s="112">
        <v>4022489</v>
      </c>
      <c r="C2558" s="104" t="s">
        <v>3824</v>
      </c>
      <c r="D2558" s="111">
        <v>6612</v>
      </c>
    </row>
    <row r="2559" spans="2:4" s="102" customFormat="1" x14ac:dyDescent="0.25">
      <c r="B2559" s="112">
        <v>1014095</v>
      </c>
      <c r="C2559" s="104" t="s">
        <v>3899</v>
      </c>
      <c r="D2559" s="111">
        <v>4000</v>
      </c>
    </row>
    <row r="2560" spans="2:4" s="102" customFormat="1" x14ac:dyDescent="0.25">
      <c r="B2560" s="112">
        <v>12759486</v>
      </c>
      <c r="C2560" s="104" t="s">
        <v>2179</v>
      </c>
      <c r="D2560" s="113">
        <v>5056</v>
      </c>
    </row>
    <row r="2561" spans="2:4" s="102" customFormat="1" x14ac:dyDescent="0.25">
      <c r="B2561" s="112">
        <v>1055384</v>
      </c>
      <c r="C2561" s="104" t="s">
        <v>3578</v>
      </c>
      <c r="D2561" s="111">
        <v>2084</v>
      </c>
    </row>
    <row r="2562" spans="2:4" s="102" customFormat="1" x14ac:dyDescent="0.25">
      <c r="B2562" s="112">
        <v>1096620</v>
      </c>
      <c r="C2562" s="104" t="s">
        <v>3125</v>
      </c>
      <c r="D2562" s="111">
        <v>1432</v>
      </c>
    </row>
    <row r="2563" spans="2:4" s="102" customFormat="1" x14ac:dyDescent="0.25">
      <c r="B2563" s="112">
        <v>1055387</v>
      </c>
      <c r="C2563" s="104" t="s">
        <v>3534</v>
      </c>
      <c r="D2563" s="111">
        <v>2273</v>
      </c>
    </row>
    <row r="2564" spans="2:4" s="102" customFormat="1" x14ac:dyDescent="0.25">
      <c r="B2564" s="112">
        <v>1055411</v>
      </c>
      <c r="C2564" s="104" t="s">
        <v>3586</v>
      </c>
      <c r="D2564" s="111">
        <v>1615</v>
      </c>
    </row>
    <row r="2565" spans="2:4" s="102" customFormat="1" x14ac:dyDescent="0.25">
      <c r="B2565" s="112">
        <v>1100403</v>
      </c>
      <c r="C2565" s="104" t="s">
        <v>4128</v>
      </c>
      <c r="D2565" s="111">
        <v>13567</v>
      </c>
    </row>
    <row r="2566" spans="2:4" s="102" customFormat="1" x14ac:dyDescent="0.25">
      <c r="B2566" s="112">
        <v>1185970</v>
      </c>
      <c r="C2566" s="104" t="s">
        <v>3595</v>
      </c>
      <c r="D2566" s="111">
        <v>1617</v>
      </c>
    </row>
    <row r="2567" spans="2:4" s="102" customFormat="1" x14ac:dyDescent="0.25">
      <c r="B2567" s="114">
        <v>11859717</v>
      </c>
      <c r="C2567" s="115" t="s">
        <v>1333</v>
      </c>
      <c r="D2567" s="113">
        <v>1070</v>
      </c>
    </row>
    <row r="2568" spans="2:4" s="102" customFormat="1" x14ac:dyDescent="0.25">
      <c r="B2568" s="112">
        <v>1586610</v>
      </c>
      <c r="C2568" s="104" t="s">
        <v>3893</v>
      </c>
      <c r="D2568" s="111">
        <v>8158</v>
      </c>
    </row>
    <row r="2569" spans="2:4" s="102" customFormat="1" x14ac:dyDescent="0.25">
      <c r="B2569" s="112">
        <v>1155010</v>
      </c>
      <c r="C2569" s="104" t="s">
        <v>4037</v>
      </c>
      <c r="D2569" s="111">
        <v>6628</v>
      </c>
    </row>
    <row r="2570" spans="2:4" s="102" customFormat="1" x14ac:dyDescent="0.25">
      <c r="B2570" s="112">
        <v>1275874</v>
      </c>
      <c r="C2570" s="104" t="s">
        <v>3955</v>
      </c>
      <c r="D2570" s="111">
        <v>5155</v>
      </c>
    </row>
    <row r="2571" spans="2:4" s="102" customFormat="1" x14ac:dyDescent="0.25">
      <c r="B2571" s="112">
        <v>1184000</v>
      </c>
      <c r="C2571" s="104" t="s">
        <v>3598</v>
      </c>
      <c r="D2571" s="111">
        <v>1877</v>
      </c>
    </row>
    <row r="2572" spans="2:4" s="102" customFormat="1" x14ac:dyDescent="0.25">
      <c r="B2572" s="112">
        <v>1782839</v>
      </c>
      <c r="C2572" s="104" t="s">
        <v>3680</v>
      </c>
      <c r="D2572" s="111">
        <v>7624</v>
      </c>
    </row>
    <row r="2573" spans="2:4" s="102" customFormat="1" x14ac:dyDescent="0.25">
      <c r="B2573" s="112">
        <v>1291614</v>
      </c>
      <c r="C2573" s="104" t="s">
        <v>3224</v>
      </c>
      <c r="D2573" s="111">
        <v>1985</v>
      </c>
    </row>
    <row r="2574" spans="2:4" s="102" customFormat="1" x14ac:dyDescent="0.25">
      <c r="B2574" s="112">
        <v>1186248</v>
      </c>
      <c r="C2574" s="104" t="s">
        <v>3596</v>
      </c>
      <c r="D2574" s="111">
        <v>1617</v>
      </c>
    </row>
    <row r="2575" spans="2:4" s="102" customFormat="1" x14ac:dyDescent="0.25">
      <c r="B2575" s="112">
        <v>1186249</v>
      </c>
      <c r="C2575" s="104" t="s">
        <v>3297</v>
      </c>
      <c r="D2575" s="111">
        <v>1311</v>
      </c>
    </row>
    <row r="2576" spans="2:4" s="102" customFormat="1" x14ac:dyDescent="0.25">
      <c r="B2576" s="112">
        <v>4020028</v>
      </c>
      <c r="C2576" s="104" t="s">
        <v>3941</v>
      </c>
      <c r="D2576" s="111">
        <v>7075</v>
      </c>
    </row>
    <row r="2577" spans="2:4" s="102" customFormat="1" x14ac:dyDescent="0.25">
      <c r="B2577" s="112">
        <v>4022364</v>
      </c>
      <c r="C2577" s="104" t="s">
        <v>3723</v>
      </c>
      <c r="D2577" s="111">
        <v>6955</v>
      </c>
    </row>
    <row r="2578" spans="2:4" s="102" customFormat="1" x14ac:dyDescent="0.25">
      <c r="B2578" s="112">
        <v>1365315</v>
      </c>
      <c r="C2578" s="104" t="s">
        <v>4032</v>
      </c>
      <c r="D2578" s="111">
        <v>7571</v>
      </c>
    </row>
    <row r="2579" spans="2:4" s="102" customFormat="1" x14ac:dyDescent="0.25">
      <c r="B2579" s="112">
        <v>4020250</v>
      </c>
      <c r="C2579" s="104" t="s">
        <v>4033</v>
      </c>
      <c r="D2579" s="111">
        <v>7571</v>
      </c>
    </row>
    <row r="2580" spans="2:4" s="102" customFormat="1" x14ac:dyDescent="0.25">
      <c r="B2580" s="112">
        <v>1011475</v>
      </c>
      <c r="C2580" s="104" t="s">
        <v>4079</v>
      </c>
      <c r="D2580" s="111">
        <v>7135</v>
      </c>
    </row>
    <row r="2581" spans="2:4" s="102" customFormat="1" x14ac:dyDescent="0.25">
      <c r="B2581" s="112">
        <v>1266888</v>
      </c>
      <c r="C2581" s="104" t="s">
        <v>4078</v>
      </c>
      <c r="D2581" s="111">
        <v>7132</v>
      </c>
    </row>
    <row r="2582" spans="2:4" s="102" customFormat="1" x14ac:dyDescent="0.25">
      <c r="B2582" s="112">
        <v>1192496</v>
      </c>
      <c r="C2582" s="104" t="s">
        <v>3708</v>
      </c>
      <c r="D2582" s="111">
        <v>2085</v>
      </c>
    </row>
    <row r="2583" spans="2:4" s="102" customFormat="1" x14ac:dyDescent="0.25">
      <c r="B2583" s="112">
        <v>1192706</v>
      </c>
      <c r="C2583" s="104" t="s">
        <v>3813</v>
      </c>
      <c r="D2583" s="111">
        <v>2402</v>
      </c>
    </row>
    <row r="2584" spans="2:4" s="102" customFormat="1" x14ac:dyDescent="0.25">
      <c r="B2584" s="112">
        <v>11927050</v>
      </c>
      <c r="C2584" s="104" t="s">
        <v>51</v>
      </c>
      <c r="D2584" s="113">
        <v>1338</v>
      </c>
    </row>
    <row r="2585" spans="2:4" s="102" customFormat="1" x14ac:dyDescent="0.25">
      <c r="B2585" s="112">
        <v>1105138</v>
      </c>
      <c r="C2585" s="104" t="s">
        <v>3940</v>
      </c>
      <c r="D2585" s="111">
        <v>7075</v>
      </c>
    </row>
    <row r="2586" spans="2:4" s="102" customFormat="1" x14ac:dyDescent="0.25">
      <c r="B2586" s="112">
        <v>1118336</v>
      </c>
      <c r="C2586" s="104" t="s">
        <v>2947</v>
      </c>
      <c r="D2586" s="111">
        <v>619</v>
      </c>
    </row>
    <row r="2587" spans="2:4" s="102" customFormat="1" x14ac:dyDescent="0.25">
      <c r="B2587" s="112">
        <v>1186243</v>
      </c>
      <c r="C2587" s="104" t="s">
        <v>3607</v>
      </c>
      <c r="D2587" s="111">
        <v>1640</v>
      </c>
    </row>
    <row r="2588" spans="2:4" s="102" customFormat="1" x14ac:dyDescent="0.25">
      <c r="B2588" s="112">
        <v>4020023</v>
      </c>
      <c r="C2588" s="104" t="s">
        <v>3223</v>
      </c>
      <c r="D2588" s="111">
        <v>1984</v>
      </c>
    </row>
    <row r="2589" spans="2:4" s="102" customFormat="1" x14ac:dyDescent="0.25">
      <c r="B2589" s="112">
        <v>1154080</v>
      </c>
      <c r="C2589" s="104" t="s">
        <v>3022</v>
      </c>
      <c r="D2589" s="111">
        <v>1145</v>
      </c>
    </row>
    <row r="2590" spans="2:4" s="102" customFormat="1" x14ac:dyDescent="0.25">
      <c r="B2590" s="112">
        <v>1183999</v>
      </c>
      <c r="C2590" s="104" t="s">
        <v>2877</v>
      </c>
      <c r="D2590" s="111">
        <v>305</v>
      </c>
    </row>
    <row r="2591" spans="2:4" s="102" customFormat="1" x14ac:dyDescent="0.25">
      <c r="B2591" s="112">
        <v>1225903</v>
      </c>
      <c r="C2591" s="104" t="s">
        <v>3748</v>
      </c>
      <c r="D2591" s="111">
        <v>1948</v>
      </c>
    </row>
    <row r="2592" spans="2:4" s="102" customFormat="1" x14ac:dyDescent="0.25">
      <c r="B2592" s="112">
        <v>1215185</v>
      </c>
      <c r="C2592" s="104" t="s">
        <v>4082</v>
      </c>
      <c r="D2592" s="111">
        <v>8158</v>
      </c>
    </row>
    <row r="2593" spans="2:4" s="102" customFormat="1" x14ac:dyDescent="0.25">
      <c r="B2593" s="112">
        <v>1091281</v>
      </c>
      <c r="C2593" s="104" t="s">
        <v>3770</v>
      </c>
      <c r="D2593" s="111">
        <v>3475</v>
      </c>
    </row>
    <row r="2594" spans="2:4" s="102" customFormat="1" x14ac:dyDescent="0.25">
      <c r="B2594" s="112">
        <v>1193034</v>
      </c>
      <c r="C2594" s="104" t="s">
        <v>3346</v>
      </c>
      <c r="D2594" s="111">
        <v>2836</v>
      </c>
    </row>
    <row r="2595" spans="2:4" s="102" customFormat="1" x14ac:dyDescent="0.25">
      <c r="B2595" s="112">
        <v>1087092</v>
      </c>
      <c r="C2595" s="104" t="s">
        <v>4040</v>
      </c>
      <c r="D2595" s="111">
        <v>4002</v>
      </c>
    </row>
    <row r="2596" spans="2:4" s="102" customFormat="1" x14ac:dyDescent="0.25">
      <c r="B2596" s="112">
        <v>1372884</v>
      </c>
      <c r="C2596" s="104" t="s">
        <v>3677</v>
      </c>
      <c r="D2596" s="111">
        <v>4208</v>
      </c>
    </row>
    <row r="2597" spans="2:4" s="102" customFormat="1" x14ac:dyDescent="0.25">
      <c r="B2597" s="112">
        <v>1373351</v>
      </c>
      <c r="C2597" s="104" t="s">
        <v>3866</v>
      </c>
      <c r="D2597" s="111">
        <v>11075</v>
      </c>
    </row>
    <row r="2598" spans="2:4" s="102" customFormat="1" x14ac:dyDescent="0.25">
      <c r="B2598" s="112">
        <v>1186252</v>
      </c>
      <c r="C2598" s="104" t="s">
        <v>3199</v>
      </c>
      <c r="D2598" s="111">
        <v>1228</v>
      </c>
    </row>
    <row r="2599" spans="2:4" s="102" customFormat="1" x14ac:dyDescent="0.25">
      <c r="B2599" s="112">
        <v>1193876</v>
      </c>
      <c r="C2599" s="104" t="s">
        <v>3814</v>
      </c>
      <c r="D2599" s="111">
        <v>2402</v>
      </c>
    </row>
    <row r="2600" spans="2:4" s="102" customFormat="1" x14ac:dyDescent="0.25">
      <c r="B2600" s="112">
        <v>1214308</v>
      </c>
      <c r="C2600" s="104" t="s">
        <v>2808</v>
      </c>
      <c r="D2600" s="111">
        <v>716</v>
      </c>
    </row>
    <row r="2601" spans="2:4" s="102" customFormat="1" x14ac:dyDescent="0.25">
      <c r="B2601" s="112">
        <v>1003602</v>
      </c>
      <c r="C2601" s="104" t="s">
        <v>2731</v>
      </c>
      <c r="D2601" s="111">
        <v>387</v>
      </c>
    </row>
    <row r="2602" spans="2:4" s="102" customFormat="1" x14ac:dyDescent="0.25">
      <c r="B2602" s="112">
        <v>1186255</v>
      </c>
      <c r="C2602" s="104" t="s">
        <v>3696</v>
      </c>
      <c r="D2602" s="111">
        <v>2273</v>
      </c>
    </row>
    <row r="2603" spans="2:4" s="102" customFormat="1" x14ac:dyDescent="0.25">
      <c r="B2603" s="112">
        <v>1366097</v>
      </c>
      <c r="C2603" s="104" t="s">
        <v>3892</v>
      </c>
      <c r="D2603" s="111">
        <v>8158</v>
      </c>
    </row>
    <row r="2604" spans="2:4" s="102" customFormat="1" x14ac:dyDescent="0.25">
      <c r="B2604" s="112">
        <v>1003595</v>
      </c>
      <c r="C2604" s="104" t="s">
        <v>2967</v>
      </c>
      <c r="D2604" s="111">
        <v>498</v>
      </c>
    </row>
    <row r="2605" spans="2:4" s="102" customFormat="1" x14ac:dyDescent="0.25">
      <c r="B2605" s="112">
        <v>1005873</v>
      </c>
      <c r="C2605" s="104" t="s">
        <v>3160</v>
      </c>
      <c r="D2605" s="111">
        <v>709</v>
      </c>
    </row>
    <row r="2606" spans="2:4" s="102" customFormat="1" x14ac:dyDescent="0.25">
      <c r="B2606" s="112">
        <v>1193885</v>
      </c>
      <c r="C2606" s="104" t="s">
        <v>3298</v>
      </c>
      <c r="D2606" s="111">
        <v>1311</v>
      </c>
    </row>
    <row r="2607" spans="2:4" s="102" customFormat="1" x14ac:dyDescent="0.25">
      <c r="B2607" s="112">
        <v>1192497</v>
      </c>
      <c r="C2607" s="104" t="s">
        <v>3435</v>
      </c>
      <c r="D2607" s="111">
        <v>1056</v>
      </c>
    </row>
    <row r="2608" spans="2:4" s="102" customFormat="1" x14ac:dyDescent="0.25">
      <c r="B2608" s="112">
        <v>11938834</v>
      </c>
      <c r="C2608" s="104" t="s">
        <v>2156</v>
      </c>
      <c r="D2608" s="113">
        <v>669</v>
      </c>
    </row>
    <row r="2609" spans="2:4" s="102" customFormat="1" x14ac:dyDescent="0.25">
      <c r="B2609" s="114">
        <v>11923935</v>
      </c>
      <c r="C2609" s="115" t="s">
        <v>1337</v>
      </c>
      <c r="D2609" s="113">
        <v>669</v>
      </c>
    </row>
    <row r="2610" spans="2:4" s="102" customFormat="1" x14ac:dyDescent="0.25">
      <c r="B2610" s="112">
        <v>1564354</v>
      </c>
      <c r="C2610" s="104" t="s">
        <v>4031</v>
      </c>
      <c r="D2610" s="111">
        <v>7571</v>
      </c>
    </row>
    <row r="2611" spans="2:4" s="102" customFormat="1" x14ac:dyDescent="0.25">
      <c r="B2611" s="112">
        <v>40660433</v>
      </c>
      <c r="C2611" s="104" t="s">
        <v>1481</v>
      </c>
      <c r="D2611" s="113">
        <v>296</v>
      </c>
    </row>
    <row r="2612" spans="2:4" s="102" customFormat="1" x14ac:dyDescent="0.25">
      <c r="B2612" s="112">
        <v>40673477</v>
      </c>
      <c r="C2612" s="104" t="s">
        <v>1481</v>
      </c>
      <c r="D2612" s="113">
        <v>198</v>
      </c>
    </row>
    <row r="2613" spans="2:4" s="102" customFormat="1" x14ac:dyDescent="0.25">
      <c r="B2613" s="112">
        <v>40611907</v>
      </c>
      <c r="C2613" s="104" t="s">
        <v>148</v>
      </c>
      <c r="D2613" s="113">
        <v>123</v>
      </c>
    </row>
    <row r="2614" spans="2:4" s="102" customFormat="1" x14ac:dyDescent="0.25">
      <c r="B2614" s="112">
        <v>4100231</v>
      </c>
      <c r="C2614" s="104" t="s">
        <v>3743</v>
      </c>
      <c r="D2614" s="111">
        <v>2027</v>
      </c>
    </row>
    <row r="2615" spans="2:4" s="102" customFormat="1" x14ac:dyDescent="0.25">
      <c r="B2615" s="112">
        <v>41004102</v>
      </c>
      <c r="C2615" s="104" t="s">
        <v>311</v>
      </c>
      <c r="D2615" s="113">
        <v>2022</v>
      </c>
    </row>
    <row r="2616" spans="2:4" s="102" customFormat="1" x14ac:dyDescent="0.25">
      <c r="B2616" s="112">
        <v>4100390</v>
      </c>
      <c r="C2616" s="104" t="s">
        <v>3724</v>
      </c>
      <c r="D2616" s="111">
        <v>2022</v>
      </c>
    </row>
    <row r="2617" spans="2:4" s="102" customFormat="1" x14ac:dyDescent="0.25">
      <c r="B2617" s="112">
        <v>4100380</v>
      </c>
      <c r="C2617" s="104" t="s">
        <v>3725</v>
      </c>
      <c r="D2617" s="111">
        <v>2024</v>
      </c>
    </row>
    <row r="2618" spans="2:4" s="102" customFormat="1" x14ac:dyDescent="0.25">
      <c r="B2618" s="112">
        <v>4068212</v>
      </c>
      <c r="C2618" s="104" t="s">
        <v>2319</v>
      </c>
      <c r="D2618" s="111">
        <v>595</v>
      </c>
    </row>
    <row r="2619" spans="2:4" s="102" customFormat="1" x14ac:dyDescent="0.25">
      <c r="B2619" s="112">
        <v>4067970</v>
      </c>
      <c r="C2619" s="104" t="s">
        <v>3084</v>
      </c>
      <c r="D2619" s="111">
        <v>755</v>
      </c>
    </row>
    <row r="2620" spans="2:4" s="102" customFormat="1" x14ac:dyDescent="0.25">
      <c r="B2620" s="112">
        <v>4067971</v>
      </c>
      <c r="C2620" s="104" t="s">
        <v>3085</v>
      </c>
      <c r="D2620" s="111">
        <v>755</v>
      </c>
    </row>
    <row r="2621" spans="2:4" s="102" customFormat="1" x14ac:dyDescent="0.25">
      <c r="B2621" s="112">
        <v>4067977</v>
      </c>
      <c r="C2621" s="104" t="s">
        <v>3086</v>
      </c>
      <c r="D2621" s="111">
        <v>723</v>
      </c>
    </row>
    <row r="2622" spans="2:4" s="102" customFormat="1" x14ac:dyDescent="0.25">
      <c r="B2622" s="112">
        <v>4149039</v>
      </c>
      <c r="C2622" s="104" t="s">
        <v>3649</v>
      </c>
      <c r="D2622" s="111">
        <v>3057</v>
      </c>
    </row>
    <row r="2623" spans="2:4" s="102" customFormat="1" x14ac:dyDescent="0.25">
      <c r="B2623" s="112">
        <v>4232915</v>
      </c>
      <c r="C2623" s="104" t="s">
        <v>3449</v>
      </c>
      <c r="D2623" s="111">
        <v>5330</v>
      </c>
    </row>
    <row r="2624" spans="2:4" s="102" customFormat="1" x14ac:dyDescent="0.25">
      <c r="B2624" s="112">
        <v>4232119</v>
      </c>
      <c r="C2624" s="104" t="s">
        <v>2348</v>
      </c>
      <c r="D2624" s="111">
        <v>982</v>
      </c>
    </row>
    <row r="2625" spans="1:26" s="102" customFormat="1" x14ac:dyDescent="0.25">
      <c r="B2625" s="112">
        <v>4211072</v>
      </c>
      <c r="C2625" s="104" t="s">
        <v>3714</v>
      </c>
      <c r="D2625" s="111">
        <v>2393</v>
      </c>
    </row>
    <row r="2626" spans="1:26" s="102" customFormat="1" x14ac:dyDescent="0.25">
      <c r="B2626" s="112">
        <v>1236192</v>
      </c>
      <c r="C2626" s="104" t="s">
        <v>3290</v>
      </c>
      <c r="D2626" s="111">
        <v>816</v>
      </c>
    </row>
    <row r="2627" spans="1:26" s="102" customFormat="1" x14ac:dyDescent="0.25">
      <c r="B2627" s="112">
        <v>4147166</v>
      </c>
      <c r="C2627" s="104" t="s">
        <v>2317</v>
      </c>
      <c r="D2627" s="111">
        <v>2573</v>
      </c>
    </row>
    <row r="2628" spans="1:26" s="102" customFormat="1" x14ac:dyDescent="0.25">
      <c r="B2628" s="112">
        <v>40667750</v>
      </c>
      <c r="C2628" s="104" t="s">
        <v>292</v>
      </c>
      <c r="D2628" s="113">
        <v>454.6</v>
      </c>
    </row>
    <row r="2629" spans="1:26" s="102" customFormat="1" x14ac:dyDescent="0.25">
      <c r="B2629" s="112">
        <v>40661522</v>
      </c>
      <c r="C2629" s="104" t="s">
        <v>228</v>
      </c>
      <c r="D2629" s="113">
        <v>195</v>
      </c>
    </row>
    <row r="2630" spans="1:26" s="102" customFormat="1" x14ac:dyDescent="0.25">
      <c r="B2630" s="112">
        <v>41700600</v>
      </c>
      <c r="C2630" s="104" t="s">
        <v>4</v>
      </c>
      <c r="D2630" s="113">
        <v>166.69</v>
      </c>
    </row>
    <row r="2631" spans="1:26" s="102" customFormat="1" x14ac:dyDescent="0.25">
      <c r="B2631" s="112">
        <v>41785643</v>
      </c>
      <c r="C2631" s="104" t="s">
        <v>946</v>
      </c>
      <c r="D2631" s="113">
        <v>33.284509803921566</v>
      </c>
    </row>
    <row r="2632" spans="1:26" s="102" customFormat="1" x14ac:dyDescent="0.25">
      <c r="A2632" s="106"/>
      <c r="B2632" s="114">
        <v>98090392</v>
      </c>
      <c r="C2632" s="115" t="s">
        <v>1751</v>
      </c>
      <c r="D2632" s="113">
        <v>8966.8956521739128</v>
      </c>
      <c r="M2632" s="106"/>
      <c r="N2632" s="106"/>
      <c r="O2632" s="106"/>
      <c r="P2632" s="106"/>
      <c r="Q2632" s="106"/>
      <c r="R2632" s="106"/>
      <c r="S2632" s="106"/>
      <c r="T2632" s="106"/>
      <c r="U2632" s="106"/>
      <c r="V2632" s="106"/>
      <c r="W2632" s="106"/>
      <c r="X2632" s="106"/>
      <c r="Y2632" s="106"/>
      <c r="Z2632" s="106"/>
    </row>
    <row r="2633" spans="1:26" s="102" customFormat="1" x14ac:dyDescent="0.25">
      <c r="A2633" s="106"/>
      <c r="B2633" s="112">
        <v>98090475</v>
      </c>
      <c r="C2633" s="104" t="s">
        <v>1610</v>
      </c>
      <c r="D2633" s="113">
        <v>9843</v>
      </c>
      <c r="M2633" s="106"/>
      <c r="N2633" s="106"/>
      <c r="O2633" s="106"/>
      <c r="P2633" s="106"/>
      <c r="Q2633" s="106"/>
      <c r="R2633" s="106"/>
      <c r="S2633" s="106"/>
      <c r="T2633" s="106"/>
      <c r="U2633" s="106"/>
      <c r="V2633" s="106"/>
      <c r="W2633" s="106"/>
      <c r="X2633" s="106"/>
      <c r="Y2633" s="106"/>
      <c r="Z2633" s="106"/>
    </row>
    <row r="2634" spans="1:26" s="102" customFormat="1" x14ac:dyDescent="0.25">
      <c r="A2634" s="106"/>
      <c r="B2634" s="112">
        <v>98090137</v>
      </c>
      <c r="C2634" s="104" t="s">
        <v>1608</v>
      </c>
      <c r="D2634" s="113">
        <v>8965.8210526315797</v>
      </c>
      <c r="M2634" s="106"/>
      <c r="N2634" s="106"/>
      <c r="O2634" s="106"/>
      <c r="P2634" s="106"/>
      <c r="Q2634" s="106"/>
      <c r="R2634" s="106"/>
      <c r="S2634" s="106"/>
      <c r="T2634" s="106"/>
      <c r="U2634" s="106"/>
      <c r="V2634" s="106"/>
      <c r="W2634" s="106"/>
      <c r="X2634" s="106"/>
      <c r="Y2634" s="106"/>
      <c r="Z2634" s="106"/>
    </row>
    <row r="2635" spans="1:26" s="102" customFormat="1" x14ac:dyDescent="0.25">
      <c r="A2635" s="106"/>
      <c r="B2635" s="112">
        <v>98090210</v>
      </c>
      <c r="C2635" s="104" t="s">
        <v>1609</v>
      </c>
      <c r="D2635" s="113">
        <v>9843</v>
      </c>
      <c r="M2635" s="106"/>
      <c r="N2635" s="106"/>
      <c r="O2635" s="106"/>
      <c r="P2635" s="106"/>
      <c r="Q2635" s="106"/>
      <c r="R2635" s="106"/>
      <c r="S2635" s="106"/>
      <c r="T2635" s="106"/>
      <c r="U2635" s="106"/>
      <c r="V2635" s="106"/>
      <c r="W2635" s="106"/>
      <c r="X2635" s="106"/>
      <c r="Y2635" s="106"/>
      <c r="Z2635" s="106"/>
    </row>
    <row r="2636" spans="1:26" s="102" customFormat="1" x14ac:dyDescent="0.25">
      <c r="B2636" s="114">
        <v>41752593</v>
      </c>
      <c r="C2636" s="115" t="s">
        <v>832</v>
      </c>
      <c r="D2636" s="113">
        <v>95.93</v>
      </c>
    </row>
    <row r="2637" spans="1:26" s="102" customFormat="1" x14ac:dyDescent="0.25">
      <c r="B2637" s="112">
        <v>41752585</v>
      </c>
      <c r="C2637" s="104" t="s">
        <v>831</v>
      </c>
      <c r="D2637" s="113">
        <v>41.66</v>
      </c>
    </row>
    <row r="2638" spans="1:26" s="102" customFormat="1" x14ac:dyDescent="0.25">
      <c r="B2638" s="114">
        <v>41751579</v>
      </c>
      <c r="C2638" s="115" t="s">
        <v>809</v>
      </c>
      <c r="D2638" s="113">
        <v>55.74</v>
      </c>
    </row>
    <row r="2639" spans="1:26" s="102" customFormat="1" x14ac:dyDescent="0.25">
      <c r="B2639" s="112">
        <v>41772385</v>
      </c>
      <c r="C2639" s="104" t="s">
        <v>893</v>
      </c>
      <c r="D2639" s="113">
        <v>33.185000000000002</v>
      </c>
    </row>
    <row r="2640" spans="1:26" s="102" customFormat="1" x14ac:dyDescent="0.25">
      <c r="B2640" s="112">
        <v>41759341</v>
      </c>
      <c r="C2640" s="104" t="s">
        <v>867</v>
      </c>
      <c r="D2640" s="113">
        <v>1959.916923076923</v>
      </c>
    </row>
    <row r="2641" spans="2:4" s="102" customFormat="1" x14ac:dyDescent="0.25">
      <c r="B2641" s="112">
        <v>41759358</v>
      </c>
      <c r="C2641" s="104" t="s">
        <v>868</v>
      </c>
      <c r="D2641" s="113">
        <v>2637.2610526315789</v>
      </c>
    </row>
    <row r="2642" spans="2:4" s="102" customFormat="1" x14ac:dyDescent="0.25">
      <c r="B2642" s="112">
        <v>4021248</v>
      </c>
      <c r="C2642" s="104" t="s">
        <v>3767</v>
      </c>
      <c r="D2642" s="111">
        <v>5410</v>
      </c>
    </row>
    <row r="2643" spans="2:4" s="102" customFormat="1" x14ac:dyDescent="0.25">
      <c r="B2643" s="112">
        <v>1388423</v>
      </c>
      <c r="C2643" s="104" t="s">
        <v>3264</v>
      </c>
      <c r="D2643" s="111">
        <v>1532</v>
      </c>
    </row>
    <row r="2644" spans="2:4" s="102" customFormat="1" x14ac:dyDescent="0.25">
      <c r="B2644" s="114">
        <v>41512245</v>
      </c>
      <c r="C2644" s="115" t="s">
        <v>1857</v>
      </c>
      <c r="D2644" s="113">
        <v>197</v>
      </c>
    </row>
    <row r="2645" spans="2:4" s="102" customFormat="1" x14ac:dyDescent="0.25">
      <c r="B2645" s="112">
        <v>41794942</v>
      </c>
      <c r="C2645" s="104" t="s">
        <v>1567</v>
      </c>
      <c r="D2645" s="113">
        <v>2.4098071942446042</v>
      </c>
    </row>
    <row r="2646" spans="2:4" s="102" customFormat="1" x14ac:dyDescent="0.25">
      <c r="B2646" s="112">
        <v>40666000</v>
      </c>
      <c r="C2646" s="104" t="s">
        <v>273</v>
      </c>
      <c r="D2646" s="113">
        <v>72</v>
      </c>
    </row>
    <row r="2647" spans="2:4" s="102" customFormat="1" x14ac:dyDescent="0.25">
      <c r="B2647" s="112">
        <v>4063432</v>
      </c>
      <c r="C2647" s="104" t="s">
        <v>2671</v>
      </c>
      <c r="D2647" s="111">
        <v>134</v>
      </c>
    </row>
    <row r="2648" spans="2:4" s="102" customFormat="1" x14ac:dyDescent="0.25">
      <c r="B2648" s="114">
        <v>11916236</v>
      </c>
      <c r="C2648" s="115" t="s">
        <v>2027</v>
      </c>
      <c r="D2648" s="113">
        <v>529.73684210526312</v>
      </c>
    </row>
    <row r="2649" spans="2:4" s="102" customFormat="1" x14ac:dyDescent="0.25">
      <c r="B2649" s="112">
        <v>41750548</v>
      </c>
      <c r="C2649" s="104" t="s">
        <v>787</v>
      </c>
      <c r="D2649" s="113">
        <v>24.87</v>
      </c>
    </row>
    <row r="2650" spans="2:4" s="102" customFormat="1" x14ac:dyDescent="0.25">
      <c r="B2650" s="112">
        <v>41717075</v>
      </c>
      <c r="C2650" s="104" t="s">
        <v>609</v>
      </c>
      <c r="D2650" s="113">
        <v>67.075555555555553</v>
      </c>
    </row>
    <row r="2651" spans="2:4" s="102" customFormat="1" x14ac:dyDescent="0.25">
      <c r="B2651" s="112">
        <v>42322263</v>
      </c>
      <c r="C2651" s="104" t="s">
        <v>1145</v>
      </c>
      <c r="D2651" s="113">
        <v>2223</v>
      </c>
    </row>
    <row r="2652" spans="2:4" s="102" customFormat="1" x14ac:dyDescent="0.25">
      <c r="B2652" s="112">
        <v>41739590</v>
      </c>
      <c r="C2652" s="104" t="s">
        <v>1975</v>
      </c>
      <c r="D2652" s="113">
        <v>12.5</v>
      </c>
    </row>
    <row r="2653" spans="2:4" s="102" customFormat="1" x14ac:dyDescent="0.25">
      <c r="B2653" s="112">
        <v>40614125</v>
      </c>
      <c r="C2653" s="104" t="s">
        <v>1363</v>
      </c>
      <c r="D2653" s="113">
        <v>160</v>
      </c>
    </row>
    <row r="2654" spans="2:4" s="102" customFormat="1" x14ac:dyDescent="0.25">
      <c r="B2654" s="112">
        <v>40614141</v>
      </c>
      <c r="C2654" s="104" t="s">
        <v>1365</v>
      </c>
      <c r="D2654" s="113">
        <v>160</v>
      </c>
    </row>
    <row r="2655" spans="2:4" s="102" customFormat="1" x14ac:dyDescent="0.25">
      <c r="B2655" s="114">
        <v>40614133</v>
      </c>
      <c r="C2655" s="115" t="s">
        <v>1364</v>
      </c>
      <c r="D2655" s="113">
        <v>160</v>
      </c>
    </row>
    <row r="2656" spans="2:4" s="102" customFormat="1" x14ac:dyDescent="0.25">
      <c r="B2656" s="114">
        <v>40660235</v>
      </c>
      <c r="C2656" s="115" t="s">
        <v>216</v>
      </c>
      <c r="D2656" s="113">
        <v>222</v>
      </c>
    </row>
    <row r="2657" spans="2:4" s="102" customFormat="1" x14ac:dyDescent="0.25">
      <c r="B2657" s="114">
        <v>41752635</v>
      </c>
      <c r="C2657" s="115" t="s">
        <v>833</v>
      </c>
      <c r="D2657" s="113">
        <v>175.04</v>
      </c>
    </row>
    <row r="2658" spans="2:4" s="102" customFormat="1" x14ac:dyDescent="0.25">
      <c r="B2658" s="112">
        <v>41773730</v>
      </c>
      <c r="C2658" s="104" t="s">
        <v>1900</v>
      </c>
      <c r="D2658" s="113">
        <v>10.764504792332268</v>
      </c>
    </row>
    <row r="2659" spans="2:4" s="102" customFormat="1" x14ac:dyDescent="0.25">
      <c r="B2659" s="112">
        <v>41743287</v>
      </c>
      <c r="C2659" s="104" t="s">
        <v>1531</v>
      </c>
      <c r="D2659" s="113">
        <v>2.8522464183381091</v>
      </c>
    </row>
    <row r="2660" spans="2:4" s="102" customFormat="1" x14ac:dyDescent="0.25">
      <c r="B2660" s="112">
        <v>41736315</v>
      </c>
      <c r="C2660" s="104" t="s">
        <v>725</v>
      </c>
      <c r="D2660" s="113">
        <v>66.84</v>
      </c>
    </row>
    <row r="2661" spans="2:4" s="102" customFormat="1" x14ac:dyDescent="0.25">
      <c r="B2661" s="114">
        <v>41736323</v>
      </c>
      <c r="C2661" s="115" t="s">
        <v>726</v>
      </c>
      <c r="D2661" s="113">
        <v>2.7808571428571431</v>
      </c>
    </row>
    <row r="2662" spans="2:4" s="102" customFormat="1" x14ac:dyDescent="0.25">
      <c r="B2662" s="112">
        <v>41781964</v>
      </c>
      <c r="C2662" s="104" t="s">
        <v>921</v>
      </c>
      <c r="D2662" s="113">
        <v>108.4740909090909</v>
      </c>
    </row>
    <row r="2663" spans="2:4" s="102" customFormat="1" x14ac:dyDescent="0.25">
      <c r="B2663" s="112">
        <v>41736331</v>
      </c>
      <c r="C2663" s="104" t="s">
        <v>727</v>
      </c>
      <c r="D2663" s="113">
        <v>3.7602790697674422</v>
      </c>
    </row>
    <row r="2664" spans="2:4" s="102" customFormat="1" x14ac:dyDescent="0.25">
      <c r="B2664" s="112">
        <v>41736349</v>
      </c>
      <c r="C2664" s="104" t="s">
        <v>728</v>
      </c>
      <c r="D2664" s="113">
        <v>2.62</v>
      </c>
    </row>
    <row r="2665" spans="2:4" s="102" customFormat="1" x14ac:dyDescent="0.25">
      <c r="B2665" s="112">
        <v>40665986</v>
      </c>
      <c r="C2665" s="104" t="s">
        <v>272</v>
      </c>
      <c r="D2665" s="113">
        <v>329</v>
      </c>
    </row>
    <row r="2666" spans="2:4" s="102" customFormat="1" x14ac:dyDescent="0.25">
      <c r="B2666" s="114">
        <v>40641920</v>
      </c>
      <c r="C2666" s="115" t="s">
        <v>205</v>
      </c>
      <c r="D2666" s="113">
        <v>77.962025316455694</v>
      </c>
    </row>
    <row r="2667" spans="2:4" s="102" customFormat="1" x14ac:dyDescent="0.25">
      <c r="B2667" s="112">
        <v>41708512</v>
      </c>
      <c r="C2667" s="104" t="s">
        <v>509</v>
      </c>
      <c r="D2667" s="113">
        <v>819.08090909090902</v>
      </c>
    </row>
    <row r="2668" spans="2:4" s="102" customFormat="1" x14ac:dyDescent="0.25">
      <c r="B2668" s="112">
        <v>40614083</v>
      </c>
      <c r="C2668" s="104" t="s">
        <v>1359</v>
      </c>
      <c r="D2668" s="113">
        <v>20</v>
      </c>
    </row>
    <row r="2669" spans="2:4" s="102" customFormat="1" x14ac:dyDescent="0.25">
      <c r="B2669" s="112">
        <v>40662066</v>
      </c>
      <c r="C2669" s="104" t="s">
        <v>1482</v>
      </c>
      <c r="D2669" s="113">
        <v>20</v>
      </c>
    </row>
    <row r="2670" spans="2:4" s="102" customFormat="1" x14ac:dyDescent="0.25">
      <c r="B2670" s="114">
        <v>40614059</v>
      </c>
      <c r="C2670" s="115" t="s">
        <v>1357</v>
      </c>
      <c r="D2670" s="113">
        <v>20</v>
      </c>
    </row>
    <row r="2671" spans="2:4" s="102" customFormat="1" x14ac:dyDescent="0.25">
      <c r="B2671" s="114">
        <v>40614091</v>
      </c>
      <c r="C2671" s="115" t="s">
        <v>1360</v>
      </c>
      <c r="D2671" s="113">
        <v>20</v>
      </c>
    </row>
    <row r="2672" spans="2:4" s="102" customFormat="1" x14ac:dyDescent="0.25">
      <c r="B2672" s="112">
        <v>40614109</v>
      </c>
      <c r="C2672" s="104" t="s">
        <v>1361</v>
      </c>
      <c r="D2672" s="113">
        <v>20</v>
      </c>
    </row>
    <row r="2673" spans="2:4" s="102" customFormat="1" x14ac:dyDescent="0.25">
      <c r="B2673" s="112">
        <v>40614075</v>
      </c>
      <c r="C2673" s="104" t="s">
        <v>1358</v>
      </c>
      <c r="D2673" s="113">
        <v>20</v>
      </c>
    </row>
    <row r="2674" spans="2:4" s="102" customFormat="1" x14ac:dyDescent="0.25">
      <c r="B2674" s="112">
        <v>40614117</v>
      </c>
      <c r="C2674" s="104" t="s">
        <v>1362</v>
      </c>
      <c r="D2674" s="113">
        <v>20</v>
      </c>
    </row>
    <row r="2675" spans="2:4" s="102" customFormat="1" x14ac:dyDescent="0.25">
      <c r="B2675" s="112">
        <v>40659195</v>
      </c>
      <c r="C2675" s="104" t="s">
        <v>2002</v>
      </c>
      <c r="D2675" s="113">
        <v>57</v>
      </c>
    </row>
    <row r="2676" spans="2:4" s="102" customFormat="1" x14ac:dyDescent="0.25">
      <c r="B2676" s="112">
        <v>12912549</v>
      </c>
      <c r="C2676" s="104" t="s">
        <v>82</v>
      </c>
      <c r="D2676" s="113">
        <v>1590</v>
      </c>
    </row>
    <row r="2677" spans="2:4" s="102" customFormat="1" x14ac:dyDescent="0.25">
      <c r="B2677" s="112">
        <v>1235349</v>
      </c>
      <c r="C2677" s="104" t="s">
        <v>3753</v>
      </c>
      <c r="D2677" s="111">
        <v>7624</v>
      </c>
    </row>
    <row r="2678" spans="2:4" s="102" customFormat="1" x14ac:dyDescent="0.25">
      <c r="B2678" s="112">
        <v>1384252</v>
      </c>
      <c r="C2678" s="104" t="s">
        <v>2550</v>
      </c>
      <c r="D2678" s="111">
        <v>233</v>
      </c>
    </row>
    <row r="2679" spans="2:4" s="102" customFormat="1" x14ac:dyDescent="0.25">
      <c r="B2679" s="112">
        <v>1251400</v>
      </c>
      <c r="C2679" s="104" t="s">
        <v>2887</v>
      </c>
      <c r="D2679" s="111">
        <v>358</v>
      </c>
    </row>
    <row r="2680" spans="2:4" s="102" customFormat="1" x14ac:dyDescent="0.25">
      <c r="B2680" s="112">
        <v>12267597</v>
      </c>
      <c r="C2680" s="104" t="s">
        <v>58</v>
      </c>
      <c r="D2680" s="113">
        <v>540</v>
      </c>
    </row>
    <row r="2681" spans="2:4" s="102" customFormat="1" x14ac:dyDescent="0.25">
      <c r="B2681" s="112">
        <v>1255100</v>
      </c>
      <c r="C2681" s="104" t="s">
        <v>3590</v>
      </c>
      <c r="D2681" s="111">
        <v>1615</v>
      </c>
    </row>
    <row r="2682" spans="2:4" s="102" customFormat="1" x14ac:dyDescent="0.25">
      <c r="B2682" s="112">
        <v>1047485</v>
      </c>
      <c r="C2682" s="104" t="s">
        <v>3263</v>
      </c>
      <c r="D2682" s="111">
        <v>1532</v>
      </c>
    </row>
    <row r="2683" spans="2:4" s="102" customFormat="1" x14ac:dyDescent="0.25">
      <c r="B2683" s="114">
        <v>10622058</v>
      </c>
      <c r="C2683" s="115" t="s">
        <v>28</v>
      </c>
      <c r="D2683" s="113">
        <v>803</v>
      </c>
    </row>
    <row r="2684" spans="2:4" s="102" customFormat="1" x14ac:dyDescent="0.25">
      <c r="B2684" s="112">
        <v>40666257</v>
      </c>
      <c r="C2684" s="104" t="s">
        <v>276</v>
      </c>
      <c r="D2684" s="113">
        <v>308</v>
      </c>
    </row>
    <row r="2685" spans="2:4" s="102" customFormat="1" x14ac:dyDescent="0.25">
      <c r="B2685" s="112">
        <v>4232544</v>
      </c>
      <c r="C2685" s="104" t="s">
        <v>3272</v>
      </c>
      <c r="D2685" s="111">
        <v>816</v>
      </c>
    </row>
    <row r="2686" spans="2:4" s="102" customFormat="1" x14ac:dyDescent="0.25">
      <c r="B2686" s="112">
        <v>4232524</v>
      </c>
      <c r="C2686" s="104" t="s">
        <v>2970</v>
      </c>
      <c r="D2686" s="111">
        <v>816</v>
      </c>
    </row>
    <row r="2687" spans="2:4" s="102" customFormat="1" x14ac:dyDescent="0.25">
      <c r="B2687" s="112">
        <v>4232526</v>
      </c>
      <c r="C2687" s="104" t="s">
        <v>2802</v>
      </c>
      <c r="D2687" s="111">
        <v>529</v>
      </c>
    </row>
    <row r="2688" spans="2:4" s="102" customFormat="1" x14ac:dyDescent="0.25">
      <c r="B2688" s="112">
        <v>41731654</v>
      </c>
      <c r="C2688" s="104" t="s">
        <v>685</v>
      </c>
      <c r="D2688" s="113">
        <v>9.27</v>
      </c>
    </row>
    <row r="2689" spans="2:4" s="102" customFormat="1" x14ac:dyDescent="0.25">
      <c r="B2689" s="114">
        <v>41710807</v>
      </c>
      <c r="C2689" s="115" t="s">
        <v>533</v>
      </c>
      <c r="D2689" s="113">
        <v>126.08999999999999</v>
      </c>
    </row>
    <row r="2690" spans="2:4" s="102" customFormat="1" x14ac:dyDescent="0.25">
      <c r="B2690" s="112">
        <v>4232006</v>
      </c>
      <c r="C2690" s="104" t="s">
        <v>3757</v>
      </c>
      <c r="D2690" s="111">
        <v>339</v>
      </c>
    </row>
    <row r="2691" spans="2:4" s="102" customFormat="1" x14ac:dyDescent="0.25">
      <c r="B2691" s="112">
        <v>4066604</v>
      </c>
      <c r="C2691" s="104" t="s">
        <v>3154</v>
      </c>
      <c r="D2691" s="111">
        <v>449</v>
      </c>
    </row>
    <row r="2692" spans="2:4" s="102" customFormat="1" x14ac:dyDescent="0.25">
      <c r="B2692" s="112">
        <v>4066606</v>
      </c>
      <c r="C2692" s="104" t="s">
        <v>3074</v>
      </c>
      <c r="D2692" s="111">
        <v>391</v>
      </c>
    </row>
    <row r="2693" spans="2:4" s="102" customFormat="1" x14ac:dyDescent="0.25">
      <c r="B2693" s="112">
        <v>41712381</v>
      </c>
      <c r="C2693" s="104" t="s">
        <v>555</v>
      </c>
      <c r="D2693" s="113">
        <v>58.063846153846157</v>
      </c>
    </row>
    <row r="2694" spans="2:4" s="102" customFormat="1" x14ac:dyDescent="0.25">
      <c r="B2694" s="112">
        <v>41750340</v>
      </c>
      <c r="C2694" s="104" t="s">
        <v>782</v>
      </c>
      <c r="D2694" s="113">
        <v>142.55772727272728</v>
      </c>
    </row>
    <row r="2695" spans="2:4" s="102" customFormat="1" x14ac:dyDescent="0.25">
      <c r="B2695" s="112">
        <v>41717604</v>
      </c>
      <c r="C2695" s="104" t="s">
        <v>616</v>
      </c>
      <c r="D2695" s="113">
        <v>224.29818181818183</v>
      </c>
    </row>
    <row r="2696" spans="2:4" s="102" customFormat="1" x14ac:dyDescent="0.25">
      <c r="B2696" s="112">
        <v>41718891</v>
      </c>
      <c r="C2696" s="104" t="s">
        <v>630</v>
      </c>
      <c r="D2696" s="113">
        <v>70.249621802002224</v>
      </c>
    </row>
    <row r="2697" spans="2:4" s="102" customFormat="1" x14ac:dyDescent="0.25">
      <c r="B2697" s="112">
        <v>41733825</v>
      </c>
      <c r="C2697" s="104" t="s">
        <v>698</v>
      </c>
      <c r="D2697" s="113">
        <v>5.8</v>
      </c>
    </row>
    <row r="2698" spans="2:4" s="102" customFormat="1" x14ac:dyDescent="0.25">
      <c r="B2698" s="114">
        <v>41733833</v>
      </c>
      <c r="C2698" s="115" t="s">
        <v>699</v>
      </c>
      <c r="D2698" s="113">
        <v>5.8</v>
      </c>
    </row>
    <row r="2699" spans="2:4" s="102" customFormat="1" x14ac:dyDescent="0.25">
      <c r="B2699" s="112">
        <v>41743170</v>
      </c>
      <c r="C2699" s="104" t="s">
        <v>1885</v>
      </c>
      <c r="D2699" s="113">
        <v>12.879999999999999</v>
      </c>
    </row>
    <row r="2700" spans="2:4" s="102" customFormat="1" x14ac:dyDescent="0.25">
      <c r="B2700" s="112">
        <v>1215243</v>
      </c>
      <c r="C2700" s="104" t="s">
        <v>4049</v>
      </c>
      <c r="D2700" s="111">
        <v>9916</v>
      </c>
    </row>
    <row r="2701" spans="2:4" s="102" customFormat="1" x14ac:dyDescent="0.25">
      <c r="B2701" s="112">
        <v>4168026</v>
      </c>
      <c r="C2701" s="104" t="s">
        <v>4020</v>
      </c>
      <c r="D2701" s="111">
        <v>4711</v>
      </c>
    </row>
    <row r="2702" spans="2:4" s="102" customFormat="1" x14ac:dyDescent="0.25">
      <c r="B2702" s="112">
        <v>4069536</v>
      </c>
      <c r="C2702" s="104" t="s">
        <v>2762</v>
      </c>
      <c r="D2702" s="111">
        <v>266</v>
      </c>
    </row>
    <row r="2703" spans="2:4" s="102" customFormat="1" x14ac:dyDescent="0.25">
      <c r="B2703" s="112">
        <v>41712522</v>
      </c>
      <c r="C2703" s="104" t="s">
        <v>558</v>
      </c>
      <c r="D2703" s="113">
        <v>63.31</v>
      </c>
    </row>
    <row r="2704" spans="2:4" s="102" customFormat="1" x14ac:dyDescent="0.25">
      <c r="B2704" s="114">
        <v>40633505</v>
      </c>
      <c r="C2704" s="115" t="s">
        <v>195</v>
      </c>
      <c r="D2704" s="113">
        <v>149</v>
      </c>
    </row>
    <row r="2705" spans="2:4" s="102" customFormat="1" x14ac:dyDescent="0.25">
      <c r="B2705" s="112">
        <v>40666216</v>
      </c>
      <c r="C2705" s="104" t="s">
        <v>275</v>
      </c>
      <c r="D2705" s="113">
        <v>123.91584158415841</v>
      </c>
    </row>
    <row r="2706" spans="2:4" s="102" customFormat="1" x14ac:dyDescent="0.25">
      <c r="B2706" s="112">
        <v>40666208</v>
      </c>
      <c r="C2706" s="104" t="s">
        <v>274</v>
      </c>
      <c r="D2706" s="113">
        <v>275</v>
      </c>
    </row>
    <row r="2707" spans="2:4" s="102" customFormat="1" x14ac:dyDescent="0.25">
      <c r="B2707" s="112">
        <v>40679144</v>
      </c>
      <c r="C2707" s="104" t="s">
        <v>1994</v>
      </c>
      <c r="D2707" s="113">
        <v>300</v>
      </c>
    </row>
    <row r="2708" spans="2:4" s="102" customFormat="1" x14ac:dyDescent="0.25">
      <c r="B2708" s="112">
        <v>40612103</v>
      </c>
      <c r="C2708" s="104" t="s">
        <v>149</v>
      </c>
      <c r="D2708" s="113">
        <v>220.89690721649484</v>
      </c>
    </row>
    <row r="2709" spans="2:4" s="102" customFormat="1" x14ac:dyDescent="0.25">
      <c r="B2709" s="112">
        <v>4069534</v>
      </c>
      <c r="C2709" s="104" t="s">
        <v>2700</v>
      </c>
      <c r="D2709" s="111">
        <v>213</v>
      </c>
    </row>
    <row r="2710" spans="2:4" s="102" customFormat="1" x14ac:dyDescent="0.25">
      <c r="B2710" s="112">
        <v>4151022</v>
      </c>
      <c r="C2710" s="104" t="s">
        <v>3711</v>
      </c>
      <c r="D2710" s="111">
        <v>2067</v>
      </c>
    </row>
    <row r="2711" spans="2:4" s="102" customFormat="1" x14ac:dyDescent="0.25">
      <c r="B2711" s="112">
        <v>4151049</v>
      </c>
      <c r="C2711" s="104" t="s">
        <v>3441</v>
      </c>
      <c r="D2711" s="111">
        <v>1044</v>
      </c>
    </row>
    <row r="2712" spans="2:4" s="102" customFormat="1" x14ac:dyDescent="0.25">
      <c r="B2712" s="112">
        <v>41784505</v>
      </c>
      <c r="C2712" s="104" t="s">
        <v>939</v>
      </c>
      <c r="D2712" s="113">
        <v>7</v>
      </c>
    </row>
    <row r="2713" spans="2:4" s="102" customFormat="1" x14ac:dyDescent="0.25">
      <c r="B2713" s="112">
        <v>4204017</v>
      </c>
      <c r="C2713" s="104" t="s">
        <v>2939</v>
      </c>
      <c r="D2713" s="111">
        <v>412</v>
      </c>
    </row>
    <row r="2714" spans="2:4" s="102" customFormat="1" x14ac:dyDescent="0.25">
      <c r="B2714" s="112">
        <v>4204916</v>
      </c>
      <c r="C2714" s="104" t="s">
        <v>2609</v>
      </c>
      <c r="D2714" s="111">
        <v>346</v>
      </c>
    </row>
    <row r="2715" spans="2:4" s="102" customFormat="1" x14ac:dyDescent="0.25">
      <c r="B2715" s="112">
        <v>4204111</v>
      </c>
      <c r="C2715" s="104" t="s">
        <v>3018</v>
      </c>
      <c r="D2715" s="111">
        <v>412</v>
      </c>
    </row>
    <row r="2716" spans="2:4" s="102" customFormat="1" x14ac:dyDescent="0.25">
      <c r="B2716" s="112">
        <v>4204914</v>
      </c>
      <c r="C2716" s="104" t="s">
        <v>2727</v>
      </c>
      <c r="D2716" s="111">
        <v>337</v>
      </c>
    </row>
    <row r="2717" spans="2:4" s="102" customFormat="1" x14ac:dyDescent="0.25">
      <c r="B2717" s="112">
        <v>4204104</v>
      </c>
      <c r="C2717" s="104" t="s">
        <v>2940</v>
      </c>
      <c r="D2717" s="111">
        <v>412</v>
      </c>
    </row>
    <row r="2718" spans="2:4" s="102" customFormat="1" x14ac:dyDescent="0.25">
      <c r="B2718" s="112">
        <v>9808524</v>
      </c>
      <c r="C2718" s="104" t="s">
        <v>4206</v>
      </c>
      <c r="D2718" s="111">
        <v>295</v>
      </c>
    </row>
    <row r="2719" spans="2:4" s="102" customFormat="1" x14ac:dyDescent="0.25">
      <c r="B2719" s="112">
        <v>9808565</v>
      </c>
      <c r="C2719" s="104" t="s">
        <v>4210</v>
      </c>
      <c r="D2719" s="111">
        <v>433</v>
      </c>
    </row>
    <row r="2720" spans="2:4" s="102" customFormat="1" x14ac:dyDescent="0.25">
      <c r="B2720" s="112">
        <v>9808912</v>
      </c>
      <c r="C2720" s="104" t="s">
        <v>4229</v>
      </c>
      <c r="D2720" s="111">
        <v>218</v>
      </c>
    </row>
    <row r="2721" spans="1:26" s="102" customFormat="1" x14ac:dyDescent="0.25">
      <c r="B2721" s="112">
        <v>4204110</v>
      </c>
      <c r="C2721" s="104" t="s">
        <v>2845</v>
      </c>
      <c r="D2721" s="111">
        <v>222</v>
      </c>
    </row>
    <row r="2722" spans="1:26" s="102" customFormat="1" x14ac:dyDescent="0.25">
      <c r="B2722" s="112">
        <v>9808993</v>
      </c>
      <c r="C2722" s="104" t="s">
        <v>4238</v>
      </c>
      <c r="D2722" s="111">
        <v>179</v>
      </c>
    </row>
    <row r="2723" spans="1:26" s="102" customFormat="1" x14ac:dyDescent="0.25">
      <c r="B2723" s="112">
        <v>9808989</v>
      </c>
      <c r="C2723" s="104" t="s">
        <v>4234</v>
      </c>
      <c r="D2723" s="111">
        <v>179</v>
      </c>
    </row>
    <row r="2724" spans="1:26" s="102" customFormat="1" x14ac:dyDescent="0.25">
      <c r="B2724" s="112">
        <v>9808992</v>
      </c>
      <c r="C2724" s="104" t="s">
        <v>4237</v>
      </c>
      <c r="D2724" s="111">
        <v>354</v>
      </c>
    </row>
    <row r="2725" spans="1:26" s="102" customFormat="1" x14ac:dyDescent="0.25">
      <c r="A2725" s="106"/>
      <c r="B2725" s="114">
        <v>98089881</v>
      </c>
      <c r="C2725" s="115" t="s">
        <v>1930</v>
      </c>
      <c r="D2725" s="113">
        <v>354</v>
      </c>
      <c r="M2725" s="106"/>
      <c r="N2725" s="106"/>
      <c r="O2725" s="106"/>
      <c r="P2725" s="106"/>
      <c r="Q2725" s="106"/>
      <c r="R2725" s="106"/>
      <c r="S2725" s="106"/>
      <c r="T2725" s="106"/>
      <c r="U2725" s="106"/>
      <c r="V2725" s="106"/>
      <c r="W2725" s="106"/>
      <c r="X2725" s="106"/>
      <c r="Y2725" s="106"/>
      <c r="Z2725" s="106"/>
    </row>
    <row r="2726" spans="1:26" s="102" customFormat="1" x14ac:dyDescent="0.25">
      <c r="B2726" s="112">
        <v>9808991</v>
      </c>
      <c r="C2726" s="104" t="s">
        <v>4236</v>
      </c>
      <c r="D2726" s="111">
        <v>468</v>
      </c>
    </row>
    <row r="2727" spans="1:26" s="102" customFormat="1" x14ac:dyDescent="0.25">
      <c r="A2727" s="106"/>
      <c r="B2727" s="112">
        <v>98089873</v>
      </c>
      <c r="C2727" s="104" t="s">
        <v>1931</v>
      </c>
      <c r="D2727" s="113">
        <v>468</v>
      </c>
      <c r="M2727" s="106"/>
      <c r="N2727" s="106"/>
      <c r="O2727" s="106"/>
      <c r="P2727" s="106"/>
      <c r="Q2727" s="106"/>
      <c r="R2727" s="106"/>
      <c r="S2727" s="106"/>
      <c r="T2727" s="106"/>
      <c r="U2727" s="106"/>
      <c r="V2727" s="106"/>
      <c r="W2727" s="106"/>
      <c r="X2727" s="106"/>
      <c r="Y2727" s="106"/>
      <c r="Z2727" s="106"/>
    </row>
    <row r="2728" spans="1:26" s="102" customFormat="1" x14ac:dyDescent="0.25">
      <c r="B2728" s="112">
        <v>9808990</v>
      </c>
      <c r="C2728" s="104" t="s">
        <v>4235</v>
      </c>
      <c r="D2728" s="111">
        <v>711</v>
      </c>
    </row>
    <row r="2729" spans="1:26" s="102" customFormat="1" x14ac:dyDescent="0.25">
      <c r="B2729" s="112">
        <v>9808986</v>
      </c>
      <c r="C2729" s="104" t="s">
        <v>4233</v>
      </c>
      <c r="D2729" s="111">
        <v>711</v>
      </c>
    </row>
    <row r="2730" spans="1:26" s="102" customFormat="1" x14ac:dyDescent="0.25">
      <c r="B2730" s="112">
        <v>42040345</v>
      </c>
      <c r="C2730" s="104" t="s">
        <v>2229</v>
      </c>
      <c r="D2730" s="113">
        <v>203</v>
      </c>
    </row>
    <row r="2731" spans="1:26" s="102" customFormat="1" x14ac:dyDescent="0.25">
      <c r="B2731" s="114">
        <v>42040196</v>
      </c>
      <c r="C2731" s="115" t="s">
        <v>1259</v>
      </c>
      <c r="D2731" s="113">
        <v>203</v>
      </c>
    </row>
    <row r="2732" spans="1:26" s="102" customFormat="1" x14ac:dyDescent="0.25">
      <c r="B2732" s="112">
        <v>9808058</v>
      </c>
      <c r="C2732" s="104" t="s">
        <v>4190</v>
      </c>
      <c r="D2732" s="111">
        <v>830</v>
      </c>
    </row>
    <row r="2733" spans="1:26" s="102" customFormat="1" x14ac:dyDescent="0.25">
      <c r="B2733" s="112">
        <v>9808041</v>
      </c>
      <c r="C2733" s="104" t="s">
        <v>4189</v>
      </c>
      <c r="D2733" s="111">
        <v>771</v>
      </c>
    </row>
    <row r="2734" spans="1:26" s="102" customFormat="1" x14ac:dyDescent="0.25">
      <c r="B2734" s="112">
        <v>42045005</v>
      </c>
      <c r="C2734" s="104" t="s">
        <v>2231</v>
      </c>
      <c r="D2734" s="113">
        <v>465</v>
      </c>
    </row>
    <row r="2735" spans="1:26" s="102" customFormat="1" x14ac:dyDescent="0.25">
      <c r="A2735" s="106"/>
      <c r="B2735" s="112">
        <v>98082316</v>
      </c>
      <c r="C2735" s="104" t="s">
        <v>1936</v>
      </c>
      <c r="D2735" s="113">
        <v>579</v>
      </c>
      <c r="M2735" s="106"/>
      <c r="N2735" s="106"/>
      <c r="O2735" s="106"/>
      <c r="P2735" s="106"/>
      <c r="Q2735" s="106"/>
      <c r="R2735" s="106"/>
      <c r="S2735" s="106"/>
      <c r="T2735" s="106"/>
      <c r="U2735" s="106"/>
      <c r="V2735" s="106"/>
      <c r="W2735" s="106"/>
      <c r="X2735" s="106"/>
      <c r="Y2735" s="106"/>
      <c r="Z2735" s="106"/>
    </row>
    <row r="2736" spans="1:26" s="102" customFormat="1" x14ac:dyDescent="0.25">
      <c r="B2736" s="112">
        <v>42831701</v>
      </c>
      <c r="C2736" s="104" t="s">
        <v>1940</v>
      </c>
      <c r="D2736" s="113">
        <v>387</v>
      </c>
    </row>
    <row r="2737" spans="1:26" s="102" customFormat="1" x14ac:dyDescent="0.25">
      <c r="B2737" s="112">
        <v>9808656</v>
      </c>
      <c r="C2737" s="104" t="s">
        <v>4214</v>
      </c>
      <c r="D2737" s="111">
        <v>465</v>
      </c>
    </row>
    <row r="2738" spans="1:26" s="102" customFormat="1" x14ac:dyDescent="0.25">
      <c r="B2738" s="114">
        <v>42831685</v>
      </c>
      <c r="C2738" s="115" t="s">
        <v>1933</v>
      </c>
      <c r="D2738" s="113">
        <v>541</v>
      </c>
    </row>
    <row r="2739" spans="1:26" s="102" customFormat="1" x14ac:dyDescent="0.25">
      <c r="A2739" s="106"/>
      <c r="B2739" s="112">
        <v>98089287</v>
      </c>
      <c r="C2739" s="104" t="s">
        <v>1933</v>
      </c>
      <c r="D2739" s="113">
        <v>771</v>
      </c>
      <c r="M2739" s="106"/>
      <c r="N2739" s="106"/>
      <c r="O2739" s="106"/>
      <c r="P2739" s="106"/>
      <c r="Q2739" s="106"/>
      <c r="R2739" s="106"/>
      <c r="S2739" s="106"/>
      <c r="T2739" s="106"/>
      <c r="U2739" s="106"/>
      <c r="V2739" s="106"/>
      <c r="W2739" s="106"/>
      <c r="X2739" s="106"/>
      <c r="Y2739" s="106"/>
      <c r="Z2739" s="106"/>
    </row>
    <row r="2740" spans="1:26" s="102" customFormat="1" x14ac:dyDescent="0.25">
      <c r="A2740" s="106"/>
      <c r="B2740" s="112">
        <v>98089444</v>
      </c>
      <c r="C2740" s="104" t="s">
        <v>1933</v>
      </c>
      <c r="D2740" s="113">
        <v>830</v>
      </c>
      <c r="M2740" s="106"/>
      <c r="N2740" s="106"/>
      <c r="O2740" s="106"/>
      <c r="P2740" s="106"/>
      <c r="Q2740" s="106"/>
      <c r="R2740" s="106"/>
      <c r="S2740" s="106"/>
      <c r="T2740" s="106"/>
      <c r="U2740" s="106"/>
      <c r="V2740" s="106"/>
      <c r="W2740" s="106"/>
      <c r="X2740" s="106"/>
      <c r="Y2740" s="106"/>
      <c r="Z2740" s="106"/>
    </row>
    <row r="2741" spans="1:26" s="102" customFormat="1" x14ac:dyDescent="0.25">
      <c r="B2741" s="112">
        <v>42831693</v>
      </c>
      <c r="C2741" s="104" t="s">
        <v>1935</v>
      </c>
      <c r="D2741" s="113">
        <v>258</v>
      </c>
    </row>
    <row r="2742" spans="1:26" s="102" customFormat="1" x14ac:dyDescent="0.25">
      <c r="A2742" s="106"/>
      <c r="B2742" s="112">
        <v>98086648</v>
      </c>
      <c r="C2742" s="104" t="s">
        <v>1935</v>
      </c>
      <c r="D2742" s="113">
        <v>384.17857142857144</v>
      </c>
      <c r="M2742" s="106"/>
      <c r="N2742" s="106"/>
      <c r="O2742" s="106"/>
      <c r="P2742" s="106"/>
      <c r="Q2742" s="106"/>
      <c r="R2742" s="106"/>
      <c r="S2742" s="106"/>
      <c r="T2742" s="106"/>
      <c r="U2742" s="106"/>
      <c r="V2742" s="106"/>
      <c r="W2742" s="106"/>
      <c r="X2742" s="106"/>
      <c r="Y2742" s="106"/>
      <c r="Z2742" s="106"/>
    </row>
    <row r="2743" spans="1:26" s="102" customFormat="1" x14ac:dyDescent="0.25">
      <c r="A2743" s="106"/>
      <c r="B2743" s="112">
        <v>98087554</v>
      </c>
      <c r="C2743" s="104" t="s">
        <v>1315</v>
      </c>
      <c r="D2743" s="113">
        <v>295</v>
      </c>
      <c r="M2743" s="106"/>
      <c r="N2743" s="106"/>
      <c r="O2743" s="106"/>
      <c r="P2743" s="106"/>
      <c r="Q2743" s="106"/>
      <c r="R2743" s="106"/>
      <c r="S2743" s="106"/>
      <c r="T2743" s="106"/>
      <c r="U2743" s="106"/>
      <c r="V2743" s="106"/>
      <c r="W2743" s="106"/>
      <c r="X2743" s="106"/>
      <c r="Y2743" s="106"/>
      <c r="Z2743" s="106"/>
    </row>
    <row r="2744" spans="1:26" s="102" customFormat="1" x14ac:dyDescent="0.25">
      <c r="B2744" s="114">
        <v>42040147</v>
      </c>
      <c r="C2744" s="115" t="s">
        <v>1257</v>
      </c>
      <c r="D2744" s="113">
        <v>246</v>
      </c>
    </row>
    <row r="2745" spans="1:26" s="102" customFormat="1" x14ac:dyDescent="0.25">
      <c r="B2745" s="112">
        <v>9808573</v>
      </c>
      <c r="C2745" s="104" t="s">
        <v>4211</v>
      </c>
      <c r="D2745" s="111">
        <v>149</v>
      </c>
    </row>
    <row r="2746" spans="1:26" s="102" customFormat="1" x14ac:dyDescent="0.25">
      <c r="B2746" s="112">
        <v>4204040</v>
      </c>
      <c r="C2746" s="104" t="s">
        <v>2810</v>
      </c>
      <c r="D2746" s="111">
        <v>227</v>
      </c>
    </row>
    <row r="2747" spans="1:26" s="102" customFormat="1" x14ac:dyDescent="0.25">
      <c r="B2747" s="112">
        <v>9808027</v>
      </c>
      <c r="C2747" s="104" t="s">
        <v>4187</v>
      </c>
      <c r="D2747" s="111">
        <v>480</v>
      </c>
    </row>
    <row r="2748" spans="1:26" s="102" customFormat="1" x14ac:dyDescent="0.25">
      <c r="B2748" s="112">
        <v>42040097</v>
      </c>
      <c r="C2748" s="104" t="s">
        <v>1255</v>
      </c>
      <c r="D2748" s="113">
        <v>269</v>
      </c>
    </row>
    <row r="2749" spans="1:26" s="102" customFormat="1" x14ac:dyDescent="0.25">
      <c r="A2749" s="106"/>
      <c r="B2749" s="112">
        <v>98088628</v>
      </c>
      <c r="C2749" s="104" t="s">
        <v>1318</v>
      </c>
      <c r="D2749" s="113">
        <v>209</v>
      </c>
      <c r="M2749" s="106"/>
      <c r="N2749" s="106"/>
      <c r="O2749" s="106"/>
      <c r="P2749" s="106"/>
      <c r="Q2749" s="106"/>
      <c r="R2749" s="106"/>
      <c r="S2749" s="106"/>
      <c r="T2749" s="106"/>
      <c r="U2749" s="106"/>
      <c r="V2749" s="106"/>
      <c r="W2749" s="106"/>
      <c r="X2749" s="106"/>
      <c r="Y2749" s="106"/>
      <c r="Z2749" s="106"/>
    </row>
    <row r="2750" spans="1:26" s="102" customFormat="1" x14ac:dyDescent="0.25">
      <c r="B2750" s="112">
        <v>9808894</v>
      </c>
      <c r="C2750" s="104" t="s">
        <v>4227</v>
      </c>
      <c r="D2750" s="111">
        <v>433</v>
      </c>
    </row>
    <row r="2751" spans="1:26" s="102" customFormat="1" x14ac:dyDescent="0.25">
      <c r="B2751" s="112">
        <v>9808902</v>
      </c>
      <c r="C2751" s="104" t="s">
        <v>4228</v>
      </c>
      <c r="D2751" s="111">
        <v>357</v>
      </c>
    </row>
    <row r="2752" spans="1:26" s="102" customFormat="1" x14ac:dyDescent="0.25">
      <c r="A2752" s="106"/>
      <c r="B2752" s="112">
        <v>98083579</v>
      </c>
      <c r="C2752" s="104" t="s">
        <v>1311</v>
      </c>
      <c r="D2752" s="113">
        <v>343.77777777777777</v>
      </c>
      <c r="M2752" s="106"/>
      <c r="N2752" s="106"/>
      <c r="O2752" s="106"/>
      <c r="P2752" s="106"/>
      <c r="Q2752" s="106"/>
      <c r="R2752" s="106"/>
      <c r="S2752" s="106"/>
      <c r="T2752" s="106"/>
      <c r="U2752" s="106"/>
      <c r="V2752" s="106"/>
      <c r="W2752" s="106"/>
      <c r="X2752" s="106"/>
      <c r="Y2752" s="106"/>
      <c r="Z2752" s="106"/>
    </row>
    <row r="2753" spans="1:26" s="102" customFormat="1" x14ac:dyDescent="0.25">
      <c r="B2753" s="112">
        <v>42040477</v>
      </c>
      <c r="C2753" s="104" t="s">
        <v>2230</v>
      </c>
      <c r="D2753" s="113">
        <v>251.89759036144579</v>
      </c>
    </row>
    <row r="2754" spans="1:26" s="102" customFormat="1" x14ac:dyDescent="0.25">
      <c r="B2754" s="112">
        <v>9808997</v>
      </c>
      <c r="C2754" s="104" t="s">
        <v>4241</v>
      </c>
      <c r="D2754" s="111">
        <v>163</v>
      </c>
    </row>
    <row r="2755" spans="1:26" s="102" customFormat="1" x14ac:dyDescent="0.25">
      <c r="A2755" s="106"/>
      <c r="B2755" s="114">
        <v>98089964</v>
      </c>
      <c r="C2755" s="115" t="s">
        <v>1929</v>
      </c>
      <c r="D2755" s="113">
        <v>327</v>
      </c>
      <c r="M2755" s="106"/>
      <c r="N2755" s="106"/>
      <c r="O2755" s="106"/>
      <c r="P2755" s="106"/>
      <c r="Q2755" s="106"/>
      <c r="R2755" s="106"/>
      <c r="S2755" s="106"/>
      <c r="T2755" s="106"/>
      <c r="U2755" s="106"/>
      <c r="V2755" s="106"/>
      <c r="W2755" s="106"/>
      <c r="X2755" s="106"/>
      <c r="Y2755" s="106"/>
      <c r="Z2755" s="106"/>
    </row>
    <row r="2756" spans="1:26" s="102" customFormat="1" x14ac:dyDescent="0.25">
      <c r="B2756" s="112">
        <v>9808995</v>
      </c>
      <c r="C2756" s="104" t="s">
        <v>4240</v>
      </c>
      <c r="D2756" s="111">
        <v>516</v>
      </c>
    </row>
    <row r="2757" spans="1:26" s="102" customFormat="1" x14ac:dyDescent="0.25">
      <c r="B2757" s="112">
        <v>9808994</v>
      </c>
      <c r="C2757" s="104" t="s">
        <v>4239</v>
      </c>
      <c r="D2757" s="111">
        <v>653</v>
      </c>
    </row>
    <row r="2758" spans="1:26" s="102" customFormat="1" x14ac:dyDescent="0.25">
      <c r="B2758" s="112">
        <v>4204162</v>
      </c>
      <c r="C2758" s="104" t="s">
        <v>2720</v>
      </c>
      <c r="D2758" s="111">
        <v>510</v>
      </c>
    </row>
    <row r="2759" spans="1:26" s="102" customFormat="1" x14ac:dyDescent="0.25">
      <c r="B2759" s="112">
        <v>4204163</v>
      </c>
      <c r="C2759" s="104" t="s">
        <v>2738</v>
      </c>
      <c r="D2759" s="111">
        <v>567</v>
      </c>
    </row>
    <row r="2760" spans="1:26" s="102" customFormat="1" x14ac:dyDescent="0.25">
      <c r="B2760" s="112">
        <v>9808116</v>
      </c>
      <c r="C2760" s="104" t="s">
        <v>4192</v>
      </c>
      <c r="D2760" s="111">
        <v>147</v>
      </c>
    </row>
    <row r="2761" spans="1:26" s="102" customFormat="1" x14ac:dyDescent="0.25">
      <c r="B2761" s="112">
        <v>9808165</v>
      </c>
      <c r="C2761" s="104" t="s">
        <v>4194</v>
      </c>
      <c r="D2761" s="111">
        <v>218</v>
      </c>
    </row>
    <row r="2762" spans="1:26" s="102" customFormat="1" x14ac:dyDescent="0.25">
      <c r="B2762" s="112">
        <v>42831719</v>
      </c>
      <c r="C2762" s="104" t="s">
        <v>2048</v>
      </c>
      <c r="D2762" s="113">
        <v>258</v>
      </c>
    </row>
    <row r="2763" spans="1:26" s="102" customFormat="1" x14ac:dyDescent="0.25">
      <c r="A2763" s="106"/>
      <c r="B2763" s="112">
        <v>98089618</v>
      </c>
      <c r="C2763" s="104" t="s">
        <v>1932</v>
      </c>
      <c r="D2763" s="113">
        <v>386</v>
      </c>
      <c r="M2763" s="106"/>
      <c r="N2763" s="106"/>
      <c r="O2763" s="106"/>
      <c r="P2763" s="106"/>
      <c r="Q2763" s="106"/>
      <c r="R2763" s="106"/>
      <c r="S2763" s="106"/>
      <c r="T2763" s="106"/>
      <c r="U2763" s="106"/>
      <c r="V2763" s="106"/>
      <c r="W2763" s="106"/>
      <c r="X2763" s="106"/>
      <c r="Y2763" s="106"/>
      <c r="Z2763" s="106"/>
    </row>
    <row r="2764" spans="1:26" s="102" customFormat="1" x14ac:dyDescent="0.25">
      <c r="B2764" s="112">
        <v>9808199</v>
      </c>
      <c r="C2764" s="104" t="s">
        <v>4198</v>
      </c>
      <c r="D2764" s="111">
        <v>194</v>
      </c>
    </row>
    <row r="2765" spans="1:26" s="102" customFormat="1" x14ac:dyDescent="0.25">
      <c r="B2765" s="112">
        <v>9808181</v>
      </c>
      <c r="C2765" s="104" t="s">
        <v>4196</v>
      </c>
      <c r="D2765" s="111">
        <v>615</v>
      </c>
    </row>
    <row r="2766" spans="1:26" s="102" customFormat="1" x14ac:dyDescent="0.25">
      <c r="B2766" s="112">
        <v>9808953</v>
      </c>
      <c r="C2766" s="104" t="s">
        <v>4230</v>
      </c>
      <c r="D2766" s="111">
        <v>771</v>
      </c>
    </row>
    <row r="2767" spans="1:26" s="102" customFormat="1" x14ac:dyDescent="0.25">
      <c r="B2767" s="112">
        <v>4204063</v>
      </c>
      <c r="C2767" s="104" t="s">
        <v>3151</v>
      </c>
      <c r="D2767" s="111">
        <v>641</v>
      </c>
    </row>
    <row r="2768" spans="1:26" s="102" customFormat="1" x14ac:dyDescent="0.25">
      <c r="B2768" s="112">
        <v>4204006</v>
      </c>
      <c r="C2768" s="104" t="s">
        <v>2493</v>
      </c>
      <c r="D2768" s="111">
        <v>152</v>
      </c>
    </row>
    <row r="2769" spans="1:26" s="102" customFormat="1" x14ac:dyDescent="0.25">
      <c r="A2769" s="106"/>
      <c r="B2769" s="112">
        <v>98080823</v>
      </c>
      <c r="C2769" s="104" t="s">
        <v>1301</v>
      </c>
      <c r="D2769" s="113">
        <v>123</v>
      </c>
      <c r="M2769" s="106"/>
      <c r="N2769" s="106"/>
      <c r="O2769" s="106"/>
      <c r="P2769" s="106"/>
      <c r="Q2769" s="106"/>
      <c r="R2769" s="106"/>
      <c r="S2769" s="106"/>
      <c r="T2769" s="106"/>
      <c r="U2769" s="106"/>
      <c r="V2769" s="106"/>
      <c r="W2769" s="106"/>
      <c r="X2769" s="106"/>
      <c r="Y2769" s="106"/>
      <c r="Z2769" s="106"/>
    </row>
    <row r="2770" spans="1:26" s="102" customFormat="1" x14ac:dyDescent="0.25">
      <c r="B2770" s="112">
        <v>42040055</v>
      </c>
      <c r="C2770" s="104" t="s">
        <v>2228</v>
      </c>
      <c r="D2770" s="113">
        <v>246</v>
      </c>
    </row>
    <row r="2771" spans="1:26" s="102" customFormat="1" x14ac:dyDescent="0.25">
      <c r="A2771" s="106"/>
      <c r="B2771" s="112">
        <v>98082589</v>
      </c>
      <c r="C2771" s="104" t="s">
        <v>1305</v>
      </c>
      <c r="D2771" s="113">
        <v>211</v>
      </c>
      <c r="M2771" s="106"/>
      <c r="N2771" s="106"/>
      <c r="O2771" s="106"/>
      <c r="P2771" s="106"/>
      <c r="Q2771" s="106"/>
      <c r="R2771" s="106"/>
      <c r="S2771" s="106"/>
      <c r="T2771" s="106"/>
      <c r="U2771" s="106"/>
      <c r="V2771" s="106"/>
      <c r="W2771" s="106"/>
      <c r="X2771" s="106"/>
      <c r="Y2771" s="106"/>
      <c r="Z2771" s="106"/>
    </row>
    <row r="2772" spans="1:26" s="102" customFormat="1" x14ac:dyDescent="0.25">
      <c r="B2772" s="112">
        <v>42040543</v>
      </c>
      <c r="C2772" s="104" t="s">
        <v>1260</v>
      </c>
      <c r="D2772" s="113">
        <v>246</v>
      </c>
    </row>
    <row r="2773" spans="1:26" s="102" customFormat="1" x14ac:dyDescent="0.25">
      <c r="A2773" s="106"/>
      <c r="B2773" s="112">
        <v>98089105</v>
      </c>
      <c r="C2773" s="104" t="s">
        <v>1319</v>
      </c>
      <c r="D2773" s="113">
        <v>147</v>
      </c>
      <c r="M2773" s="106"/>
      <c r="N2773" s="106"/>
      <c r="O2773" s="106"/>
      <c r="P2773" s="106"/>
      <c r="Q2773" s="106"/>
      <c r="R2773" s="106"/>
      <c r="S2773" s="106"/>
      <c r="T2773" s="106"/>
      <c r="U2773" s="106"/>
      <c r="V2773" s="106"/>
      <c r="W2773" s="106"/>
      <c r="X2773" s="106"/>
      <c r="Y2773" s="106"/>
      <c r="Z2773" s="106"/>
    </row>
    <row r="2774" spans="1:26" s="102" customFormat="1" x14ac:dyDescent="0.25">
      <c r="B2774" s="112">
        <v>4204050</v>
      </c>
      <c r="C2774" s="104" t="s">
        <v>2474</v>
      </c>
      <c r="D2774" s="111">
        <v>209</v>
      </c>
    </row>
    <row r="2775" spans="1:26" s="102" customFormat="1" x14ac:dyDescent="0.25">
      <c r="B2775" s="112">
        <v>4778508</v>
      </c>
      <c r="C2775" s="104" t="s">
        <v>2775</v>
      </c>
      <c r="D2775" s="111">
        <v>212</v>
      </c>
    </row>
    <row r="2776" spans="1:26" s="102" customFormat="1" x14ac:dyDescent="0.25">
      <c r="B2776" s="112">
        <v>4204012</v>
      </c>
      <c r="C2776" s="104" t="s">
        <v>2695</v>
      </c>
      <c r="D2776" s="111">
        <v>202</v>
      </c>
    </row>
    <row r="2777" spans="1:26" s="102" customFormat="1" x14ac:dyDescent="0.25">
      <c r="B2777" s="112">
        <v>4631052</v>
      </c>
      <c r="C2777" s="104" t="s">
        <v>4068</v>
      </c>
      <c r="D2777" s="111">
        <v>13593</v>
      </c>
    </row>
    <row r="2778" spans="1:26" s="102" customFormat="1" x14ac:dyDescent="0.25">
      <c r="B2778" s="112">
        <v>4631051</v>
      </c>
      <c r="C2778" s="104" t="s">
        <v>4067</v>
      </c>
      <c r="D2778" s="111">
        <v>13593</v>
      </c>
    </row>
    <row r="2779" spans="1:26" s="102" customFormat="1" x14ac:dyDescent="0.25">
      <c r="B2779" s="112">
        <v>4631048</v>
      </c>
      <c r="C2779" s="104" t="s">
        <v>4065</v>
      </c>
      <c r="D2779" s="111">
        <v>13593</v>
      </c>
    </row>
    <row r="2780" spans="1:26" s="102" customFormat="1" x14ac:dyDescent="0.25">
      <c r="B2780" s="112">
        <v>4631050</v>
      </c>
      <c r="C2780" s="104" t="s">
        <v>4066</v>
      </c>
      <c r="D2780" s="111">
        <v>13593</v>
      </c>
    </row>
    <row r="2781" spans="1:26" s="102" customFormat="1" x14ac:dyDescent="0.25">
      <c r="B2781" s="112">
        <v>40612301</v>
      </c>
      <c r="C2781" s="104" t="s">
        <v>150</v>
      </c>
      <c r="D2781" s="113">
        <v>268.82608695652175</v>
      </c>
    </row>
    <row r="2782" spans="1:26" s="102" customFormat="1" x14ac:dyDescent="0.25">
      <c r="B2782" s="112">
        <v>4061232</v>
      </c>
      <c r="C2782" s="104" t="s">
        <v>2332</v>
      </c>
      <c r="D2782" s="111">
        <v>173</v>
      </c>
    </row>
    <row r="2783" spans="1:26" s="102" customFormat="1" x14ac:dyDescent="0.25">
      <c r="B2783" s="112">
        <v>41754201</v>
      </c>
      <c r="C2783" s="104" t="s">
        <v>844</v>
      </c>
      <c r="D2783" s="113">
        <v>39.256666666666668</v>
      </c>
    </row>
    <row r="2784" spans="1:26" s="102" customFormat="1" x14ac:dyDescent="0.25">
      <c r="B2784" s="112">
        <v>4148006</v>
      </c>
      <c r="C2784" s="104" t="s">
        <v>4043</v>
      </c>
      <c r="D2784" s="111">
        <v>7992</v>
      </c>
    </row>
    <row r="2785" spans="2:4" s="102" customFormat="1" x14ac:dyDescent="0.25">
      <c r="B2785" s="112">
        <v>4232483</v>
      </c>
      <c r="C2785" s="104" t="s">
        <v>3279</v>
      </c>
      <c r="D2785" s="111">
        <v>1852</v>
      </c>
    </row>
    <row r="2786" spans="2:4" s="102" customFormat="1" x14ac:dyDescent="0.25">
      <c r="B2786" s="112">
        <v>4232155</v>
      </c>
      <c r="C2786" s="104" t="s">
        <v>3749</v>
      </c>
      <c r="D2786" s="111">
        <v>2120</v>
      </c>
    </row>
    <row r="2787" spans="2:4" s="102" customFormat="1" x14ac:dyDescent="0.25">
      <c r="B2787" s="112">
        <v>1274517</v>
      </c>
      <c r="C2787" s="104" t="s">
        <v>3561</v>
      </c>
      <c r="D2787" s="111">
        <v>4004</v>
      </c>
    </row>
    <row r="2788" spans="2:4" s="102" customFormat="1" x14ac:dyDescent="0.25">
      <c r="B2788" s="114">
        <v>41736679</v>
      </c>
      <c r="C2788" s="115" t="s">
        <v>731</v>
      </c>
      <c r="D2788" s="113">
        <v>5.3430434782608698</v>
      </c>
    </row>
    <row r="2789" spans="2:4" s="102" customFormat="1" x14ac:dyDescent="0.25">
      <c r="B2789" s="112">
        <v>40618258</v>
      </c>
      <c r="C2789" s="104" t="s">
        <v>1374</v>
      </c>
      <c r="D2789" s="113">
        <v>4.88</v>
      </c>
    </row>
    <row r="2790" spans="2:4" s="102" customFormat="1" x14ac:dyDescent="0.25">
      <c r="B2790" s="114">
        <v>40623613</v>
      </c>
      <c r="C2790" s="115" t="s">
        <v>2203</v>
      </c>
      <c r="D2790" s="113">
        <v>10.8</v>
      </c>
    </row>
    <row r="2791" spans="2:4" s="102" customFormat="1" x14ac:dyDescent="0.25">
      <c r="B2791" s="112">
        <v>40649550</v>
      </c>
      <c r="C2791" s="104" t="s">
        <v>1807</v>
      </c>
      <c r="D2791" s="113">
        <v>5</v>
      </c>
    </row>
    <row r="2792" spans="2:4" s="102" customFormat="1" x14ac:dyDescent="0.25">
      <c r="B2792" s="112">
        <v>40635484</v>
      </c>
      <c r="C2792" s="104" t="s">
        <v>1424</v>
      </c>
      <c r="D2792" s="113">
        <v>17</v>
      </c>
    </row>
    <row r="2793" spans="2:4" s="102" customFormat="1" x14ac:dyDescent="0.25">
      <c r="B2793" s="114">
        <v>40635518</v>
      </c>
      <c r="C2793" s="115" t="s">
        <v>1424</v>
      </c>
      <c r="D2793" s="113">
        <v>49.5</v>
      </c>
    </row>
    <row r="2794" spans="2:4" s="102" customFormat="1" x14ac:dyDescent="0.25">
      <c r="B2794" s="112">
        <v>40649238</v>
      </c>
      <c r="C2794" s="104" t="s">
        <v>1460</v>
      </c>
      <c r="D2794" s="113">
        <v>78.5</v>
      </c>
    </row>
    <row r="2795" spans="2:4" s="102" customFormat="1" x14ac:dyDescent="0.25">
      <c r="B2795" s="112">
        <v>40649246</v>
      </c>
      <c r="C2795" s="104" t="s">
        <v>1460</v>
      </c>
      <c r="D2795" s="113">
        <v>19</v>
      </c>
    </row>
    <row r="2796" spans="2:4" s="102" customFormat="1" x14ac:dyDescent="0.25">
      <c r="B2796" s="112">
        <v>40637696</v>
      </c>
      <c r="C2796" s="104" t="s">
        <v>1716</v>
      </c>
      <c r="D2796" s="113">
        <v>15.83</v>
      </c>
    </row>
    <row r="2797" spans="2:4" s="102" customFormat="1" x14ac:dyDescent="0.25">
      <c r="B2797" s="112">
        <v>40637670</v>
      </c>
      <c r="C2797" s="104" t="s">
        <v>1427</v>
      </c>
      <c r="D2797" s="113">
        <v>110</v>
      </c>
    </row>
    <row r="2798" spans="2:4" s="102" customFormat="1" x14ac:dyDescent="0.25">
      <c r="B2798" s="112">
        <v>40654238</v>
      </c>
      <c r="C2798" s="104" t="s">
        <v>1421</v>
      </c>
      <c r="D2798" s="113">
        <v>215</v>
      </c>
    </row>
    <row r="2799" spans="2:4" s="102" customFormat="1" x14ac:dyDescent="0.25">
      <c r="B2799" s="112">
        <v>40654279</v>
      </c>
      <c r="C2799" s="104" t="s">
        <v>1421</v>
      </c>
      <c r="D2799" s="113">
        <v>47.55</v>
      </c>
    </row>
    <row r="2800" spans="2:4" s="102" customFormat="1" x14ac:dyDescent="0.25">
      <c r="B2800" s="114">
        <v>40654410</v>
      </c>
      <c r="C2800" s="115" t="s">
        <v>1725</v>
      </c>
      <c r="D2800" s="113">
        <v>120</v>
      </c>
    </row>
    <row r="2801" spans="2:4" s="102" customFormat="1" x14ac:dyDescent="0.25">
      <c r="B2801" s="114">
        <v>40612251</v>
      </c>
      <c r="C2801" s="115" t="s">
        <v>1354</v>
      </c>
      <c r="D2801" s="113">
        <v>40.14</v>
      </c>
    </row>
    <row r="2802" spans="2:4" s="102" customFormat="1" x14ac:dyDescent="0.25">
      <c r="B2802" s="112">
        <v>40612319</v>
      </c>
      <c r="C2802" s="104" t="s">
        <v>1355</v>
      </c>
      <c r="D2802" s="113">
        <v>10.14</v>
      </c>
    </row>
    <row r="2803" spans="2:4" s="102" customFormat="1" x14ac:dyDescent="0.25">
      <c r="B2803" s="112">
        <v>40612392</v>
      </c>
      <c r="C2803" s="104" t="s">
        <v>1800</v>
      </c>
      <c r="D2803" s="113">
        <v>13.5</v>
      </c>
    </row>
    <row r="2804" spans="2:4" s="102" customFormat="1" x14ac:dyDescent="0.25">
      <c r="B2804" s="114">
        <v>40637803</v>
      </c>
      <c r="C2804" s="115" t="s">
        <v>1800</v>
      </c>
      <c r="D2804" s="113">
        <v>15</v>
      </c>
    </row>
    <row r="2805" spans="2:4" s="102" customFormat="1" x14ac:dyDescent="0.25">
      <c r="B2805" s="114">
        <v>40622839</v>
      </c>
      <c r="C2805" s="115" t="s">
        <v>1392</v>
      </c>
      <c r="D2805" s="113">
        <v>22.5</v>
      </c>
    </row>
    <row r="2806" spans="2:4" s="102" customFormat="1" x14ac:dyDescent="0.25">
      <c r="B2806" s="112">
        <v>40622987</v>
      </c>
      <c r="C2806" s="104" t="s">
        <v>1392</v>
      </c>
      <c r="D2806" s="113">
        <v>77.44</v>
      </c>
    </row>
    <row r="2807" spans="2:4" s="102" customFormat="1" x14ac:dyDescent="0.25">
      <c r="B2807" s="112">
        <v>40622995</v>
      </c>
      <c r="C2807" s="104" t="s">
        <v>1392</v>
      </c>
      <c r="D2807" s="113">
        <v>90.72</v>
      </c>
    </row>
    <row r="2808" spans="2:4" s="102" customFormat="1" x14ac:dyDescent="0.25">
      <c r="B2808" s="114">
        <v>40623027</v>
      </c>
      <c r="C2808" s="115" t="s">
        <v>1392</v>
      </c>
      <c r="D2808" s="113">
        <v>50.699999999999996</v>
      </c>
    </row>
    <row r="2809" spans="2:4" s="102" customFormat="1" x14ac:dyDescent="0.25">
      <c r="B2809" s="112">
        <v>40646200</v>
      </c>
      <c r="C2809" s="104" t="s">
        <v>1392</v>
      </c>
      <c r="D2809" s="113">
        <v>4.5</v>
      </c>
    </row>
    <row r="2810" spans="2:4" s="102" customFormat="1" x14ac:dyDescent="0.25">
      <c r="B2810" s="112">
        <v>40646861</v>
      </c>
      <c r="C2810" s="104" t="s">
        <v>1392</v>
      </c>
      <c r="D2810" s="113">
        <v>4.5</v>
      </c>
    </row>
    <row r="2811" spans="2:4" s="102" customFormat="1" x14ac:dyDescent="0.25">
      <c r="B2811" s="112">
        <v>40647307</v>
      </c>
      <c r="C2811" s="104" t="s">
        <v>1392</v>
      </c>
      <c r="D2811" s="113">
        <v>4.5</v>
      </c>
    </row>
    <row r="2812" spans="2:4" s="102" customFormat="1" x14ac:dyDescent="0.25">
      <c r="B2812" s="112">
        <v>40647505</v>
      </c>
      <c r="C2812" s="104" t="s">
        <v>1392</v>
      </c>
      <c r="D2812" s="113">
        <v>4.5</v>
      </c>
    </row>
    <row r="2813" spans="2:4" s="102" customFormat="1" x14ac:dyDescent="0.25">
      <c r="B2813" s="112">
        <v>40647521</v>
      </c>
      <c r="C2813" s="104" t="s">
        <v>1392</v>
      </c>
      <c r="D2813" s="113">
        <v>4.5</v>
      </c>
    </row>
    <row r="2814" spans="2:4" s="102" customFormat="1" x14ac:dyDescent="0.25">
      <c r="B2814" s="112">
        <v>40647596</v>
      </c>
      <c r="C2814" s="104" t="s">
        <v>1392</v>
      </c>
      <c r="D2814" s="113">
        <v>4.5</v>
      </c>
    </row>
    <row r="2815" spans="2:4" s="102" customFormat="1" x14ac:dyDescent="0.25">
      <c r="B2815" s="112">
        <v>40647604</v>
      </c>
      <c r="C2815" s="104" t="s">
        <v>1392</v>
      </c>
      <c r="D2815" s="113">
        <v>4.5</v>
      </c>
    </row>
    <row r="2816" spans="2:4" s="102" customFormat="1" x14ac:dyDescent="0.25">
      <c r="B2816" s="114">
        <v>40647620</v>
      </c>
      <c r="C2816" s="115" t="s">
        <v>1392</v>
      </c>
      <c r="D2816" s="113">
        <v>4.5</v>
      </c>
    </row>
    <row r="2817" spans="2:4" s="102" customFormat="1" x14ac:dyDescent="0.25">
      <c r="B2817" s="112">
        <v>40647638</v>
      </c>
      <c r="C2817" s="104" t="s">
        <v>1392</v>
      </c>
      <c r="D2817" s="113">
        <v>4.5</v>
      </c>
    </row>
    <row r="2818" spans="2:4" s="102" customFormat="1" x14ac:dyDescent="0.25">
      <c r="B2818" s="112">
        <v>40647646</v>
      </c>
      <c r="C2818" s="104" t="s">
        <v>1392</v>
      </c>
      <c r="D2818" s="113">
        <v>4.5</v>
      </c>
    </row>
    <row r="2819" spans="2:4" s="102" customFormat="1" x14ac:dyDescent="0.25">
      <c r="B2819" s="112">
        <v>40647653</v>
      </c>
      <c r="C2819" s="104" t="s">
        <v>1392</v>
      </c>
      <c r="D2819" s="113">
        <v>4.5</v>
      </c>
    </row>
    <row r="2820" spans="2:4" s="102" customFormat="1" x14ac:dyDescent="0.25">
      <c r="B2820" s="112">
        <v>40647661</v>
      </c>
      <c r="C2820" s="104" t="s">
        <v>1392</v>
      </c>
      <c r="D2820" s="113">
        <v>4.5</v>
      </c>
    </row>
    <row r="2821" spans="2:4" s="102" customFormat="1" x14ac:dyDescent="0.25">
      <c r="B2821" s="112">
        <v>40647737</v>
      </c>
      <c r="C2821" s="104" t="s">
        <v>1392</v>
      </c>
      <c r="D2821" s="113">
        <v>4.5</v>
      </c>
    </row>
    <row r="2822" spans="2:4" s="102" customFormat="1" x14ac:dyDescent="0.25">
      <c r="B2822" s="112">
        <v>40647745</v>
      </c>
      <c r="C2822" s="104" t="s">
        <v>1392</v>
      </c>
      <c r="D2822" s="113">
        <v>4.5</v>
      </c>
    </row>
    <row r="2823" spans="2:4" s="102" customFormat="1" x14ac:dyDescent="0.25">
      <c r="B2823" s="114">
        <v>40647752</v>
      </c>
      <c r="C2823" s="115" t="s">
        <v>1392</v>
      </c>
      <c r="D2823" s="113">
        <v>4.5</v>
      </c>
    </row>
    <row r="2824" spans="2:4" s="102" customFormat="1" x14ac:dyDescent="0.25">
      <c r="B2824" s="112">
        <v>40647810</v>
      </c>
      <c r="C2824" s="104" t="s">
        <v>1392</v>
      </c>
      <c r="D2824" s="113">
        <v>4.5</v>
      </c>
    </row>
    <row r="2825" spans="2:4" s="102" customFormat="1" x14ac:dyDescent="0.25">
      <c r="B2825" s="112">
        <v>40647828</v>
      </c>
      <c r="C2825" s="104" t="s">
        <v>1392</v>
      </c>
      <c r="D2825" s="113">
        <v>4.5</v>
      </c>
    </row>
    <row r="2826" spans="2:4" s="102" customFormat="1" x14ac:dyDescent="0.25">
      <c r="B2826" s="112">
        <v>40647836</v>
      </c>
      <c r="C2826" s="104" t="s">
        <v>1392</v>
      </c>
      <c r="D2826" s="113">
        <v>4.5</v>
      </c>
    </row>
    <row r="2827" spans="2:4" s="102" customFormat="1" x14ac:dyDescent="0.25">
      <c r="B2827" s="112">
        <v>40648107</v>
      </c>
      <c r="C2827" s="104" t="s">
        <v>1392</v>
      </c>
      <c r="D2827" s="113">
        <v>4.5</v>
      </c>
    </row>
    <row r="2828" spans="2:4" s="102" customFormat="1" x14ac:dyDescent="0.25">
      <c r="B2828" s="112">
        <v>40648263</v>
      </c>
      <c r="C2828" s="104" t="s">
        <v>1392</v>
      </c>
      <c r="D2828" s="113">
        <v>4.5</v>
      </c>
    </row>
    <row r="2829" spans="2:4" s="102" customFormat="1" x14ac:dyDescent="0.25">
      <c r="B2829" s="112">
        <v>40648271</v>
      </c>
      <c r="C2829" s="104" t="s">
        <v>1392</v>
      </c>
      <c r="D2829" s="113">
        <v>4.5</v>
      </c>
    </row>
    <row r="2830" spans="2:4" s="102" customFormat="1" x14ac:dyDescent="0.25">
      <c r="B2830" s="112">
        <v>40648297</v>
      </c>
      <c r="C2830" s="104" t="s">
        <v>1392</v>
      </c>
      <c r="D2830" s="113">
        <v>4.5</v>
      </c>
    </row>
    <row r="2831" spans="2:4" s="102" customFormat="1" x14ac:dyDescent="0.25">
      <c r="B2831" s="112">
        <v>40648743</v>
      </c>
      <c r="C2831" s="104" t="s">
        <v>1392</v>
      </c>
      <c r="D2831" s="113">
        <v>4.5</v>
      </c>
    </row>
    <row r="2832" spans="2:4" s="102" customFormat="1" x14ac:dyDescent="0.25">
      <c r="B2832" s="112">
        <v>40648750</v>
      </c>
      <c r="C2832" s="104" t="s">
        <v>1392</v>
      </c>
      <c r="D2832" s="113">
        <v>4.5</v>
      </c>
    </row>
    <row r="2833" spans="2:4" s="102" customFormat="1" x14ac:dyDescent="0.25">
      <c r="B2833" s="112">
        <v>40648768</v>
      </c>
      <c r="C2833" s="104" t="s">
        <v>1392</v>
      </c>
      <c r="D2833" s="113">
        <v>4.5</v>
      </c>
    </row>
    <row r="2834" spans="2:4" s="102" customFormat="1" x14ac:dyDescent="0.25">
      <c r="B2834" s="114">
        <v>40648776</v>
      </c>
      <c r="C2834" s="115" t="s">
        <v>1392</v>
      </c>
      <c r="D2834" s="113">
        <v>4.5</v>
      </c>
    </row>
    <row r="2835" spans="2:4" s="102" customFormat="1" x14ac:dyDescent="0.25">
      <c r="B2835" s="112">
        <v>40648842</v>
      </c>
      <c r="C2835" s="104" t="s">
        <v>1392</v>
      </c>
      <c r="D2835" s="113">
        <v>4.5</v>
      </c>
    </row>
    <row r="2836" spans="2:4" s="102" customFormat="1" x14ac:dyDescent="0.25">
      <c r="B2836" s="112">
        <v>40649113</v>
      </c>
      <c r="C2836" s="104" t="s">
        <v>1392</v>
      </c>
      <c r="D2836" s="113">
        <v>4.5</v>
      </c>
    </row>
    <row r="2837" spans="2:4" s="102" customFormat="1" x14ac:dyDescent="0.25">
      <c r="B2837" s="112">
        <v>40645665</v>
      </c>
      <c r="C2837" s="104" t="s">
        <v>1459</v>
      </c>
      <c r="D2837" s="113">
        <v>4.5</v>
      </c>
    </row>
    <row r="2838" spans="2:4" s="102" customFormat="1" x14ac:dyDescent="0.25">
      <c r="B2838" s="112">
        <v>40646812</v>
      </c>
      <c r="C2838" s="104" t="s">
        <v>1459</v>
      </c>
      <c r="D2838" s="113">
        <v>4.5</v>
      </c>
    </row>
    <row r="2839" spans="2:4" s="102" customFormat="1" x14ac:dyDescent="0.25">
      <c r="B2839" s="112">
        <v>40646846</v>
      </c>
      <c r="C2839" s="104" t="s">
        <v>1459</v>
      </c>
      <c r="D2839" s="113">
        <v>4.5</v>
      </c>
    </row>
    <row r="2840" spans="2:4" s="102" customFormat="1" x14ac:dyDescent="0.25">
      <c r="B2840" s="112">
        <v>40637837</v>
      </c>
      <c r="C2840" s="104" t="s">
        <v>1428</v>
      </c>
      <c r="D2840" s="113">
        <v>53.61</v>
      </c>
    </row>
    <row r="2841" spans="2:4" s="102" customFormat="1" x14ac:dyDescent="0.25">
      <c r="B2841" s="114">
        <v>40612830</v>
      </c>
      <c r="C2841" s="115" t="s">
        <v>1356</v>
      </c>
      <c r="D2841" s="113">
        <v>50</v>
      </c>
    </row>
    <row r="2842" spans="2:4" s="102" customFormat="1" x14ac:dyDescent="0.25">
      <c r="B2842" s="114">
        <v>40638033</v>
      </c>
      <c r="C2842" s="115" t="s">
        <v>1356</v>
      </c>
      <c r="D2842" s="113">
        <v>41.85</v>
      </c>
    </row>
    <row r="2843" spans="2:4" s="102" customFormat="1" x14ac:dyDescent="0.25">
      <c r="B2843" s="112">
        <v>40640849</v>
      </c>
      <c r="C2843" s="104" t="s">
        <v>1442</v>
      </c>
      <c r="D2843" s="113">
        <v>21.34</v>
      </c>
    </row>
    <row r="2844" spans="2:4" s="102" customFormat="1" x14ac:dyDescent="0.25">
      <c r="B2844" s="112">
        <v>40638256</v>
      </c>
      <c r="C2844" s="104" t="s">
        <v>1429</v>
      </c>
      <c r="D2844" s="113">
        <v>15.1</v>
      </c>
    </row>
    <row r="2845" spans="2:4" s="102" customFormat="1" x14ac:dyDescent="0.25">
      <c r="B2845" s="114">
        <v>40638272</v>
      </c>
      <c r="C2845" s="115" t="s">
        <v>1430</v>
      </c>
      <c r="D2845" s="113">
        <v>7</v>
      </c>
    </row>
    <row r="2846" spans="2:4" s="102" customFormat="1" x14ac:dyDescent="0.25">
      <c r="B2846" s="112">
        <v>40649337</v>
      </c>
      <c r="C2846" s="104" t="s">
        <v>1461</v>
      </c>
      <c r="D2846" s="113">
        <v>5.1944444444444446</v>
      </c>
    </row>
    <row r="2847" spans="2:4" s="102" customFormat="1" x14ac:dyDescent="0.25">
      <c r="B2847" s="114">
        <v>40649345</v>
      </c>
      <c r="C2847" s="115" t="s">
        <v>1461</v>
      </c>
      <c r="D2847" s="113">
        <v>11.47</v>
      </c>
    </row>
    <row r="2848" spans="2:4" s="102" customFormat="1" x14ac:dyDescent="0.25">
      <c r="B2848" s="114">
        <v>40649352</v>
      </c>
      <c r="C2848" s="115" t="s">
        <v>1461</v>
      </c>
      <c r="D2848" s="113">
        <v>5</v>
      </c>
    </row>
    <row r="2849" spans="2:4" s="102" customFormat="1" x14ac:dyDescent="0.25">
      <c r="B2849" s="114">
        <v>40649402</v>
      </c>
      <c r="C2849" s="115" t="s">
        <v>1461</v>
      </c>
      <c r="D2849" s="113">
        <v>5</v>
      </c>
    </row>
    <row r="2850" spans="2:4" s="102" customFormat="1" x14ac:dyDescent="0.25">
      <c r="B2850" s="112">
        <v>40670374</v>
      </c>
      <c r="C2850" s="104" t="s">
        <v>1461</v>
      </c>
      <c r="D2850" s="113">
        <v>8.2200000000000006</v>
      </c>
    </row>
    <row r="2851" spans="2:4" s="102" customFormat="1" x14ac:dyDescent="0.25">
      <c r="B2851" s="112">
        <v>40672610</v>
      </c>
      <c r="C2851" s="104" t="s">
        <v>2001</v>
      </c>
      <c r="D2851" s="113">
        <v>6</v>
      </c>
    </row>
    <row r="2852" spans="2:4" s="102" customFormat="1" x14ac:dyDescent="0.25">
      <c r="B2852" s="112">
        <v>40649410</v>
      </c>
      <c r="C2852" s="104" t="s">
        <v>1462</v>
      </c>
      <c r="D2852" s="113">
        <v>7.8999999999999995</v>
      </c>
    </row>
    <row r="2853" spans="2:4" s="102" customFormat="1" x14ac:dyDescent="0.25">
      <c r="B2853" s="112">
        <v>40645236</v>
      </c>
      <c r="C2853" s="104" t="s">
        <v>1458</v>
      </c>
      <c r="D2853" s="113">
        <v>19.79</v>
      </c>
    </row>
    <row r="2854" spans="2:4" s="102" customFormat="1" x14ac:dyDescent="0.25">
      <c r="B2854" s="114">
        <v>40625493</v>
      </c>
      <c r="C2854" s="115" t="s">
        <v>2132</v>
      </c>
      <c r="D2854" s="113">
        <v>135.72</v>
      </c>
    </row>
    <row r="2855" spans="2:4" s="102" customFormat="1" x14ac:dyDescent="0.25">
      <c r="B2855" s="114">
        <v>40638330</v>
      </c>
      <c r="C2855" s="115" t="s">
        <v>1793</v>
      </c>
      <c r="D2855" s="113">
        <v>5.5</v>
      </c>
    </row>
    <row r="2856" spans="2:4" s="102" customFormat="1" x14ac:dyDescent="0.25">
      <c r="B2856" s="112">
        <v>40653081</v>
      </c>
      <c r="C2856" s="104" t="s">
        <v>1811</v>
      </c>
      <c r="D2856" s="113">
        <v>105</v>
      </c>
    </row>
    <row r="2857" spans="2:4" s="102" customFormat="1" x14ac:dyDescent="0.25">
      <c r="B2857" s="114">
        <v>40684862</v>
      </c>
      <c r="C2857" s="115" t="s">
        <v>2116</v>
      </c>
      <c r="D2857" s="113">
        <v>6.95</v>
      </c>
    </row>
    <row r="2858" spans="2:4" s="102" customFormat="1" x14ac:dyDescent="0.25">
      <c r="B2858" s="114">
        <v>40658973</v>
      </c>
      <c r="C2858" s="115" t="s">
        <v>1479</v>
      </c>
      <c r="D2858" s="113">
        <v>4.5</v>
      </c>
    </row>
    <row r="2859" spans="2:4" s="102" customFormat="1" x14ac:dyDescent="0.25">
      <c r="B2859" s="114">
        <v>40643660</v>
      </c>
      <c r="C2859" s="115" t="s">
        <v>2128</v>
      </c>
      <c r="D2859" s="113">
        <v>21.5</v>
      </c>
    </row>
    <row r="2860" spans="2:4" s="102" customFormat="1" x14ac:dyDescent="0.25">
      <c r="B2860" s="112">
        <v>40644494</v>
      </c>
      <c r="C2860" s="104" t="s">
        <v>1450</v>
      </c>
      <c r="D2860" s="113">
        <v>17</v>
      </c>
    </row>
    <row r="2861" spans="2:4" s="102" customFormat="1" x14ac:dyDescent="0.25">
      <c r="B2861" s="112">
        <v>40624934</v>
      </c>
      <c r="C2861" s="104" t="s">
        <v>1708</v>
      </c>
      <c r="D2861" s="113">
        <v>17.05</v>
      </c>
    </row>
    <row r="2862" spans="2:4" s="102" customFormat="1" x14ac:dyDescent="0.25">
      <c r="B2862" s="112">
        <v>40625618</v>
      </c>
      <c r="C2862" s="104" t="s">
        <v>1396</v>
      </c>
      <c r="D2862" s="113">
        <v>14.96</v>
      </c>
    </row>
    <row r="2863" spans="2:4" s="102" customFormat="1" x14ac:dyDescent="0.25">
      <c r="B2863" s="114">
        <v>40653263</v>
      </c>
      <c r="C2863" s="115" t="s">
        <v>1476</v>
      </c>
      <c r="D2863" s="113">
        <v>69.599999999999994</v>
      </c>
    </row>
    <row r="2864" spans="2:4" s="102" customFormat="1" x14ac:dyDescent="0.25">
      <c r="B2864" s="112">
        <v>40690919</v>
      </c>
      <c r="C2864" s="104" t="s">
        <v>1487</v>
      </c>
      <c r="D2864" s="113">
        <v>205</v>
      </c>
    </row>
    <row r="2865" spans="2:4" s="102" customFormat="1" x14ac:dyDescent="0.25">
      <c r="B2865" s="112">
        <v>40650145</v>
      </c>
      <c r="C2865" s="104" t="s">
        <v>1721</v>
      </c>
      <c r="D2865" s="113">
        <v>9</v>
      </c>
    </row>
    <row r="2866" spans="2:4" s="102" customFormat="1" x14ac:dyDescent="0.25">
      <c r="B2866" s="112">
        <v>40613846</v>
      </c>
      <c r="C2866" s="104" t="s">
        <v>2133</v>
      </c>
      <c r="D2866" s="113">
        <v>37.5</v>
      </c>
    </row>
    <row r="2867" spans="2:4" s="102" customFormat="1" x14ac:dyDescent="0.25">
      <c r="B2867" s="112">
        <v>40638678</v>
      </c>
      <c r="C2867" s="104" t="s">
        <v>1432</v>
      </c>
      <c r="D2867" s="113">
        <v>31</v>
      </c>
    </row>
    <row r="2868" spans="2:4" s="102" customFormat="1" x14ac:dyDescent="0.25">
      <c r="B2868" s="112">
        <v>40638751</v>
      </c>
      <c r="C2868" s="104" t="s">
        <v>1717</v>
      </c>
      <c r="D2868" s="113">
        <v>63</v>
      </c>
    </row>
    <row r="2869" spans="2:4" s="102" customFormat="1" x14ac:dyDescent="0.25">
      <c r="B2869" s="112">
        <v>40629867</v>
      </c>
      <c r="C2869" s="104" t="s">
        <v>1417</v>
      </c>
      <c r="D2869" s="113">
        <v>12.5</v>
      </c>
    </row>
    <row r="2870" spans="2:4" s="102" customFormat="1" x14ac:dyDescent="0.25">
      <c r="B2870" s="114">
        <v>40653313</v>
      </c>
      <c r="C2870" s="115" t="s">
        <v>1417</v>
      </c>
      <c r="D2870" s="113">
        <v>12.5</v>
      </c>
    </row>
    <row r="2871" spans="2:4" s="102" customFormat="1" x14ac:dyDescent="0.25">
      <c r="B2871" s="112">
        <v>40626095</v>
      </c>
      <c r="C2871" s="104" t="s">
        <v>1398</v>
      </c>
      <c r="D2871" s="113">
        <v>6</v>
      </c>
    </row>
    <row r="2872" spans="2:4" s="102" customFormat="1" x14ac:dyDescent="0.25">
      <c r="B2872" s="114">
        <v>40651028</v>
      </c>
      <c r="C2872" s="115" t="s">
        <v>1398</v>
      </c>
      <c r="D2872" s="113">
        <v>6</v>
      </c>
    </row>
    <row r="2873" spans="2:4" s="102" customFormat="1" x14ac:dyDescent="0.25">
      <c r="B2873" s="112">
        <v>40626210</v>
      </c>
      <c r="C2873" s="104" t="s">
        <v>1399</v>
      </c>
      <c r="D2873" s="113">
        <v>8.8699999999999992</v>
      </c>
    </row>
    <row r="2874" spans="2:4" s="102" customFormat="1" x14ac:dyDescent="0.25">
      <c r="B2874" s="114">
        <v>40626228</v>
      </c>
      <c r="C2874" s="115" t="s">
        <v>1399</v>
      </c>
      <c r="D2874" s="113">
        <v>6</v>
      </c>
    </row>
    <row r="2875" spans="2:4" s="102" customFormat="1" x14ac:dyDescent="0.25">
      <c r="B2875" s="114">
        <v>40623712</v>
      </c>
      <c r="C2875" s="115" t="s">
        <v>1393</v>
      </c>
      <c r="D2875" s="113">
        <v>14.02</v>
      </c>
    </row>
    <row r="2876" spans="2:4" s="102" customFormat="1" x14ac:dyDescent="0.25">
      <c r="B2876" s="114">
        <v>40649543</v>
      </c>
      <c r="C2876" s="115" t="s">
        <v>1393</v>
      </c>
      <c r="D2876" s="113">
        <v>19.11</v>
      </c>
    </row>
    <row r="2877" spans="2:4" s="102" customFormat="1" x14ac:dyDescent="0.25">
      <c r="B2877" s="114">
        <v>40649568</v>
      </c>
      <c r="C2877" s="115" t="s">
        <v>1393</v>
      </c>
      <c r="D2877" s="113">
        <v>5</v>
      </c>
    </row>
    <row r="2878" spans="2:4" s="102" customFormat="1" x14ac:dyDescent="0.25">
      <c r="B2878" s="112">
        <v>40649691</v>
      </c>
      <c r="C2878" s="104" t="s">
        <v>1393</v>
      </c>
      <c r="D2878" s="113">
        <v>19.11</v>
      </c>
    </row>
    <row r="2879" spans="2:4" s="102" customFormat="1" x14ac:dyDescent="0.25">
      <c r="B2879" s="112">
        <v>40670382</v>
      </c>
      <c r="C2879" s="104" t="s">
        <v>1393</v>
      </c>
      <c r="D2879" s="113">
        <v>16.440000000000001</v>
      </c>
    </row>
    <row r="2880" spans="2:4" s="102" customFormat="1" x14ac:dyDescent="0.25">
      <c r="B2880" s="112">
        <v>40623779</v>
      </c>
      <c r="C2880" s="104" t="s">
        <v>1394</v>
      </c>
      <c r="D2880" s="113">
        <v>7.01</v>
      </c>
    </row>
    <row r="2881" spans="2:4" s="102" customFormat="1" x14ac:dyDescent="0.25">
      <c r="B2881" s="112">
        <v>40649717</v>
      </c>
      <c r="C2881" s="104" t="s">
        <v>1394</v>
      </c>
      <c r="D2881" s="113">
        <v>11.02</v>
      </c>
    </row>
    <row r="2882" spans="2:4" s="102" customFormat="1" x14ac:dyDescent="0.25">
      <c r="B2882" s="114">
        <v>40639106</v>
      </c>
      <c r="C2882" s="115" t="s">
        <v>1794</v>
      </c>
      <c r="D2882" s="113">
        <v>6.89</v>
      </c>
    </row>
    <row r="2883" spans="2:4" s="102" customFormat="1" x14ac:dyDescent="0.25">
      <c r="B2883" s="114">
        <v>40639171</v>
      </c>
      <c r="C2883" s="115" t="s">
        <v>1433</v>
      </c>
      <c r="D2883" s="113">
        <v>81.900000000000006</v>
      </c>
    </row>
    <row r="2884" spans="2:4" s="102" customFormat="1" x14ac:dyDescent="0.25">
      <c r="B2884" s="112">
        <v>40615536</v>
      </c>
      <c r="C2884" s="104" t="s">
        <v>1366</v>
      </c>
      <c r="D2884" s="113">
        <v>49.5</v>
      </c>
    </row>
    <row r="2885" spans="2:4" s="102" customFormat="1" x14ac:dyDescent="0.25">
      <c r="B2885" s="114">
        <v>40615569</v>
      </c>
      <c r="C2885" s="115" t="s">
        <v>1366</v>
      </c>
      <c r="D2885" s="113">
        <v>49.5</v>
      </c>
    </row>
    <row r="2886" spans="2:4" s="102" customFormat="1" x14ac:dyDescent="0.25">
      <c r="B2886" s="114">
        <v>40615809</v>
      </c>
      <c r="C2886" s="115" t="s">
        <v>1366</v>
      </c>
      <c r="D2886" s="113">
        <v>50</v>
      </c>
    </row>
    <row r="2887" spans="2:4" s="102" customFormat="1" x14ac:dyDescent="0.25">
      <c r="B2887" s="112">
        <v>40628737</v>
      </c>
      <c r="C2887" s="104" t="s">
        <v>1712</v>
      </c>
      <c r="D2887" s="113">
        <v>6.76</v>
      </c>
    </row>
    <row r="2888" spans="2:4" s="102" customFormat="1" x14ac:dyDescent="0.25">
      <c r="B2888" s="112">
        <v>40652448</v>
      </c>
      <c r="C2888" s="104" t="s">
        <v>1473</v>
      </c>
      <c r="D2888" s="113">
        <v>8.39</v>
      </c>
    </row>
    <row r="2889" spans="2:4" s="102" customFormat="1" x14ac:dyDescent="0.25">
      <c r="B2889" s="112">
        <v>40652398</v>
      </c>
      <c r="C2889" s="104" t="s">
        <v>1472</v>
      </c>
      <c r="D2889" s="113">
        <v>12</v>
      </c>
    </row>
    <row r="2890" spans="2:4" s="102" customFormat="1" x14ac:dyDescent="0.25">
      <c r="B2890" s="112">
        <v>40628786</v>
      </c>
      <c r="C2890" s="104" t="s">
        <v>1713</v>
      </c>
      <c r="D2890" s="113">
        <v>6.76</v>
      </c>
    </row>
    <row r="2891" spans="2:4" s="102" customFormat="1" x14ac:dyDescent="0.25">
      <c r="B2891" s="112">
        <v>40649725</v>
      </c>
      <c r="C2891" s="104" t="s">
        <v>2004</v>
      </c>
      <c r="D2891" s="113">
        <v>33</v>
      </c>
    </row>
    <row r="2892" spans="2:4" s="102" customFormat="1" x14ac:dyDescent="0.25">
      <c r="B2892" s="114">
        <v>40653370</v>
      </c>
      <c r="C2892" s="115" t="s">
        <v>1477</v>
      </c>
      <c r="D2892" s="113">
        <v>84.08</v>
      </c>
    </row>
    <row r="2893" spans="2:4" s="102" customFormat="1" x14ac:dyDescent="0.25">
      <c r="B2893" s="112">
        <v>40653388</v>
      </c>
      <c r="C2893" s="104" t="s">
        <v>1724</v>
      </c>
      <c r="D2893" s="113">
        <v>85</v>
      </c>
    </row>
    <row r="2894" spans="2:4" s="102" customFormat="1" x14ac:dyDescent="0.25">
      <c r="B2894" s="114">
        <v>40649741</v>
      </c>
      <c r="C2894" s="115" t="s">
        <v>1464</v>
      </c>
      <c r="D2894" s="113">
        <v>9</v>
      </c>
    </row>
    <row r="2895" spans="2:4" s="102" customFormat="1" x14ac:dyDescent="0.25">
      <c r="B2895" s="112">
        <v>40639494</v>
      </c>
      <c r="C2895" s="104" t="s">
        <v>1434</v>
      </c>
      <c r="D2895" s="113">
        <v>5</v>
      </c>
    </row>
    <row r="2896" spans="2:4" s="102" customFormat="1" x14ac:dyDescent="0.25">
      <c r="B2896" s="114">
        <v>40626319</v>
      </c>
      <c r="C2896" s="115" t="s">
        <v>2013</v>
      </c>
      <c r="D2896" s="113">
        <v>15.13</v>
      </c>
    </row>
    <row r="2897" spans="2:4" s="102" customFormat="1" x14ac:dyDescent="0.25">
      <c r="B2897" s="114">
        <v>40622227</v>
      </c>
      <c r="C2897" s="115" t="s">
        <v>1389</v>
      </c>
      <c r="D2897" s="113">
        <v>27.2</v>
      </c>
    </row>
    <row r="2898" spans="2:4" s="102" customFormat="1" x14ac:dyDescent="0.25">
      <c r="B2898" s="112">
        <v>40649733</v>
      </c>
      <c r="C2898" s="104" t="s">
        <v>1463</v>
      </c>
      <c r="D2898" s="113">
        <v>10.5</v>
      </c>
    </row>
    <row r="2899" spans="2:4" s="102" customFormat="1" x14ac:dyDescent="0.25">
      <c r="B2899" s="114">
        <v>10000636</v>
      </c>
      <c r="C2899" s="115" t="s">
        <v>2134</v>
      </c>
      <c r="D2899" s="113">
        <v>17</v>
      </c>
    </row>
    <row r="2900" spans="2:4" s="102" customFormat="1" x14ac:dyDescent="0.25">
      <c r="B2900" s="114">
        <v>40626764</v>
      </c>
      <c r="C2900" s="115" t="s">
        <v>1401</v>
      </c>
      <c r="D2900" s="113">
        <v>16.02</v>
      </c>
    </row>
    <row r="2901" spans="2:4" s="102" customFormat="1" x14ac:dyDescent="0.25">
      <c r="B2901" s="112">
        <v>40651150</v>
      </c>
      <c r="C2901" s="104" t="s">
        <v>1401</v>
      </c>
      <c r="D2901" s="113">
        <v>8</v>
      </c>
    </row>
    <row r="2902" spans="2:4" s="102" customFormat="1" x14ac:dyDescent="0.25">
      <c r="B2902" s="112">
        <v>40651168</v>
      </c>
      <c r="C2902" s="104" t="s">
        <v>1401</v>
      </c>
      <c r="D2902" s="113">
        <v>8</v>
      </c>
    </row>
    <row r="2903" spans="2:4" s="102" customFormat="1" x14ac:dyDescent="0.25">
      <c r="B2903" s="112">
        <v>40651101</v>
      </c>
      <c r="C2903" s="104" t="s">
        <v>1809</v>
      </c>
      <c r="D2903" s="113">
        <v>8.0500000000000007</v>
      </c>
    </row>
    <row r="2904" spans="2:4" s="102" customFormat="1" x14ac:dyDescent="0.25">
      <c r="B2904" s="112">
        <v>40651127</v>
      </c>
      <c r="C2904" s="104" t="s">
        <v>1468</v>
      </c>
      <c r="D2904" s="113">
        <v>11.780000000000001</v>
      </c>
    </row>
    <row r="2905" spans="2:4" s="102" customFormat="1" x14ac:dyDescent="0.25">
      <c r="B2905" s="114">
        <v>40626749</v>
      </c>
      <c r="C2905" s="115" t="s">
        <v>1400</v>
      </c>
      <c r="D2905" s="113">
        <v>8.0200000000000014</v>
      </c>
    </row>
    <row r="2906" spans="2:4" s="102" customFormat="1" x14ac:dyDescent="0.25">
      <c r="B2906" s="114">
        <v>40639585</v>
      </c>
      <c r="C2906" s="115" t="s">
        <v>1436</v>
      </c>
      <c r="D2906" s="113">
        <v>89.600000000000009</v>
      </c>
    </row>
    <row r="2907" spans="2:4" s="102" customFormat="1" x14ac:dyDescent="0.25">
      <c r="B2907" s="114">
        <v>40649774</v>
      </c>
      <c r="C2907" s="115" t="s">
        <v>1821</v>
      </c>
      <c r="D2907" s="113">
        <v>17.12</v>
      </c>
    </row>
    <row r="2908" spans="2:4" s="102" customFormat="1" x14ac:dyDescent="0.25">
      <c r="B2908" s="112">
        <v>40649782</v>
      </c>
      <c r="C2908" s="104" t="s">
        <v>1821</v>
      </c>
      <c r="D2908" s="113">
        <v>13.59</v>
      </c>
    </row>
    <row r="2909" spans="2:4" s="102" customFormat="1" x14ac:dyDescent="0.25">
      <c r="B2909" s="112">
        <v>40649790</v>
      </c>
      <c r="C2909" s="104" t="s">
        <v>1821</v>
      </c>
      <c r="D2909" s="113">
        <v>29.38</v>
      </c>
    </row>
    <row r="2910" spans="2:4" s="102" customFormat="1" x14ac:dyDescent="0.25">
      <c r="B2910" s="112">
        <v>40649816</v>
      </c>
      <c r="C2910" s="104" t="s">
        <v>1821</v>
      </c>
      <c r="D2910" s="113">
        <v>9.3099999999999987</v>
      </c>
    </row>
    <row r="2911" spans="2:4" s="102" customFormat="1" x14ac:dyDescent="0.25">
      <c r="B2911" s="114">
        <v>40649824</v>
      </c>
      <c r="C2911" s="115" t="s">
        <v>1821</v>
      </c>
      <c r="D2911" s="113">
        <v>9.3099999999999987</v>
      </c>
    </row>
    <row r="2912" spans="2:4" s="102" customFormat="1" x14ac:dyDescent="0.25">
      <c r="B2912" s="112">
        <v>40649832</v>
      </c>
      <c r="C2912" s="104" t="s">
        <v>1821</v>
      </c>
      <c r="D2912" s="113">
        <v>7.96</v>
      </c>
    </row>
    <row r="2913" spans="2:4" s="102" customFormat="1" x14ac:dyDescent="0.25">
      <c r="B2913" s="112">
        <v>40649840</v>
      </c>
      <c r="C2913" s="104" t="s">
        <v>1821</v>
      </c>
      <c r="D2913" s="113">
        <v>7.96</v>
      </c>
    </row>
    <row r="2914" spans="2:4" s="102" customFormat="1" x14ac:dyDescent="0.25">
      <c r="B2914" s="112">
        <v>40670408</v>
      </c>
      <c r="C2914" s="104" t="s">
        <v>1821</v>
      </c>
      <c r="D2914" s="113">
        <v>41.1</v>
      </c>
    </row>
    <row r="2915" spans="2:4" s="102" customFormat="1" x14ac:dyDescent="0.25">
      <c r="B2915" s="114">
        <v>40625246</v>
      </c>
      <c r="C2915" s="115" t="s">
        <v>1710</v>
      </c>
      <c r="D2915" s="113">
        <v>17.05</v>
      </c>
    </row>
    <row r="2916" spans="2:4" s="102" customFormat="1" x14ac:dyDescent="0.25">
      <c r="B2916" s="112">
        <v>40626392</v>
      </c>
      <c r="C2916" s="104" t="s">
        <v>1710</v>
      </c>
      <c r="D2916" s="113">
        <v>50.74</v>
      </c>
    </row>
    <row r="2917" spans="2:4" s="102" customFormat="1" x14ac:dyDescent="0.25">
      <c r="B2917" s="114">
        <v>40626541</v>
      </c>
      <c r="C2917" s="115" t="s">
        <v>1796</v>
      </c>
      <c r="D2917" s="113">
        <v>50.74</v>
      </c>
    </row>
    <row r="2918" spans="2:4" s="102" customFormat="1" x14ac:dyDescent="0.25">
      <c r="B2918" s="112">
        <v>40626467</v>
      </c>
      <c r="C2918" s="104" t="s">
        <v>1795</v>
      </c>
      <c r="D2918" s="113">
        <v>50.74</v>
      </c>
    </row>
    <row r="2919" spans="2:4" s="102" customFormat="1" x14ac:dyDescent="0.25">
      <c r="B2919" s="112">
        <v>40653396</v>
      </c>
      <c r="C2919" s="104" t="s">
        <v>1478</v>
      </c>
      <c r="D2919" s="113">
        <v>150</v>
      </c>
    </row>
    <row r="2920" spans="2:4" s="102" customFormat="1" x14ac:dyDescent="0.25">
      <c r="B2920" s="112">
        <v>40639635</v>
      </c>
      <c r="C2920" s="104" t="s">
        <v>1801</v>
      </c>
      <c r="D2920" s="113">
        <v>20.5</v>
      </c>
    </row>
    <row r="2921" spans="2:4" s="102" customFormat="1" x14ac:dyDescent="0.25">
      <c r="B2921" s="114">
        <v>40639668</v>
      </c>
      <c r="C2921" s="115" t="s">
        <v>2130</v>
      </c>
      <c r="D2921" s="113">
        <v>25.48</v>
      </c>
    </row>
    <row r="2922" spans="2:4" s="102" customFormat="1" x14ac:dyDescent="0.25">
      <c r="B2922" s="114">
        <v>40635112</v>
      </c>
      <c r="C2922" s="115" t="s">
        <v>1714</v>
      </c>
      <c r="D2922" s="113">
        <v>16.45</v>
      </c>
    </row>
    <row r="2923" spans="2:4" s="102" customFormat="1" x14ac:dyDescent="0.25">
      <c r="B2923" s="112">
        <v>40645160</v>
      </c>
      <c r="C2923" s="104" t="s">
        <v>1390</v>
      </c>
      <c r="D2923" s="113">
        <v>26.25</v>
      </c>
    </row>
    <row r="2924" spans="2:4" s="102" customFormat="1" x14ac:dyDescent="0.25">
      <c r="B2924" s="112">
        <v>40645079</v>
      </c>
      <c r="C2924" s="104" t="s">
        <v>1720</v>
      </c>
      <c r="D2924" s="113">
        <v>32</v>
      </c>
    </row>
    <row r="2925" spans="2:4" s="102" customFormat="1" x14ac:dyDescent="0.25">
      <c r="B2925" s="114">
        <v>40636094</v>
      </c>
      <c r="C2925" s="115" t="s">
        <v>1425</v>
      </c>
      <c r="D2925" s="113">
        <v>50</v>
      </c>
    </row>
    <row r="2926" spans="2:4" s="102" customFormat="1" x14ac:dyDescent="0.25">
      <c r="B2926" s="114">
        <v>40636102</v>
      </c>
      <c r="C2926" s="115" t="s">
        <v>1425</v>
      </c>
      <c r="D2926" s="113">
        <v>50</v>
      </c>
    </row>
    <row r="2927" spans="2:4" s="102" customFormat="1" x14ac:dyDescent="0.25">
      <c r="B2927" s="112">
        <v>40645095</v>
      </c>
      <c r="C2927" s="104" t="s">
        <v>1456</v>
      </c>
      <c r="D2927" s="113">
        <v>32</v>
      </c>
    </row>
    <row r="2928" spans="2:4" s="102" customFormat="1" x14ac:dyDescent="0.25">
      <c r="B2928" s="112">
        <v>40622136</v>
      </c>
      <c r="C2928" s="104" t="s">
        <v>1386</v>
      </c>
      <c r="D2928" s="113">
        <v>27.2</v>
      </c>
    </row>
    <row r="2929" spans="2:4" s="102" customFormat="1" x14ac:dyDescent="0.25">
      <c r="B2929" s="112">
        <v>40645152</v>
      </c>
      <c r="C2929" s="104" t="s">
        <v>2005</v>
      </c>
      <c r="D2929" s="113">
        <v>34</v>
      </c>
    </row>
    <row r="2930" spans="2:4" s="102" customFormat="1" x14ac:dyDescent="0.25">
      <c r="B2930" s="112">
        <v>40622177</v>
      </c>
      <c r="C2930" s="104" t="s">
        <v>1387</v>
      </c>
      <c r="D2930" s="113">
        <v>27.2</v>
      </c>
    </row>
    <row r="2931" spans="2:4" s="102" customFormat="1" x14ac:dyDescent="0.25">
      <c r="B2931" s="112">
        <v>40622193</v>
      </c>
      <c r="C2931" s="104" t="s">
        <v>1388</v>
      </c>
      <c r="D2931" s="113">
        <v>27.2</v>
      </c>
    </row>
    <row r="2932" spans="2:4" s="102" customFormat="1" x14ac:dyDescent="0.25">
      <c r="B2932" s="112">
        <v>40645145</v>
      </c>
      <c r="C2932" s="104" t="s">
        <v>1388</v>
      </c>
      <c r="D2932" s="113">
        <v>33.76</v>
      </c>
    </row>
    <row r="2933" spans="2:4" s="102" customFormat="1" x14ac:dyDescent="0.25">
      <c r="B2933" s="112">
        <v>40645228</v>
      </c>
      <c r="C2933" s="104" t="s">
        <v>1457</v>
      </c>
      <c r="D2933" s="113">
        <v>35.67</v>
      </c>
    </row>
    <row r="2934" spans="2:4" s="102" customFormat="1" x14ac:dyDescent="0.25">
      <c r="B2934" s="114">
        <v>40639718</v>
      </c>
      <c r="C2934" s="115" t="s">
        <v>1437</v>
      </c>
      <c r="D2934" s="113">
        <v>3.9499999999999997</v>
      </c>
    </row>
    <row r="2935" spans="2:4" s="102" customFormat="1" x14ac:dyDescent="0.25">
      <c r="B2935" s="114">
        <v>40639734</v>
      </c>
      <c r="C2935" s="115" t="s">
        <v>1802</v>
      </c>
      <c r="D2935" s="113">
        <v>26.25</v>
      </c>
    </row>
    <row r="2936" spans="2:4" s="102" customFormat="1" x14ac:dyDescent="0.25">
      <c r="B2936" s="114">
        <v>40667180</v>
      </c>
      <c r="C2936" s="115" t="s">
        <v>1485</v>
      </c>
      <c r="D2936" s="113">
        <v>29.38</v>
      </c>
    </row>
    <row r="2937" spans="2:4" s="102" customFormat="1" x14ac:dyDescent="0.25">
      <c r="B2937" s="112">
        <v>40653214</v>
      </c>
      <c r="C2937" s="104" t="s">
        <v>1812</v>
      </c>
      <c r="D2937" s="113">
        <v>39.76</v>
      </c>
    </row>
    <row r="2938" spans="2:4" s="102" customFormat="1" x14ac:dyDescent="0.25">
      <c r="B2938" s="114">
        <v>40640088</v>
      </c>
      <c r="C2938" s="115" t="s">
        <v>1438</v>
      </c>
      <c r="D2938" s="113">
        <v>7.23</v>
      </c>
    </row>
    <row r="2939" spans="2:4" s="102" customFormat="1" x14ac:dyDescent="0.25">
      <c r="B2939" s="114">
        <v>40640096</v>
      </c>
      <c r="C2939" s="115" t="s">
        <v>1438</v>
      </c>
      <c r="D2939" s="113">
        <v>7.23</v>
      </c>
    </row>
    <row r="2940" spans="2:4" s="102" customFormat="1" x14ac:dyDescent="0.25">
      <c r="B2940" s="114">
        <v>40640039</v>
      </c>
      <c r="C2940" s="115" t="s">
        <v>1718</v>
      </c>
      <c r="D2940" s="113">
        <v>11.62</v>
      </c>
    </row>
    <row r="2941" spans="2:4" s="102" customFormat="1" x14ac:dyDescent="0.25">
      <c r="B2941" s="112">
        <v>40630261</v>
      </c>
      <c r="C2941" s="104" t="s">
        <v>1420</v>
      </c>
      <c r="D2941" s="113">
        <v>12.5</v>
      </c>
    </row>
    <row r="2942" spans="2:4" s="102" customFormat="1" x14ac:dyDescent="0.25">
      <c r="B2942" s="112">
        <v>40653768</v>
      </c>
      <c r="C2942" s="104" t="s">
        <v>1420</v>
      </c>
      <c r="D2942" s="113">
        <v>12.5</v>
      </c>
    </row>
    <row r="2943" spans="2:4" s="102" customFormat="1" x14ac:dyDescent="0.25">
      <c r="B2943" s="114">
        <v>40640138</v>
      </c>
      <c r="C2943" s="115" t="s">
        <v>1440</v>
      </c>
      <c r="D2943" s="113">
        <v>10.7</v>
      </c>
    </row>
    <row r="2944" spans="2:4" s="102" customFormat="1" x14ac:dyDescent="0.25">
      <c r="B2944" s="114">
        <v>40640260</v>
      </c>
      <c r="C2944" s="115" t="s">
        <v>2129</v>
      </c>
      <c r="D2944" s="113">
        <v>100</v>
      </c>
    </row>
    <row r="2945" spans="2:4" s="102" customFormat="1" x14ac:dyDescent="0.25">
      <c r="B2945" s="114">
        <v>40653156</v>
      </c>
      <c r="C2945" s="115" t="s">
        <v>1475</v>
      </c>
      <c r="D2945" s="113">
        <v>35.489999999999995</v>
      </c>
    </row>
    <row r="2946" spans="2:4" s="102" customFormat="1" x14ac:dyDescent="0.25">
      <c r="B2946" s="114">
        <v>40622045</v>
      </c>
      <c r="C2946" s="115" t="s">
        <v>1384</v>
      </c>
      <c r="D2946" s="113">
        <v>4.66</v>
      </c>
    </row>
    <row r="2947" spans="2:4" s="102" customFormat="1" x14ac:dyDescent="0.25">
      <c r="B2947" s="114">
        <v>40622060</v>
      </c>
      <c r="C2947" s="115" t="s">
        <v>1385</v>
      </c>
      <c r="D2947" s="113">
        <v>4.66</v>
      </c>
    </row>
    <row r="2948" spans="2:4" s="102" customFormat="1" x14ac:dyDescent="0.25">
      <c r="B2948" s="112">
        <v>40617425</v>
      </c>
      <c r="C2948" s="104" t="s">
        <v>1372</v>
      </c>
      <c r="D2948" s="113">
        <v>4.66</v>
      </c>
    </row>
    <row r="2949" spans="2:4" s="102" customFormat="1" x14ac:dyDescent="0.25">
      <c r="B2949" s="114">
        <v>40626624</v>
      </c>
      <c r="C2949" s="115" t="s">
        <v>1797</v>
      </c>
      <c r="D2949" s="113">
        <v>50.74</v>
      </c>
    </row>
    <row r="2950" spans="2:4" s="102" customFormat="1" x14ac:dyDescent="0.25">
      <c r="B2950" s="112">
        <v>40653529</v>
      </c>
      <c r="C2950" s="104" t="s">
        <v>2125</v>
      </c>
      <c r="D2950" s="113">
        <v>59</v>
      </c>
    </row>
    <row r="2951" spans="2:4" s="102" customFormat="1" x14ac:dyDescent="0.25">
      <c r="B2951" s="112">
        <v>40627168</v>
      </c>
      <c r="C2951" s="104" t="s">
        <v>2012</v>
      </c>
      <c r="D2951" s="113">
        <v>13.38</v>
      </c>
    </row>
    <row r="2952" spans="2:4" s="102" customFormat="1" x14ac:dyDescent="0.25">
      <c r="B2952" s="112">
        <v>40653560</v>
      </c>
      <c r="C2952" s="104" t="s">
        <v>1813</v>
      </c>
      <c r="D2952" s="113">
        <v>87.95</v>
      </c>
    </row>
    <row r="2953" spans="2:4" s="102" customFormat="1" x14ac:dyDescent="0.25">
      <c r="B2953" s="112">
        <v>40652265</v>
      </c>
      <c r="C2953" s="104" t="s">
        <v>2003</v>
      </c>
      <c r="D2953" s="113">
        <v>13.2</v>
      </c>
    </row>
    <row r="2954" spans="2:4" s="102" customFormat="1" x14ac:dyDescent="0.25">
      <c r="B2954" s="114">
        <v>40630139</v>
      </c>
      <c r="C2954" s="115" t="s">
        <v>1418</v>
      </c>
      <c r="D2954" s="113">
        <v>75</v>
      </c>
    </row>
    <row r="2955" spans="2:4" s="102" customFormat="1" x14ac:dyDescent="0.25">
      <c r="B2955" s="114">
        <v>40630154</v>
      </c>
      <c r="C2955" s="115" t="s">
        <v>1418</v>
      </c>
      <c r="D2955" s="113">
        <v>200</v>
      </c>
    </row>
    <row r="2956" spans="2:4" s="102" customFormat="1" x14ac:dyDescent="0.25">
      <c r="B2956" s="112">
        <v>40630188</v>
      </c>
      <c r="C2956" s="104" t="s">
        <v>1419</v>
      </c>
      <c r="D2956" s="113">
        <v>93.28</v>
      </c>
    </row>
    <row r="2957" spans="2:4" s="102" customFormat="1" x14ac:dyDescent="0.25">
      <c r="B2957" s="112">
        <v>40626905</v>
      </c>
      <c r="C2957" s="104" t="s">
        <v>1402</v>
      </c>
      <c r="D2957" s="113">
        <v>8.8699999999999992</v>
      </c>
    </row>
    <row r="2958" spans="2:4" s="102" customFormat="1" x14ac:dyDescent="0.25">
      <c r="B2958" s="114">
        <v>40626913</v>
      </c>
      <c r="C2958" s="115" t="s">
        <v>1402</v>
      </c>
      <c r="D2958" s="113">
        <v>7.5</v>
      </c>
    </row>
    <row r="2959" spans="2:4" s="102" customFormat="1" x14ac:dyDescent="0.25">
      <c r="B2959" s="112">
        <v>40626921</v>
      </c>
      <c r="C2959" s="104" t="s">
        <v>1402</v>
      </c>
      <c r="D2959" s="113">
        <v>31.259999999999998</v>
      </c>
    </row>
    <row r="2960" spans="2:4" s="102" customFormat="1" x14ac:dyDescent="0.25">
      <c r="B2960" s="112">
        <v>40626962</v>
      </c>
      <c r="C2960" s="104" t="s">
        <v>1402</v>
      </c>
      <c r="D2960" s="113">
        <v>6.25</v>
      </c>
    </row>
    <row r="2961" spans="2:4" s="102" customFormat="1" x14ac:dyDescent="0.25">
      <c r="B2961" s="114">
        <v>40627010</v>
      </c>
      <c r="C2961" s="115" t="s">
        <v>1402</v>
      </c>
      <c r="D2961" s="113">
        <v>50.74</v>
      </c>
    </row>
    <row r="2962" spans="2:4" s="102" customFormat="1" x14ac:dyDescent="0.25">
      <c r="B2962" s="112">
        <v>40627036</v>
      </c>
      <c r="C2962" s="104" t="s">
        <v>1403</v>
      </c>
      <c r="D2962" s="113">
        <v>8.8699999999999992</v>
      </c>
    </row>
    <row r="2963" spans="2:4" s="102" customFormat="1" x14ac:dyDescent="0.25">
      <c r="B2963" s="114">
        <v>40627044</v>
      </c>
      <c r="C2963" s="115" t="s">
        <v>1403</v>
      </c>
      <c r="D2963" s="113">
        <v>7.5</v>
      </c>
    </row>
    <row r="2964" spans="2:4" s="102" customFormat="1" x14ac:dyDescent="0.25">
      <c r="B2964" s="112">
        <v>40627051</v>
      </c>
      <c r="C2964" s="104" t="s">
        <v>1403</v>
      </c>
      <c r="D2964" s="113">
        <v>31.259999999999998</v>
      </c>
    </row>
    <row r="2965" spans="2:4" s="102" customFormat="1" x14ac:dyDescent="0.25">
      <c r="B2965" s="114">
        <v>40627093</v>
      </c>
      <c r="C2965" s="115" t="s">
        <v>1403</v>
      </c>
      <c r="D2965" s="113">
        <v>6.25</v>
      </c>
    </row>
    <row r="2966" spans="2:4" s="102" customFormat="1" x14ac:dyDescent="0.25">
      <c r="B2966" s="112">
        <v>40627143</v>
      </c>
      <c r="C2966" s="104" t="s">
        <v>1403</v>
      </c>
      <c r="D2966" s="113">
        <v>50.74</v>
      </c>
    </row>
    <row r="2967" spans="2:4" s="102" customFormat="1" x14ac:dyDescent="0.25">
      <c r="B2967" s="114">
        <v>40640666</v>
      </c>
      <c r="C2967" s="115" t="s">
        <v>1441</v>
      </c>
      <c r="D2967" s="113">
        <v>12.88</v>
      </c>
    </row>
    <row r="2968" spans="2:4" s="102" customFormat="1" x14ac:dyDescent="0.25">
      <c r="B2968" s="112">
        <v>40618647</v>
      </c>
      <c r="C2968" s="104" t="s">
        <v>1376</v>
      </c>
      <c r="D2968" s="113">
        <v>10.14</v>
      </c>
    </row>
    <row r="2969" spans="2:4" s="102" customFormat="1" x14ac:dyDescent="0.25">
      <c r="B2969" s="114">
        <v>40640674</v>
      </c>
      <c r="C2969" s="115" t="s">
        <v>1719</v>
      </c>
      <c r="D2969" s="113">
        <v>44.65</v>
      </c>
    </row>
    <row r="2970" spans="2:4" s="102" customFormat="1" x14ac:dyDescent="0.25">
      <c r="B2970" s="112">
        <v>40624231</v>
      </c>
      <c r="C2970" s="104" t="s">
        <v>1395</v>
      </c>
      <c r="D2970" s="113">
        <v>47.19</v>
      </c>
    </row>
    <row r="2971" spans="2:4" s="102" customFormat="1" x14ac:dyDescent="0.25">
      <c r="B2971" s="114">
        <v>40640690</v>
      </c>
      <c r="C2971" s="115" t="s">
        <v>1373</v>
      </c>
      <c r="D2971" s="113">
        <v>13</v>
      </c>
    </row>
    <row r="2972" spans="2:4" s="102" customFormat="1" x14ac:dyDescent="0.25">
      <c r="B2972" s="114">
        <v>40640757</v>
      </c>
      <c r="C2972" s="115" t="s">
        <v>1373</v>
      </c>
      <c r="D2972" s="113">
        <v>13.49</v>
      </c>
    </row>
    <row r="2973" spans="2:4" s="102" customFormat="1" x14ac:dyDescent="0.25">
      <c r="B2973" s="112">
        <v>40670366</v>
      </c>
      <c r="C2973" s="104" t="s">
        <v>1373</v>
      </c>
      <c r="D2973" s="113">
        <v>8.2200000000000006</v>
      </c>
    </row>
    <row r="2974" spans="2:4" s="102" customFormat="1" x14ac:dyDescent="0.25">
      <c r="B2974" s="112">
        <v>40640807</v>
      </c>
      <c r="C2974" s="104" t="s">
        <v>1443</v>
      </c>
      <c r="D2974" s="113">
        <v>39.81</v>
      </c>
    </row>
    <row r="2975" spans="2:4" s="102" customFormat="1" x14ac:dyDescent="0.25">
      <c r="B2975" s="114">
        <v>40640922</v>
      </c>
      <c r="C2975" s="115" t="s">
        <v>1443</v>
      </c>
      <c r="D2975" s="113">
        <v>55.800000000000004</v>
      </c>
    </row>
    <row r="2976" spans="2:4" s="102" customFormat="1" x14ac:dyDescent="0.25">
      <c r="B2976" s="114">
        <v>40640948</v>
      </c>
      <c r="C2976" s="115" t="s">
        <v>1443</v>
      </c>
      <c r="D2976" s="113">
        <v>40</v>
      </c>
    </row>
    <row r="2977" spans="2:4" s="102" customFormat="1" x14ac:dyDescent="0.25">
      <c r="B2977" s="114">
        <v>40641144</v>
      </c>
      <c r="C2977" s="115" t="s">
        <v>1803</v>
      </c>
      <c r="D2977" s="113">
        <v>13.38</v>
      </c>
    </row>
    <row r="2978" spans="2:4" s="102" customFormat="1" x14ac:dyDescent="0.25">
      <c r="B2978" s="112">
        <v>40616625</v>
      </c>
      <c r="C2978" s="104" t="s">
        <v>1368</v>
      </c>
      <c r="D2978" s="113">
        <v>5.4899999999999993</v>
      </c>
    </row>
    <row r="2979" spans="2:4" s="102" customFormat="1" x14ac:dyDescent="0.25">
      <c r="B2979" s="112">
        <v>40616617</v>
      </c>
      <c r="C2979" s="104" t="s">
        <v>1367</v>
      </c>
      <c r="D2979" s="113">
        <v>11.31</v>
      </c>
    </row>
    <row r="2980" spans="2:4" s="102" customFormat="1" x14ac:dyDescent="0.25">
      <c r="B2980" s="114">
        <v>40672404</v>
      </c>
      <c r="C2980" s="115" t="s">
        <v>1367</v>
      </c>
      <c r="D2980" s="113">
        <v>11.47</v>
      </c>
    </row>
    <row r="2981" spans="2:4" s="102" customFormat="1" x14ac:dyDescent="0.25">
      <c r="B2981" s="112">
        <v>40616765</v>
      </c>
      <c r="C2981" s="104" t="s">
        <v>1369</v>
      </c>
      <c r="D2981" s="113">
        <v>20.28</v>
      </c>
    </row>
    <row r="2982" spans="2:4" s="102" customFormat="1" x14ac:dyDescent="0.25">
      <c r="B2982" s="112">
        <v>40616922</v>
      </c>
      <c r="C2982" s="104" t="s">
        <v>1370</v>
      </c>
      <c r="D2982" s="113">
        <v>3.52</v>
      </c>
    </row>
    <row r="2983" spans="2:4" s="102" customFormat="1" x14ac:dyDescent="0.25">
      <c r="B2983" s="112">
        <v>40616930</v>
      </c>
      <c r="C2983" s="104" t="s">
        <v>1370</v>
      </c>
      <c r="D2983" s="113">
        <v>3.7800000000000002</v>
      </c>
    </row>
    <row r="2984" spans="2:4" s="102" customFormat="1" x14ac:dyDescent="0.25">
      <c r="B2984" s="112">
        <v>40616963</v>
      </c>
      <c r="C2984" s="104" t="s">
        <v>1370</v>
      </c>
      <c r="D2984" s="113">
        <v>3.3800000000000003</v>
      </c>
    </row>
    <row r="2985" spans="2:4" s="102" customFormat="1" x14ac:dyDescent="0.25">
      <c r="B2985" s="114">
        <v>40639866</v>
      </c>
      <c r="C2985" s="115" t="s">
        <v>1370</v>
      </c>
      <c r="D2985" s="113">
        <v>6</v>
      </c>
    </row>
    <row r="2986" spans="2:4" s="102" customFormat="1" x14ac:dyDescent="0.25">
      <c r="B2986" s="112">
        <v>40644288</v>
      </c>
      <c r="C2986" s="104" t="s">
        <v>1448</v>
      </c>
      <c r="D2986" s="113">
        <v>16.25</v>
      </c>
    </row>
    <row r="2987" spans="2:4" s="102" customFormat="1" x14ac:dyDescent="0.25">
      <c r="B2987" s="114">
        <v>40617037</v>
      </c>
      <c r="C2987" s="115" t="s">
        <v>1371</v>
      </c>
      <c r="D2987" s="113">
        <v>21.959999999999997</v>
      </c>
    </row>
    <row r="2988" spans="2:4" s="102" customFormat="1" x14ac:dyDescent="0.25">
      <c r="B2988" s="114">
        <v>40684870</v>
      </c>
      <c r="C2988" s="115" t="s">
        <v>2115</v>
      </c>
      <c r="D2988" s="113">
        <v>6.95</v>
      </c>
    </row>
    <row r="2989" spans="2:4" s="102" customFormat="1" x14ac:dyDescent="0.25">
      <c r="B2989" s="114">
        <v>10020519</v>
      </c>
      <c r="C2989" s="115" t="s">
        <v>1693</v>
      </c>
      <c r="D2989" s="113">
        <v>803</v>
      </c>
    </row>
    <row r="2990" spans="2:4" s="102" customFormat="1" x14ac:dyDescent="0.25">
      <c r="B2990" s="112">
        <v>40627374</v>
      </c>
      <c r="C2990" s="104" t="s">
        <v>2131</v>
      </c>
      <c r="D2990" s="113">
        <v>52.9</v>
      </c>
    </row>
    <row r="2991" spans="2:4" s="102" customFormat="1" x14ac:dyDescent="0.25">
      <c r="B2991" s="112">
        <v>40670390</v>
      </c>
      <c r="C2991" s="104" t="s">
        <v>1820</v>
      </c>
      <c r="D2991" s="113">
        <v>8.2200000000000006</v>
      </c>
    </row>
    <row r="2992" spans="2:4" s="102" customFormat="1" x14ac:dyDescent="0.25">
      <c r="B2992" s="112">
        <v>40650392</v>
      </c>
      <c r="C2992" s="104" t="s">
        <v>1808</v>
      </c>
      <c r="D2992" s="113">
        <v>21.66</v>
      </c>
    </row>
    <row r="2993" spans="2:4" s="102" customFormat="1" x14ac:dyDescent="0.25">
      <c r="B2993" s="114">
        <v>40650426</v>
      </c>
      <c r="C2993" s="115" t="s">
        <v>2126</v>
      </c>
      <c r="D2993" s="113">
        <v>42.68</v>
      </c>
    </row>
    <row r="2994" spans="2:4" s="102" customFormat="1" x14ac:dyDescent="0.25">
      <c r="B2994" s="112">
        <v>40642266</v>
      </c>
      <c r="C2994" s="104" t="s">
        <v>1444</v>
      </c>
      <c r="D2994" s="113">
        <v>27</v>
      </c>
    </row>
    <row r="2995" spans="2:4" s="102" customFormat="1" x14ac:dyDescent="0.25">
      <c r="B2995" s="112">
        <v>40642274</v>
      </c>
      <c r="C2995" s="104" t="s">
        <v>2009</v>
      </c>
      <c r="D2995" s="113">
        <v>27</v>
      </c>
    </row>
    <row r="2996" spans="2:4" s="102" customFormat="1" x14ac:dyDescent="0.25">
      <c r="B2996" s="114">
        <v>40618266</v>
      </c>
      <c r="C2996" s="115" t="s">
        <v>1375</v>
      </c>
      <c r="D2996" s="113">
        <v>4.88</v>
      </c>
    </row>
    <row r="2997" spans="2:4" s="102" customFormat="1" x14ac:dyDescent="0.25">
      <c r="B2997" s="114">
        <v>40640112</v>
      </c>
      <c r="C2997" s="115" t="s">
        <v>1439</v>
      </c>
      <c r="D2997" s="113">
        <v>7.87</v>
      </c>
    </row>
    <row r="2998" spans="2:4" s="102" customFormat="1" x14ac:dyDescent="0.25">
      <c r="B2998" s="114">
        <v>40640120</v>
      </c>
      <c r="C2998" s="115" t="s">
        <v>1439</v>
      </c>
      <c r="D2998" s="113">
        <v>7.87</v>
      </c>
    </row>
    <row r="2999" spans="2:4" s="102" customFormat="1" x14ac:dyDescent="0.25">
      <c r="B2999" s="112">
        <v>40650871</v>
      </c>
      <c r="C2999" s="104" t="s">
        <v>1467</v>
      </c>
      <c r="D2999" s="113">
        <v>8.5</v>
      </c>
    </row>
    <row r="3000" spans="2:4" s="102" customFormat="1" x14ac:dyDescent="0.25">
      <c r="B3000" s="112">
        <v>40625717</v>
      </c>
      <c r="C3000" s="104" t="s">
        <v>1397</v>
      </c>
      <c r="D3000" s="113">
        <v>20.079999999999998</v>
      </c>
    </row>
    <row r="3001" spans="2:4" s="102" customFormat="1" x14ac:dyDescent="0.25">
      <c r="B3001" s="114">
        <v>40627481</v>
      </c>
      <c r="C3001" s="115" t="s">
        <v>1798</v>
      </c>
      <c r="D3001" s="113">
        <v>50.74</v>
      </c>
    </row>
    <row r="3002" spans="2:4" s="102" customFormat="1" x14ac:dyDescent="0.25">
      <c r="B3002" s="114">
        <v>40642555</v>
      </c>
      <c r="C3002" s="115" t="s">
        <v>2008</v>
      </c>
      <c r="D3002" s="113">
        <v>22.75</v>
      </c>
    </row>
    <row r="3003" spans="2:4" s="102" customFormat="1" x14ac:dyDescent="0.25">
      <c r="B3003" s="114">
        <v>40642720</v>
      </c>
      <c r="C3003" s="115" t="s">
        <v>1445</v>
      </c>
      <c r="D3003" s="113">
        <v>17.75</v>
      </c>
    </row>
    <row r="3004" spans="2:4" s="102" customFormat="1" x14ac:dyDescent="0.25">
      <c r="B3004" s="114">
        <v>40642951</v>
      </c>
      <c r="C3004" s="115" t="s">
        <v>1804</v>
      </c>
      <c r="D3004" s="113">
        <v>5</v>
      </c>
    </row>
    <row r="3005" spans="2:4" s="102" customFormat="1" x14ac:dyDescent="0.25">
      <c r="B3005" s="114">
        <v>40625311</v>
      </c>
      <c r="C3005" s="115" t="s">
        <v>1465</v>
      </c>
      <c r="D3005" s="113">
        <v>4</v>
      </c>
    </row>
    <row r="3006" spans="2:4" s="102" customFormat="1" x14ac:dyDescent="0.25">
      <c r="B3006" s="114">
        <v>40631442</v>
      </c>
      <c r="C3006" s="115" t="s">
        <v>1465</v>
      </c>
      <c r="D3006" s="113">
        <v>9.94</v>
      </c>
    </row>
    <row r="3007" spans="2:4" s="102" customFormat="1" x14ac:dyDescent="0.25">
      <c r="B3007" s="114">
        <v>40631657</v>
      </c>
      <c r="C3007" s="115" t="s">
        <v>1465</v>
      </c>
      <c r="D3007" s="113">
        <v>29.85</v>
      </c>
    </row>
    <row r="3008" spans="2:4" s="102" customFormat="1" x14ac:dyDescent="0.25">
      <c r="B3008" s="114">
        <v>40650566</v>
      </c>
      <c r="C3008" s="115" t="s">
        <v>1465</v>
      </c>
      <c r="D3008" s="113">
        <v>8</v>
      </c>
    </row>
    <row r="3009" spans="2:4" s="102" customFormat="1" x14ac:dyDescent="0.25">
      <c r="B3009" s="112">
        <v>40670416</v>
      </c>
      <c r="C3009" s="104" t="s">
        <v>1465</v>
      </c>
      <c r="D3009" s="113">
        <v>8.2200000000000006</v>
      </c>
    </row>
    <row r="3010" spans="2:4" s="102" customFormat="1" x14ac:dyDescent="0.25">
      <c r="B3010" s="112">
        <v>40637134</v>
      </c>
      <c r="C3010" s="104" t="s">
        <v>1715</v>
      </c>
      <c r="D3010" s="113">
        <v>195</v>
      </c>
    </row>
    <row r="3011" spans="2:4" s="102" customFormat="1" x14ac:dyDescent="0.25">
      <c r="B3011" s="112">
        <v>40636375</v>
      </c>
      <c r="C3011" s="104" t="s">
        <v>1426</v>
      </c>
      <c r="D3011" s="113">
        <v>75</v>
      </c>
    </row>
    <row r="3012" spans="2:4" s="102" customFormat="1" x14ac:dyDescent="0.25">
      <c r="B3012" s="112">
        <v>40627515</v>
      </c>
      <c r="C3012" s="104" t="s">
        <v>1404</v>
      </c>
      <c r="D3012" s="113">
        <v>12</v>
      </c>
    </row>
    <row r="3013" spans="2:4" s="102" customFormat="1" x14ac:dyDescent="0.25">
      <c r="B3013" s="112">
        <v>40627549</v>
      </c>
      <c r="C3013" s="104" t="s">
        <v>1404</v>
      </c>
      <c r="D3013" s="113">
        <v>50.74</v>
      </c>
    </row>
    <row r="3014" spans="2:4" s="102" customFormat="1" x14ac:dyDescent="0.25">
      <c r="B3014" s="114">
        <v>40651838</v>
      </c>
      <c r="C3014" s="115" t="s">
        <v>1404</v>
      </c>
      <c r="D3014" s="113">
        <v>6</v>
      </c>
    </row>
    <row r="3015" spans="2:4" s="102" customFormat="1" x14ac:dyDescent="0.25">
      <c r="B3015" s="112">
        <v>40627564</v>
      </c>
      <c r="C3015" s="104" t="s">
        <v>1405</v>
      </c>
      <c r="D3015" s="113">
        <v>19</v>
      </c>
    </row>
    <row r="3016" spans="2:4" s="102" customFormat="1" x14ac:dyDescent="0.25">
      <c r="B3016" s="112">
        <v>40651853</v>
      </c>
      <c r="C3016" s="104" t="s">
        <v>1405</v>
      </c>
      <c r="D3016" s="113">
        <v>10.01</v>
      </c>
    </row>
    <row r="3017" spans="2:4" s="102" customFormat="1" x14ac:dyDescent="0.25">
      <c r="B3017" s="114">
        <v>40651861</v>
      </c>
      <c r="C3017" s="115" t="s">
        <v>1405</v>
      </c>
      <c r="D3017" s="113">
        <v>10.85</v>
      </c>
    </row>
    <row r="3018" spans="2:4" s="102" customFormat="1" x14ac:dyDescent="0.25">
      <c r="B3018" s="112">
        <v>40627671</v>
      </c>
      <c r="C3018" s="104" t="s">
        <v>2011</v>
      </c>
      <c r="D3018" s="113">
        <v>8.8699999999999992</v>
      </c>
    </row>
    <row r="3019" spans="2:4" s="102" customFormat="1" x14ac:dyDescent="0.25">
      <c r="B3019" s="114">
        <v>40643066</v>
      </c>
      <c r="C3019" s="115" t="s">
        <v>1446</v>
      </c>
      <c r="D3019" s="113">
        <v>12</v>
      </c>
    </row>
    <row r="3020" spans="2:4" s="102" customFormat="1" x14ac:dyDescent="0.25">
      <c r="B3020" s="114">
        <v>40624967</v>
      </c>
      <c r="C3020" s="115" t="s">
        <v>1722</v>
      </c>
      <c r="D3020" s="113">
        <v>17.05</v>
      </c>
    </row>
    <row r="3021" spans="2:4" s="102" customFormat="1" x14ac:dyDescent="0.25">
      <c r="B3021" s="112">
        <v>40650533</v>
      </c>
      <c r="C3021" s="104" t="s">
        <v>1722</v>
      </c>
      <c r="D3021" s="113">
        <v>20.38</v>
      </c>
    </row>
    <row r="3022" spans="2:4" s="102" customFormat="1" x14ac:dyDescent="0.25">
      <c r="B3022" s="114">
        <v>40643215</v>
      </c>
      <c r="C3022" s="115" t="s">
        <v>2007</v>
      </c>
      <c r="D3022" s="113">
        <v>14.47</v>
      </c>
    </row>
    <row r="3023" spans="2:4" s="102" customFormat="1" x14ac:dyDescent="0.25">
      <c r="B3023" s="114">
        <v>40618795</v>
      </c>
      <c r="C3023" s="115" t="s">
        <v>1377</v>
      </c>
      <c r="D3023" s="113">
        <v>10.14</v>
      </c>
    </row>
    <row r="3024" spans="2:4" s="102" customFormat="1" x14ac:dyDescent="0.25">
      <c r="B3024" s="112">
        <v>40618829</v>
      </c>
      <c r="C3024" s="104" t="s">
        <v>1379</v>
      </c>
      <c r="D3024" s="113">
        <v>49.5</v>
      </c>
    </row>
    <row r="3025" spans="2:4" s="102" customFormat="1" x14ac:dyDescent="0.25">
      <c r="B3025" s="112">
        <v>40618803</v>
      </c>
      <c r="C3025" s="104" t="s">
        <v>1378</v>
      </c>
      <c r="D3025" s="113">
        <v>49.5</v>
      </c>
    </row>
    <row r="3026" spans="2:4" s="102" customFormat="1" x14ac:dyDescent="0.25">
      <c r="B3026" s="112">
        <v>40623068</v>
      </c>
      <c r="C3026" s="104" t="s">
        <v>1378</v>
      </c>
      <c r="D3026" s="113">
        <v>49.5</v>
      </c>
    </row>
    <row r="3027" spans="2:4" s="102" customFormat="1" x14ac:dyDescent="0.25">
      <c r="B3027" s="112">
        <v>40628869</v>
      </c>
      <c r="C3027" s="104" t="s">
        <v>1413</v>
      </c>
      <c r="D3027" s="113">
        <v>3.25</v>
      </c>
    </row>
    <row r="3028" spans="2:4" s="102" customFormat="1" x14ac:dyDescent="0.25">
      <c r="B3028" s="112">
        <v>40627572</v>
      </c>
      <c r="C3028" s="104" t="s">
        <v>1406</v>
      </c>
      <c r="D3028" s="113">
        <v>17.52</v>
      </c>
    </row>
    <row r="3029" spans="2:4" s="102" customFormat="1" x14ac:dyDescent="0.25">
      <c r="B3029" s="114">
        <v>40643918</v>
      </c>
      <c r="C3029" s="115" t="s">
        <v>2204</v>
      </c>
      <c r="D3029" s="113">
        <v>10</v>
      </c>
    </row>
    <row r="3030" spans="2:4" s="102" customFormat="1" x14ac:dyDescent="0.25">
      <c r="B3030" s="112">
        <v>40622730</v>
      </c>
      <c r="C3030" s="104" t="s">
        <v>1391</v>
      </c>
      <c r="D3030" s="113">
        <v>27.2</v>
      </c>
    </row>
    <row r="3031" spans="2:4" s="102" customFormat="1" x14ac:dyDescent="0.25">
      <c r="B3031" s="112">
        <v>40644114</v>
      </c>
      <c r="C3031" s="104" t="s">
        <v>1447</v>
      </c>
      <c r="D3031" s="113">
        <v>52.720000000000006</v>
      </c>
    </row>
    <row r="3032" spans="2:4" s="102" customFormat="1" x14ac:dyDescent="0.25">
      <c r="B3032" s="112">
        <v>40644437</v>
      </c>
      <c r="C3032" s="104" t="s">
        <v>1449</v>
      </c>
      <c r="D3032" s="113">
        <v>17.8</v>
      </c>
    </row>
    <row r="3033" spans="2:4" s="102" customFormat="1" x14ac:dyDescent="0.25">
      <c r="B3033" s="112">
        <v>40620098</v>
      </c>
      <c r="C3033" s="104" t="s">
        <v>1806</v>
      </c>
      <c r="D3033" s="113">
        <v>13.5</v>
      </c>
    </row>
    <row r="3034" spans="2:4" s="102" customFormat="1" x14ac:dyDescent="0.25">
      <c r="B3034" s="112">
        <v>40644155</v>
      </c>
      <c r="C3034" s="104" t="s">
        <v>1806</v>
      </c>
      <c r="D3034" s="113">
        <v>12</v>
      </c>
    </row>
    <row r="3035" spans="2:4" s="102" customFormat="1" x14ac:dyDescent="0.25">
      <c r="B3035" s="112">
        <v>40670424</v>
      </c>
      <c r="C3035" s="104" t="s">
        <v>1822</v>
      </c>
      <c r="D3035" s="113">
        <v>8.2200000000000006</v>
      </c>
    </row>
    <row r="3036" spans="2:4" s="102" customFormat="1" x14ac:dyDescent="0.25">
      <c r="B3036" s="114">
        <v>40627598</v>
      </c>
      <c r="C3036" s="115" t="s">
        <v>1711</v>
      </c>
      <c r="D3036" s="113">
        <v>34.24</v>
      </c>
    </row>
    <row r="3037" spans="2:4" s="102" customFormat="1" x14ac:dyDescent="0.25">
      <c r="B3037" s="114">
        <v>40627622</v>
      </c>
      <c r="C3037" s="115" t="s">
        <v>1407</v>
      </c>
      <c r="D3037" s="113">
        <v>62.92</v>
      </c>
    </row>
    <row r="3038" spans="2:4" s="102" customFormat="1" x14ac:dyDescent="0.25">
      <c r="B3038" s="114">
        <v>40651945</v>
      </c>
      <c r="C3038" s="115" t="s">
        <v>1469</v>
      </c>
      <c r="D3038" s="113">
        <v>8.7799999999999994</v>
      </c>
    </row>
    <row r="3039" spans="2:4" s="102" customFormat="1" x14ac:dyDescent="0.25">
      <c r="B3039" s="112">
        <v>40627713</v>
      </c>
      <c r="C3039" s="104" t="s">
        <v>1408</v>
      </c>
      <c r="D3039" s="113">
        <v>17</v>
      </c>
    </row>
    <row r="3040" spans="2:4" s="102" customFormat="1" x14ac:dyDescent="0.25">
      <c r="B3040" s="112">
        <v>40629362</v>
      </c>
      <c r="C3040" s="104" t="s">
        <v>1414</v>
      </c>
      <c r="D3040" s="113">
        <v>3.25</v>
      </c>
    </row>
    <row r="3041" spans="2:4" s="102" customFormat="1" x14ac:dyDescent="0.25">
      <c r="B3041" s="114">
        <v>10024016</v>
      </c>
      <c r="C3041" s="115" t="s">
        <v>2166</v>
      </c>
      <c r="D3041" s="113">
        <v>92</v>
      </c>
    </row>
    <row r="3042" spans="2:4" s="102" customFormat="1" x14ac:dyDescent="0.25">
      <c r="B3042" s="114">
        <v>40650715</v>
      </c>
      <c r="C3042" s="115" t="s">
        <v>1723</v>
      </c>
      <c r="D3042" s="113">
        <v>6.07</v>
      </c>
    </row>
    <row r="3043" spans="2:4" s="102" customFormat="1" x14ac:dyDescent="0.25">
      <c r="B3043" s="112">
        <v>40625212</v>
      </c>
      <c r="C3043" s="104" t="s">
        <v>1709</v>
      </c>
      <c r="D3043" s="113">
        <v>17.05</v>
      </c>
    </row>
    <row r="3044" spans="2:4" s="102" customFormat="1" x14ac:dyDescent="0.25">
      <c r="B3044" s="112">
        <v>40644718</v>
      </c>
      <c r="C3044" s="104" t="s">
        <v>1453</v>
      </c>
      <c r="D3044" s="113">
        <v>22</v>
      </c>
    </row>
    <row r="3045" spans="2:4" s="102" customFormat="1" x14ac:dyDescent="0.25">
      <c r="B3045" s="114">
        <v>40650699</v>
      </c>
      <c r="C3045" s="115" t="s">
        <v>1466</v>
      </c>
      <c r="D3045" s="113">
        <v>50</v>
      </c>
    </row>
    <row r="3046" spans="2:4" s="102" customFormat="1" x14ac:dyDescent="0.25">
      <c r="B3046" s="112">
        <v>40620635</v>
      </c>
      <c r="C3046" s="104" t="s">
        <v>1380</v>
      </c>
      <c r="D3046" s="113">
        <v>9</v>
      </c>
    </row>
    <row r="3047" spans="2:4" s="102" customFormat="1" x14ac:dyDescent="0.25">
      <c r="B3047" s="112">
        <v>40620742</v>
      </c>
      <c r="C3047" s="104" t="s">
        <v>1381</v>
      </c>
      <c r="D3047" s="113">
        <v>9</v>
      </c>
    </row>
    <row r="3048" spans="2:4" s="102" customFormat="1" x14ac:dyDescent="0.25">
      <c r="B3048" s="112">
        <v>40644452</v>
      </c>
      <c r="C3048" s="104" t="s">
        <v>1381</v>
      </c>
      <c r="D3048" s="113">
        <v>29.459999999999997</v>
      </c>
    </row>
    <row r="3049" spans="2:4" s="102" customFormat="1" x14ac:dyDescent="0.25">
      <c r="B3049" s="112">
        <v>40627796</v>
      </c>
      <c r="C3049" s="104" t="s">
        <v>2010</v>
      </c>
      <c r="D3049" s="113">
        <v>15.13</v>
      </c>
    </row>
    <row r="3050" spans="2:4" s="102" customFormat="1" x14ac:dyDescent="0.25">
      <c r="B3050" s="112">
        <v>40628455</v>
      </c>
      <c r="C3050" s="104" t="s">
        <v>1471</v>
      </c>
      <c r="D3050" s="113">
        <v>7.88</v>
      </c>
    </row>
    <row r="3051" spans="2:4" s="102" customFormat="1" x14ac:dyDescent="0.25">
      <c r="B3051" s="112">
        <v>40628497</v>
      </c>
      <c r="C3051" s="104" t="s">
        <v>1471</v>
      </c>
      <c r="D3051" s="113">
        <v>4</v>
      </c>
    </row>
    <row r="3052" spans="2:4" s="102" customFormat="1" x14ac:dyDescent="0.25">
      <c r="B3052" s="112">
        <v>40652216</v>
      </c>
      <c r="C3052" s="104" t="s">
        <v>1471</v>
      </c>
      <c r="D3052" s="113">
        <v>6.8500000000000005</v>
      </c>
    </row>
    <row r="3053" spans="2:4" s="102" customFormat="1" x14ac:dyDescent="0.25">
      <c r="B3053" s="112">
        <v>40644585</v>
      </c>
      <c r="C3053" s="104" t="s">
        <v>2006</v>
      </c>
      <c r="D3053" s="113">
        <v>11.74</v>
      </c>
    </row>
    <row r="3054" spans="2:4" s="102" customFormat="1" x14ac:dyDescent="0.25">
      <c r="B3054" s="112">
        <v>40620940</v>
      </c>
      <c r="C3054" s="104" t="s">
        <v>1383</v>
      </c>
      <c r="D3054" s="113">
        <v>7.5</v>
      </c>
    </row>
    <row r="3055" spans="2:4" s="102" customFormat="1" x14ac:dyDescent="0.25">
      <c r="B3055" s="112">
        <v>40620890</v>
      </c>
      <c r="C3055" s="104" t="s">
        <v>1382</v>
      </c>
      <c r="D3055" s="113">
        <v>7.5</v>
      </c>
    </row>
    <row r="3056" spans="2:4" s="102" customFormat="1" x14ac:dyDescent="0.25">
      <c r="B3056" s="112">
        <v>40644528</v>
      </c>
      <c r="C3056" s="104" t="s">
        <v>1382</v>
      </c>
      <c r="D3056" s="113">
        <v>4.37</v>
      </c>
    </row>
    <row r="3057" spans="2:4" s="102" customFormat="1" x14ac:dyDescent="0.25">
      <c r="B3057" s="114">
        <v>40635302</v>
      </c>
      <c r="C3057" s="115" t="s">
        <v>1423</v>
      </c>
      <c r="D3057" s="113">
        <v>16.559999999999999</v>
      </c>
    </row>
    <row r="3058" spans="2:4" s="102" customFormat="1" x14ac:dyDescent="0.25">
      <c r="B3058" s="112">
        <v>40627838</v>
      </c>
      <c r="C3058" s="104" t="s">
        <v>1409</v>
      </c>
      <c r="D3058" s="113">
        <v>8.8699999999999992</v>
      </c>
    </row>
    <row r="3059" spans="2:4" s="102" customFormat="1" x14ac:dyDescent="0.25">
      <c r="B3059" s="112">
        <v>40627846</v>
      </c>
      <c r="C3059" s="104" t="s">
        <v>1409</v>
      </c>
      <c r="D3059" s="113">
        <v>12.97</v>
      </c>
    </row>
    <row r="3060" spans="2:4" s="102" customFormat="1" x14ac:dyDescent="0.25">
      <c r="B3060" s="112">
        <v>40627887</v>
      </c>
      <c r="C3060" s="104" t="s">
        <v>1410</v>
      </c>
      <c r="D3060" s="113">
        <v>8.8699999999999992</v>
      </c>
    </row>
    <row r="3061" spans="2:4" s="102" customFormat="1" x14ac:dyDescent="0.25">
      <c r="B3061" s="114">
        <v>40627895</v>
      </c>
      <c r="C3061" s="115" t="s">
        <v>1410</v>
      </c>
      <c r="D3061" s="113">
        <v>12.98</v>
      </c>
    </row>
    <row r="3062" spans="2:4" s="102" customFormat="1" x14ac:dyDescent="0.25">
      <c r="B3062" s="114">
        <v>40621070</v>
      </c>
      <c r="C3062" s="115" t="s">
        <v>1452</v>
      </c>
      <c r="D3062" s="113">
        <v>47.5</v>
      </c>
    </row>
    <row r="3063" spans="2:4" s="102" customFormat="1" x14ac:dyDescent="0.25">
      <c r="B3063" s="112">
        <v>40644635</v>
      </c>
      <c r="C3063" s="104" t="s">
        <v>1452</v>
      </c>
      <c r="D3063" s="113">
        <v>8.25</v>
      </c>
    </row>
    <row r="3064" spans="2:4" s="102" customFormat="1" x14ac:dyDescent="0.25">
      <c r="B3064" s="112">
        <v>40627945</v>
      </c>
      <c r="C3064" s="104" t="s">
        <v>1470</v>
      </c>
      <c r="D3064" s="113">
        <v>18.5</v>
      </c>
    </row>
    <row r="3065" spans="2:4" s="102" customFormat="1" x14ac:dyDescent="0.25">
      <c r="B3065" s="112">
        <v>40652075</v>
      </c>
      <c r="C3065" s="104" t="s">
        <v>1470</v>
      </c>
      <c r="D3065" s="113">
        <v>6</v>
      </c>
    </row>
    <row r="3066" spans="2:4" s="102" customFormat="1" x14ac:dyDescent="0.25">
      <c r="B3066" s="112">
        <v>40644817</v>
      </c>
      <c r="C3066" s="104" t="s">
        <v>2127</v>
      </c>
      <c r="D3066" s="113">
        <v>30</v>
      </c>
    </row>
    <row r="3067" spans="2:4" s="102" customFormat="1" x14ac:dyDescent="0.25">
      <c r="B3067" s="112">
        <v>40629511</v>
      </c>
      <c r="C3067" s="104" t="s">
        <v>1416</v>
      </c>
      <c r="D3067" s="113">
        <v>7.8999999999999995</v>
      </c>
    </row>
    <row r="3068" spans="2:4" s="102" customFormat="1" x14ac:dyDescent="0.25">
      <c r="B3068" s="112">
        <v>40629420</v>
      </c>
      <c r="C3068" s="104" t="s">
        <v>1415</v>
      </c>
      <c r="D3068" s="113">
        <v>7.8999999999999995</v>
      </c>
    </row>
    <row r="3069" spans="2:4" s="102" customFormat="1" x14ac:dyDescent="0.25">
      <c r="B3069" s="114">
        <v>40652984</v>
      </c>
      <c r="C3069" s="115" t="s">
        <v>1474</v>
      </c>
      <c r="D3069" s="113">
        <v>7</v>
      </c>
    </row>
    <row r="3070" spans="2:4" s="102" customFormat="1" x14ac:dyDescent="0.25">
      <c r="B3070" s="114">
        <v>40644825</v>
      </c>
      <c r="C3070" s="115" t="s">
        <v>1454</v>
      </c>
      <c r="D3070" s="113">
        <v>100</v>
      </c>
    </row>
    <row r="3071" spans="2:4" s="102" customFormat="1" x14ac:dyDescent="0.25">
      <c r="B3071" s="112">
        <v>40644098</v>
      </c>
      <c r="C3071" s="104" t="s">
        <v>1805</v>
      </c>
      <c r="D3071" s="113">
        <v>18</v>
      </c>
    </row>
    <row r="3072" spans="2:4" s="102" customFormat="1" x14ac:dyDescent="0.25">
      <c r="B3072" s="112">
        <v>40639577</v>
      </c>
      <c r="C3072" s="104" t="s">
        <v>1435</v>
      </c>
      <c r="D3072" s="113">
        <v>18</v>
      </c>
    </row>
    <row r="3073" spans="2:4" s="102" customFormat="1" x14ac:dyDescent="0.25">
      <c r="B3073" s="114">
        <v>40638520</v>
      </c>
      <c r="C3073" s="115" t="s">
        <v>1431</v>
      </c>
      <c r="D3073" s="113">
        <v>18</v>
      </c>
    </row>
    <row r="3074" spans="2:4" s="102" customFormat="1" x14ac:dyDescent="0.25">
      <c r="B3074" s="112">
        <v>40644619</v>
      </c>
      <c r="C3074" s="104" t="s">
        <v>1451</v>
      </c>
      <c r="D3074" s="113">
        <v>16</v>
      </c>
    </row>
    <row r="3075" spans="2:4" s="102" customFormat="1" x14ac:dyDescent="0.25">
      <c r="B3075" s="114">
        <v>40628190</v>
      </c>
      <c r="C3075" s="115" t="s">
        <v>1412</v>
      </c>
      <c r="D3075" s="113">
        <v>26.25</v>
      </c>
    </row>
    <row r="3076" spans="2:4" s="102" customFormat="1" x14ac:dyDescent="0.25">
      <c r="B3076" s="112">
        <v>40628208</v>
      </c>
      <c r="C3076" s="104" t="s">
        <v>1412</v>
      </c>
      <c r="D3076" s="113">
        <v>26.25</v>
      </c>
    </row>
    <row r="3077" spans="2:4" s="102" customFormat="1" x14ac:dyDescent="0.25">
      <c r="B3077" s="112">
        <v>40628232</v>
      </c>
      <c r="C3077" s="104" t="s">
        <v>1412</v>
      </c>
      <c r="D3077" s="113">
        <v>50.74</v>
      </c>
    </row>
    <row r="3078" spans="2:4" s="102" customFormat="1" x14ac:dyDescent="0.25">
      <c r="B3078" s="112">
        <v>40627994</v>
      </c>
      <c r="C3078" s="104" t="s">
        <v>1411</v>
      </c>
      <c r="D3078" s="113">
        <v>26.25</v>
      </c>
    </row>
    <row r="3079" spans="2:4" s="102" customFormat="1" x14ac:dyDescent="0.25">
      <c r="B3079" s="112">
        <v>40628018</v>
      </c>
      <c r="C3079" s="104" t="s">
        <v>1411</v>
      </c>
      <c r="D3079" s="113">
        <v>26.25</v>
      </c>
    </row>
    <row r="3080" spans="2:4" s="102" customFormat="1" x14ac:dyDescent="0.25">
      <c r="B3080" s="112">
        <v>40628141</v>
      </c>
      <c r="C3080" s="104" t="s">
        <v>1411</v>
      </c>
      <c r="D3080" s="113">
        <v>50.74</v>
      </c>
    </row>
    <row r="3081" spans="2:4" s="102" customFormat="1" x14ac:dyDescent="0.25">
      <c r="B3081" s="112">
        <v>10023976</v>
      </c>
      <c r="C3081" s="104" t="s">
        <v>2167</v>
      </c>
      <c r="D3081" s="113">
        <v>385</v>
      </c>
    </row>
    <row r="3082" spans="2:4" s="102" customFormat="1" x14ac:dyDescent="0.25">
      <c r="B3082" s="112">
        <v>40644924</v>
      </c>
      <c r="C3082" s="104" t="s">
        <v>1455</v>
      </c>
      <c r="D3082" s="113">
        <v>9.8699999999999992</v>
      </c>
    </row>
    <row r="3083" spans="2:4" s="102" customFormat="1" x14ac:dyDescent="0.25">
      <c r="B3083" s="112">
        <v>4161071</v>
      </c>
      <c r="C3083" s="104" t="s">
        <v>4146</v>
      </c>
      <c r="D3083" s="111">
        <v>10337</v>
      </c>
    </row>
    <row r="3084" spans="2:4" s="102" customFormat="1" x14ac:dyDescent="0.25">
      <c r="B3084" s="112">
        <v>4161075</v>
      </c>
      <c r="C3084" s="104" t="s">
        <v>3815</v>
      </c>
      <c r="D3084" s="111">
        <v>2451</v>
      </c>
    </row>
    <row r="3085" spans="2:4" s="102" customFormat="1" x14ac:dyDescent="0.25">
      <c r="B3085" s="112">
        <v>41792847</v>
      </c>
      <c r="C3085" s="104" t="s">
        <v>1011</v>
      </c>
      <c r="D3085" s="113">
        <v>7.25</v>
      </c>
    </row>
    <row r="3086" spans="2:4" s="102" customFormat="1" x14ac:dyDescent="0.25">
      <c r="B3086" s="112">
        <v>41799677</v>
      </c>
      <c r="C3086" s="104" t="s">
        <v>1028</v>
      </c>
      <c r="D3086" s="113">
        <v>5.39</v>
      </c>
    </row>
    <row r="3087" spans="2:4" s="102" customFormat="1" x14ac:dyDescent="0.25">
      <c r="B3087" s="112">
        <v>41716747</v>
      </c>
      <c r="C3087" s="104" t="s">
        <v>605</v>
      </c>
      <c r="D3087" s="113">
        <v>1484.96</v>
      </c>
    </row>
    <row r="3088" spans="2:4" s="102" customFormat="1" x14ac:dyDescent="0.25">
      <c r="B3088" s="112">
        <v>41751264</v>
      </c>
      <c r="C3088" s="104" t="s">
        <v>798</v>
      </c>
      <c r="D3088" s="113">
        <v>11.044444444444446</v>
      </c>
    </row>
    <row r="3089" spans="2:4" s="102" customFormat="1" x14ac:dyDescent="0.25">
      <c r="B3089" s="112">
        <v>4167759</v>
      </c>
      <c r="C3089" s="104" t="s">
        <v>3947</v>
      </c>
      <c r="D3089" s="111">
        <v>3790</v>
      </c>
    </row>
    <row r="3090" spans="2:4" s="102" customFormat="1" x14ac:dyDescent="0.25">
      <c r="B3090" s="112">
        <v>41786385</v>
      </c>
      <c r="C3090" s="104" t="s">
        <v>952</v>
      </c>
      <c r="D3090" s="113">
        <v>5.8900000000000006</v>
      </c>
    </row>
    <row r="3091" spans="2:4" s="102" customFormat="1" x14ac:dyDescent="0.25">
      <c r="B3091" s="112">
        <v>41794769</v>
      </c>
      <c r="C3091" s="104" t="s">
        <v>1553</v>
      </c>
      <c r="D3091" s="113">
        <v>9.7564583333333328</v>
      </c>
    </row>
    <row r="3092" spans="2:4" s="102" customFormat="1" x14ac:dyDescent="0.25">
      <c r="B3092" s="114">
        <v>41790775</v>
      </c>
      <c r="C3092" s="115" t="s">
        <v>985</v>
      </c>
      <c r="D3092" s="113">
        <v>5.6371107266435985</v>
      </c>
    </row>
    <row r="3093" spans="2:4" s="102" customFormat="1" x14ac:dyDescent="0.25">
      <c r="B3093" s="114">
        <v>13680541</v>
      </c>
      <c r="C3093" s="115" t="s">
        <v>1781</v>
      </c>
      <c r="D3093" s="113">
        <v>540</v>
      </c>
    </row>
    <row r="3094" spans="2:4" s="102" customFormat="1" x14ac:dyDescent="0.25">
      <c r="B3094" s="112">
        <v>4065109</v>
      </c>
      <c r="C3094" s="104" t="s">
        <v>2772</v>
      </c>
      <c r="D3094" s="111">
        <v>410</v>
      </c>
    </row>
    <row r="3095" spans="2:4" s="102" customFormat="1" x14ac:dyDescent="0.25">
      <c r="B3095" s="112">
        <v>4068189</v>
      </c>
      <c r="C3095" s="104" t="s">
        <v>2307</v>
      </c>
      <c r="D3095" s="111">
        <v>249</v>
      </c>
    </row>
    <row r="3096" spans="2:4" s="102" customFormat="1" x14ac:dyDescent="0.25">
      <c r="B3096" s="112">
        <v>4160023</v>
      </c>
      <c r="C3096" s="104" t="s">
        <v>3183</v>
      </c>
      <c r="D3096" s="111">
        <v>1303</v>
      </c>
    </row>
    <row r="3097" spans="2:4" s="102" customFormat="1" x14ac:dyDescent="0.25">
      <c r="B3097" s="112">
        <v>4446000</v>
      </c>
      <c r="C3097" s="104" t="s">
        <v>3425</v>
      </c>
      <c r="D3097" s="111">
        <v>1403</v>
      </c>
    </row>
    <row r="3098" spans="2:4" s="102" customFormat="1" x14ac:dyDescent="0.25">
      <c r="B3098" s="112">
        <v>4446015</v>
      </c>
      <c r="C3098" s="104" t="s">
        <v>3306</v>
      </c>
      <c r="D3098" s="111">
        <v>1311</v>
      </c>
    </row>
    <row r="3099" spans="2:4" s="102" customFormat="1" x14ac:dyDescent="0.25">
      <c r="B3099" s="112">
        <v>1376617</v>
      </c>
      <c r="C3099" s="104" t="s">
        <v>4054</v>
      </c>
      <c r="D3099" s="111">
        <v>3719</v>
      </c>
    </row>
    <row r="3100" spans="2:4" s="102" customFormat="1" x14ac:dyDescent="0.25">
      <c r="B3100" s="112">
        <v>1216640</v>
      </c>
      <c r="C3100" s="104" t="s">
        <v>3862</v>
      </c>
      <c r="D3100" s="111">
        <v>2400</v>
      </c>
    </row>
    <row r="3101" spans="2:4" s="102" customFormat="1" x14ac:dyDescent="0.25">
      <c r="B3101" s="112">
        <v>1377388</v>
      </c>
      <c r="C3101" s="104" t="s">
        <v>3600</v>
      </c>
      <c r="D3101" s="111">
        <v>1877</v>
      </c>
    </row>
    <row r="3102" spans="2:4" s="102" customFormat="1" x14ac:dyDescent="0.25">
      <c r="B3102" s="114">
        <v>12838009</v>
      </c>
      <c r="C3102" s="115" t="s">
        <v>1777</v>
      </c>
      <c r="D3102" s="113">
        <v>1590</v>
      </c>
    </row>
    <row r="3103" spans="2:4" s="102" customFormat="1" x14ac:dyDescent="0.25">
      <c r="B3103" s="112">
        <v>1282300</v>
      </c>
      <c r="C3103" s="104" t="s">
        <v>3477</v>
      </c>
      <c r="D3103" s="111">
        <v>3932</v>
      </c>
    </row>
    <row r="3104" spans="2:4" s="102" customFormat="1" x14ac:dyDescent="0.25">
      <c r="B3104" s="112">
        <v>4100400</v>
      </c>
      <c r="C3104" s="104" t="s">
        <v>3546</v>
      </c>
      <c r="D3104" s="111">
        <v>1379</v>
      </c>
    </row>
    <row r="3105" spans="2:4" s="102" customFormat="1" x14ac:dyDescent="0.25">
      <c r="B3105" s="112">
        <v>4100215</v>
      </c>
      <c r="C3105" s="104" t="s">
        <v>3630</v>
      </c>
      <c r="D3105" s="111">
        <v>1387</v>
      </c>
    </row>
    <row r="3106" spans="2:4" s="102" customFormat="1" x14ac:dyDescent="0.25">
      <c r="B3106" s="112">
        <v>4100220</v>
      </c>
      <c r="C3106" s="104" t="s">
        <v>3645</v>
      </c>
      <c r="D3106" s="111">
        <v>1311</v>
      </c>
    </row>
    <row r="3107" spans="2:4" s="102" customFormat="1" x14ac:dyDescent="0.25">
      <c r="B3107" s="112">
        <v>4100355</v>
      </c>
      <c r="C3107" s="104" t="s">
        <v>3563</v>
      </c>
      <c r="D3107" s="111">
        <v>1258</v>
      </c>
    </row>
    <row r="3108" spans="2:4" s="102" customFormat="1" x14ac:dyDescent="0.25">
      <c r="B3108" s="112">
        <v>4100361</v>
      </c>
      <c r="C3108" s="104" t="s">
        <v>3591</v>
      </c>
      <c r="D3108" s="111">
        <v>1408</v>
      </c>
    </row>
    <row r="3109" spans="2:4" s="102" customFormat="1" x14ac:dyDescent="0.25">
      <c r="B3109" s="112">
        <v>4100210</v>
      </c>
      <c r="C3109" s="104" t="s">
        <v>3562</v>
      </c>
      <c r="D3109" s="111">
        <v>1167</v>
      </c>
    </row>
    <row r="3110" spans="2:4" s="102" customFormat="1" x14ac:dyDescent="0.25">
      <c r="B3110" s="112">
        <v>4067928</v>
      </c>
      <c r="C3110" s="104" t="s">
        <v>2323</v>
      </c>
      <c r="D3110" s="111">
        <v>465</v>
      </c>
    </row>
    <row r="3111" spans="2:4" s="102" customFormat="1" x14ac:dyDescent="0.25">
      <c r="B3111" s="112">
        <v>4100235</v>
      </c>
      <c r="C3111" s="104" t="s">
        <v>3568</v>
      </c>
      <c r="D3111" s="111">
        <v>1330</v>
      </c>
    </row>
    <row r="3112" spans="2:4" s="102" customFormat="1" x14ac:dyDescent="0.25">
      <c r="B3112" s="112">
        <v>4063357</v>
      </c>
      <c r="C3112" s="104" t="s">
        <v>2553</v>
      </c>
      <c r="D3112" s="111">
        <v>87</v>
      </c>
    </row>
    <row r="3113" spans="2:4" s="102" customFormat="1" x14ac:dyDescent="0.25">
      <c r="B3113" s="112">
        <v>1293061</v>
      </c>
      <c r="C3113" s="104" t="s">
        <v>3479</v>
      </c>
      <c r="D3113" s="111">
        <v>3932</v>
      </c>
    </row>
    <row r="3114" spans="2:4" s="102" customFormat="1" x14ac:dyDescent="0.25">
      <c r="B3114" s="114">
        <v>13805809</v>
      </c>
      <c r="C3114" s="115" t="s">
        <v>2019</v>
      </c>
      <c r="D3114" s="113">
        <v>853.0625</v>
      </c>
    </row>
    <row r="3115" spans="2:4" s="102" customFormat="1" x14ac:dyDescent="0.25">
      <c r="B3115" s="112">
        <v>1343255</v>
      </c>
      <c r="C3115" s="104" t="s">
        <v>2936</v>
      </c>
      <c r="D3115" s="111">
        <v>859</v>
      </c>
    </row>
    <row r="3116" spans="2:4" s="102" customFormat="1" x14ac:dyDescent="0.25">
      <c r="B3116" s="112">
        <v>1001403</v>
      </c>
      <c r="C3116" s="104" t="s">
        <v>2566</v>
      </c>
      <c r="D3116" s="111">
        <v>292</v>
      </c>
    </row>
    <row r="3117" spans="2:4" s="102" customFormat="1" x14ac:dyDescent="0.25">
      <c r="B3117" s="112">
        <v>4232381</v>
      </c>
      <c r="C3117" s="104" t="s">
        <v>2867</v>
      </c>
      <c r="D3117" s="111">
        <v>546</v>
      </c>
    </row>
    <row r="3118" spans="2:4" s="102" customFormat="1" x14ac:dyDescent="0.25">
      <c r="B3118" s="112">
        <v>4232380</v>
      </c>
      <c r="C3118" s="104" t="s">
        <v>2866</v>
      </c>
      <c r="D3118" s="111">
        <v>447</v>
      </c>
    </row>
    <row r="3119" spans="2:4" s="102" customFormat="1" x14ac:dyDescent="0.25">
      <c r="B3119" s="112">
        <v>42327189</v>
      </c>
      <c r="C3119" s="104" t="s">
        <v>1957</v>
      </c>
      <c r="D3119" s="113">
        <v>313</v>
      </c>
    </row>
    <row r="3120" spans="2:4" s="102" customFormat="1" x14ac:dyDescent="0.25">
      <c r="B3120" s="112">
        <v>4232627</v>
      </c>
      <c r="C3120" s="104" t="s">
        <v>3583</v>
      </c>
      <c r="D3120" s="111">
        <v>3378</v>
      </c>
    </row>
    <row r="3121" spans="2:4" s="102" customFormat="1" x14ac:dyDescent="0.25">
      <c r="B3121" s="112">
        <v>4232505</v>
      </c>
      <c r="C3121" s="104" t="s">
        <v>3019</v>
      </c>
      <c r="D3121" s="111">
        <v>641</v>
      </c>
    </row>
    <row r="3122" spans="2:4" s="102" customFormat="1" x14ac:dyDescent="0.25">
      <c r="B3122" s="112">
        <v>4148128</v>
      </c>
      <c r="C3122" s="104" t="s">
        <v>4039</v>
      </c>
      <c r="D3122" s="111">
        <v>6719</v>
      </c>
    </row>
    <row r="3123" spans="2:4" s="102" customFormat="1" x14ac:dyDescent="0.25">
      <c r="B3123" s="112">
        <v>4232625</v>
      </c>
      <c r="C3123" s="104" t="s">
        <v>2692</v>
      </c>
      <c r="D3123" s="111">
        <v>323</v>
      </c>
    </row>
    <row r="3124" spans="2:4" s="102" customFormat="1" x14ac:dyDescent="0.25">
      <c r="B3124" s="112">
        <v>4233377</v>
      </c>
      <c r="C3124" s="104" t="s">
        <v>2851</v>
      </c>
      <c r="D3124" s="111">
        <v>728</v>
      </c>
    </row>
    <row r="3125" spans="2:4" s="102" customFormat="1" x14ac:dyDescent="0.25">
      <c r="B3125" s="112">
        <v>4232539</v>
      </c>
      <c r="C3125" s="104" t="s">
        <v>3448</v>
      </c>
      <c r="D3125" s="111">
        <v>2380</v>
      </c>
    </row>
    <row r="3126" spans="2:4" s="102" customFormat="1" x14ac:dyDescent="0.25">
      <c r="B3126" s="112">
        <v>42323865</v>
      </c>
      <c r="C3126" s="104" t="s">
        <v>1166</v>
      </c>
      <c r="D3126" s="113">
        <v>323</v>
      </c>
    </row>
    <row r="3127" spans="2:4" s="102" customFormat="1" x14ac:dyDescent="0.25">
      <c r="B3127" s="112">
        <v>4232660</v>
      </c>
      <c r="C3127" s="104" t="s">
        <v>2693</v>
      </c>
      <c r="D3127" s="111">
        <v>323</v>
      </c>
    </row>
    <row r="3128" spans="2:4" s="102" customFormat="1" x14ac:dyDescent="0.25">
      <c r="B3128" s="112">
        <v>4232663</v>
      </c>
      <c r="C3128" s="104" t="s">
        <v>2693</v>
      </c>
      <c r="D3128" s="111">
        <v>323</v>
      </c>
    </row>
    <row r="3129" spans="2:4" s="102" customFormat="1" x14ac:dyDescent="0.25">
      <c r="B3129" s="112">
        <v>4232796</v>
      </c>
      <c r="C3129" s="104" t="s">
        <v>3552</v>
      </c>
      <c r="D3129" s="111">
        <v>6437</v>
      </c>
    </row>
    <row r="3130" spans="2:4" s="102" customFormat="1" x14ac:dyDescent="0.25">
      <c r="B3130" s="112">
        <v>4232269</v>
      </c>
      <c r="C3130" s="104" t="s">
        <v>3447</v>
      </c>
      <c r="D3130" s="111">
        <v>2380</v>
      </c>
    </row>
    <row r="3131" spans="2:4" s="102" customFormat="1" x14ac:dyDescent="0.25">
      <c r="B3131" s="112">
        <v>4232778</v>
      </c>
      <c r="C3131" s="104" t="s">
        <v>3841</v>
      </c>
      <c r="D3131" s="111">
        <v>8754</v>
      </c>
    </row>
    <row r="3132" spans="2:4" s="102" customFormat="1" x14ac:dyDescent="0.25">
      <c r="B3132" s="112">
        <v>4232568</v>
      </c>
      <c r="C3132" s="104" t="s">
        <v>2281</v>
      </c>
      <c r="D3132" s="111">
        <v>1310</v>
      </c>
    </row>
    <row r="3133" spans="2:4" s="102" customFormat="1" x14ac:dyDescent="0.25">
      <c r="B3133" s="112">
        <v>4232532</v>
      </c>
      <c r="C3133" s="104" t="s">
        <v>3170</v>
      </c>
      <c r="D3133" s="111">
        <v>1081</v>
      </c>
    </row>
    <row r="3134" spans="2:4" s="102" customFormat="1" x14ac:dyDescent="0.25">
      <c r="B3134" s="112">
        <v>4232489</v>
      </c>
      <c r="C3134" s="104" t="s">
        <v>2876</v>
      </c>
      <c r="D3134" s="111">
        <v>733</v>
      </c>
    </row>
    <row r="3135" spans="2:4" s="102" customFormat="1" x14ac:dyDescent="0.25">
      <c r="B3135" s="112">
        <v>42324921</v>
      </c>
      <c r="C3135" s="104" t="s">
        <v>1178</v>
      </c>
      <c r="D3135" s="113">
        <v>733</v>
      </c>
    </row>
    <row r="3136" spans="2:4" s="102" customFormat="1" x14ac:dyDescent="0.25">
      <c r="B3136" s="112">
        <v>4232491</v>
      </c>
      <c r="C3136" s="104" t="s">
        <v>3002</v>
      </c>
      <c r="D3136" s="111">
        <v>772</v>
      </c>
    </row>
    <row r="3137" spans="2:4" s="102" customFormat="1" x14ac:dyDescent="0.25">
      <c r="B3137" s="112">
        <v>42323493</v>
      </c>
      <c r="C3137" s="104" t="s">
        <v>1164</v>
      </c>
      <c r="D3137" s="113">
        <v>4147</v>
      </c>
    </row>
    <row r="3138" spans="2:4" s="102" customFormat="1" x14ac:dyDescent="0.25">
      <c r="B3138" s="112">
        <v>42325027</v>
      </c>
      <c r="C3138" s="104" t="s">
        <v>1179</v>
      </c>
      <c r="D3138" s="113">
        <v>273</v>
      </c>
    </row>
    <row r="3139" spans="2:4" s="102" customFormat="1" x14ac:dyDescent="0.25">
      <c r="B3139" s="112">
        <v>42325035</v>
      </c>
      <c r="C3139" s="104" t="s">
        <v>1180</v>
      </c>
      <c r="D3139" s="113">
        <v>307</v>
      </c>
    </row>
    <row r="3140" spans="2:4" s="102" customFormat="1" x14ac:dyDescent="0.25">
      <c r="B3140" s="112">
        <v>4148083</v>
      </c>
      <c r="C3140" s="104" t="s">
        <v>3787</v>
      </c>
      <c r="D3140" s="111">
        <v>5768</v>
      </c>
    </row>
    <row r="3141" spans="2:4" s="102" customFormat="1" x14ac:dyDescent="0.25">
      <c r="B3141" s="112">
        <v>4232514</v>
      </c>
      <c r="C3141" s="104" t="s">
        <v>3887</v>
      </c>
      <c r="D3141" s="111">
        <v>8316</v>
      </c>
    </row>
    <row r="3142" spans="2:4" s="102" customFormat="1" x14ac:dyDescent="0.25">
      <c r="B3142" s="112">
        <v>4148034</v>
      </c>
      <c r="C3142" s="104" t="s">
        <v>3702</v>
      </c>
      <c r="D3142" s="111">
        <v>4531</v>
      </c>
    </row>
    <row r="3143" spans="2:4" s="102" customFormat="1" x14ac:dyDescent="0.25">
      <c r="B3143" s="112">
        <v>4148033</v>
      </c>
      <c r="C3143" s="104" t="s">
        <v>3701</v>
      </c>
      <c r="D3143" s="111">
        <v>4531</v>
      </c>
    </row>
    <row r="3144" spans="2:4" s="102" customFormat="1" x14ac:dyDescent="0.25">
      <c r="B3144" s="114">
        <v>41532508</v>
      </c>
      <c r="C3144" s="115" t="s">
        <v>470</v>
      </c>
      <c r="D3144" s="113">
        <v>2451</v>
      </c>
    </row>
    <row r="3145" spans="2:4" s="102" customFormat="1" x14ac:dyDescent="0.25">
      <c r="B3145" s="112">
        <v>4151063</v>
      </c>
      <c r="C3145" s="104" t="s">
        <v>2286</v>
      </c>
      <c r="D3145" s="111">
        <v>2986</v>
      </c>
    </row>
    <row r="3146" spans="2:4" s="102" customFormat="1" x14ac:dyDescent="0.25">
      <c r="B3146" s="114">
        <v>42114504</v>
      </c>
      <c r="C3146" s="115" t="s">
        <v>1067</v>
      </c>
      <c r="D3146" s="113">
        <v>6944</v>
      </c>
    </row>
    <row r="3147" spans="2:4" s="102" customFormat="1" x14ac:dyDescent="0.25">
      <c r="B3147" s="112">
        <v>40698987</v>
      </c>
      <c r="C3147" s="104" t="s">
        <v>1489</v>
      </c>
      <c r="D3147" s="113">
        <v>367</v>
      </c>
    </row>
    <row r="3148" spans="2:4" s="102" customFormat="1" x14ac:dyDescent="0.25">
      <c r="B3148" s="112">
        <v>41680059</v>
      </c>
      <c r="C3148" s="104" t="s">
        <v>485</v>
      </c>
      <c r="D3148" s="113">
        <v>1225</v>
      </c>
    </row>
    <row r="3149" spans="2:4" s="102" customFormat="1" x14ac:dyDescent="0.25">
      <c r="B3149" s="112">
        <v>4141140</v>
      </c>
      <c r="C3149" s="104" t="s">
        <v>3997</v>
      </c>
      <c r="D3149" s="111">
        <v>5770</v>
      </c>
    </row>
    <row r="3150" spans="2:4" s="102" customFormat="1" x14ac:dyDescent="0.25">
      <c r="B3150" s="112">
        <v>4232523</v>
      </c>
      <c r="C3150" s="104" t="s">
        <v>3650</v>
      </c>
      <c r="D3150" s="111">
        <v>3058</v>
      </c>
    </row>
    <row r="3151" spans="2:4" s="102" customFormat="1" x14ac:dyDescent="0.25">
      <c r="B3151" s="112">
        <v>4140141</v>
      </c>
      <c r="C3151" s="104" t="s">
        <v>3622</v>
      </c>
      <c r="D3151" s="111">
        <v>16850</v>
      </c>
    </row>
    <row r="3152" spans="2:4" s="102" customFormat="1" x14ac:dyDescent="0.25">
      <c r="B3152" s="112">
        <v>4232004</v>
      </c>
      <c r="C3152" s="104" t="s">
        <v>3463</v>
      </c>
      <c r="D3152" s="111">
        <v>1852</v>
      </c>
    </row>
    <row r="3153" spans="2:4" s="102" customFormat="1" x14ac:dyDescent="0.25">
      <c r="B3153" s="112">
        <v>4232771</v>
      </c>
      <c r="C3153" s="104" t="s">
        <v>3878</v>
      </c>
      <c r="D3153" s="111">
        <v>7800</v>
      </c>
    </row>
    <row r="3154" spans="2:4" s="102" customFormat="1" x14ac:dyDescent="0.25">
      <c r="B3154" s="112">
        <v>4232769</v>
      </c>
      <c r="C3154" s="104" t="s">
        <v>3788</v>
      </c>
      <c r="D3154" s="111">
        <v>8163</v>
      </c>
    </row>
    <row r="3155" spans="2:4" s="102" customFormat="1" x14ac:dyDescent="0.25">
      <c r="B3155" s="112">
        <v>42331777</v>
      </c>
      <c r="C3155" s="104" t="s">
        <v>1197</v>
      </c>
      <c r="D3155" s="113">
        <v>2086</v>
      </c>
    </row>
    <row r="3156" spans="2:4" s="102" customFormat="1" x14ac:dyDescent="0.25">
      <c r="B3156" s="112">
        <v>4233178</v>
      </c>
      <c r="C3156" s="104" t="s">
        <v>3238</v>
      </c>
      <c r="D3156" s="111">
        <v>2077</v>
      </c>
    </row>
    <row r="3157" spans="2:4" s="102" customFormat="1" x14ac:dyDescent="0.25">
      <c r="B3157" s="112">
        <v>4232212</v>
      </c>
      <c r="C3157" s="104" t="s">
        <v>3372</v>
      </c>
      <c r="D3157" s="111">
        <v>2053</v>
      </c>
    </row>
    <row r="3158" spans="2:4" s="102" customFormat="1" x14ac:dyDescent="0.25">
      <c r="B3158" s="112">
        <v>4232601</v>
      </c>
      <c r="C3158" s="104" t="s">
        <v>3280</v>
      </c>
      <c r="D3158" s="111">
        <v>1575</v>
      </c>
    </row>
    <row r="3159" spans="2:4" s="102" customFormat="1" x14ac:dyDescent="0.25">
      <c r="B3159" s="112">
        <v>42331447</v>
      </c>
      <c r="C3159" s="104" t="s">
        <v>1196</v>
      </c>
      <c r="D3159" s="113">
        <v>1550</v>
      </c>
    </row>
    <row r="3160" spans="2:4" s="102" customFormat="1" x14ac:dyDescent="0.25">
      <c r="B3160" s="112">
        <v>42324244</v>
      </c>
      <c r="C3160" s="104" t="s">
        <v>1169</v>
      </c>
      <c r="D3160" s="113">
        <v>3786</v>
      </c>
    </row>
    <row r="3161" spans="2:4" s="102" customFormat="1" x14ac:dyDescent="0.25">
      <c r="B3161" s="112">
        <v>4232003</v>
      </c>
      <c r="C3161" s="104" t="s">
        <v>3634</v>
      </c>
      <c r="D3161" s="111">
        <v>1129</v>
      </c>
    </row>
    <row r="3162" spans="2:4" s="102" customFormat="1" x14ac:dyDescent="0.25">
      <c r="B3162" s="112">
        <v>4233677</v>
      </c>
      <c r="C3162" s="104" t="s">
        <v>3166</v>
      </c>
      <c r="D3162" s="111">
        <v>1625</v>
      </c>
    </row>
    <row r="3163" spans="2:4" s="102" customFormat="1" x14ac:dyDescent="0.25">
      <c r="B3163" s="112">
        <v>4233174</v>
      </c>
      <c r="C3163" s="104" t="s">
        <v>3251</v>
      </c>
      <c r="D3163" s="111">
        <v>2086</v>
      </c>
    </row>
    <row r="3164" spans="2:4" s="102" customFormat="1" x14ac:dyDescent="0.25">
      <c r="B3164" s="112">
        <v>4232011</v>
      </c>
      <c r="C3164" s="104" t="s">
        <v>3601</v>
      </c>
      <c r="D3164" s="111">
        <v>34</v>
      </c>
    </row>
    <row r="3165" spans="2:4" s="102" customFormat="1" x14ac:dyDescent="0.25">
      <c r="B3165" s="112">
        <v>4233171</v>
      </c>
      <c r="C3165" s="104" t="s">
        <v>3411</v>
      </c>
      <c r="D3165" s="111">
        <v>2223</v>
      </c>
    </row>
    <row r="3166" spans="2:4" s="102" customFormat="1" x14ac:dyDescent="0.25">
      <c r="B3166" s="112">
        <v>4233172</v>
      </c>
      <c r="C3166" s="104" t="s">
        <v>3256</v>
      </c>
      <c r="D3166" s="111">
        <v>2097</v>
      </c>
    </row>
    <row r="3167" spans="2:4" s="102" customFormat="1" x14ac:dyDescent="0.25">
      <c r="B3167" s="112">
        <v>4233152</v>
      </c>
      <c r="C3167" s="104" t="s">
        <v>3373</v>
      </c>
      <c r="D3167" s="111">
        <v>2020</v>
      </c>
    </row>
    <row r="3168" spans="2:4" s="102" customFormat="1" x14ac:dyDescent="0.25">
      <c r="B3168" s="112">
        <v>4233141</v>
      </c>
      <c r="C3168" s="104" t="s">
        <v>3706</v>
      </c>
      <c r="D3168" s="111">
        <v>2086</v>
      </c>
    </row>
    <row r="3169" spans="1:26" s="102" customFormat="1" x14ac:dyDescent="0.25">
      <c r="B3169" s="112">
        <v>42331322</v>
      </c>
      <c r="C3169" s="104" t="s">
        <v>1195</v>
      </c>
      <c r="D3169" s="113">
        <v>1550</v>
      </c>
    </row>
    <row r="3170" spans="1:26" s="102" customFormat="1" x14ac:dyDescent="0.25">
      <c r="B3170" s="112">
        <v>42331181</v>
      </c>
      <c r="C3170" s="104" t="s">
        <v>1194</v>
      </c>
      <c r="D3170" s="113">
        <v>1550</v>
      </c>
    </row>
    <row r="3171" spans="1:26" s="102" customFormat="1" x14ac:dyDescent="0.25">
      <c r="B3171" s="112">
        <v>1100040</v>
      </c>
      <c r="C3171" s="104" t="s">
        <v>1194</v>
      </c>
      <c r="D3171" s="111">
        <v>1457</v>
      </c>
    </row>
    <row r="3172" spans="1:26" s="102" customFormat="1" x14ac:dyDescent="0.25">
      <c r="B3172" s="112">
        <v>4140049</v>
      </c>
      <c r="C3172" s="104" t="s">
        <v>3541</v>
      </c>
      <c r="D3172" s="111">
        <v>4262</v>
      </c>
    </row>
    <row r="3173" spans="1:26" s="102" customFormat="1" x14ac:dyDescent="0.25">
      <c r="B3173" s="112">
        <v>4232025</v>
      </c>
      <c r="C3173" s="104" t="s">
        <v>3791</v>
      </c>
      <c r="D3173" s="111">
        <v>746</v>
      </c>
    </row>
    <row r="3174" spans="1:26" s="102" customFormat="1" x14ac:dyDescent="0.25">
      <c r="B3174" s="114">
        <v>42324251</v>
      </c>
      <c r="C3174" s="115" t="s">
        <v>1170</v>
      </c>
      <c r="D3174" s="113">
        <v>3786</v>
      </c>
    </row>
    <row r="3175" spans="1:26" s="102" customFormat="1" x14ac:dyDescent="0.25">
      <c r="B3175" s="112">
        <v>42324236</v>
      </c>
      <c r="C3175" s="104" t="s">
        <v>1168</v>
      </c>
      <c r="D3175" s="113">
        <v>3786</v>
      </c>
    </row>
    <row r="3176" spans="1:26" s="102" customFormat="1" x14ac:dyDescent="0.25">
      <c r="B3176" s="114">
        <v>42321778</v>
      </c>
      <c r="C3176" s="115" t="s">
        <v>1124</v>
      </c>
      <c r="D3176" s="113">
        <v>1757</v>
      </c>
    </row>
    <row r="3177" spans="1:26" s="102" customFormat="1" x14ac:dyDescent="0.25">
      <c r="B3177" s="112">
        <v>4232509</v>
      </c>
      <c r="C3177" s="104" t="s">
        <v>3567</v>
      </c>
      <c r="D3177" s="111">
        <v>3214</v>
      </c>
    </row>
    <row r="3178" spans="1:26" s="102" customFormat="1" x14ac:dyDescent="0.25">
      <c r="B3178" s="112">
        <v>4631070</v>
      </c>
      <c r="C3178" s="104" t="s">
        <v>3567</v>
      </c>
      <c r="D3178" s="111">
        <v>3214</v>
      </c>
    </row>
    <row r="3179" spans="1:26" s="102" customFormat="1" x14ac:dyDescent="0.25">
      <c r="A3179" s="106"/>
      <c r="B3179" s="112">
        <v>46310710</v>
      </c>
      <c r="C3179" s="104" t="s">
        <v>1238</v>
      </c>
      <c r="D3179" s="113">
        <v>3214</v>
      </c>
      <c r="M3179" s="106"/>
      <c r="N3179" s="106"/>
      <c r="O3179" s="106"/>
      <c r="P3179" s="106"/>
      <c r="Q3179" s="106"/>
      <c r="R3179" s="106"/>
      <c r="S3179" s="106"/>
      <c r="T3179" s="106"/>
      <c r="U3179" s="106"/>
      <c r="V3179" s="106"/>
      <c r="W3179" s="106"/>
      <c r="X3179" s="106"/>
      <c r="Y3179" s="106"/>
      <c r="Z3179" s="106"/>
    </row>
    <row r="3180" spans="1:26" s="102" customFormat="1" x14ac:dyDescent="0.25">
      <c r="B3180" s="112">
        <v>4148031</v>
      </c>
      <c r="C3180" s="104" t="s">
        <v>3577</v>
      </c>
      <c r="D3180" s="111">
        <v>3297</v>
      </c>
    </row>
    <row r="3181" spans="1:26" s="102" customFormat="1" x14ac:dyDescent="0.25">
      <c r="B3181" s="112">
        <v>4232522</v>
      </c>
      <c r="C3181" s="104" t="s">
        <v>2342</v>
      </c>
      <c r="D3181" s="111">
        <v>2624</v>
      </c>
    </row>
    <row r="3182" spans="1:26" s="102" customFormat="1" x14ac:dyDescent="0.25">
      <c r="B3182" s="112">
        <v>4140147</v>
      </c>
      <c r="C3182" s="104" t="s">
        <v>3519</v>
      </c>
      <c r="D3182" s="111">
        <v>2883</v>
      </c>
    </row>
    <row r="3183" spans="1:26" s="102" customFormat="1" x14ac:dyDescent="0.25">
      <c r="B3183" s="114">
        <v>42322180</v>
      </c>
      <c r="C3183" s="115" t="s">
        <v>1138</v>
      </c>
      <c r="D3183" s="113">
        <v>2223</v>
      </c>
    </row>
    <row r="3184" spans="1:26" s="102" customFormat="1" x14ac:dyDescent="0.25">
      <c r="B3184" s="112">
        <v>42322198</v>
      </c>
      <c r="C3184" s="104" t="s">
        <v>1139</v>
      </c>
      <c r="D3184" s="113">
        <v>2258</v>
      </c>
    </row>
    <row r="3185" spans="2:4" s="102" customFormat="1" x14ac:dyDescent="0.25">
      <c r="B3185" s="112">
        <v>42322156</v>
      </c>
      <c r="C3185" s="104" t="s">
        <v>1137</v>
      </c>
      <c r="D3185" s="113">
        <v>2223</v>
      </c>
    </row>
    <row r="3186" spans="2:4" s="102" customFormat="1" x14ac:dyDescent="0.25">
      <c r="B3186" s="112">
        <v>4232216</v>
      </c>
      <c r="C3186" s="104" t="s">
        <v>3409</v>
      </c>
      <c r="D3186" s="111">
        <v>2223</v>
      </c>
    </row>
    <row r="3187" spans="2:4" s="102" customFormat="1" x14ac:dyDescent="0.25">
      <c r="B3187" s="114">
        <v>42322206</v>
      </c>
      <c r="C3187" s="115" t="s">
        <v>1140</v>
      </c>
      <c r="D3187" s="113">
        <v>2258</v>
      </c>
    </row>
    <row r="3188" spans="2:4" s="102" customFormat="1" x14ac:dyDescent="0.25">
      <c r="B3188" s="112">
        <v>4232534</v>
      </c>
      <c r="C3188" s="104" t="s">
        <v>3780</v>
      </c>
      <c r="D3188" s="111">
        <v>7873</v>
      </c>
    </row>
    <row r="3189" spans="2:4" s="102" customFormat="1" x14ac:dyDescent="0.25">
      <c r="B3189" s="112">
        <v>4232306</v>
      </c>
      <c r="C3189" s="104" t="s">
        <v>3932</v>
      </c>
      <c r="D3189" s="111">
        <v>8482</v>
      </c>
    </row>
    <row r="3190" spans="2:4" s="102" customFormat="1" x14ac:dyDescent="0.25">
      <c r="B3190" s="112">
        <v>4232428</v>
      </c>
      <c r="C3190" s="104" t="s">
        <v>2875</v>
      </c>
      <c r="D3190" s="111">
        <v>559</v>
      </c>
    </row>
    <row r="3191" spans="2:4" s="102" customFormat="1" x14ac:dyDescent="0.25">
      <c r="B3191" s="112">
        <v>11789849</v>
      </c>
      <c r="C3191" s="104" t="s">
        <v>1763</v>
      </c>
      <c r="D3191" s="113">
        <v>338</v>
      </c>
    </row>
    <row r="3192" spans="2:4" s="102" customFormat="1" x14ac:dyDescent="0.25">
      <c r="B3192" s="112">
        <v>1187188</v>
      </c>
      <c r="C3192" s="104" t="s">
        <v>3797</v>
      </c>
      <c r="D3192" s="111">
        <v>2802</v>
      </c>
    </row>
    <row r="3193" spans="2:4" s="102" customFormat="1" x14ac:dyDescent="0.25">
      <c r="B3193" s="112">
        <v>40683252</v>
      </c>
      <c r="C3193" s="104" t="s">
        <v>1989</v>
      </c>
      <c r="D3193" s="113">
        <v>1473.2081632653062</v>
      </c>
    </row>
    <row r="3194" spans="2:4" s="102" customFormat="1" x14ac:dyDescent="0.25">
      <c r="B3194" s="114">
        <v>40683278</v>
      </c>
      <c r="C3194" s="115" t="s">
        <v>1988</v>
      </c>
      <c r="D3194" s="113">
        <v>737</v>
      </c>
    </row>
    <row r="3195" spans="2:4" s="102" customFormat="1" x14ac:dyDescent="0.25">
      <c r="B3195" s="112">
        <v>40622102</v>
      </c>
      <c r="C3195" s="104" t="s">
        <v>182</v>
      </c>
      <c r="D3195" s="113">
        <v>112.5</v>
      </c>
    </row>
    <row r="3196" spans="2:4" s="102" customFormat="1" x14ac:dyDescent="0.25">
      <c r="B3196" s="112">
        <v>40622052</v>
      </c>
      <c r="C3196" s="104" t="s">
        <v>181</v>
      </c>
      <c r="D3196" s="113">
        <v>215</v>
      </c>
    </row>
    <row r="3197" spans="2:4" s="102" customFormat="1" x14ac:dyDescent="0.25">
      <c r="B3197" s="114">
        <v>40623506</v>
      </c>
      <c r="C3197" s="115" t="s">
        <v>189</v>
      </c>
      <c r="D3197" s="113">
        <v>286</v>
      </c>
    </row>
    <row r="3198" spans="2:4" s="102" customFormat="1" x14ac:dyDescent="0.25">
      <c r="B3198" s="114">
        <v>40612509</v>
      </c>
      <c r="C3198" s="115" t="s">
        <v>152</v>
      </c>
      <c r="D3198" s="113">
        <v>95.889830508474574</v>
      </c>
    </row>
    <row r="3199" spans="2:4" s="102" customFormat="1" x14ac:dyDescent="0.25">
      <c r="B3199" s="112">
        <v>1238889</v>
      </c>
      <c r="C3199" s="104" t="s">
        <v>3547</v>
      </c>
      <c r="D3199" s="111">
        <v>2279</v>
      </c>
    </row>
    <row r="3200" spans="2:4" s="102" customFormat="1" x14ac:dyDescent="0.25">
      <c r="B3200" s="112">
        <v>1178750</v>
      </c>
      <c r="C3200" s="104" t="s">
        <v>2631</v>
      </c>
      <c r="D3200" s="111">
        <v>362</v>
      </c>
    </row>
    <row r="3201" spans="2:4" s="102" customFormat="1" x14ac:dyDescent="0.25">
      <c r="B3201" s="112">
        <v>4020324</v>
      </c>
      <c r="C3201" s="104" t="s">
        <v>4164</v>
      </c>
      <c r="D3201" s="111">
        <v>19499</v>
      </c>
    </row>
    <row r="3202" spans="2:4" s="102" customFormat="1" x14ac:dyDescent="0.25">
      <c r="B3202" s="112">
        <v>12949202</v>
      </c>
      <c r="C3202" s="104" t="s">
        <v>84</v>
      </c>
      <c r="D3202" s="113">
        <v>218</v>
      </c>
    </row>
    <row r="3203" spans="2:4" s="102" customFormat="1" x14ac:dyDescent="0.25">
      <c r="B3203" s="112">
        <v>10620292</v>
      </c>
      <c r="C3203" s="104" t="s">
        <v>2160</v>
      </c>
      <c r="D3203" s="113">
        <v>626</v>
      </c>
    </row>
    <row r="3204" spans="2:4" s="102" customFormat="1" x14ac:dyDescent="0.25">
      <c r="B3204" s="112">
        <v>1002579</v>
      </c>
      <c r="C3204" s="104" t="s">
        <v>2537</v>
      </c>
      <c r="D3204" s="111">
        <v>233</v>
      </c>
    </row>
    <row r="3205" spans="2:4" s="102" customFormat="1" x14ac:dyDescent="0.25">
      <c r="B3205" s="112">
        <v>1003819</v>
      </c>
      <c r="C3205" s="104" t="s">
        <v>2813</v>
      </c>
      <c r="D3205" s="111">
        <v>716</v>
      </c>
    </row>
    <row r="3206" spans="2:4" s="102" customFormat="1" x14ac:dyDescent="0.25">
      <c r="B3206" s="112">
        <v>4142121</v>
      </c>
      <c r="C3206" s="104" t="s">
        <v>3471</v>
      </c>
      <c r="D3206" s="111">
        <v>1075</v>
      </c>
    </row>
    <row r="3207" spans="2:4" s="102" customFormat="1" x14ac:dyDescent="0.25">
      <c r="B3207" s="112">
        <v>4211066</v>
      </c>
      <c r="C3207" s="104" t="s">
        <v>3790</v>
      </c>
      <c r="D3207" s="111">
        <v>3446</v>
      </c>
    </row>
    <row r="3208" spans="2:4" s="102" customFormat="1" x14ac:dyDescent="0.25">
      <c r="B3208" s="114">
        <v>40651291</v>
      </c>
      <c r="C3208" s="115" t="s">
        <v>215</v>
      </c>
      <c r="D3208" s="113">
        <v>154.9094827586207</v>
      </c>
    </row>
    <row r="3209" spans="2:4" s="102" customFormat="1" x14ac:dyDescent="0.25">
      <c r="B3209" s="114">
        <v>40658569</v>
      </c>
      <c r="C3209" s="115" t="s">
        <v>1814</v>
      </c>
      <c r="D3209" s="113">
        <v>142</v>
      </c>
    </row>
    <row r="3210" spans="2:4" s="102" customFormat="1" x14ac:dyDescent="0.25">
      <c r="B3210" s="112">
        <v>41420357</v>
      </c>
      <c r="C3210" s="104" t="s">
        <v>345</v>
      </c>
      <c r="D3210" s="113">
        <v>1210</v>
      </c>
    </row>
    <row r="3211" spans="2:4" s="102" customFormat="1" x14ac:dyDescent="0.25">
      <c r="B3211" s="112">
        <v>41420886</v>
      </c>
      <c r="C3211" s="104" t="s">
        <v>377</v>
      </c>
      <c r="D3211" s="113">
        <v>1019.6428571428571</v>
      </c>
    </row>
    <row r="3212" spans="2:4" s="102" customFormat="1" x14ac:dyDescent="0.25">
      <c r="B3212" s="112">
        <v>41420878</v>
      </c>
      <c r="C3212" s="104" t="s">
        <v>376</v>
      </c>
      <c r="D3212" s="113">
        <v>821</v>
      </c>
    </row>
    <row r="3213" spans="2:4" s="102" customFormat="1" x14ac:dyDescent="0.25">
      <c r="B3213" s="112">
        <v>41510033</v>
      </c>
      <c r="C3213" s="104" t="s">
        <v>453</v>
      </c>
      <c r="D3213" s="113">
        <v>1686</v>
      </c>
    </row>
    <row r="3214" spans="2:4" s="102" customFormat="1" x14ac:dyDescent="0.25">
      <c r="B3214" s="112">
        <v>41420597</v>
      </c>
      <c r="C3214" s="104" t="s">
        <v>359</v>
      </c>
      <c r="D3214" s="113">
        <v>821</v>
      </c>
    </row>
    <row r="3215" spans="2:4" s="102" customFormat="1" x14ac:dyDescent="0.25">
      <c r="B3215" s="114">
        <v>41423682</v>
      </c>
      <c r="C3215" s="115" t="s">
        <v>410</v>
      </c>
      <c r="D3215" s="113">
        <v>1020</v>
      </c>
    </row>
    <row r="3216" spans="2:4" s="102" customFormat="1" x14ac:dyDescent="0.25">
      <c r="B3216" s="114">
        <v>41421678</v>
      </c>
      <c r="C3216" s="115" t="s">
        <v>396</v>
      </c>
      <c r="D3216" s="113">
        <v>821</v>
      </c>
    </row>
    <row r="3217" spans="2:4" s="102" customFormat="1" x14ac:dyDescent="0.25">
      <c r="B3217" s="112">
        <v>41423740</v>
      </c>
      <c r="C3217" s="104" t="s">
        <v>412</v>
      </c>
      <c r="D3217" s="113">
        <v>821</v>
      </c>
    </row>
    <row r="3218" spans="2:4" s="102" customFormat="1" x14ac:dyDescent="0.25">
      <c r="B3218" s="112">
        <v>41423906</v>
      </c>
      <c r="C3218" s="104" t="s">
        <v>416</v>
      </c>
      <c r="D3218" s="113">
        <v>1020</v>
      </c>
    </row>
    <row r="3219" spans="2:4" s="102" customFormat="1" x14ac:dyDescent="0.25">
      <c r="B3219" s="112">
        <v>41422890</v>
      </c>
      <c r="C3219" s="104" t="s">
        <v>407</v>
      </c>
      <c r="D3219" s="113">
        <v>821</v>
      </c>
    </row>
    <row r="3220" spans="2:4" s="102" customFormat="1" x14ac:dyDescent="0.25">
      <c r="B3220" s="112">
        <v>41423690</v>
      </c>
      <c r="C3220" s="104" t="s">
        <v>411</v>
      </c>
      <c r="D3220" s="113">
        <v>1020</v>
      </c>
    </row>
    <row r="3221" spans="2:4" s="102" customFormat="1" x14ac:dyDescent="0.25">
      <c r="B3221" s="112">
        <v>41422734</v>
      </c>
      <c r="C3221" s="104" t="s">
        <v>405</v>
      </c>
      <c r="D3221" s="113">
        <v>1020</v>
      </c>
    </row>
    <row r="3222" spans="2:4" s="102" customFormat="1" x14ac:dyDescent="0.25">
      <c r="B3222" s="114">
        <v>41422726</v>
      </c>
      <c r="C3222" s="115" t="s">
        <v>404</v>
      </c>
      <c r="D3222" s="113">
        <v>821</v>
      </c>
    </row>
    <row r="3223" spans="2:4" s="102" customFormat="1" x14ac:dyDescent="0.25">
      <c r="B3223" s="112">
        <v>41421660</v>
      </c>
      <c r="C3223" s="104" t="s">
        <v>395</v>
      </c>
      <c r="D3223" s="113">
        <v>821</v>
      </c>
    </row>
    <row r="3224" spans="2:4" s="102" customFormat="1" x14ac:dyDescent="0.25">
      <c r="B3224" s="112">
        <v>41423831</v>
      </c>
      <c r="C3224" s="104" t="s">
        <v>414</v>
      </c>
      <c r="D3224" s="113">
        <v>1020</v>
      </c>
    </row>
    <row r="3225" spans="2:4" s="102" customFormat="1" x14ac:dyDescent="0.25">
      <c r="B3225" s="114">
        <v>41423823</v>
      </c>
      <c r="C3225" s="115" t="s">
        <v>413</v>
      </c>
      <c r="D3225" s="113">
        <v>1020</v>
      </c>
    </row>
    <row r="3226" spans="2:4" s="102" customFormat="1" x14ac:dyDescent="0.25">
      <c r="B3226" s="112">
        <v>41421926</v>
      </c>
      <c r="C3226" s="104" t="s">
        <v>400</v>
      </c>
      <c r="D3226" s="113">
        <v>821</v>
      </c>
    </row>
    <row r="3227" spans="2:4" s="102" customFormat="1" x14ac:dyDescent="0.25">
      <c r="B3227" s="112">
        <v>41424029</v>
      </c>
      <c r="C3227" s="104" t="s">
        <v>417</v>
      </c>
      <c r="D3227" s="113">
        <v>1020</v>
      </c>
    </row>
    <row r="3228" spans="2:4" s="102" customFormat="1" x14ac:dyDescent="0.25">
      <c r="B3228" s="112">
        <v>41424037</v>
      </c>
      <c r="C3228" s="104" t="s">
        <v>418</v>
      </c>
      <c r="D3228" s="113">
        <v>821</v>
      </c>
    </row>
    <row r="3229" spans="2:4" s="102" customFormat="1" x14ac:dyDescent="0.25">
      <c r="B3229" s="112">
        <v>41421629</v>
      </c>
      <c r="C3229" s="104" t="s">
        <v>394</v>
      </c>
      <c r="D3229" s="113">
        <v>1111</v>
      </c>
    </row>
    <row r="3230" spans="2:4" s="102" customFormat="1" x14ac:dyDescent="0.25">
      <c r="B3230" s="112">
        <v>41421611</v>
      </c>
      <c r="C3230" s="104" t="s">
        <v>393</v>
      </c>
      <c r="D3230" s="113">
        <v>821</v>
      </c>
    </row>
    <row r="3231" spans="2:4" s="102" customFormat="1" x14ac:dyDescent="0.25">
      <c r="B3231" s="112">
        <v>41423864</v>
      </c>
      <c r="C3231" s="104" t="s">
        <v>415</v>
      </c>
      <c r="D3231" s="113">
        <v>821</v>
      </c>
    </row>
    <row r="3232" spans="2:4" s="102" customFormat="1" x14ac:dyDescent="0.25">
      <c r="B3232" s="114">
        <v>41421934</v>
      </c>
      <c r="C3232" s="115" t="s">
        <v>401</v>
      </c>
      <c r="D3232" s="113">
        <v>821</v>
      </c>
    </row>
    <row r="3233" spans="2:4" s="102" customFormat="1" x14ac:dyDescent="0.25">
      <c r="B3233" s="112">
        <v>41424045</v>
      </c>
      <c r="C3233" s="104" t="s">
        <v>419</v>
      </c>
      <c r="D3233" s="113">
        <v>1020</v>
      </c>
    </row>
    <row r="3234" spans="2:4" s="102" customFormat="1" x14ac:dyDescent="0.25">
      <c r="B3234" s="114">
        <v>41421710</v>
      </c>
      <c r="C3234" s="115" t="s">
        <v>397</v>
      </c>
      <c r="D3234" s="113">
        <v>899</v>
      </c>
    </row>
    <row r="3235" spans="2:4" s="102" customFormat="1" x14ac:dyDescent="0.25">
      <c r="B3235" s="114">
        <v>41422700</v>
      </c>
      <c r="C3235" s="115" t="s">
        <v>403</v>
      </c>
      <c r="D3235" s="113">
        <v>821</v>
      </c>
    </row>
    <row r="3236" spans="2:4" s="102" customFormat="1" x14ac:dyDescent="0.25">
      <c r="B3236" s="112">
        <v>41772559</v>
      </c>
      <c r="C3236" s="104" t="s">
        <v>898</v>
      </c>
      <c r="D3236" s="113">
        <v>20.260000000000002</v>
      </c>
    </row>
    <row r="3237" spans="2:4" s="102" customFormat="1" x14ac:dyDescent="0.25">
      <c r="B3237" s="114">
        <v>41793068</v>
      </c>
      <c r="C3237" s="115" t="s">
        <v>1016</v>
      </c>
      <c r="D3237" s="113">
        <v>20.044</v>
      </c>
    </row>
    <row r="3238" spans="2:4" s="102" customFormat="1" x14ac:dyDescent="0.25">
      <c r="B3238" s="112">
        <v>41793076</v>
      </c>
      <c r="C3238" s="104" t="s">
        <v>1017</v>
      </c>
      <c r="D3238" s="113">
        <v>26.419999999999998</v>
      </c>
    </row>
    <row r="3239" spans="2:4" s="102" customFormat="1" x14ac:dyDescent="0.25">
      <c r="B3239" s="112">
        <v>41737750</v>
      </c>
      <c r="C3239" s="104" t="s">
        <v>1976</v>
      </c>
      <c r="D3239" s="113">
        <v>16.200425531914892</v>
      </c>
    </row>
    <row r="3240" spans="2:4" s="102" customFormat="1" x14ac:dyDescent="0.25">
      <c r="B3240" s="112">
        <v>1247778</v>
      </c>
      <c r="C3240" s="104" t="s">
        <v>2448</v>
      </c>
      <c r="D3240" s="111">
        <v>118</v>
      </c>
    </row>
    <row r="3241" spans="2:4" s="102" customFormat="1" x14ac:dyDescent="0.25">
      <c r="B3241" s="114">
        <v>41716739</v>
      </c>
      <c r="C3241" s="115" t="s">
        <v>604</v>
      </c>
      <c r="D3241" s="113">
        <v>218.38428571428571</v>
      </c>
    </row>
    <row r="3242" spans="2:4" s="102" customFormat="1" x14ac:dyDescent="0.25">
      <c r="B3242" s="112">
        <v>41714361</v>
      </c>
      <c r="C3242" s="104" t="s">
        <v>586</v>
      </c>
      <c r="D3242" s="113">
        <v>81.874619565217387</v>
      </c>
    </row>
    <row r="3243" spans="2:4" s="102" customFormat="1" x14ac:dyDescent="0.25">
      <c r="B3243" s="112">
        <v>4022862</v>
      </c>
      <c r="C3243" s="104" t="s">
        <v>3685</v>
      </c>
      <c r="D3243" s="111">
        <v>3254</v>
      </c>
    </row>
    <row r="3244" spans="2:4" s="102" customFormat="1" x14ac:dyDescent="0.25">
      <c r="B3244" s="112">
        <v>1298274</v>
      </c>
      <c r="C3244" s="104" t="s">
        <v>3536</v>
      </c>
      <c r="D3244" s="111">
        <v>2273</v>
      </c>
    </row>
    <row r="3245" spans="2:4" s="102" customFormat="1" x14ac:dyDescent="0.25">
      <c r="B3245" s="112">
        <v>1298273</v>
      </c>
      <c r="C3245" s="104" t="s">
        <v>3176</v>
      </c>
      <c r="D3245" s="111">
        <v>1701</v>
      </c>
    </row>
    <row r="3246" spans="2:4" s="102" customFormat="1" x14ac:dyDescent="0.25">
      <c r="B3246" s="112">
        <v>1298278</v>
      </c>
      <c r="C3246" s="104" t="s">
        <v>3964</v>
      </c>
      <c r="D3246" s="111">
        <v>3247</v>
      </c>
    </row>
    <row r="3247" spans="2:4" s="102" customFormat="1" x14ac:dyDescent="0.25">
      <c r="B3247" s="112">
        <v>12982799</v>
      </c>
      <c r="C3247" s="104" t="s">
        <v>2148</v>
      </c>
      <c r="D3247" s="113">
        <v>1855</v>
      </c>
    </row>
    <row r="3248" spans="2:4" s="102" customFormat="1" x14ac:dyDescent="0.25">
      <c r="B3248" s="112">
        <v>12271029</v>
      </c>
      <c r="C3248" s="104" t="s">
        <v>60</v>
      </c>
      <c r="D3248" s="113">
        <v>540</v>
      </c>
    </row>
    <row r="3249" spans="2:4" s="102" customFormat="1" x14ac:dyDescent="0.25">
      <c r="B3249" s="112">
        <v>13119417</v>
      </c>
      <c r="C3249" s="104" t="s">
        <v>2194</v>
      </c>
      <c r="D3249" s="113">
        <v>1145</v>
      </c>
    </row>
    <row r="3250" spans="2:4" s="102" customFormat="1" x14ac:dyDescent="0.25">
      <c r="B3250" s="112">
        <v>1373589</v>
      </c>
      <c r="C3250" s="104" t="s">
        <v>3355</v>
      </c>
      <c r="D3250" s="111">
        <v>2836</v>
      </c>
    </row>
    <row r="3251" spans="2:4" s="102" customFormat="1" x14ac:dyDescent="0.25">
      <c r="B3251" s="112">
        <v>1367196</v>
      </c>
      <c r="C3251" s="104" t="s">
        <v>3192</v>
      </c>
      <c r="D3251" s="111">
        <v>1226</v>
      </c>
    </row>
    <row r="3252" spans="2:4" s="102" customFormat="1" x14ac:dyDescent="0.25">
      <c r="B3252" s="112">
        <v>1300356</v>
      </c>
      <c r="C3252" s="104" t="s">
        <v>3046</v>
      </c>
      <c r="D3252" s="111">
        <v>1145</v>
      </c>
    </row>
    <row r="3253" spans="2:4" s="102" customFormat="1" x14ac:dyDescent="0.25">
      <c r="B3253" s="112">
        <v>1250565</v>
      </c>
      <c r="C3253" s="104" t="s">
        <v>3781</v>
      </c>
      <c r="D3253" s="111">
        <v>2020</v>
      </c>
    </row>
    <row r="3254" spans="2:4" s="102" customFormat="1" x14ac:dyDescent="0.25">
      <c r="B3254" s="112">
        <v>1311675</v>
      </c>
      <c r="C3254" s="104" t="s">
        <v>3047</v>
      </c>
      <c r="D3254" s="111">
        <v>1145</v>
      </c>
    </row>
    <row r="3255" spans="2:4" s="102" customFormat="1" x14ac:dyDescent="0.25">
      <c r="B3255" s="112">
        <v>4021105</v>
      </c>
      <c r="C3255" s="104" t="s">
        <v>3361</v>
      </c>
      <c r="D3255" s="111">
        <v>2836</v>
      </c>
    </row>
    <row r="3256" spans="2:4" s="102" customFormat="1" x14ac:dyDescent="0.25">
      <c r="B3256" s="112">
        <v>1287399</v>
      </c>
      <c r="C3256" s="104" t="s">
        <v>3045</v>
      </c>
      <c r="D3256" s="111">
        <v>1145</v>
      </c>
    </row>
    <row r="3257" spans="2:4" s="102" customFormat="1" x14ac:dyDescent="0.25">
      <c r="B3257" s="112">
        <v>1048596</v>
      </c>
      <c r="C3257" s="104" t="s">
        <v>3416</v>
      </c>
      <c r="D3257" s="111">
        <v>1403</v>
      </c>
    </row>
    <row r="3258" spans="2:4" s="102" customFormat="1" x14ac:dyDescent="0.25">
      <c r="B3258" s="112">
        <v>1124093</v>
      </c>
      <c r="C3258" s="104" t="s">
        <v>3157</v>
      </c>
      <c r="D3258" s="111">
        <v>708</v>
      </c>
    </row>
    <row r="3259" spans="2:4" s="102" customFormat="1" x14ac:dyDescent="0.25">
      <c r="B3259" s="112">
        <v>40620957</v>
      </c>
      <c r="C3259" s="104" t="s">
        <v>167</v>
      </c>
      <c r="D3259" s="113">
        <v>188</v>
      </c>
    </row>
    <row r="3260" spans="2:4" s="102" customFormat="1" x14ac:dyDescent="0.25">
      <c r="B3260" s="114">
        <v>40621468</v>
      </c>
      <c r="C3260" s="115" t="s">
        <v>176</v>
      </c>
      <c r="D3260" s="113">
        <v>106</v>
      </c>
    </row>
    <row r="3261" spans="2:4" s="102" customFormat="1" x14ac:dyDescent="0.25">
      <c r="B3261" s="112">
        <v>4064248</v>
      </c>
      <c r="C3261" s="104" t="s">
        <v>2469</v>
      </c>
      <c r="D3261" s="111">
        <v>187</v>
      </c>
    </row>
    <row r="3262" spans="2:4" s="102" customFormat="1" x14ac:dyDescent="0.25">
      <c r="B3262" s="112">
        <v>4232227</v>
      </c>
      <c r="C3262" s="104" t="s">
        <v>3437</v>
      </c>
      <c r="D3262" s="111">
        <v>2258</v>
      </c>
    </row>
    <row r="3263" spans="2:4" s="102" customFormat="1" x14ac:dyDescent="0.25">
      <c r="B3263" s="114">
        <v>42322230</v>
      </c>
      <c r="C3263" s="115" t="s">
        <v>1143</v>
      </c>
      <c r="D3263" s="113">
        <v>2223</v>
      </c>
    </row>
    <row r="3264" spans="2:4" s="102" customFormat="1" x14ac:dyDescent="0.25">
      <c r="B3264" s="114">
        <v>42322214</v>
      </c>
      <c r="C3264" s="115" t="s">
        <v>1141</v>
      </c>
      <c r="D3264" s="113">
        <v>2223</v>
      </c>
    </row>
    <row r="3265" spans="2:4" s="102" customFormat="1" x14ac:dyDescent="0.25">
      <c r="B3265" s="112">
        <v>42322222</v>
      </c>
      <c r="C3265" s="104" t="s">
        <v>1142</v>
      </c>
      <c r="D3265" s="113">
        <v>2223</v>
      </c>
    </row>
    <row r="3266" spans="2:4" s="102" customFormat="1" x14ac:dyDescent="0.25">
      <c r="B3266" s="112">
        <v>42322255</v>
      </c>
      <c r="C3266" s="104" t="s">
        <v>1144</v>
      </c>
      <c r="D3266" s="113">
        <v>2223</v>
      </c>
    </row>
    <row r="3267" spans="2:4" s="102" customFormat="1" x14ac:dyDescent="0.25">
      <c r="B3267" s="112">
        <v>4232217</v>
      </c>
      <c r="C3267" s="104" t="s">
        <v>3410</v>
      </c>
      <c r="D3267" s="111">
        <v>2223</v>
      </c>
    </row>
    <row r="3268" spans="2:4" s="102" customFormat="1" x14ac:dyDescent="0.25">
      <c r="B3268" s="112">
        <v>4069883</v>
      </c>
      <c r="C3268" s="104" t="s">
        <v>2667</v>
      </c>
      <c r="D3268" s="111">
        <v>206</v>
      </c>
    </row>
    <row r="3269" spans="2:4" s="102" customFormat="1" x14ac:dyDescent="0.25">
      <c r="B3269" s="112">
        <v>40699084</v>
      </c>
      <c r="C3269" s="104" t="s">
        <v>1494</v>
      </c>
      <c r="D3269" s="113">
        <v>179</v>
      </c>
    </row>
    <row r="3270" spans="2:4" s="102" customFormat="1" x14ac:dyDescent="0.25">
      <c r="B3270" s="112">
        <v>4068592</v>
      </c>
      <c r="C3270" s="104" t="s">
        <v>2525</v>
      </c>
      <c r="D3270" s="111">
        <v>209</v>
      </c>
    </row>
    <row r="3271" spans="2:4" s="102" customFormat="1" x14ac:dyDescent="0.25">
      <c r="B3271" s="112">
        <v>4189098</v>
      </c>
      <c r="C3271" s="104" t="s">
        <v>3284</v>
      </c>
      <c r="D3271" s="111">
        <v>1150</v>
      </c>
    </row>
    <row r="3272" spans="2:4" s="102" customFormat="1" x14ac:dyDescent="0.25">
      <c r="B3272" s="114">
        <v>41890682</v>
      </c>
      <c r="C3272" s="115" t="s">
        <v>1584</v>
      </c>
      <c r="D3272" s="113">
        <v>860.08372093023252</v>
      </c>
    </row>
    <row r="3273" spans="2:4" s="102" customFormat="1" x14ac:dyDescent="0.25">
      <c r="B3273" s="112">
        <v>4189067</v>
      </c>
      <c r="C3273" s="104" t="s">
        <v>2765</v>
      </c>
      <c r="D3273" s="111">
        <v>361</v>
      </c>
    </row>
    <row r="3274" spans="2:4" s="102" customFormat="1" x14ac:dyDescent="0.25">
      <c r="B3274" s="112">
        <v>41845215</v>
      </c>
      <c r="C3274" s="104" t="s">
        <v>1582</v>
      </c>
      <c r="D3274" s="113">
        <v>668.1514285714286</v>
      </c>
    </row>
    <row r="3275" spans="2:4" s="102" customFormat="1" x14ac:dyDescent="0.25">
      <c r="B3275" s="112">
        <v>41890708</v>
      </c>
      <c r="C3275" s="104" t="s">
        <v>1586</v>
      </c>
      <c r="D3275" s="113">
        <v>179.4848484848485</v>
      </c>
    </row>
    <row r="3276" spans="2:4" s="102" customFormat="1" x14ac:dyDescent="0.25">
      <c r="B3276" s="112">
        <v>4189071</v>
      </c>
      <c r="C3276" s="104" t="s">
        <v>2460</v>
      </c>
      <c r="D3276" s="111">
        <v>67</v>
      </c>
    </row>
    <row r="3277" spans="2:4" s="102" customFormat="1" x14ac:dyDescent="0.25">
      <c r="B3277" s="112">
        <v>41845181</v>
      </c>
      <c r="C3277" s="104" t="s">
        <v>1579</v>
      </c>
      <c r="D3277" s="113">
        <v>43</v>
      </c>
    </row>
    <row r="3278" spans="2:4" s="102" customFormat="1" x14ac:dyDescent="0.25">
      <c r="B3278" s="114">
        <v>41890724</v>
      </c>
      <c r="C3278" s="115" t="s">
        <v>1587</v>
      </c>
      <c r="D3278" s="113">
        <v>168.64788732394365</v>
      </c>
    </row>
    <row r="3279" spans="2:4" s="102" customFormat="1" x14ac:dyDescent="0.25">
      <c r="B3279" s="112">
        <v>41890757</v>
      </c>
      <c r="C3279" s="104" t="s">
        <v>1590</v>
      </c>
      <c r="D3279" s="113">
        <v>57</v>
      </c>
    </row>
    <row r="3280" spans="2:4" s="102" customFormat="1" x14ac:dyDescent="0.25">
      <c r="B3280" s="112">
        <v>4189076</v>
      </c>
      <c r="C3280" s="104" t="s">
        <v>2591</v>
      </c>
      <c r="D3280" s="111">
        <v>109</v>
      </c>
    </row>
    <row r="3281" spans="2:4" s="102" customFormat="1" x14ac:dyDescent="0.25">
      <c r="B3281" s="114">
        <v>41845165</v>
      </c>
      <c r="C3281" s="115" t="s">
        <v>1577</v>
      </c>
      <c r="D3281" s="113">
        <v>34</v>
      </c>
    </row>
    <row r="3282" spans="2:4" s="102" customFormat="1" x14ac:dyDescent="0.25">
      <c r="B3282" s="112">
        <v>41890732</v>
      </c>
      <c r="C3282" s="104" t="s">
        <v>1588</v>
      </c>
      <c r="D3282" s="113">
        <v>66.393939393939391</v>
      </c>
    </row>
    <row r="3283" spans="2:4" s="102" customFormat="1" x14ac:dyDescent="0.25">
      <c r="B3283" s="112">
        <v>41890740</v>
      </c>
      <c r="C3283" s="104" t="s">
        <v>1589</v>
      </c>
      <c r="D3283" s="113">
        <v>81.333333333333329</v>
      </c>
    </row>
    <row r="3284" spans="2:4" s="102" customFormat="1" x14ac:dyDescent="0.25">
      <c r="B3284" s="114">
        <v>40641854</v>
      </c>
      <c r="C3284" s="115" t="s">
        <v>204</v>
      </c>
      <c r="D3284" s="113">
        <v>248</v>
      </c>
    </row>
    <row r="3285" spans="2:4" s="102" customFormat="1" x14ac:dyDescent="0.25">
      <c r="B3285" s="112">
        <v>40678807</v>
      </c>
      <c r="C3285" s="104" t="s">
        <v>1995</v>
      </c>
      <c r="D3285" s="113">
        <v>167</v>
      </c>
    </row>
    <row r="3286" spans="2:4" s="102" customFormat="1" x14ac:dyDescent="0.25">
      <c r="B3286" s="112">
        <v>4233225</v>
      </c>
      <c r="C3286" s="104" t="s">
        <v>3551</v>
      </c>
      <c r="D3286" s="111">
        <v>3089</v>
      </c>
    </row>
    <row r="3287" spans="2:4" s="102" customFormat="1" x14ac:dyDescent="0.25">
      <c r="B3287" s="112">
        <v>4148035</v>
      </c>
      <c r="C3287" s="104" t="s">
        <v>3524</v>
      </c>
      <c r="D3287" s="111">
        <v>1815</v>
      </c>
    </row>
    <row r="3288" spans="2:4" s="102" customFormat="1" x14ac:dyDescent="0.25">
      <c r="B3288" s="112">
        <v>41420530</v>
      </c>
      <c r="C3288" s="104" t="s">
        <v>357</v>
      </c>
      <c r="D3288" s="113">
        <v>821</v>
      </c>
    </row>
    <row r="3289" spans="2:4" s="102" customFormat="1" x14ac:dyDescent="0.25">
      <c r="B3289" s="112">
        <v>41420548</v>
      </c>
      <c r="C3289" s="104" t="s">
        <v>358</v>
      </c>
      <c r="D3289" s="113">
        <v>1075</v>
      </c>
    </row>
    <row r="3290" spans="2:4" s="102" customFormat="1" x14ac:dyDescent="0.25">
      <c r="B3290" s="112">
        <v>4068500</v>
      </c>
      <c r="C3290" s="104" t="s">
        <v>2605</v>
      </c>
      <c r="D3290" s="111">
        <v>61</v>
      </c>
    </row>
    <row r="3291" spans="2:4" s="102" customFormat="1" x14ac:dyDescent="0.25">
      <c r="B3291" s="112">
        <v>4142216</v>
      </c>
      <c r="C3291" s="104" t="s">
        <v>3167</v>
      </c>
      <c r="D3291" s="111">
        <v>730</v>
      </c>
    </row>
    <row r="3292" spans="2:4" s="102" customFormat="1" x14ac:dyDescent="0.25">
      <c r="B3292" s="112">
        <v>1389602</v>
      </c>
      <c r="C3292" s="104" t="s">
        <v>2400</v>
      </c>
      <c r="D3292" s="111">
        <v>59</v>
      </c>
    </row>
    <row r="3293" spans="2:4" s="102" customFormat="1" x14ac:dyDescent="0.25">
      <c r="B3293" s="112">
        <v>1483806</v>
      </c>
      <c r="C3293" s="104" t="s">
        <v>3236</v>
      </c>
      <c r="D3293" s="111">
        <v>1985</v>
      </c>
    </row>
    <row r="3294" spans="2:4" s="102" customFormat="1" x14ac:dyDescent="0.25">
      <c r="B3294" s="112">
        <v>4140034</v>
      </c>
      <c r="C3294" s="104" t="s">
        <v>3405</v>
      </c>
      <c r="D3294" s="111">
        <v>1815</v>
      </c>
    </row>
    <row r="3295" spans="2:4" s="102" customFormat="1" x14ac:dyDescent="0.25">
      <c r="B3295" s="114">
        <v>41400334</v>
      </c>
      <c r="C3295" s="115" t="s">
        <v>319</v>
      </c>
      <c r="D3295" s="113">
        <v>1815</v>
      </c>
    </row>
    <row r="3296" spans="2:4" s="102" customFormat="1" x14ac:dyDescent="0.25">
      <c r="B3296" s="112">
        <v>4022240</v>
      </c>
      <c r="C3296" s="104" t="s">
        <v>3055</v>
      </c>
      <c r="D3296" s="111">
        <v>766</v>
      </c>
    </row>
    <row r="3297" spans="2:4" s="102" customFormat="1" x14ac:dyDescent="0.25">
      <c r="B3297" s="112">
        <v>41738485</v>
      </c>
      <c r="C3297" s="104" t="s">
        <v>2092</v>
      </c>
      <c r="D3297" s="113">
        <v>94.28</v>
      </c>
    </row>
    <row r="3298" spans="2:4" s="102" customFormat="1" x14ac:dyDescent="0.25">
      <c r="B3298" s="112">
        <v>1373326</v>
      </c>
      <c r="C3298" s="104" t="s">
        <v>3354</v>
      </c>
      <c r="D3298" s="111">
        <v>2836</v>
      </c>
    </row>
    <row r="3299" spans="2:4" s="102" customFormat="1" x14ac:dyDescent="0.25">
      <c r="B3299" s="114">
        <v>10966190</v>
      </c>
      <c r="C3299" s="115" t="s">
        <v>38</v>
      </c>
      <c r="D3299" s="113">
        <v>338</v>
      </c>
    </row>
    <row r="3300" spans="2:4" s="102" customFormat="1" x14ac:dyDescent="0.25">
      <c r="B3300" s="112">
        <v>1376148</v>
      </c>
      <c r="C3300" s="104" t="s">
        <v>3830</v>
      </c>
      <c r="D3300" s="111">
        <v>3719</v>
      </c>
    </row>
    <row r="3301" spans="2:4" s="102" customFormat="1" x14ac:dyDescent="0.25">
      <c r="B3301" s="112">
        <v>1377387</v>
      </c>
      <c r="C3301" s="104" t="s">
        <v>3831</v>
      </c>
      <c r="D3301" s="111">
        <v>3719</v>
      </c>
    </row>
    <row r="3302" spans="2:4" s="102" customFormat="1" x14ac:dyDescent="0.25">
      <c r="B3302" s="112">
        <v>1285026</v>
      </c>
      <c r="C3302" s="104" t="s">
        <v>2996</v>
      </c>
      <c r="D3302" s="111">
        <v>385</v>
      </c>
    </row>
    <row r="3303" spans="2:4" s="102" customFormat="1" x14ac:dyDescent="0.25">
      <c r="B3303" s="114">
        <v>12874152</v>
      </c>
      <c r="C3303" s="115" t="s">
        <v>2182</v>
      </c>
      <c r="D3303" s="113">
        <v>405</v>
      </c>
    </row>
    <row r="3304" spans="2:4" s="102" customFormat="1" x14ac:dyDescent="0.25">
      <c r="B3304" s="112">
        <v>12795480</v>
      </c>
      <c r="C3304" s="104" t="s">
        <v>2180</v>
      </c>
      <c r="D3304" s="113">
        <v>405</v>
      </c>
    </row>
    <row r="3305" spans="2:4" s="102" customFormat="1" x14ac:dyDescent="0.25">
      <c r="B3305" s="112">
        <v>21196845</v>
      </c>
      <c r="C3305" s="104" t="s">
        <v>2199</v>
      </c>
      <c r="D3305" s="113">
        <v>578</v>
      </c>
    </row>
    <row r="3306" spans="2:4" s="102" customFormat="1" x14ac:dyDescent="0.25">
      <c r="B3306" s="112">
        <v>1268270</v>
      </c>
      <c r="C3306" s="104" t="s">
        <v>2640</v>
      </c>
      <c r="D3306" s="111">
        <v>362</v>
      </c>
    </row>
    <row r="3307" spans="2:4" s="102" customFormat="1" x14ac:dyDescent="0.25">
      <c r="B3307" s="112">
        <v>1283672</v>
      </c>
      <c r="C3307" s="104" t="s">
        <v>3014</v>
      </c>
      <c r="D3307" s="111">
        <v>766</v>
      </c>
    </row>
    <row r="3308" spans="2:4" s="102" customFormat="1" x14ac:dyDescent="0.25">
      <c r="B3308" s="112">
        <v>1564103</v>
      </c>
      <c r="C3308" s="104" t="s">
        <v>3302</v>
      </c>
      <c r="D3308" s="111">
        <v>1311</v>
      </c>
    </row>
    <row r="3309" spans="2:4" s="102" customFormat="1" x14ac:dyDescent="0.25">
      <c r="B3309" s="112">
        <v>1564104</v>
      </c>
      <c r="C3309" s="104" t="s">
        <v>3303</v>
      </c>
      <c r="D3309" s="111">
        <v>1311</v>
      </c>
    </row>
    <row r="3310" spans="2:4" s="102" customFormat="1" x14ac:dyDescent="0.25">
      <c r="B3310" s="112">
        <v>1564105</v>
      </c>
      <c r="C3310" s="104" t="s">
        <v>3304</v>
      </c>
      <c r="D3310" s="111">
        <v>1311</v>
      </c>
    </row>
    <row r="3311" spans="2:4" s="102" customFormat="1" x14ac:dyDescent="0.25">
      <c r="B3311" s="112">
        <v>1372187</v>
      </c>
      <c r="C3311" s="104" t="s">
        <v>2841</v>
      </c>
      <c r="D3311" s="111">
        <v>716</v>
      </c>
    </row>
    <row r="3312" spans="2:4" s="102" customFormat="1" x14ac:dyDescent="0.25">
      <c r="B3312" s="112">
        <v>1564100</v>
      </c>
      <c r="C3312" s="104" t="s">
        <v>3049</v>
      </c>
      <c r="D3312" s="111">
        <v>1145</v>
      </c>
    </row>
    <row r="3313" spans="2:4" s="102" customFormat="1" x14ac:dyDescent="0.25">
      <c r="B3313" s="112">
        <v>4020966</v>
      </c>
      <c r="C3313" s="104" t="s">
        <v>4153</v>
      </c>
      <c r="D3313" s="111">
        <v>17270</v>
      </c>
    </row>
    <row r="3314" spans="2:4" s="102" customFormat="1" x14ac:dyDescent="0.25">
      <c r="B3314" s="112">
        <v>4022876</v>
      </c>
      <c r="C3314" s="104" t="s">
        <v>4019</v>
      </c>
      <c r="D3314" s="111">
        <v>8750</v>
      </c>
    </row>
    <row r="3315" spans="2:4" s="102" customFormat="1" x14ac:dyDescent="0.25">
      <c r="B3315" s="112">
        <v>1394881</v>
      </c>
      <c r="C3315" s="104" t="s">
        <v>2958</v>
      </c>
      <c r="D3315" s="111">
        <v>620</v>
      </c>
    </row>
    <row r="3316" spans="2:4" s="102" customFormat="1" x14ac:dyDescent="0.25">
      <c r="B3316" s="112">
        <v>4021614</v>
      </c>
      <c r="C3316" s="104" t="s">
        <v>3196</v>
      </c>
      <c r="D3316" s="111">
        <v>1226</v>
      </c>
    </row>
    <row r="3317" spans="2:4" s="102" customFormat="1" x14ac:dyDescent="0.25">
      <c r="B3317" s="112">
        <v>4022101</v>
      </c>
      <c r="C3317" s="104" t="s">
        <v>3054</v>
      </c>
      <c r="D3317" s="111">
        <v>1145</v>
      </c>
    </row>
    <row r="3318" spans="2:4" s="102" customFormat="1" x14ac:dyDescent="0.25">
      <c r="B3318" s="114">
        <v>13088091</v>
      </c>
      <c r="C3318" s="115" t="s">
        <v>2188</v>
      </c>
      <c r="D3318" s="113">
        <v>3932</v>
      </c>
    </row>
    <row r="3319" spans="2:4" s="102" customFormat="1" x14ac:dyDescent="0.25">
      <c r="B3319" s="112">
        <v>1255050</v>
      </c>
      <c r="C3319" s="104" t="s">
        <v>3503</v>
      </c>
      <c r="D3319" s="111">
        <v>1502</v>
      </c>
    </row>
    <row r="3320" spans="2:4" s="102" customFormat="1" x14ac:dyDescent="0.25">
      <c r="B3320" s="112">
        <v>1254226</v>
      </c>
      <c r="C3320" s="104" t="s">
        <v>3423</v>
      </c>
      <c r="D3320" s="111">
        <v>1403</v>
      </c>
    </row>
    <row r="3321" spans="2:4" s="102" customFormat="1" x14ac:dyDescent="0.25">
      <c r="B3321" s="112">
        <v>1308812</v>
      </c>
      <c r="C3321" s="104" t="s">
        <v>3484</v>
      </c>
      <c r="D3321" s="111">
        <v>3932</v>
      </c>
    </row>
    <row r="3322" spans="2:4" s="102" customFormat="1" x14ac:dyDescent="0.25">
      <c r="B3322" s="112">
        <v>1573237</v>
      </c>
      <c r="C3322" s="104" t="s">
        <v>3050</v>
      </c>
      <c r="D3322" s="111">
        <v>1145</v>
      </c>
    </row>
    <row r="3323" spans="2:4" s="102" customFormat="1" x14ac:dyDescent="0.25">
      <c r="B3323" s="112">
        <v>1573239</v>
      </c>
      <c r="C3323" s="104" t="s">
        <v>3051</v>
      </c>
      <c r="D3323" s="111">
        <v>1145</v>
      </c>
    </row>
    <row r="3324" spans="2:4" s="102" customFormat="1" x14ac:dyDescent="0.25">
      <c r="B3324" s="112">
        <v>1377730</v>
      </c>
      <c r="C3324" s="104" t="s">
        <v>3967</v>
      </c>
      <c r="D3324" s="111">
        <v>6194</v>
      </c>
    </row>
    <row r="3325" spans="2:4" s="102" customFormat="1" x14ac:dyDescent="0.25">
      <c r="B3325" s="112">
        <v>4020010</v>
      </c>
      <c r="C3325" s="104" t="s">
        <v>3491</v>
      </c>
      <c r="D3325" s="111">
        <v>3932</v>
      </c>
    </row>
    <row r="3326" spans="2:4" s="102" customFormat="1" x14ac:dyDescent="0.25">
      <c r="B3326" s="112">
        <v>1308817</v>
      </c>
      <c r="C3326" s="104" t="s">
        <v>3485</v>
      </c>
      <c r="D3326" s="111">
        <v>3932</v>
      </c>
    </row>
    <row r="3327" spans="2:4" s="102" customFormat="1" x14ac:dyDescent="0.25">
      <c r="B3327" s="114">
        <v>13088182</v>
      </c>
      <c r="C3327" s="115" t="s">
        <v>2192</v>
      </c>
      <c r="D3327" s="113">
        <v>3932</v>
      </c>
    </row>
    <row r="3328" spans="2:4" s="102" customFormat="1" x14ac:dyDescent="0.25">
      <c r="B3328" s="112">
        <v>1373325</v>
      </c>
      <c r="C3328" s="104" t="s">
        <v>3353</v>
      </c>
      <c r="D3328" s="111">
        <v>2836</v>
      </c>
    </row>
    <row r="3329" spans="2:4" s="102" customFormat="1" x14ac:dyDescent="0.25">
      <c r="B3329" s="112">
        <v>1035397</v>
      </c>
      <c r="C3329" s="104" t="s">
        <v>3675</v>
      </c>
      <c r="D3329" s="111">
        <v>4208</v>
      </c>
    </row>
    <row r="3330" spans="2:4" s="102" customFormat="1" x14ac:dyDescent="0.25">
      <c r="B3330" s="112">
        <v>4022153</v>
      </c>
      <c r="C3330" s="104" t="s">
        <v>3197</v>
      </c>
      <c r="D3330" s="111">
        <v>1226</v>
      </c>
    </row>
    <row r="3331" spans="2:4" s="102" customFormat="1" x14ac:dyDescent="0.25">
      <c r="B3331" s="112">
        <v>1017809</v>
      </c>
      <c r="C3331" s="104" t="s">
        <v>2364</v>
      </c>
      <c r="D3331" s="111">
        <v>44</v>
      </c>
    </row>
    <row r="3332" spans="2:4" s="102" customFormat="1" x14ac:dyDescent="0.25">
      <c r="B3332" s="112">
        <v>1265185</v>
      </c>
      <c r="C3332" s="104" t="s">
        <v>3737</v>
      </c>
      <c r="D3332" s="111">
        <v>2399</v>
      </c>
    </row>
    <row r="3333" spans="2:4" s="102" customFormat="1" x14ac:dyDescent="0.25">
      <c r="B3333" s="112">
        <v>1086939</v>
      </c>
      <c r="C3333" s="104" t="s">
        <v>2265</v>
      </c>
      <c r="D3333" s="111">
        <v>188</v>
      </c>
    </row>
    <row r="3334" spans="2:4" s="102" customFormat="1" x14ac:dyDescent="0.25">
      <c r="B3334" s="112">
        <v>1096614</v>
      </c>
      <c r="C3334" s="104" t="s">
        <v>2793</v>
      </c>
      <c r="D3334" s="111">
        <v>464</v>
      </c>
    </row>
    <row r="3335" spans="2:4" s="102" customFormat="1" x14ac:dyDescent="0.25">
      <c r="B3335" s="112">
        <v>12794202</v>
      </c>
      <c r="C3335" s="104" t="s">
        <v>2149</v>
      </c>
      <c r="D3335" s="113">
        <v>540</v>
      </c>
    </row>
    <row r="3336" spans="2:4" s="102" customFormat="1" x14ac:dyDescent="0.25">
      <c r="B3336" s="112">
        <v>1096616</v>
      </c>
      <c r="C3336" s="104" t="s">
        <v>2613</v>
      </c>
      <c r="D3336" s="111">
        <v>362</v>
      </c>
    </row>
    <row r="3337" spans="2:4" s="102" customFormat="1" x14ac:dyDescent="0.25">
      <c r="B3337" s="112">
        <v>1096618</v>
      </c>
      <c r="C3337" s="104" t="s">
        <v>2676</v>
      </c>
      <c r="D3337" s="111">
        <v>433</v>
      </c>
    </row>
    <row r="3338" spans="2:4" s="102" customFormat="1" x14ac:dyDescent="0.25">
      <c r="B3338" s="112">
        <v>1006562</v>
      </c>
      <c r="C3338" s="104" t="s">
        <v>2675</v>
      </c>
      <c r="D3338" s="111">
        <v>433</v>
      </c>
    </row>
    <row r="3339" spans="2:4" s="102" customFormat="1" x14ac:dyDescent="0.25">
      <c r="B3339" s="112">
        <v>1191853</v>
      </c>
      <c r="C3339" s="104" t="s">
        <v>2675</v>
      </c>
      <c r="D3339" s="111">
        <v>5548</v>
      </c>
    </row>
    <row r="3340" spans="2:4" s="102" customFormat="1" x14ac:dyDescent="0.25">
      <c r="B3340" s="112">
        <v>1283826</v>
      </c>
      <c r="C3340" s="104" t="s">
        <v>2946</v>
      </c>
      <c r="D3340" s="111">
        <v>618</v>
      </c>
    </row>
    <row r="3341" spans="2:4" s="102" customFormat="1" x14ac:dyDescent="0.25">
      <c r="B3341" s="112">
        <v>1117987</v>
      </c>
      <c r="C3341" s="104" t="s">
        <v>3141</v>
      </c>
      <c r="D3341" s="111">
        <v>510</v>
      </c>
    </row>
    <row r="3342" spans="2:4" s="102" customFormat="1" x14ac:dyDescent="0.25">
      <c r="B3342" s="112">
        <v>1279271</v>
      </c>
      <c r="C3342" s="104" t="s">
        <v>2614</v>
      </c>
      <c r="D3342" s="111">
        <v>362</v>
      </c>
    </row>
    <row r="3343" spans="2:4" s="102" customFormat="1" x14ac:dyDescent="0.25">
      <c r="B3343" s="112">
        <v>1057297</v>
      </c>
      <c r="C3343" s="104" t="s">
        <v>2870</v>
      </c>
      <c r="D3343" s="111">
        <v>415</v>
      </c>
    </row>
    <row r="3344" spans="2:4" s="102" customFormat="1" x14ac:dyDescent="0.25">
      <c r="B3344" s="112">
        <v>1279272</v>
      </c>
      <c r="C3344" s="104" t="s">
        <v>2871</v>
      </c>
      <c r="D3344" s="111">
        <v>415</v>
      </c>
    </row>
    <row r="3345" spans="2:4" s="102" customFormat="1" x14ac:dyDescent="0.25">
      <c r="B3345" s="112">
        <v>1058199</v>
      </c>
      <c r="C3345" s="104" t="s">
        <v>3067</v>
      </c>
      <c r="D3345" s="111">
        <v>661</v>
      </c>
    </row>
    <row r="3346" spans="2:4" s="102" customFormat="1" x14ac:dyDescent="0.25">
      <c r="B3346" s="112">
        <v>1119554</v>
      </c>
      <c r="C3346" s="104" t="s">
        <v>2749</v>
      </c>
      <c r="D3346" s="111">
        <v>578</v>
      </c>
    </row>
    <row r="3347" spans="2:4" s="102" customFormat="1" x14ac:dyDescent="0.25">
      <c r="B3347" s="112">
        <v>1287408</v>
      </c>
      <c r="C3347" s="104" t="s">
        <v>2758</v>
      </c>
      <c r="D3347" s="111">
        <v>578</v>
      </c>
    </row>
    <row r="3348" spans="2:4" s="102" customFormat="1" x14ac:dyDescent="0.25">
      <c r="B3348" s="112">
        <v>10582005</v>
      </c>
      <c r="C3348" s="104" t="s">
        <v>2170</v>
      </c>
      <c r="D3348" s="113">
        <v>354</v>
      </c>
    </row>
    <row r="3349" spans="2:4" s="102" customFormat="1" x14ac:dyDescent="0.25">
      <c r="B3349" s="112">
        <v>11195559</v>
      </c>
      <c r="C3349" s="104" t="s">
        <v>2173</v>
      </c>
      <c r="D3349" s="113">
        <v>555.20000000000005</v>
      </c>
    </row>
    <row r="3350" spans="2:4" s="102" customFormat="1" x14ac:dyDescent="0.25">
      <c r="B3350" s="112">
        <v>11195567</v>
      </c>
      <c r="C3350" s="104" t="s">
        <v>2174</v>
      </c>
      <c r="D3350" s="113">
        <v>680.8</v>
      </c>
    </row>
    <row r="3351" spans="2:4" s="102" customFormat="1" x14ac:dyDescent="0.25">
      <c r="B3351" s="112">
        <v>1154553</v>
      </c>
      <c r="C3351" s="104" t="s">
        <v>2677</v>
      </c>
      <c r="D3351" s="111">
        <v>433</v>
      </c>
    </row>
    <row r="3352" spans="2:4" s="102" customFormat="1" x14ac:dyDescent="0.25">
      <c r="B3352" s="112">
        <v>1124303</v>
      </c>
      <c r="C3352" s="104" t="s">
        <v>3525</v>
      </c>
      <c r="D3352" s="111">
        <v>1145</v>
      </c>
    </row>
    <row r="3353" spans="2:4" s="102" customFormat="1" x14ac:dyDescent="0.25">
      <c r="B3353" s="112">
        <v>1003620</v>
      </c>
      <c r="C3353" s="104" t="s">
        <v>2519</v>
      </c>
      <c r="D3353" s="111">
        <v>103</v>
      </c>
    </row>
    <row r="3354" spans="2:4" s="102" customFormat="1" x14ac:dyDescent="0.25">
      <c r="B3354" s="112">
        <v>1118321</v>
      </c>
      <c r="C3354" s="104" t="s">
        <v>3012</v>
      </c>
      <c r="D3354" s="111">
        <v>766</v>
      </c>
    </row>
    <row r="3355" spans="2:4" s="102" customFormat="1" x14ac:dyDescent="0.25">
      <c r="B3355" s="112">
        <v>1004960</v>
      </c>
      <c r="C3355" s="104" t="s">
        <v>2520</v>
      </c>
      <c r="D3355" s="111">
        <v>103</v>
      </c>
    </row>
    <row r="3356" spans="2:4" s="102" customFormat="1" x14ac:dyDescent="0.25">
      <c r="B3356" s="112">
        <v>1118314</v>
      </c>
      <c r="C3356" s="104" t="s">
        <v>3009</v>
      </c>
      <c r="D3356" s="111">
        <v>766</v>
      </c>
    </row>
    <row r="3357" spans="2:4" s="102" customFormat="1" x14ac:dyDescent="0.25">
      <c r="B3357" s="112">
        <v>4023048</v>
      </c>
      <c r="C3357" s="104" t="s">
        <v>2653</v>
      </c>
      <c r="D3357" s="111">
        <v>250</v>
      </c>
    </row>
    <row r="3358" spans="2:4" s="102" customFormat="1" x14ac:dyDescent="0.25">
      <c r="B3358" s="112">
        <v>1118315</v>
      </c>
      <c r="C3358" s="104" t="s">
        <v>3010</v>
      </c>
      <c r="D3358" s="111">
        <v>766</v>
      </c>
    </row>
    <row r="3359" spans="2:4" s="102" customFormat="1" x14ac:dyDescent="0.25">
      <c r="B3359" s="112">
        <v>1009812</v>
      </c>
      <c r="C3359" s="104" t="s">
        <v>2562</v>
      </c>
      <c r="D3359" s="111">
        <v>188</v>
      </c>
    </row>
    <row r="3360" spans="2:4" s="102" customFormat="1" x14ac:dyDescent="0.25">
      <c r="B3360" s="112">
        <v>1083976</v>
      </c>
      <c r="C3360" s="104" t="s">
        <v>2335</v>
      </c>
      <c r="D3360" s="111">
        <v>118</v>
      </c>
    </row>
    <row r="3361" spans="2:4" s="102" customFormat="1" x14ac:dyDescent="0.25">
      <c r="B3361" s="112">
        <v>1083977</v>
      </c>
      <c r="C3361" s="104" t="s">
        <v>2336</v>
      </c>
      <c r="D3361" s="111">
        <v>118</v>
      </c>
    </row>
    <row r="3362" spans="2:4" s="102" customFormat="1" x14ac:dyDescent="0.25">
      <c r="B3362" s="112">
        <v>1083978</v>
      </c>
      <c r="C3362" s="104" t="s">
        <v>2347</v>
      </c>
      <c r="D3362" s="111">
        <v>145</v>
      </c>
    </row>
    <row r="3363" spans="2:4" s="102" customFormat="1" x14ac:dyDescent="0.25">
      <c r="B3363" s="112">
        <v>1277606</v>
      </c>
      <c r="C3363" s="104" t="s">
        <v>2711</v>
      </c>
      <c r="D3363" s="111">
        <v>267</v>
      </c>
    </row>
    <row r="3364" spans="2:4" s="102" customFormat="1" x14ac:dyDescent="0.25">
      <c r="B3364" s="112">
        <v>1277609</v>
      </c>
      <c r="C3364" s="104" t="s">
        <v>2649</v>
      </c>
      <c r="D3364" s="111">
        <v>250</v>
      </c>
    </row>
    <row r="3365" spans="2:4" s="102" customFormat="1" x14ac:dyDescent="0.25">
      <c r="B3365" s="114">
        <v>12881066</v>
      </c>
      <c r="C3365" s="115" t="s">
        <v>2184</v>
      </c>
      <c r="D3365" s="113">
        <v>418</v>
      </c>
    </row>
    <row r="3366" spans="2:4" s="102" customFormat="1" x14ac:dyDescent="0.25">
      <c r="B3366" s="114">
        <v>12881058</v>
      </c>
      <c r="C3366" s="115" t="s">
        <v>2183</v>
      </c>
      <c r="D3366" s="113">
        <v>458</v>
      </c>
    </row>
    <row r="3367" spans="2:4" s="102" customFormat="1" x14ac:dyDescent="0.25">
      <c r="B3367" s="112">
        <v>1291118</v>
      </c>
      <c r="C3367" s="104" t="s">
        <v>2313</v>
      </c>
      <c r="D3367" s="111">
        <v>185</v>
      </c>
    </row>
    <row r="3368" spans="2:4" s="102" customFormat="1" x14ac:dyDescent="0.25">
      <c r="B3368" s="112">
        <v>1120998</v>
      </c>
      <c r="C3368" s="104" t="s">
        <v>2313</v>
      </c>
      <c r="D3368" s="111">
        <v>716</v>
      </c>
    </row>
    <row r="3369" spans="2:4" s="102" customFormat="1" x14ac:dyDescent="0.25">
      <c r="B3369" s="112">
        <v>1045219</v>
      </c>
      <c r="C3369" s="104" t="s">
        <v>3314</v>
      </c>
      <c r="D3369" s="111">
        <v>820</v>
      </c>
    </row>
    <row r="3370" spans="2:4" s="102" customFormat="1" x14ac:dyDescent="0.25">
      <c r="B3370" s="112">
        <v>1291120</v>
      </c>
      <c r="C3370" s="104" t="s">
        <v>2314</v>
      </c>
      <c r="D3370" s="111">
        <v>185</v>
      </c>
    </row>
    <row r="3371" spans="2:4" s="102" customFormat="1" x14ac:dyDescent="0.25">
      <c r="B3371" s="112">
        <v>1291123</v>
      </c>
      <c r="C3371" s="104" t="s">
        <v>2503</v>
      </c>
      <c r="D3371" s="111">
        <v>185</v>
      </c>
    </row>
    <row r="3372" spans="2:4" s="102" customFormat="1" x14ac:dyDescent="0.25">
      <c r="B3372" s="112">
        <v>1122234</v>
      </c>
      <c r="C3372" s="104" t="s">
        <v>3147</v>
      </c>
      <c r="D3372" s="111">
        <v>820</v>
      </c>
    </row>
    <row r="3373" spans="2:4" s="102" customFormat="1" x14ac:dyDescent="0.25">
      <c r="B3373" s="112">
        <v>1048817</v>
      </c>
      <c r="C3373" s="104" t="s">
        <v>2886</v>
      </c>
      <c r="D3373" s="111">
        <v>358</v>
      </c>
    </row>
    <row r="3374" spans="2:4" s="102" customFormat="1" x14ac:dyDescent="0.25">
      <c r="B3374" s="112">
        <v>1045218</v>
      </c>
      <c r="C3374" s="104" t="s">
        <v>3227</v>
      </c>
      <c r="D3374" s="111">
        <v>877</v>
      </c>
    </row>
    <row r="3375" spans="2:4" s="102" customFormat="1" x14ac:dyDescent="0.25">
      <c r="B3375" s="112">
        <v>1122236</v>
      </c>
      <c r="C3375" s="104" t="s">
        <v>3378</v>
      </c>
      <c r="D3375" s="111">
        <v>877</v>
      </c>
    </row>
    <row r="3376" spans="2:4" s="102" customFormat="1" x14ac:dyDescent="0.25">
      <c r="B3376" s="112">
        <v>1268908</v>
      </c>
      <c r="C3376" s="104" t="s">
        <v>3347</v>
      </c>
      <c r="D3376" s="111">
        <v>2836</v>
      </c>
    </row>
    <row r="3377" spans="2:4" s="102" customFormat="1" x14ac:dyDescent="0.25">
      <c r="B3377" s="112">
        <v>1275993</v>
      </c>
      <c r="C3377" s="104" t="s">
        <v>2981</v>
      </c>
      <c r="D3377" s="111">
        <v>330</v>
      </c>
    </row>
    <row r="3378" spans="2:4" s="102" customFormat="1" x14ac:dyDescent="0.25">
      <c r="B3378" s="112">
        <v>1273633</v>
      </c>
      <c r="C3378" s="104" t="s">
        <v>2980</v>
      </c>
      <c r="D3378" s="111">
        <v>330</v>
      </c>
    </row>
    <row r="3379" spans="2:4" s="102" customFormat="1" x14ac:dyDescent="0.25">
      <c r="B3379" s="112">
        <v>1275479</v>
      </c>
      <c r="C3379" s="104" t="s">
        <v>3068</v>
      </c>
      <c r="D3379" s="111">
        <v>662</v>
      </c>
    </row>
    <row r="3380" spans="2:4" s="102" customFormat="1" x14ac:dyDescent="0.25">
      <c r="B3380" s="112">
        <v>4020124</v>
      </c>
      <c r="C3380" s="104" t="s">
        <v>2657</v>
      </c>
      <c r="D3380" s="111">
        <v>202</v>
      </c>
    </row>
    <row r="3381" spans="2:4" s="102" customFormat="1" x14ac:dyDescent="0.25">
      <c r="B3381" s="112">
        <v>1006569</v>
      </c>
      <c r="C3381" s="104" t="s">
        <v>2611</v>
      </c>
      <c r="D3381" s="111">
        <v>362</v>
      </c>
    </row>
    <row r="3382" spans="2:4" s="102" customFormat="1" x14ac:dyDescent="0.25">
      <c r="B3382" s="114">
        <v>12682696</v>
      </c>
      <c r="C3382" s="115" t="s">
        <v>2024</v>
      </c>
      <c r="D3382" s="113">
        <v>338</v>
      </c>
    </row>
    <row r="3383" spans="2:4" s="102" customFormat="1" x14ac:dyDescent="0.25">
      <c r="B3383" s="112">
        <v>1271762</v>
      </c>
      <c r="C3383" s="104" t="s">
        <v>2283</v>
      </c>
      <c r="D3383" s="111">
        <v>90</v>
      </c>
    </row>
    <row r="3384" spans="2:4" s="102" customFormat="1" x14ac:dyDescent="0.25">
      <c r="B3384" s="112">
        <v>1275834</v>
      </c>
      <c r="C3384" s="104" t="s">
        <v>2780</v>
      </c>
      <c r="D3384" s="111">
        <v>286</v>
      </c>
    </row>
    <row r="3385" spans="2:4" s="102" customFormat="1" x14ac:dyDescent="0.25">
      <c r="B3385" s="112">
        <v>1280072</v>
      </c>
      <c r="C3385" s="104" t="s">
        <v>2590</v>
      </c>
      <c r="D3385" s="111">
        <v>293</v>
      </c>
    </row>
    <row r="3386" spans="2:4" s="102" customFormat="1" x14ac:dyDescent="0.25">
      <c r="B3386" s="112">
        <v>1056780</v>
      </c>
      <c r="C3386" s="104" t="s">
        <v>3140</v>
      </c>
      <c r="D3386" s="111">
        <v>510</v>
      </c>
    </row>
    <row r="3387" spans="2:4" s="102" customFormat="1" x14ac:dyDescent="0.25">
      <c r="B3387" s="112">
        <v>1056781</v>
      </c>
      <c r="C3387" s="104" t="s">
        <v>2725</v>
      </c>
      <c r="D3387" s="111">
        <v>444</v>
      </c>
    </row>
    <row r="3388" spans="2:4" s="102" customFormat="1" x14ac:dyDescent="0.25">
      <c r="B3388" s="112">
        <v>1239062</v>
      </c>
      <c r="C3388" s="104" t="s">
        <v>2872</v>
      </c>
      <c r="D3388" s="111">
        <v>202</v>
      </c>
    </row>
    <row r="3389" spans="2:4" s="102" customFormat="1" x14ac:dyDescent="0.25">
      <c r="B3389" s="112">
        <v>1275482</v>
      </c>
      <c r="C3389" s="104" t="s">
        <v>2709</v>
      </c>
      <c r="D3389" s="111">
        <v>267</v>
      </c>
    </row>
    <row r="3390" spans="2:4" s="102" customFormat="1" x14ac:dyDescent="0.25">
      <c r="B3390" s="112">
        <v>1291116</v>
      </c>
      <c r="C3390" s="104" t="s">
        <v>2837</v>
      </c>
      <c r="D3390" s="111">
        <v>716</v>
      </c>
    </row>
    <row r="3391" spans="2:4" s="102" customFormat="1" x14ac:dyDescent="0.25">
      <c r="B3391" s="112">
        <v>1245453</v>
      </c>
      <c r="C3391" s="104" t="s">
        <v>3073</v>
      </c>
      <c r="D3391" s="111">
        <v>475</v>
      </c>
    </row>
    <row r="3392" spans="2:4" s="102" customFormat="1" x14ac:dyDescent="0.25">
      <c r="B3392" s="112">
        <v>1118317</v>
      </c>
      <c r="C3392" s="104" t="s">
        <v>3011</v>
      </c>
      <c r="D3392" s="111">
        <v>766</v>
      </c>
    </row>
    <row r="3393" spans="2:4" s="102" customFormat="1" x14ac:dyDescent="0.25">
      <c r="B3393" s="112">
        <v>1005905</v>
      </c>
      <c r="C3393" s="104" t="s">
        <v>2527</v>
      </c>
      <c r="D3393" s="111">
        <v>156</v>
      </c>
    </row>
    <row r="3394" spans="2:4" s="102" customFormat="1" x14ac:dyDescent="0.25">
      <c r="B3394" s="112">
        <v>1005906</v>
      </c>
      <c r="C3394" s="104" t="s">
        <v>2528</v>
      </c>
      <c r="D3394" s="111">
        <v>156</v>
      </c>
    </row>
    <row r="3395" spans="2:4" s="102" customFormat="1" x14ac:dyDescent="0.25">
      <c r="B3395" s="112">
        <v>1153761</v>
      </c>
      <c r="C3395" s="104" t="s">
        <v>2630</v>
      </c>
      <c r="D3395" s="111">
        <v>362</v>
      </c>
    </row>
    <row r="3396" spans="2:4" s="102" customFormat="1" x14ac:dyDescent="0.25">
      <c r="B3396" s="112">
        <v>1291129</v>
      </c>
      <c r="C3396" s="104" t="s">
        <v>3498</v>
      </c>
      <c r="D3396" s="111">
        <v>816</v>
      </c>
    </row>
    <row r="3397" spans="2:4" s="102" customFormat="1" x14ac:dyDescent="0.25">
      <c r="B3397" s="112">
        <v>1244743</v>
      </c>
      <c r="C3397" s="104" t="s">
        <v>2873</v>
      </c>
      <c r="D3397" s="111">
        <v>202</v>
      </c>
    </row>
    <row r="3398" spans="2:4" s="102" customFormat="1" x14ac:dyDescent="0.25">
      <c r="B3398" s="112">
        <v>1245224</v>
      </c>
      <c r="C3398" s="104" t="s">
        <v>2874</v>
      </c>
      <c r="D3398" s="111">
        <v>202</v>
      </c>
    </row>
    <row r="3399" spans="2:4" s="102" customFormat="1" x14ac:dyDescent="0.25">
      <c r="B3399" s="112">
        <v>1214910</v>
      </c>
      <c r="C3399" s="104" t="s">
        <v>2506</v>
      </c>
      <c r="D3399" s="111">
        <v>126</v>
      </c>
    </row>
    <row r="3400" spans="2:4" s="102" customFormat="1" x14ac:dyDescent="0.25">
      <c r="B3400" s="112">
        <v>1098330</v>
      </c>
      <c r="C3400" s="104" t="s">
        <v>4021</v>
      </c>
      <c r="D3400" s="111">
        <v>5546</v>
      </c>
    </row>
    <row r="3401" spans="2:4" s="102" customFormat="1" x14ac:dyDescent="0.25">
      <c r="B3401" s="112">
        <v>1291130</v>
      </c>
      <c r="C3401" s="104" t="s">
        <v>2315</v>
      </c>
      <c r="D3401" s="111">
        <v>185</v>
      </c>
    </row>
    <row r="3402" spans="2:4" s="102" customFormat="1" x14ac:dyDescent="0.25">
      <c r="B3402" s="112">
        <v>4020904</v>
      </c>
      <c r="C3402" s="104" t="s">
        <v>2652</v>
      </c>
      <c r="D3402" s="111">
        <v>250</v>
      </c>
    </row>
    <row r="3403" spans="2:4" s="102" customFormat="1" x14ac:dyDescent="0.25">
      <c r="B3403" s="112">
        <v>1296561</v>
      </c>
      <c r="C3403" s="104" t="s">
        <v>2644</v>
      </c>
      <c r="D3403" s="111">
        <v>362</v>
      </c>
    </row>
    <row r="3404" spans="2:4" s="102" customFormat="1" x14ac:dyDescent="0.25">
      <c r="B3404" s="112">
        <v>1293895</v>
      </c>
      <c r="C3404" s="104" t="s">
        <v>2300</v>
      </c>
      <c r="D3404" s="111">
        <v>416</v>
      </c>
    </row>
    <row r="3405" spans="2:4" s="102" customFormat="1" x14ac:dyDescent="0.25">
      <c r="B3405" s="112">
        <v>1045874</v>
      </c>
      <c r="C3405" s="104" t="s">
        <v>3210</v>
      </c>
      <c r="D3405" s="111">
        <v>613</v>
      </c>
    </row>
    <row r="3406" spans="2:4" s="102" customFormat="1" x14ac:dyDescent="0.25">
      <c r="B3406" s="112">
        <v>1045875</v>
      </c>
      <c r="C3406" s="104" t="s">
        <v>2915</v>
      </c>
      <c r="D3406" s="111">
        <v>613</v>
      </c>
    </row>
    <row r="3407" spans="2:4" s="102" customFormat="1" x14ac:dyDescent="0.25">
      <c r="B3407" s="112">
        <v>1284778</v>
      </c>
      <c r="C3407" s="104" t="s">
        <v>3090</v>
      </c>
      <c r="D3407" s="111">
        <v>920</v>
      </c>
    </row>
    <row r="3408" spans="2:4" s="102" customFormat="1" x14ac:dyDescent="0.25">
      <c r="B3408" s="112">
        <v>1282439</v>
      </c>
      <c r="C3408" s="104" t="s">
        <v>3089</v>
      </c>
      <c r="D3408" s="111">
        <v>920</v>
      </c>
    </row>
    <row r="3409" spans="2:4" s="102" customFormat="1" x14ac:dyDescent="0.25">
      <c r="B3409" s="112">
        <v>1249599</v>
      </c>
      <c r="C3409" s="104" t="s">
        <v>3597</v>
      </c>
      <c r="D3409" s="111">
        <v>1617</v>
      </c>
    </row>
    <row r="3410" spans="2:4" s="102" customFormat="1" x14ac:dyDescent="0.25">
      <c r="B3410" s="112">
        <v>1244046</v>
      </c>
      <c r="C3410" s="104" t="s">
        <v>3025</v>
      </c>
      <c r="D3410" s="111">
        <v>1145</v>
      </c>
    </row>
    <row r="3411" spans="2:4" s="102" customFormat="1" x14ac:dyDescent="0.25">
      <c r="B3411" s="112">
        <v>1113811</v>
      </c>
      <c r="C3411" s="104" t="s">
        <v>3033</v>
      </c>
      <c r="D3411" s="111">
        <v>1145</v>
      </c>
    </row>
    <row r="3412" spans="2:4" s="102" customFormat="1" x14ac:dyDescent="0.25">
      <c r="B3412" s="112">
        <v>1298423</v>
      </c>
      <c r="C3412" s="104" t="s">
        <v>2935</v>
      </c>
      <c r="D3412" s="111">
        <v>859</v>
      </c>
    </row>
    <row r="3413" spans="2:4" s="102" customFormat="1" x14ac:dyDescent="0.25">
      <c r="B3413" s="112">
        <v>4020914</v>
      </c>
      <c r="C3413" s="104" t="s">
        <v>3398</v>
      </c>
      <c r="D3413" s="111">
        <v>1640</v>
      </c>
    </row>
    <row r="3414" spans="2:4" s="102" customFormat="1" x14ac:dyDescent="0.25">
      <c r="B3414" s="112">
        <v>1281326</v>
      </c>
      <c r="C3414" s="104" t="s">
        <v>3043</v>
      </c>
      <c r="D3414" s="111">
        <v>1145</v>
      </c>
    </row>
    <row r="3415" spans="2:4" s="102" customFormat="1" x14ac:dyDescent="0.25">
      <c r="B3415" s="112">
        <v>1117566</v>
      </c>
      <c r="C3415" s="104" t="s">
        <v>3342</v>
      </c>
      <c r="D3415" s="111">
        <v>859</v>
      </c>
    </row>
    <row r="3416" spans="2:4" s="102" customFormat="1" x14ac:dyDescent="0.25">
      <c r="B3416" s="112">
        <v>1241041</v>
      </c>
      <c r="C3416" s="104" t="s">
        <v>3024</v>
      </c>
      <c r="D3416" s="111">
        <v>1145</v>
      </c>
    </row>
    <row r="3417" spans="2:4" s="102" customFormat="1" x14ac:dyDescent="0.25">
      <c r="B3417" s="112">
        <v>1086864</v>
      </c>
      <c r="C3417" s="104" t="s">
        <v>3408</v>
      </c>
      <c r="D3417" s="111">
        <v>1145</v>
      </c>
    </row>
    <row r="3418" spans="2:4" s="102" customFormat="1" x14ac:dyDescent="0.25">
      <c r="B3418" s="112">
        <v>1100361</v>
      </c>
      <c r="C3418" s="104" t="s">
        <v>2922</v>
      </c>
      <c r="D3418" s="111">
        <v>859</v>
      </c>
    </row>
    <row r="3419" spans="2:4" s="102" customFormat="1" x14ac:dyDescent="0.25">
      <c r="B3419" s="112">
        <v>1117567</v>
      </c>
      <c r="C3419" s="104" t="s">
        <v>2924</v>
      </c>
      <c r="D3419" s="111">
        <v>859</v>
      </c>
    </row>
    <row r="3420" spans="2:4" s="102" customFormat="1" x14ac:dyDescent="0.25">
      <c r="B3420" s="112">
        <v>1085972</v>
      </c>
      <c r="C3420" s="104" t="s">
        <v>3461</v>
      </c>
      <c r="D3420" s="111">
        <v>1226</v>
      </c>
    </row>
    <row r="3421" spans="2:4" s="102" customFormat="1" x14ac:dyDescent="0.25">
      <c r="B3421" s="112">
        <v>1237658</v>
      </c>
      <c r="C3421" s="104" t="s">
        <v>3188</v>
      </c>
      <c r="D3421" s="111">
        <v>1226</v>
      </c>
    </row>
    <row r="3422" spans="2:4" s="102" customFormat="1" x14ac:dyDescent="0.25">
      <c r="B3422" s="112">
        <v>1240023</v>
      </c>
      <c r="C3422" s="104" t="s">
        <v>3462</v>
      </c>
      <c r="D3422" s="111">
        <v>1226</v>
      </c>
    </row>
    <row r="3423" spans="2:4" s="102" customFormat="1" x14ac:dyDescent="0.25">
      <c r="B3423" s="112">
        <v>1100360</v>
      </c>
      <c r="C3423" s="104" t="s">
        <v>2921</v>
      </c>
      <c r="D3423" s="111">
        <v>859</v>
      </c>
    </row>
    <row r="3424" spans="2:4" s="102" customFormat="1" x14ac:dyDescent="0.25">
      <c r="B3424" s="112">
        <v>1241570</v>
      </c>
      <c r="C3424" s="104" t="s">
        <v>3669</v>
      </c>
      <c r="D3424" s="111">
        <v>2021</v>
      </c>
    </row>
    <row r="3425" spans="2:4" s="102" customFormat="1" x14ac:dyDescent="0.25">
      <c r="B3425" s="112">
        <v>1003730</v>
      </c>
      <c r="C3425" s="104" t="s">
        <v>2529</v>
      </c>
      <c r="D3425" s="111">
        <v>233</v>
      </c>
    </row>
    <row r="3426" spans="2:4" s="102" customFormat="1" x14ac:dyDescent="0.25">
      <c r="B3426" s="112">
        <v>1241554</v>
      </c>
      <c r="C3426" s="104" t="s">
        <v>3509</v>
      </c>
      <c r="D3426" s="111">
        <v>1754</v>
      </c>
    </row>
    <row r="3427" spans="2:4" s="102" customFormat="1" x14ac:dyDescent="0.25">
      <c r="B3427" s="112">
        <v>1275061</v>
      </c>
      <c r="C3427" s="104" t="s">
        <v>3476</v>
      </c>
      <c r="D3427" s="111">
        <v>3932</v>
      </c>
    </row>
    <row r="3428" spans="2:4" s="102" customFormat="1" x14ac:dyDescent="0.25">
      <c r="B3428" s="112">
        <v>1239082</v>
      </c>
      <c r="C3428" s="104" t="s">
        <v>3037</v>
      </c>
      <c r="D3428" s="111">
        <v>1145</v>
      </c>
    </row>
    <row r="3429" spans="2:4" s="102" customFormat="1" x14ac:dyDescent="0.25">
      <c r="B3429" s="112">
        <v>1244478</v>
      </c>
      <c r="C3429" s="104" t="s">
        <v>3189</v>
      </c>
      <c r="D3429" s="111">
        <v>1226</v>
      </c>
    </row>
    <row r="3430" spans="2:4" s="102" customFormat="1" x14ac:dyDescent="0.25">
      <c r="B3430" s="112">
        <v>1100404</v>
      </c>
      <c r="C3430" s="104" t="s">
        <v>3506</v>
      </c>
      <c r="D3430" s="111">
        <v>1754</v>
      </c>
    </row>
    <row r="3431" spans="2:4" s="102" customFormat="1" x14ac:dyDescent="0.25">
      <c r="B3431" s="112">
        <v>1291520</v>
      </c>
      <c r="C3431" s="104" t="s">
        <v>3499</v>
      </c>
      <c r="D3431" s="111">
        <v>816</v>
      </c>
    </row>
    <row r="3432" spans="2:4" s="102" customFormat="1" x14ac:dyDescent="0.25">
      <c r="B3432" s="112">
        <v>1291521</v>
      </c>
      <c r="C3432" s="104" t="s">
        <v>2517</v>
      </c>
      <c r="D3432" s="111">
        <v>201</v>
      </c>
    </row>
    <row r="3433" spans="2:4" s="102" customFormat="1" x14ac:dyDescent="0.25">
      <c r="B3433" s="112">
        <v>1015117</v>
      </c>
      <c r="C3433" s="104" t="s">
        <v>2663</v>
      </c>
      <c r="D3433" s="111">
        <v>155</v>
      </c>
    </row>
    <row r="3434" spans="2:4" s="102" customFormat="1" x14ac:dyDescent="0.25">
      <c r="B3434" s="112">
        <v>4020042</v>
      </c>
      <c r="C3434" s="104" t="s">
        <v>2761</v>
      </c>
      <c r="D3434" s="111">
        <v>578</v>
      </c>
    </row>
    <row r="3435" spans="2:4" s="102" customFormat="1" x14ac:dyDescent="0.25">
      <c r="B3435" s="112">
        <v>1239081</v>
      </c>
      <c r="C3435" s="104" t="s">
        <v>3783</v>
      </c>
      <c r="D3435" s="111">
        <v>2021</v>
      </c>
    </row>
    <row r="3436" spans="2:4" s="102" customFormat="1" x14ac:dyDescent="0.25">
      <c r="B3436" s="112">
        <v>1237815</v>
      </c>
      <c r="C3436" s="104" t="s">
        <v>3531</v>
      </c>
      <c r="D3436" s="111">
        <v>1532</v>
      </c>
    </row>
    <row r="3437" spans="2:4" s="102" customFormat="1" x14ac:dyDescent="0.25">
      <c r="B3437" s="112">
        <v>1219108</v>
      </c>
      <c r="C3437" s="104" t="s">
        <v>3782</v>
      </c>
      <c r="D3437" s="111">
        <v>2021</v>
      </c>
    </row>
    <row r="3438" spans="2:4" s="102" customFormat="1" x14ac:dyDescent="0.25">
      <c r="B3438" s="112">
        <v>1104713</v>
      </c>
      <c r="C3438" s="104" t="s">
        <v>2818</v>
      </c>
      <c r="D3438" s="111">
        <v>716</v>
      </c>
    </row>
    <row r="3439" spans="2:4" s="102" customFormat="1" x14ac:dyDescent="0.25">
      <c r="B3439" s="112">
        <v>1371351</v>
      </c>
      <c r="C3439" s="104" t="s">
        <v>2840</v>
      </c>
      <c r="D3439" s="111">
        <v>716</v>
      </c>
    </row>
    <row r="3440" spans="2:4" s="102" customFormat="1" x14ac:dyDescent="0.25">
      <c r="B3440" s="112">
        <v>1003573</v>
      </c>
      <c r="C3440" s="104" t="s">
        <v>3414</v>
      </c>
      <c r="D3440" s="111">
        <v>1403</v>
      </c>
    </row>
    <row r="3441" spans="2:4" s="102" customFormat="1" x14ac:dyDescent="0.25">
      <c r="B3441" s="112">
        <v>1003574</v>
      </c>
      <c r="C3441" s="104" t="s">
        <v>3415</v>
      </c>
      <c r="D3441" s="111">
        <v>1403</v>
      </c>
    </row>
    <row r="3442" spans="2:4" s="102" customFormat="1" x14ac:dyDescent="0.25">
      <c r="B3442" s="112">
        <v>1002044</v>
      </c>
      <c r="C3442" s="104" t="s">
        <v>3661</v>
      </c>
      <c r="D3442" s="111">
        <v>1617</v>
      </c>
    </row>
    <row r="3443" spans="2:4" s="102" customFormat="1" x14ac:dyDescent="0.25">
      <c r="B3443" s="112">
        <v>1002046</v>
      </c>
      <c r="C3443" s="104" t="s">
        <v>3427</v>
      </c>
      <c r="D3443" s="111">
        <v>1407</v>
      </c>
    </row>
    <row r="3444" spans="2:4" s="102" customFormat="1" x14ac:dyDescent="0.25">
      <c r="B3444" s="112">
        <v>10020493</v>
      </c>
      <c r="C3444" s="104" t="s">
        <v>2168</v>
      </c>
      <c r="D3444" s="113">
        <v>803</v>
      </c>
    </row>
    <row r="3445" spans="2:4" s="102" customFormat="1" x14ac:dyDescent="0.25">
      <c r="B3445" s="112">
        <v>1002047</v>
      </c>
      <c r="C3445" s="104" t="s">
        <v>3428</v>
      </c>
      <c r="D3445" s="111">
        <v>1403</v>
      </c>
    </row>
    <row r="3446" spans="2:4" s="102" customFormat="1" x14ac:dyDescent="0.25">
      <c r="B3446" s="112">
        <v>1002048</v>
      </c>
      <c r="C3446" s="104" t="s">
        <v>3428</v>
      </c>
      <c r="D3446" s="111">
        <v>1407</v>
      </c>
    </row>
    <row r="3447" spans="2:4" s="102" customFormat="1" x14ac:dyDescent="0.25">
      <c r="B3447" s="112">
        <v>1002011</v>
      </c>
      <c r="C3447" s="104" t="s">
        <v>3660</v>
      </c>
      <c r="D3447" s="111">
        <v>1617</v>
      </c>
    </row>
    <row r="3448" spans="2:4" s="102" customFormat="1" x14ac:dyDescent="0.25">
      <c r="B3448" s="112">
        <v>1002050</v>
      </c>
      <c r="C3448" s="104" t="s">
        <v>3662</v>
      </c>
      <c r="D3448" s="111">
        <v>1502</v>
      </c>
    </row>
    <row r="3449" spans="2:4" s="102" customFormat="1" x14ac:dyDescent="0.25">
      <c r="B3449" s="112">
        <v>1002009</v>
      </c>
      <c r="C3449" s="104" t="s">
        <v>3413</v>
      </c>
      <c r="D3449" s="111">
        <v>1403</v>
      </c>
    </row>
    <row r="3450" spans="2:4" s="102" customFormat="1" x14ac:dyDescent="0.25">
      <c r="B3450" s="112">
        <v>10020089</v>
      </c>
      <c r="C3450" s="104" t="s">
        <v>1325</v>
      </c>
      <c r="D3450" s="113">
        <v>803</v>
      </c>
    </row>
    <row r="3451" spans="2:4" s="102" customFormat="1" x14ac:dyDescent="0.25">
      <c r="B3451" s="112">
        <v>1010496</v>
      </c>
      <c r="C3451" s="104" t="s">
        <v>2743</v>
      </c>
      <c r="D3451" s="111">
        <v>578</v>
      </c>
    </row>
    <row r="3452" spans="2:4" s="102" customFormat="1" x14ac:dyDescent="0.25">
      <c r="B3452" s="112">
        <v>4020346</v>
      </c>
      <c r="C3452" s="104" t="s">
        <v>3693</v>
      </c>
      <c r="D3452" s="111">
        <v>6179</v>
      </c>
    </row>
    <row r="3453" spans="2:4" s="102" customFormat="1" x14ac:dyDescent="0.25">
      <c r="B3453" s="112">
        <v>1253337</v>
      </c>
      <c r="C3453" s="104" t="s">
        <v>2530</v>
      </c>
      <c r="D3453" s="111">
        <v>233</v>
      </c>
    </row>
    <row r="3454" spans="2:4" s="102" customFormat="1" x14ac:dyDescent="0.25">
      <c r="B3454" s="112">
        <v>1253338</v>
      </c>
      <c r="C3454" s="104" t="s">
        <v>2707</v>
      </c>
      <c r="D3454" s="111">
        <v>267</v>
      </c>
    </row>
    <row r="3455" spans="2:4" s="102" customFormat="1" x14ac:dyDescent="0.25">
      <c r="B3455" s="112">
        <v>1253339</v>
      </c>
      <c r="C3455" s="104" t="s">
        <v>2708</v>
      </c>
      <c r="D3455" s="111">
        <v>267</v>
      </c>
    </row>
    <row r="3456" spans="2:4" s="102" customFormat="1" x14ac:dyDescent="0.25">
      <c r="B3456" s="112">
        <v>1185011</v>
      </c>
      <c r="C3456" s="104" t="s">
        <v>3071</v>
      </c>
      <c r="D3456" s="111">
        <v>475</v>
      </c>
    </row>
    <row r="3457" spans="2:4" s="102" customFormat="1" x14ac:dyDescent="0.25">
      <c r="B3457" s="112">
        <v>1189972</v>
      </c>
      <c r="C3457" s="104" t="s">
        <v>3072</v>
      </c>
      <c r="D3457" s="111">
        <v>475</v>
      </c>
    </row>
    <row r="3458" spans="2:4" s="102" customFormat="1" x14ac:dyDescent="0.25">
      <c r="B3458" s="112">
        <v>1083664</v>
      </c>
      <c r="C3458" s="104" t="s">
        <v>2600</v>
      </c>
      <c r="D3458" s="111">
        <v>145</v>
      </c>
    </row>
    <row r="3459" spans="2:4" s="102" customFormat="1" x14ac:dyDescent="0.25">
      <c r="B3459" s="112">
        <v>1275991</v>
      </c>
      <c r="C3459" s="104" t="s">
        <v>2531</v>
      </c>
      <c r="D3459" s="111">
        <v>233</v>
      </c>
    </row>
    <row r="3460" spans="2:4" s="102" customFormat="1" x14ac:dyDescent="0.25">
      <c r="B3460" s="112">
        <v>1016436</v>
      </c>
      <c r="C3460" s="104" t="s">
        <v>2463</v>
      </c>
      <c r="D3460" s="111">
        <v>96</v>
      </c>
    </row>
    <row r="3461" spans="2:4" s="102" customFormat="1" x14ac:dyDescent="0.25">
      <c r="B3461" s="112">
        <v>1238581</v>
      </c>
      <c r="C3461" s="104" t="s">
        <v>3127</v>
      </c>
      <c r="D3461" s="111">
        <v>385</v>
      </c>
    </row>
    <row r="3462" spans="2:4" s="102" customFormat="1" x14ac:dyDescent="0.25">
      <c r="B3462" s="112">
        <v>1253336</v>
      </c>
      <c r="C3462" s="104" t="s">
        <v>2990</v>
      </c>
      <c r="D3462" s="111">
        <v>383</v>
      </c>
    </row>
    <row r="3463" spans="2:4" s="102" customFormat="1" x14ac:dyDescent="0.25">
      <c r="B3463" s="112">
        <v>1238714</v>
      </c>
      <c r="C3463" s="104" t="s">
        <v>2880</v>
      </c>
      <c r="D3463" s="111">
        <v>358</v>
      </c>
    </row>
    <row r="3464" spans="2:4" s="102" customFormat="1" x14ac:dyDescent="0.25">
      <c r="B3464" s="112">
        <v>1277604</v>
      </c>
      <c r="C3464" s="104" t="s">
        <v>2710</v>
      </c>
      <c r="D3464" s="111">
        <v>267</v>
      </c>
    </row>
    <row r="3465" spans="2:4" s="102" customFormat="1" x14ac:dyDescent="0.25">
      <c r="B3465" s="112">
        <v>12348876</v>
      </c>
      <c r="C3465" s="104" t="s">
        <v>1341</v>
      </c>
      <c r="D3465" s="113">
        <v>164</v>
      </c>
    </row>
    <row r="3466" spans="2:4" s="102" customFormat="1" x14ac:dyDescent="0.25">
      <c r="B3466" s="112">
        <v>1003619</v>
      </c>
      <c r="C3466" s="104" t="s">
        <v>2518</v>
      </c>
      <c r="D3466" s="111">
        <v>103</v>
      </c>
    </row>
    <row r="3467" spans="2:4" s="102" customFormat="1" x14ac:dyDescent="0.25">
      <c r="B3467" s="112">
        <v>1234888</v>
      </c>
      <c r="C3467" s="104" t="s">
        <v>2848</v>
      </c>
      <c r="D3467" s="111">
        <v>248</v>
      </c>
    </row>
    <row r="3468" spans="2:4" s="102" customFormat="1" x14ac:dyDescent="0.25">
      <c r="B3468" s="112">
        <v>1234886</v>
      </c>
      <c r="C3468" s="104" t="s">
        <v>2698</v>
      </c>
      <c r="D3468" s="111">
        <v>216</v>
      </c>
    </row>
    <row r="3469" spans="2:4" s="102" customFormat="1" x14ac:dyDescent="0.25">
      <c r="B3469" s="112">
        <v>1002059</v>
      </c>
      <c r="C3469" s="104" t="s">
        <v>2702</v>
      </c>
      <c r="D3469" s="111">
        <v>166</v>
      </c>
    </row>
    <row r="3470" spans="2:4" s="102" customFormat="1" x14ac:dyDescent="0.25">
      <c r="B3470" s="112">
        <v>1002078</v>
      </c>
      <c r="C3470" s="104" t="s">
        <v>2703</v>
      </c>
      <c r="D3470" s="111">
        <v>166</v>
      </c>
    </row>
    <row r="3471" spans="2:4" s="102" customFormat="1" x14ac:dyDescent="0.25">
      <c r="B3471" s="112">
        <v>1002083</v>
      </c>
      <c r="C3471" s="104" t="s">
        <v>2704</v>
      </c>
      <c r="D3471" s="111">
        <v>166</v>
      </c>
    </row>
    <row r="3472" spans="2:4" s="102" customFormat="1" x14ac:dyDescent="0.25">
      <c r="B3472" s="112">
        <v>1005864</v>
      </c>
      <c r="C3472" s="104" t="s">
        <v>2715</v>
      </c>
      <c r="D3472" s="111">
        <v>167</v>
      </c>
    </row>
    <row r="3473" spans="2:4" s="102" customFormat="1" x14ac:dyDescent="0.25">
      <c r="B3473" s="112">
        <v>1005863</v>
      </c>
      <c r="C3473" s="104" t="s">
        <v>2599</v>
      </c>
      <c r="D3473" s="111">
        <v>145</v>
      </c>
    </row>
    <row r="3474" spans="2:4" s="102" customFormat="1" x14ac:dyDescent="0.25">
      <c r="B3474" s="112">
        <v>1005865</v>
      </c>
      <c r="C3474" s="104" t="s">
        <v>2716</v>
      </c>
      <c r="D3474" s="111">
        <v>167</v>
      </c>
    </row>
    <row r="3475" spans="2:4" s="102" customFormat="1" x14ac:dyDescent="0.25">
      <c r="B3475" s="112">
        <v>1005867</v>
      </c>
      <c r="C3475" s="104" t="s">
        <v>2346</v>
      </c>
      <c r="D3475" s="111">
        <v>145</v>
      </c>
    </row>
    <row r="3476" spans="2:4" s="102" customFormat="1" x14ac:dyDescent="0.25">
      <c r="B3476" s="112">
        <v>1083971</v>
      </c>
      <c r="C3476" s="104" t="s">
        <v>2664</v>
      </c>
      <c r="D3476" s="111">
        <v>155</v>
      </c>
    </row>
    <row r="3477" spans="2:4" s="102" customFormat="1" x14ac:dyDescent="0.25">
      <c r="B3477" s="112">
        <v>1083973</v>
      </c>
      <c r="C3477" s="104" t="s">
        <v>2435</v>
      </c>
      <c r="D3477" s="111">
        <v>118</v>
      </c>
    </row>
    <row r="3478" spans="2:4" s="102" customFormat="1" x14ac:dyDescent="0.25">
      <c r="B3478" s="112">
        <v>1008979</v>
      </c>
      <c r="C3478" s="104" t="s">
        <v>3208</v>
      </c>
      <c r="D3478" s="111">
        <v>613</v>
      </c>
    </row>
    <row r="3479" spans="2:4" s="102" customFormat="1" x14ac:dyDescent="0.25">
      <c r="B3479" s="112">
        <v>1008981</v>
      </c>
      <c r="C3479" s="104" t="s">
        <v>3209</v>
      </c>
      <c r="D3479" s="111">
        <v>613</v>
      </c>
    </row>
    <row r="3480" spans="2:4" s="102" customFormat="1" x14ac:dyDescent="0.25">
      <c r="B3480" s="112">
        <v>1008977</v>
      </c>
      <c r="C3480" s="104" t="s">
        <v>3207</v>
      </c>
      <c r="D3480" s="111">
        <v>613</v>
      </c>
    </row>
    <row r="3481" spans="2:4" s="102" customFormat="1" x14ac:dyDescent="0.25">
      <c r="B3481" s="112">
        <v>1275835</v>
      </c>
      <c r="C3481" s="104" t="s">
        <v>2648</v>
      </c>
      <c r="D3481" s="111">
        <v>250</v>
      </c>
    </row>
    <row r="3482" spans="2:4" s="102" customFormat="1" x14ac:dyDescent="0.25">
      <c r="B3482" s="114">
        <v>10058774</v>
      </c>
      <c r="C3482" s="115" t="s">
        <v>2038</v>
      </c>
      <c r="D3482" s="113">
        <v>110</v>
      </c>
    </row>
    <row r="3483" spans="2:4" s="102" customFormat="1" x14ac:dyDescent="0.25">
      <c r="B3483" s="114">
        <v>10058782</v>
      </c>
      <c r="C3483" s="115" t="s">
        <v>2037</v>
      </c>
      <c r="D3483" s="113">
        <v>110</v>
      </c>
    </row>
    <row r="3484" spans="2:4" s="102" customFormat="1" x14ac:dyDescent="0.25">
      <c r="B3484" s="112">
        <v>1275838</v>
      </c>
      <c r="C3484" s="104" t="s">
        <v>2781</v>
      </c>
      <c r="D3484" s="111">
        <v>286</v>
      </c>
    </row>
    <row r="3485" spans="2:4" s="102" customFormat="1" x14ac:dyDescent="0.25">
      <c r="B3485" s="112">
        <v>1256624</v>
      </c>
      <c r="C3485" s="104" t="s">
        <v>3222</v>
      </c>
      <c r="D3485" s="111">
        <v>754</v>
      </c>
    </row>
    <row r="3486" spans="2:4" s="102" customFormat="1" x14ac:dyDescent="0.25">
      <c r="B3486" s="112">
        <v>1005866</v>
      </c>
      <c r="C3486" s="104" t="s">
        <v>2432</v>
      </c>
      <c r="D3486" s="111">
        <v>167</v>
      </c>
    </row>
    <row r="3487" spans="2:4" s="102" customFormat="1" x14ac:dyDescent="0.25">
      <c r="B3487" s="112">
        <v>1284563</v>
      </c>
      <c r="C3487" s="104" t="s">
        <v>2565</v>
      </c>
      <c r="D3487" s="111">
        <v>292</v>
      </c>
    </row>
    <row r="3488" spans="2:4" s="102" customFormat="1" x14ac:dyDescent="0.25">
      <c r="B3488" s="112">
        <v>4021104</v>
      </c>
      <c r="C3488" s="104" t="s">
        <v>3869</v>
      </c>
      <c r="D3488" s="111">
        <v>11075</v>
      </c>
    </row>
    <row r="3489" spans="2:4" s="102" customFormat="1" x14ac:dyDescent="0.25">
      <c r="B3489" s="112">
        <v>4022919</v>
      </c>
      <c r="C3489" s="104" t="s">
        <v>2535</v>
      </c>
      <c r="D3489" s="111">
        <v>156</v>
      </c>
    </row>
    <row r="3490" spans="2:4" s="102" customFormat="1" x14ac:dyDescent="0.25">
      <c r="B3490" s="112">
        <v>1147911</v>
      </c>
      <c r="C3490" s="104" t="s">
        <v>2309</v>
      </c>
      <c r="D3490" s="111">
        <v>464</v>
      </c>
    </row>
    <row r="3491" spans="2:4" s="102" customFormat="1" x14ac:dyDescent="0.25">
      <c r="B3491" s="112">
        <v>1237204</v>
      </c>
      <c r="C3491" s="104" t="s">
        <v>3299</v>
      </c>
      <c r="D3491" s="111">
        <v>1311</v>
      </c>
    </row>
    <row r="3492" spans="2:4" s="102" customFormat="1" x14ac:dyDescent="0.25">
      <c r="B3492" s="112">
        <v>4020007</v>
      </c>
      <c r="C3492" s="104" t="s">
        <v>3130</v>
      </c>
      <c r="D3492" s="111">
        <v>1432</v>
      </c>
    </row>
    <row r="3493" spans="2:4" s="102" customFormat="1" x14ac:dyDescent="0.25">
      <c r="B3493" s="112">
        <v>1224171</v>
      </c>
      <c r="C3493" s="104" t="s">
        <v>3158</v>
      </c>
      <c r="D3493" s="111">
        <v>708</v>
      </c>
    </row>
    <row r="3494" spans="2:4" s="102" customFormat="1" x14ac:dyDescent="0.25">
      <c r="B3494" s="112">
        <v>1228223</v>
      </c>
      <c r="C3494" s="104" t="s">
        <v>3288</v>
      </c>
      <c r="D3494" s="111">
        <v>816</v>
      </c>
    </row>
    <row r="3495" spans="2:4" s="102" customFormat="1" x14ac:dyDescent="0.25">
      <c r="B3495" s="112">
        <v>1057273</v>
      </c>
      <c r="C3495" s="104" t="s">
        <v>4256</v>
      </c>
      <c r="D3495" s="111">
        <v>1145</v>
      </c>
    </row>
    <row r="3496" spans="2:4" s="102" customFormat="1" x14ac:dyDescent="0.25">
      <c r="B3496" s="114">
        <v>12436283</v>
      </c>
      <c r="C3496" s="115" t="s">
        <v>66</v>
      </c>
      <c r="D3496" s="113">
        <v>1070</v>
      </c>
    </row>
    <row r="3497" spans="2:4" s="102" customFormat="1" x14ac:dyDescent="0.25">
      <c r="B3497" s="112">
        <v>1238715</v>
      </c>
      <c r="C3497" s="104" t="s">
        <v>3128</v>
      </c>
      <c r="D3497" s="111">
        <v>385</v>
      </c>
    </row>
    <row r="3498" spans="2:4" s="102" customFormat="1" x14ac:dyDescent="0.25">
      <c r="B3498" s="112">
        <v>1239842</v>
      </c>
      <c r="C3498" s="104" t="s">
        <v>3291</v>
      </c>
      <c r="D3498" s="111">
        <v>816</v>
      </c>
    </row>
    <row r="3499" spans="2:4" s="102" customFormat="1" x14ac:dyDescent="0.25">
      <c r="B3499" s="112">
        <v>1234890</v>
      </c>
      <c r="C3499" s="104" t="s">
        <v>3289</v>
      </c>
      <c r="D3499" s="111">
        <v>816</v>
      </c>
    </row>
    <row r="3500" spans="2:4" s="102" customFormat="1" x14ac:dyDescent="0.25">
      <c r="B3500" s="112">
        <v>1249038</v>
      </c>
      <c r="C3500" s="104" t="s">
        <v>3514</v>
      </c>
      <c r="D3500" s="111">
        <v>1012</v>
      </c>
    </row>
    <row r="3501" spans="2:4" s="102" customFormat="1" x14ac:dyDescent="0.25">
      <c r="B3501" s="112">
        <v>1304359</v>
      </c>
      <c r="C3501" s="104" t="s">
        <v>2660</v>
      </c>
      <c r="D3501" s="111">
        <v>410</v>
      </c>
    </row>
    <row r="3502" spans="2:4" s="102" customFormat="1" x14ac:dyDescent="0.25">
      <c r="B3502" s="112">
        <v>1121230</v>
      </c>
      <c r="C3502" s="104" t="s">
        <v>3376</v>
      </c>
      <c r="D3502" s="111">
        <v>877</v>
      </c>
    </row>
    <row r="3503" spans="2:4" s="102" customFormat="1" x14ac:dyDescent="0.25">
      <c r="B3503" s="112">
        <v>1044712</v>
      </c>
      <c r="C3503" s="104" t="s">
        <v>3145</v>
      </c>
      <c r="D3503" s="111">
        <v>820</v>
      </c>
    </row>
    <row r="3504" spans="2:4" s="102" customFormat="1" x14ac:dyDescent="0.25">
      <c r="B3504" s="112">
        <v>1045217</v>
      </c>
      <c r="C3504" s="104" t="s">
        <v>3226</v>
      </c>
      <c r="D3504" s="111">
        <v>877</v>
      </c>
    </row>
    <row r="3505" spans="2:4" s="102" customFormat="1" x14ac:dyDescent="0.25">
      <c r="B3505" s="112">
        <v>1293145</v>
      </c>
      <c r="C3505" s="104" t="s">
        <v>3317</v>
      </c>
      <c r="D3505" s="111">
        <v>820</v>
      </c>
    </row>
    <row r="3506" spans="2:4" s="102" customFormat="1" x14ac:dyDescent="0.25">
      <c r="B3506" s="112">
        <v>1246969</v>
      </c>
      <c r="C3506" s="104" t="s">
        <v>3293</v>
      </c>
      <c r="D3506" s="111">
        <v>816</v>
      </c>
    </row>
    <row r="3507" spans="2:4" s="102" customFormat="1" x14ac:dyDescent="0.25">
      <c r="B3507" s="112">
        <v>1246967</v>
      </c>
      <c r="C3507" s="104" t="s">
        <v>3292</v>
      </c>
      <c r="D3507" s="111">
        <v>816</v>
      </c>
    </row>
    <row r="3508" spans="2:4" s="102" customFormat="1" x14ac:dyDescent="0.25">
      <c r="B3508" s="112">
        <v>1248844</v>
      </c>
      <c r="C3508" s="104" t="s">
        <v>3162</v>
      </c>
      <c r="D3508" s="111">
        <v>709</v>
      </c>
    </row>
    <row r="3509" spans="2:4" s="102" customFormat="1" x14ac:dyDescent="0.25">
      <c r="B3509" s="112">
        <v>1121231</v>
      </c>
      <c r="C3509" s="104" t="s">
        <v>3315</v>
      </c>
      <c r="D3509" s="111">
        <v>820</v>
      </c>
    </row>
    <row r="3510" spans="2:4" s="102" customFormat="1" x14ac:dyDescent="0.25">
      <c r="B3510" s="112">
        <v>1121232</v>
      </c>
      <c r="C3510" s="104" t="s">
        <v>3377</v>
      </c>
      <c r="D3510" s="111">
        <v>877</v>
      </c>
    </row>
    <row r="3511" spans="2:4" s="102" customFormat="1" x14ac:dyDescent="0.25">
      <c r="B3511" s="112">
        <v>1288708</v>
      </c>
      <c r="C3511" s="104" t="s">
        <v>2516</v>
      </c>
      <c r="D3511" s="111">
        <v>201</v>
      </c>
    </row>
    <row r="3512" spans="2:4" s="102" customFormat="1" x14ac:dyDescent="0.25">
      <c r="B3512" s="112">
        <v>1190992</v>
      </c>
      <c r="C3512" s="104" t="s">
        <v>3249</v>
      </c>
      <c r="D3512" s="111">
        <v>766</v>
      </c>
    </row>
    <row r="3513" spans="2:4" s="102" customFormat="1" x14ac:dyDescent="0.25">
      <c r="B3513" s="112">
        <v>1118585</v>
      </c>
      <c r="C3513" s="104" t="s">
        <v>2820</v>
      </c>
      <c r="D3513" s="111">
        <v>716</v>
      </c>
    </row>
    <row r="3514" spans="2:4" s="102" customFormat="1" x14ac:dyDescent="0.25">
      <c r="B3514" s="114">
        <v>10572741</v>
      </c>
      <c r="C3514" s="115" t="s">
        <v>27</v>
      </c>
      <c r="D3514" s="113">
        <v>1070</v>
      </c>
    </row>
    <row r="3515" spans="2:4" s="102" customFormat="1" x14ac:dyDescent="0.25">
      <c r="B3515" s="112">
        <v>1283078</v>
      </c>
      <c r="C3515" s="104" t="s">
        <v>2934</v>
      </c>
      <c r="D3515" s="111">
        <v>859</v>
      </c>
    </row>
    <row r="3516" spans="2:4" s="102" customFormat="1" x14ac:dyDescent="0.25">
      <c r="B3516" s="112">
        <v>1246129</v>
      </c>
      <c r="C3516" s="104" t="s">
        <v>3632</v>
      </c>
      <c r="D3516" s="111">
        <v>1314</v>
      </c>
    </row>
    <row r="3517" spans="2:4" s="102" customFormat="1" x14ac:dyDescent="0.25">
      <c r="B3517" s="112">
        <v>1244837</v>
      </c>
      <c r="C3517" s="104" t="s">
        <v>3419</v>
      </c>
      <c r="D3517" s="111">
        <v>1403</v>
      </c>
    </row>
    <row r="3518" spans="2:4" s="102" customFormat="1" x14ac:dyDescent="0.25">
      <c r="B3518" s="112">
        <v>10859718</v>
      </c>
      <c r="C3518" s="104" t="s">
        <v>1697</v>
      </c>
      <c r="D3518" s="113">
        <v>803</v>
      </c>
    </row>
    <row r="3519" spans="2:4" s="102" customFormat="1" x14ac:dyDescent="0.25">
      <c r="B3519" s="112">
        <v>10859742</v>
      </c>
      <c r="C3519" s="104" t="s">
        <v>1698</v>
      </c>
      <c r="D3519" s="113">
        <v>803</v>
      </c>
    </row>
    <row r="3520" spans="2:4" s="102" customFormat="1" x14ac:dyDescent="0.25">
      <c r="B3520" s="112">
        <v>1190990</v>
      </c>
      <c r="C3520" s="104" t="s">
        <v>3248</v>
      </c>
      <c r="D3520" s="111">
        <v>766</v>
      </c>
    </row>
    <row r="3521" spans="2:4" s="102" customFormat="1" x14ac:dyDescent="0.25">
      <c r="B3521" s="112">
        <v>1117565</v>
      </c>
      <c r="C3521" s="104" t="s">
        <v>2923</v>
      </c>
      <c r="D3521" s="111">
        <v>859</v>
      </c>
    </row>
    <row r="3522" spans="2:4" s="102" customFormat="1" x14ac:dyDescent="0.25">
      <c r="B3522" s="112">
        <v>1190968</v>
      </c>
      <c r="C3522" s="104" t="s">
        <v>3322</v>
      </c>
      <c r="D3522" s="111">
        <v>822</v>
      </c>
    </row>
    <row r="3523" spans="2:4" s="102" customFormat="1" x14ac:dyDescent="0.25">
      <c r="B3523" s="112">
        <v>1190977</v>
      </c>
      <c r="C3523" s="104" t="s">
        <v>3379</v>
      </c>
      <c r="D3523" s="111">
        <v>877</v>
      </c>
    </row>
    <row r="3524" spans="2:4" s="102" customFormat="1" x14ac:dyDescent="0.25">
      <c r="B3524" s="112">
        <v>1190967</v>
      </c>
      <c r="C3524" s="104" t="s">
        <v>3316</v>
      </c>
      <c r="D3524" s="111">
        <v>820</v>
      </c>
    </row>
    <row r="3525" spans="2:4" s="102" customFormat="1" x14ac:dyDescent="0.25">
      <c r="B3525" s="112">
        <v>1243754</v>
      </c>
      <c r="C3525" s="104" t="s">
        <v>3526</v>
      </c>
      <c r="D3525" s="111">
        <v>1145</v>
      </c>
    </row>
    <row r="3526" spans="2:4" s="102" customFormat="1" x14ac:dyDescent="0.25">
      <c r="B3526" s="112">
        <v>1253893</v>
      </c>
      <c r="C3526" s="104" t="s">
        <v>3502</v>
      </c>
      <c r="D3526" s="111">
        <v>1502</v>
      </c>
    </row>
    <row r="3527" spans="2:4" s="102" customFormat="1" x14ac:dyDescent="0.25">
      <c r="B3527" s="112">
        <v>1253891</v>
      </c>
      <c r="C3527" s="104" t="s">
        <v>3633</v>
      </c>
      <c r="D3527" s="111">
        <v>1314</v>
      </c>
    </row>
    <row r="3528" spans="2:4" s="102" customFormat="1" x14ac:dyDescent="0.25">
      <c r="B3528" s="112">
        <v>1253890</v>
      </c>
      <c r="C3528" s="104" t="s">
        <v>3310</v>
      </c>
      <c r="D3528" s="111">
        <v>1314</v>
      </c>
    </row>
    <row r="3529" spans="2:4" s="102" customFormat="1" x14ac:dyDescent="0.25">
      <c r="B3529" s="112">
        <v>1253892</v>
      </c>
      <c r="C3529" s="104" t="s">
        <v>3311</v>
      </c>
      <c r="D3529" s="111">
        <v>1314</v>
      </c>
    </row>
    <row r="3530" spans="2:4" s="102" customFormat="1" x14ac:dyDescent="0.25">
      <c r="B3530" s="112">
        <v>1255049</v>
      </c>
      <c r="C3530" s="104" t="s">
        <v>3684</v>
      </c>
      <c r="D3530" s="111">
        <v>1403</v>
      </c>
    </row>
    <row r="3531" spans="2:4" s="102" customFormat="1" x14ac:dyDescent="0.25">
      <c r="B3531" s="112">
        <v>1255046</v>
      </c>
      <c r="C3531" s="104" t="s">
        <v>3026</v>
      </c>
      <c r="D3531" s="111">
        <v>1145</v>
      </c>
    </row>
    <row r="3532" spans="2:4" s="102" customFormat="1" x14ac:dyDescent="0.25">
      <c r="B3532" s="112">
        <v>1246793</v>
      </c>
      <c r="C3532" s="104" t="s">
        <v>3501</v>
      </c>
      <c r="D3532" s="111">
        <v>1502</v>
      </c>
    </row>
    <row r="3533" spans="2:4" s="102" customFormat="1" x14ac:dyDescent="0.25">
      <c r="B3533" s="112">
        <v>1253895</v>
      </c>
      <c r="C3533" s="104" t="s">
        <v>3422</v>
      </c>
      <c r="D3533" s="111">
        <v>1403</v>
      </c>
    </row>
    <row r="3534" spans="2:4" s="102" customFormat="1" x14ac:dyDescent="0.25">
      <c r="B3534" s="112">
        <v>1246790</v>
      </c>
      <c r="C3534" s="104" t="s">
        <v>3420</v>
      </c>
      <c r="D3534" s="111">
        <v>1403</v>
      </c>
    </row>
    <row r="3535" spans="2:4" s="102" customFormat="1" x14ac:dyDescent="0.25">
      <c r="B3535" s="112">
        <v>1122246</v>
      </c>
      <c r="C3535" s="104" t="s">
        <v>3148</v>
      </c>
      <c r="D3535" s="111">
        <v>820</v>
      </c>
    </row>
    <row r="3536" spans="2:4" s="102" customFormat="1" x14ac:dyDescent="0.25">
      <c r="B3536" s="112">
        <v>1053899</v>
      </c>
      <c r="C3536" s="104" t="s">
        <v>3032</v>
      </c>
      <c r="D3536" s="111">
        <v>1145</v>
      </c>
    </row>
    <row r="3537" spans="2:4" s="102" customFormat="1" x14ac:dyDescent="0.25">
      <c r="B3537" s="112">
        <v>1371465</v>
      </c>
      <c r="C3537" s="104" t="s">
        <v>3396</v>
      </c>
      <c r="D3537" s="111">
        <v>1640</v>
      </c>
    </row>
    <row r="3538" spans="2:4" s="102" customFormat="1" x14ac:dyDescent="0.25">
      <c r="B3538" s="112">
        <v>1400321</v>
      </c>
      <c r="C3538" s="104" t="s">
        <v>3111</v>
      </c>
      <c r="D3538" s="111">
        <v>1427</v>
      </c>
    </row>
    <row r="3539" spans="2:4" s="102" customFormat="1" x14ac:dyDescent="0.25">
      <c r="B3539" s="112">
        <v>1400323</v>
      </c>
      <c r="C3539" s="104" t="s">
        <v>3112</v>
      </c>
      <c r="D3539" s="111">
        <v>1427</v>
      </c>
    </row>
    <row r="3540" spans="2:4" s="102" customFormat="1" x14ac:dyDescent="0.25">
      <c r="B3540" s="112">
        <v>1400324</v>
      </c>
      <c r="C3540" s="104" t="s">
        <v>3113</v>
      </c>
      <c r="D3540" s="111">
        <v>1427</v>
      </c>
    </row>
    <row r="3541" spans="2:4" s="102" customFormat="1" x14ac:dyDescent="0.25">
      <c r="B3541" s="112">
        <v>1400325</v>
      </c>
      <c r="C3541" s="104" t="s">
        <v>3114</v>
      </c>
      <c r="D3541" s="111">
        <v>1427</v>
      </c>
    </row>
    <row r="3542" spans="2:4" s="102" customFormat="1" x14ac:dyDescent="0.25">
      <c r="B3542" s="112">
        <v>1400326</v>
      </c>
      <c r="C3542" s="104" t="s">
        <v>3115</v>
      </c>
      <c r="D3542" s="111">
        <v>1427</v>
      </c>
    </row>
    <row r="3543" spans="2:4" s="102" customFormat="1" x14ac:dyDescent="0.25">
      <c r="B3543" s="112">
        <v>1400328</v>
      </c>
      <c r="C3543" s="104" t="s">
        <v>3116</v>
      </c>
      <c r="D3543" s="111">
        <v>1427</v>
      </c>
    </row>
    <row r="3544" spans="2:4" s="102" customFormat="1" x14ac:dyDescent="0.25">
      <c r="B3544" s="112">
        <v>4022368</v>
      </c>
      <c r="C3544" s="104" t="s">
        <v>2584</v>
      </c>
      <c r="D3544" s="111">
        <v>292</v>
      </c>
    </row>
    <row r="3545" spans="2:4" s="102" customFormat="1" x14ac:dyDescent="0.25">
      <c r="B3545" s="112">
        <v>1369816</v>
      </c>
      <c r="C3545" s="104" t="s">
        <v>2889</v>
      </c>
      <c r="D3545" s="111">
        <v>358</v>
      </c>
    </row>
    <row r="3546" spans="2:4" s="102" customFormat="1" x14ac:dyDescent="0.25">
      <c r="B3546" s="112">
        <v>1048388</v>
      </c>
      <c r="C3546" s="104" t="s">
        <v>2885</v>
      </c>
      <c r="D3546" s="111">
        <v>358</v>
      </c>
    </row>
    <row r="3547" spans="2:4" s="102" customFormat="1" x14ac:dyDescent="0.25">
      <c r="B3547" s="112">
        <v>1298550</v>
      </c>
      <c r="C3547" s="104" t="s">
        <v>2888</v>
      </c>
      <c r="D3547" s="111">
        <v>358</v>
      </c>
    </row>
    <row r="3548" spans="2:4" s="102" customFormat="1" x14ac:dyDescent="0.25">
      <c r="B3548" s="112">
        <v>1282512</v>
      </c>
      <c r="C3548" s="104" t="s">
        <v>3139</v>
      </c>
      <c r="D3548" s="111">
        <v>509</v>
      </c>
    </row>
    <row r="3549" spans="2:4" s="102" customFormat="1" x14ac:dyDescent="0.25">
      <c r="B3549" s="112">
        <v>1118130</v>
      </c>
      <c r="C3549" s="104" t="s">
        <v>3496</v>
      </c>
      <c r="D3549" s="111">
        <v>816</v>
      </c>
    </row>
    <row r="3550" spans="2:4" s="102" customFormat="1" x14ac:dyDescent="0.25">
      <c r="B3550" s="112">
        <v>1291128</v>
      </c>
      <c r="C3550" s="104" t="s">
        <v>3497</v>
      </c>
      <c r="D3550" s="111">
        <v>816</v>
      </c>
    </row>
    <row r="3551" spans="2:4" s="102" customFormat="1" x14ac:dyDescent="0.25">
      <c r="B3551" s="114">
        <v>13088109</v>
      </c>
      <c r="C3551" s="115" t="s">
        <v>2189</v>
      </c>
      <c r="D3551" s="113">
        <v>3932</v>
      </c>
    </row>
    <row r="3552" spans="2:4" s="102" customFormat="1" x14ac:dyDescent="0.25">
      <c r="B3552" s="114">
        <v>13088141</v>
      </c>
      <c r="C3552" s="115" t="s">
        <v>2190</v>
      </c>
      <c r="D3552" s="113">
        <v>3932</v>
      </c>
    </row>
    <row r="3553" spans="1:4" s="102" customFormat="1" x14ac:dyDescent="0.25">
      <c r="B3553" s="114">
        <v>13088158</v>
      </c>
      <c r="C3553" s="115" t="s">
        <v>2191</v>
      </c>
      <c r="D3553" s="113">
        <v>3932</v>
      </c>
    </row>
    <row r="3554" spans="1:4" s="102" customFormat="1" x14ac:dyDescent="0.25">
      <c r="B3554" s="112">
        <v>13088190</v>
      </c>
      <c r="C3554" s="104" t="s">
        <v>2193</v>
      </c>
      <c r="D3554" s="113">
        <v>3932</v>
      </c>
    </row>
    <row r="3555" spans="1:4" s="102" customFormat="1" x14ac:dyDescent="0.25">
      <c r="B3555" s="112">
        <v>1124083</v>
      </c>
      <c r="C3555" s="104" t="s">
        <v>3965</v>
      </c>
      <c r="D3555" s="111">
        <v>6194</v>
      </c>
    </row>
    <row r="3556" spans="1:4" s="102" customFormat="1" x14ac:dyDescent="0.25">
      <c r="B3556" s="114">
        <v>12874111</v>
      </c>
      <c r="C3556" s="115" t="s">
        <v>2181</v>
      </c>
      <c r="D3556" s="113">
        <v>578</v>
      </c>
    </row>
    <row r="3557" spans="1:4" s="102" customFormat="1" x14ac:dyDescent="0.25">
      <c r="B3557" s="112">
        <v>1190902</v>
      </c>
      <c r="C3557" s="104" t="s">
        <v>3287</v>
      </c>
      <c r="D3557" s="111">
        <v>816</v>
      </c>
    </row>
    <row r="3558" spans="1:4" s="102" customFormat="1" x14ac:dyDescent="0.25">
      <c r="B3558" s="112">
        <v>1782952</v>
      </c>
      <c r="C3558" s="104" t="s">
        <v>3558</v>
      </c>
      <c r="D3558" s="111">
        <v>3035</v>
      </c>
    </row>
    <row r="3559" spans="1:4" s="102" customFormat="1" x14ac:dyDescent="0.25">
      <c r="A3559" s="116"/>
      <c r="B3559" s="114">
        <v>10036804</v>
      </c>
      <c r="C3559" s="115" t="s">
        <v>19</v>
      </c>
      <c r="D3559" s="113">
        <v>110</v>
      </c>
    </row>
    <row r="3560" spans="1:4" s="102" customFormat="1" x14ac:dyDescent="0.25">
      <c r="B3560" s="112">
        <v>10036770</v>
      </c>
      <c r="C3560" s="104" t="s">
        <v>17</v>
      </c>
      <c r="D3560" s="113">
        <v>110</v>
      </c>
    </row>
    <row r="3561" spans="1:4" s="102" customFormat="1" x14ac:dyDescent="0.25">
      <c r="B3561" s="112">
        <v>10036788</v>
      </c>
      <c r="C3561" s="104" t="s">
        <v>18</v>
      </c>
      <c r="D3561" s="113">
        <v>110</v>
      </c>
    </row>
    <row r="3562" spans="1:4" s="102" customFormat="1" x14ac:dyDescent="0.25">
      <c r="B3562" s="112">
        <v>1003681</v>
      </c>
      <c r="C3562" s="104" t="s">
        <v>2434</v>
      </c>
      <c r="D3562" s="111">
        <v>118</v>
      </c>
    </row>
    <row r="3563" spans="1:4" s="102" customFormat="1" x14ac:dyDescent="0.25">
      <c r="B3563" s="114">
        <v>10036820</v>
      </c>
      <c r="C3563" s="115" t="s">
        <v>1694</v>
      </c>
      <c r="D3563" s="113">
        <v>110</v>
      </c>
    </row>
    <row r="3564" spans="1:4" s="102" customFormat="1" x14ac:dyDescent="0.25">
      <c r="B3564" s="112">
        <v>1004470</v>
      </c>
      <c r="C3564" s="104" t="s">
        <v>2598</v>
      </c>
      <c r="D3564" s="111">
        <v>145</v>
      </c>
    </row>
    <row r="3565" spans="1:4" s="102" customFormat="1" x14ac:dyDescent="0.25">
      <c r="B3565" s="114">
        <v>10036838</v>
      </c>
      <c r="C3565" s="115" t="s">
        <v>2165</v>
      </c>
      <c r="D3565" s="113">
        <v>110</v>
      </c>
    </row>
    <row r="3566" spans="1:4" s="102" customFormat="1" x14ac:dyDescent="0.25">
      <c r="B3566" s="112">
        <v>1003685</v>
      </c>
      <c r="C3566" s="104" t="s">
        <v>2705</v>
      </c>
      <c r="D3566" s="111">
        <v>166</v>
      </c>
    </row>
    <row r="3567" spans="1:4" s="102" customFormat="1" x14ac:dyDescent="0.25">
      <c r="B3567" s="112">
        <v>1003687</v>
      </c>
      <c r="C3567" s="104" t="s">
        <v>2662</v>
      </c>
      <c r="D3567" s="111">
        <v>155</v>
      </c>
    </row>
    <row r="3568" spans="1:4" s="102" customFormat="1" x14ac:dyDescent="0.25">
      <c r="B3568" s="112">
        <v>10044717</v>
      </c>
      <c r="C3568" s="104" t="s">
        <v>1756</v>
      </c>
      <c r="D3568" s="113">
        <v>110</v>
      </c>
    </row>
    <row r="3569" spans="2:4" s="102" customFormat="1" x14ac:dyDescent="0.25">
      <c r="B3569" s="112">
        <v>1003688</v>
      </c>
      <c r="C3569" s="104" t="s">
        <v>2504</v>
      </c>
      <c r="D3569" s="111">
        <v>126</v>
      </c>
    </row>
    <row r="3570" spans="2:4" s="102" customFormat="1" x14ac:dyDescent="0.25">
      <c r="B3570" s="112">
        <v>1004475</v>
      </c>
      <c r="C3570" s="104" t="s">
        <v>2505</v>
      </c>
      <c r="D3570" s="111">
        <v>126</v>
      </c>
    </row>
    <row r="3571" spans="2:4" s="102" customFormat="1" x14ac:dyDescent="0.25">
      <c r="B3571" s="112">
        <v>1004473</v>
      </c>
      <c r="C3571" s="104" t="s">
        <v>2505</v>
      </c>
      <c r="D3571" s="111">
        <v>145</v>
      </c>
    </row>
    <row r="3572" spans="2:4" s="102" customFormat="1" x14ac:dyDescent="0.25">
      <c r="B3572" s="114">
        <v>10036846</v>
      </c>
      <c r="C3572" s="115" t="s">
        <v>1695</v>
      </c>
      <c r="D3572" s="113">
        <v>110</v>
      </c>
    </row>
    <row r="3573" spans="2:4" s="102" customFormat="1" x14ac:dyDescent="0.25">
      <c r="B3573" s="114">
        <v>10036796</v>
      </c>
      <c r="C3573" s="115" t="s">
        <v>1326</v>
      </c>
      <c r="D3573" s="113">
        <v>110</v>
      </c>
    </row>
    <row r="3574" spans="2:4" s="102" customFormat="1" x14ac:dyDescent="0.25">
      <c r="B3574" s="112">
        <v>4020027</v>
      </c>
      <c r="C3574" s="104" t="s">
        <v>2890</v>
      </c>
      <c r="D3574" s="111">
        <v>358</v>
      </c>
    </row>
    <row r="3575" spans="2:4" s="102" customFormat="1" x14ac:dyDescent="0.25">
      <c r="B3575" s="112">
        <v>4021579</v>
      </c>
      <c r="C3575" s="104" t="s">
        <v>3330</v>
      </c>
      <c r="D3575" s="111">
        <v>1822</v>
      </c>
    </row>
    <row r="3576" spans="2:4" s="102" customFormat="1" x14ac:dyDescent="0.25">
      <c r="B3576" s="112">
        <v>11909017</v>
      </c>
      <c r="C3576" s="104" t="s">
        <v>1334</v>
      </c>
      <c r="D3576" s="113">
        <v>273</v>
      </c>
    </row>
    <row r="3577" spans="2:4" s="102" customFormat="1" x14ac:dyDescent="0.25">
      <c r="B3577" s="112">
        <v>2122241</v>
      </c>
      <c r="C3577" s="104" t="s">
        <v>3231</v>
      </c>
      <c r="D3577" s="111">
        <v>877</v>
      </c>
    </row>
    <row r="3578" spans="2:4" s="102" customFormat="1" x14ac:dyDescent="0.25">
      <c r="B3578" s="112">
        <v>4020033</v>
      </c>
      <c r="C3578" s="104" t="s">
        <v>3710</v>
      </c>
      <c r="D3578" s="111">
        <v>1475</v>
      </c>
    </row>
    <row r="3579" spans="2:4" s="102" customFormat="1" x14ac:dyDescent="0.25">
      <c r="B3579" s="112">
        <v>4020029</v>
      </c>
      <c r="C3579" s="104" t="s">
        <v>2843</v>
      </c>
      <c r="D3579" s="111">
        <v>716</v>
      </c>
    </row>
    <row r="3580" spans="2:4" s="102" customFormat="1" x14ac:dyDescent="0.25">
      <c r="B3580" s="112">
        <v>4021155</v>
      </c>
      <c r="C3580" s="104" t="s">
        <v>3766</v>
      </c>
      <c r="D3580" s="111">
        <v>5410</v>
      </c>
    </row>
    <row r="3581" spans="2:4" s="102" customFormat="1" x14ac:dyDescent="0.25">
      <c r="B3581" s="112">
        <v>13077102</v>
      </c>
      <c r="C3581" s="104" t="s">
        <v>2185</v>
      </c>
      <c r="D3581" s="113">
        <v>3932</v>
      </c>
    </row>
    <row r="3582" spans="2:4" s="102" customFormat="1" x14ac:dyDescent="0.25">
      <c r="B3582" s="112">
        <v>1307711</v>
      </c>
      <c r="C3582" s="104" t="s">
        <v>3482</v>
      </c>
      <c r="D3582" s="111">
        <v>3932</v>
      </c>
    </row>
    <row r="3583" spans="2:4" s="102" customFormat="1" x14ac:dyDescent="0.25">
      <c r="B3583" s="112">
        <v>13077193</v>
      </c>
      <c r="C3583" s="104" t="s">
        <v>2187</v>
      </c>
      <c r="D3583" s="113">
        <v>3932</v>
      </c>
    </row>
    <row r="3584" spans="2:4" s="102" customFormat="1" x14ac:dyDescent="0.25">
      <c r="B3584" s="112">
        <v>4020782</v>
      </c>
      <c r="C3584" s="104" t="s">
        <v>4018</v>
      </c>
      <c r="D3584" s="111">
        <v>8750</v>
      </c>
    </row>
    <row r="3585" spans="2:4" s="102" customFormat="1" x14ac:dyDescent="0.25">
      <c r="B3585" s="112">
        <v>1300234</v>
      </c>
      <c r="C3585" s="104" t="s">
        <v>2303</v>
      </c>
      <c r="D3585" s="111">
        <v>298</v>
      </c>
    </row>
    <row r="3586" spans="2:4" s="102" customFormat="1" x14ac:dyDescent="0.25">
      <c r="B3586" s="112">
        <v>1307715</v>
      </c>
      <c r="C3586" s="104" t="s">
        <v>3483</v>
      </c>
      <c r="D3586" s="111">
        <v>3932</v>
      </c>
    </row>
    <row r="3587" spans="2:4" s="102" customFormat="1" x14ac:dyDescent="0.25">
      <c r="B3587" s="114">
        <v>13077169</v>
      </c>
      <c r="C3587" s="115" t="s">
        <v>2186</v>
      </c>
      <c r="D3587" s="113">
        <v>3932</v>
      </c>
    </row>
    <row r="3588" spans="2:4" s="102" customFormat="1" x14ac:dyDescent="0.25">
      <c r="B3588" s="112">
        <v>4021101</v>
      </c>
      <c r="C3588" s="104" t="s">
        <v>3616</v>
      </c>
      <c r="D3588" s="111">
        <v>5056</v>
      </c>
    </row>
    <row r="3589" spans="2:4" s="102" customFormat="1" x14ac:dyDescent="0.25">
      <c r="B3589" s="112">
        <v>4020955</v>
      </c>
      <c r="C3589" s="104" t="s">
        <v>3399</v>
      </c>
      <c r="D3589" s="111">
        <v>1640</v>
      </c>
    </row>
    <row r="3590" spans="2:4" s="102" customFormat="1" x14ac:dyDescent="0.25">
      <c r="B3590" s="112">
        <v>1372081</v>
      </c>
      <c r="C3590" s="104" t="s">
        <v>3397</v>
      </c>
      <c r="D3590" s="111">
        <v>1640</v>
      </c>
    </row>
    <row r="3591" spans="2:4" s="102" customFormat="1" x14ac:dyDescent="0.25">
      <c r="B3591" s="112">
        <v>1219109</v>
      </c>
      <c r="C3591" s="104" t="s">
        <v>3036</v>
      </c>
      <c r="D3591" s="111">
        <v>1145</v>
      </c>
    </row>
    <row r="3592" spans="2:4" s="102" customFormat="1" x14ac:dyDescent="0.25">
      <c r="B3592" s="112">
        <v>1293674</v>
      </c>
      <c r="C3592" s="104" t="s">
        <v>3230</v>
      </c>
      <c r="D3592" s="111">
        <v>877</v>
      </c>
    </row>
    <row r="3593" spans="2:4" s="102" customFormat="1" x14ac:dyDescent="0.25">
      <c r="B3593" s="112">
        <v>1009841</v>
      </c>
      <c r="C3593" s="104" t="s">
        <v>3225</v>
      </c>
      <c r="D3593" s="111">
        <v>877</v>
      </c>
    </row>
    <row r="3594" spans="2:4" s="102" customFormat="1" x14ac:dyDescent="0.25">
      <c r="B3594" s="112">
        <v>1048838</v>
      </c>
      <c r="C3594" s="104" t="s">
        <v>2625</v>
      </c>
      <c r="D3594" s="111">
        <v>362</v>
      </c>
    </row>
    <row r="3595" spans="2:4" s="102" customFormat="1" x14ac:dyDescent="0.25">
      <c r="B3595" s="112">
        <v>1276307</v>
      </c>
      <c r="C3595" s="104" t="s">
        <v>2734</v>
      </c>
      <c r="D3595" s="111">
        <v>388</v>
      </c>
    </row>
    <row r="3596" spans="2:4" s="102" customFormat="1" x14ac:dyDescent="0.25">
      <c r="B3596" s="112">
        <v>4022723</v>
      </c>
      <c r="C3596" s="104" t="s">
        <v>2450</v>
      </c>
      <c r="D3596" s="111">
        <v>118</v>
      </c>
    </row>
    <row r="3597" spans="2:4" s="102" customFormat="1" x14ac:dyDescent="0.25">
      <c r="B3597" s="112">
        <v>4023121</v>
      </c>
      <c r="C3597" s="104" t="s">
        <v>3653</v>
      </c>
      <c r="D3597" s="111">
        <v>802.5</v>
      </c>
    </row>
    <row r="3598" spans="2:4" s="102" customFormat="1" x14ac:dyDescent="0.25">
      <c r="B3598" s="112">
        <v>1292972</v>
      </c>
      <c r="C3598" s="104" t="s">
        <v>3613</v>
      </c>
      <c r="D3598" s="111">
        <v>5056</v>
      </c>
    </row>
    <row r="3599" spans="2:4" s="102" customFormat="1" x14ac:dyDescent="0.25">
      <c r="B3599" s="112">
        <v>1490499</v>
      </c>
      <c r="C3599" s="104" t="s">
        <v>3094</v>
      </c>
      <c r="D3599" s="111">
        <v>920</v>
      </c>
    </row>
    <row r="3600" spans="2:4" s="102" customFormat="1" x14ac:dyDescent="0.25">
      <c r="B3600" s="112">
        <v>1263583</v>
      </c>
      <c r="C3600" s="104" t="s">
        <v>2277</v>
      </c>
      <c r="D3600" s="111">
        <v>3718</v>
      </c>
    </row>
    <row r="3601" spans="2:4" s="102" customFormat="1" x14ac:dyDescent="0.25">
      <c r="B3601" s="112">
        <v>1114955</v>
      </c>
      <c r="C3601" s="104" t="s">
        <v>3799</v>
      </c>
      <c r="D3601" s="111">
        <v>4503</v>
      </c>
    </row>
    <row r="3602" spans="2:4" s="102" customFormat="1" x14ac:dyDescent="0.25">
      <c r="B3602" s="112">
        <v>1390315</v>
      </c>
      <c r="C3602" s="104" t="s">
        <v>3490</v>
      </c>
      <c r="D3602" s="111">
        <v>3932</v>
      </c>
    </row>
    <row r="3603" spans="2:4" s="102" customFormat="1" x14ac:dyDescent="0.25">
      <c r="B3603" s="112">
        <v>23003601</v>
      </c>
      <c r="C3603" s="104" t="s">
        <v>2018</v>
      </c>
      <c r="D3603" s="113">
        <v>4725</v>
      </c>
    </row>
    <row r="3604" spans="2:4" s="102" customFormat="1" x14ac:dyDescent="0.25">
      <c r="B3604" s="112">
        <v>4022395</v>
      </c>
      <c r="C3604" s="104" t="s">
        <v>3801</v>
      </c>
      <c r="D3604" s="111">
        <v>4503</v>
      </c>
    </row>
    <row r="3605" spans="2:4" s="102" customFormat="1" x14ac:dyDescent="0.25">
      <c r="B3605" s="112">
        <v>1376526</v>
      </c>
      <c r="C3605" s="104" t="s">
        <v>3178</v>
      </c>
      <c r="D3605" s="111">
        <v>1701</v>
      </c>
    </row>
    <row r="3606" spans="2:4" s="102" customFormat="1" x14ac:dyDescent="0.25">
      <c r="B3606" s="114">
        <v>40612608</v>
      </c>
      <c r="C3606" s="115" t="s">
        <v>153</v>
      </c>
      <c r="D3606" s="113">
        <v>137.92857142857142</v>
      </c>
    </row>
    <row r="3607" spans="2:4" s="102" customFormat="1" x14ac:dyDescent="0.25">
      <c r="B3607" s="112">
        <v>41421454</v>
      </c>
      <c r="C3607" s="104" t="s">
        <v>392</v>
      </c>
      <c r="D3607" s="113">
        <v>7276</v>
      </c>
    </row>
    <row r="3608" spans="2:4" s="102" customFormat="1" x14ac:dyDescent="0.25">
      <c r="B3608" s="112">
        <v>41440090</v>
      </c>
      <c r="C3608" s="104" t="s">
        <v>425</v>
      </c>
      <c r="D3608" s="113">
        <v>5362</v>
      </c>
    </row>
    <row r="3609" spans="2:4" s="102" customFormat="1" x14ac:dyDescent="0.25">
      <c r="B3609" s="112">
        <v>4144010</v>
      </c>
      <c r="C3609" s="104" t="s">
        <v>3985</v>
      </c>
      <c r="D3609" s="111">
        <v>4211</v>
      </c>
    </row>
    <row r="3610" spans="2:4" s="102" customFormat="1" x14ac:dyDescent="0.25">
      <c r="B3610" s="112">
        <v>4144011</v>
      </c>
      <c r="C3610" s="104" t="s">
        <v>3986</v>
      </c>
      <c r="D3610" s="111">
        <v>4211</v>
      </c>
    </row>
    <row r="3611" spans="2:4" s="102" customFormat="1" x14ac:dyDescent="0.25">
      <c r="B3611" s="112">
        <v>4631026</v>
      </c>
      <c r="C3611" s="104" t="s">
        <v>2878</v>
      </c>
      <c r="D3611" s="111">
        <v>1044</v>
      </c>
    </row>
    <row r="3612" spans="2:4" s="102" customFormat="1" x14ac:dyDescent="0.25">
      <c r="B3612" s="112">
        <v>4144008</v>
      </c>
      <c r="C3612" s="104" t="s">
        <v>3875</v>
      </c>
      <c r="D3612" s="111">
        <v>4531</v>
      </c>
    </row>
    <row r="3613" spans="2:4" s="102" customFormat="1" x14ac:dyDescent="0.25">
      <c r="B3613" s="114">
        <v>41737263</v>
      </c>
      <c r="C3613" s="115" t="s">
        <v>735</v>
      </c>
      <c r="D3613" s="113">
        <v>7</v>
      </c>
    </row>
    <row r="3614" spans="2:4" s="102" customFormat="1" x14ac:dyDescent="0.25">
      <c r="B3614" s="112">
        <v>41738717</v>
      </c>
      <c r="C3614" s="104" t="s">
        <v>2091</v>
      </c>
      <c r="D3614" s="113">
        <v>10.94</v>
      </c>
    </row>
    <row r="3615" spans="2:4" s="102" customFormat="1" x14ac:dyDescent="0.25">
      <c r="B3615" s="112">
        <v>40699068</v>
      </c>
      <c r="C3615" s="104" t="s">
        <v>1493</v>
      </c>
      <c r="D3615" s="113">
        <v>110.96710526315789</v>
      </c>
    </row>
    <row r="3616" spans="2:4" s="102" customFormat="1" x14ac:dyDescent="0.25">
      <c r="B3616" s="112">
        <v>41781436</v>
      </c>
      <c r="C3616" s="104" t="s">
        <v>914</v>
      </c>
      <c r="D3616" s="113">
        <v>5.8371428571428572</v>
      </c>
    </row>
    <row r="3617" spans="2:4" s="102" customFormat="1" x14ac:dyDescent="0.25">
      <c r="B3617" s="112">
        <v>41781394</v>
      </c>
      <c r="C3617" s="104" t="s">
        <v>912</v>
      </c>
      <c r="D3617" s="113">
        <v>6.16</v>
      </c>
    </row>
    <row r="3618" spans="2:4" s="102" customFormat="1" x14ac:dyDescent="0.25">
      <c r="B3618" s="112">
        <v>40205908</v>
      </c>
      <c r="C3618" s="104" t="s">
        <v>1788</v>
      </c>
      <c r="D3618" s="113">
        <v>55</v>
      </c>
    </row>
    <row r="3619" spans="2:4" s="102" customFormat="1" x14ac:dyDescent="0.25">
      <c r="B3619" s="112">
        <v>1257673</v>
      </c>
      <c r="C3619" s="104" t="s">
        <v>3739</v>
      </c>
      <c r="D3619" s="111">
        <v>2400</v>
      </c>
    </row>
    <row r="3620" spans="2:4" s="102" customFormat="1" x14ac:dyDescent="0.25">
      <c r="B3620" s="114">
        <v>13126644</v>
      </c>
      <c r="C3620" s="115" t="s">
        <v>2195</v>
      </c>
      <c r="D3620" s="113">
        <v>292</v>
      </c>
    </row>
    <row r="3621" spans="2:4" s="102" customFormat="1" x14ac:dyDescent="0.25">
      <c r="B3621" s="112">
        <v>4020021</v>
      </c>
      <c r="C3621" s="104" t="s">
        <v>2760</v>
      </c>
      <c r="D3621" s="111">
        <v>578</v>
      </c>
    </row>
    <row r="3622" spans="2:4" s="102" customFormat="1" x14ac:dyDescent="0.25">
      <c r="B3622" s="112">
        <v>1378294</v>
      </c>
      <c r="C3622" s="104" t="s">
        <v>3614</v>
      </c>
      <c r="D3622" s="111">
        <v>5056</v>
      </c>
    </row>
    <row r="3623" spans="2:4" s="102" customFormat="1" x14ac:dyDescent="0.25">
      <c r="B3623" s="112">
        <v>13902325</v>
      </c>
      <c r="C3623" s="104" t="s">
        <v>2144</v>
      </c>
      <c r="D3623" s="113">
        <v>338</v>
      </c>
    </row>
    <row r="3624" spans="2:4" s="102" customFormat="1" x14ac:dyDescent="0.25">
      <c r="B3624" s="112">
        <v>1389362</v>
      </c>
      <c r="C3624" s="104" t="s">
        <v>2534</v>
      </c>
      <c r="D3624" s="111">
        <v>156</v>
      </c>
    </row>
    <row r="3625" spans="2:4" s="102" customFormat="1" x14ac:dyDescent="0.25">
      <c r="B3625" s="114">
        <v>41790197</v>
      </c>
      <c r="C3625" s="115" t="s">
        <v>970</v>
      </c>
      <c r="D3625" s="113">
        <v>45.922689075630252</v>
      </c>
    </row>
    <row r="3626" spans="2:4" s="102" customFormat="1" x14ac:dyDescent="0.25">
      <c r="B3626" s="114">
        <v>41790205</v>
      </c>
      <c r="C3626" s="115" t="s">
        <v>971</v>
      </c>
      <c r="D3626" s="113">
        <v>80.436363636363637</v>
      </c>
    </row>
    <row r="3627" spans="2:4" s="102" customFormat="1" x14ac:dyDescent="0.25">
      <c r="B3627" s="112">
        <v>41790213</v>
      </c>
      <c r="C3627" s="104" t="s">
        <v>972</v>
      </c>
      <c r="D3627" s="113">
        <v>35.36</v>
      </c>
    </row>
    <row r="3628" spans="2:4" s="102" customFormat="1" x14ac:dyDescent="0.25">
      <c r="B3628" s="112">
        <v>41790221</v>
      </c>
      <c r="C3628" s="104" t="s">
        <v>973</v>
      </c>
      <c r="D3628" s="113">
        <v>172.5</v>
      </c>
    </row>
    <row r="3629" spans="2:4" s="102" customFormat="1" x14ac:dyDescent="0.25">
      <c r="B3629" s="112">
        <v>40666604</v>
      </c>
      <c r="C3629" s="104" t="s">
        <v>277</v>
      </c>
      <c r="D3629" s="113">
        <v>205</v>
      </c>
    </row>
    <row r="3630" spans="2:4" s="102" customFormat="1" x14ac:dyDescent="0.25">
      <c r="B3630" s="112">
        <v>40666653</v>
      </c>
      <c r="C3630" s="104" t="s">
        <v>278</v>
      </c>
      <c r="D3630" s="113">
        <v>205</v>
      </c>
    </row>
    <row r="3631" spans="2:4" s="102" customFormat="1" x14ac:dyDescent="0.25">
      <c r="B3631" s="112">
        <v>1379507</v>
      </c>
      <c r="C3631" s="104" t="s">
        <v>2256</v>
      </c>
      <c r="D3631" s="111">
        <v>3254</v>
      </c>
    </row>
    <row r="3632" spans="2:4" s="102" customFormat="1" x14ac:dyDescent="0.25">
      <c r="B3632" s="114">
        <v>14903074</v>
      </c>
      <c r="C3632" s="115" t="s">
        <v>2143</v>
      </c>
      <c r="D3632" s="113">
        <v>1855</v>
      </c>
    </row>
    <row r="3633" spans="2:4" s="102" customFormat="1" x14ac:dyDescent="0.25">
      <c r="B3633" s="112">
        <v>1491010</v>
      </c>
      <c r="C3633" s="104" t="s">
        <v>3403</v>
      </c>
      <c r="D3633" s="111">
        <v>2124</v>
      </c>
    </row>
    <row r="3634" spans="2:4" s="102" customFormat="1" x14ac:dyDescent="0.25">
      <c r="B3634" s="112">
        <v>1275114</v>
      </c>
      <c r="C3634" s="104" t="s">
        <v>2275</v>
      </c>
      <c r="D3634" s="111">
        <v>1617</v>
      </c>
    </row>
    <row r="3635" spans="2:4" s="102" customFormat="1" x14ac:dyDescent="0.25">
      <c r="B3635" s="112">
        <v>1378155</v>
      </c>
      <c r="C3635" s="104" t="s">
        <v>3771</v>
      </c>
      <c r="D3635" s="111">
        <v>3475</v>
      </c>
    </row>
    <row r="3636" spans="2:4" s="102" customFormat="1" x14ac:dyDescent="0.25">
      <c r="B3636" s="112">
        <v>1279464</v>
      </c>
      <c r="C3636" s="104" t="s">
        <v>3908</v>
      </c>
      <c r="D3636" s="111">
        <v>4002</v>
      </c>
    </row>
    <row r="3637" spans="2:4" s="102" customFormat="1" x14ac:dyDescent="0.25">
      <c r="B3637" s="112">
        <v>1388892</v>
      </c>
      <c r="C3637" s="104" t="s">
        <v>2733</v>
      </c>
      <c r="D3637" s="111">
        <v>387</v>
      </c>
    </row>
    <row r="3638" spans="2:4" s="102" customFormat="1" x14ac:dyDescent="0.25">
      <c r="B3638" s="112">
        <v>1376022</v>
      </c>
      <c r="C3638" s="104" t="s">
        <v>3356</v>
      </c>
      <c r="D3638" s="111">
        <v>2836</v>
      </c>
    </row>
    <row r="3639" spans="2:4" s="102" customFormat="1" x14ac:dyDescent="0.25">
      <c r="B3639" s="114">
        <v>41481417</v>
      </c>
      <c r="C3639" s="115" t="s">
        <v>1839</v>
      </c>
      <c r="D3639" s="113">
        <v>273</v>
      </c>
    </row>
    <row r="3640" spans="2:4" s="102" customFormat="1" x14ac:dyDescent="0.25">
      <c r="B3640" s="112">
        <v>1289239</v>
      </c>
      <c r="C3640" s="104" t="s">
        <v>3124</v>
      </c>
      <c r="D3640" s="111">
        <v>1427</v>
      </c>
    </row>
    <row r="3641" spans="2:4" s="102" customFormat="1" x14ac:dyDescent="0.25">
      <c r="B3641" s="112">
        <v>1229249</v>
      </c>
      <c r="C3641" s="104" t="s">
        <v>2755</v>
      </c>
      <c r="D3641" s="111">
        <v>578</v>
      </c>
    </row>
    <row r="3642" spans="2:4" s="102" customFormat="1" x14ac:dyDescent="0.25">
      <c r="B3642" s="112">
        <v>40699043</v>
      </c>
      <c r="C3642" s="104" t="s">
        <v>1492</v>
      </c>
      <c r="D3642" s="113">
        <v>135</v>
      </c>
    </row>
    <row r="3643" spans="2:4" s="102" customFormat="1" x14ac:dyDescent="0.25">
      <c r="B3643" s="112">
        <v>41420639</v>
      </c>
      <c r="C3643" s="104" t="s">
        <v>362</v>
      </c>
      <c r="D3643" s="113">
        <v>1686</v>
      </c>
    </row>
    <row r="3644" spans="2:4" s="102" customFormat="1" x14ac:dyDescent="0.25">
      <c r="B3644" s="114">
        <v>10479509</v>
      </c>
      <c r="C3644" s="115" t="s">
        <v>2169</v>
      </c>
      <c r="D3644" s="113">
        <v>859.22</v>
      </c>
    </row>
    <row r="3645" spans="2:4" s="102" customFormat="1" x14ac:dyDescent="0.25">
      <c r="B3645" s="112">
        <v>4061270</v>
      </c>
      <c r="C3645" s="104" t="s">
        <v>2868</v>
      </c>
      <c r="D3645" s="111">
        <v>155</v>
      </c>
    </row>
    <row r="3646" spans="2:4" s="102" customFormat="1" x14ac:dyDescent="0.25">
      <c r="B3646" s="112">
        <v>4411062</v>
      </c>
      <c r="C3646" s="104" t="s">
        <v>3803</v>
      </c>
      <c r="D3646" s="111">
        <v>2741</v>
      </c>
    </row>
    <row r="3647" spans="2:4" s="102" customFormat="1" x14ac:dyDescent="0.25">
      <c r="B3647" s="112">
        <v>4110703</v>
      </c>
      <c r="C3647" s="104" t="s">
        <v>3081</v>
      </c>
      <c r="D3647" s="111">
        <v>1026</v>
      </c>
    </row>
    <row r="3648" spans="2:4" s="102" customFormat="1" x14ac:dyDescent="0.25">
      <c r="B3648" s="112">
        <v>41791922</v>
      </c>
      <c r="C3648" s="104" t="s">
        <v>1003</v>
      </c>
      <c r="D3648" s="113">
        <v>15.25</v>
      </c>
    </row>
    <row r="3649" spans="2:4" s="102" customFormat="1" x14ac:dyDescent="0.25">
      <c r="B3649" s="112">
        <v>1189141</v>
      </c>
      <c r="C3649" s="104" t="s">
        <v>3453</v>
      </c>
      <c r="D3649" s="111">
        <v>1948</v>
      </c>
    </row>
    <row r="3650" spans="2:4" s="102" customFormat="1" x14ac:dyDescent="0.25">
      <c r="B3650" s="112">
        <v>1189140</v>
      </c>
      <c r="C3650" s="104" t="s">
        <v>3394</v>
      </c>
      <c r="D3650" s="111">
        <v>1640</v>
      </c>
    </row>
    <row r="3651" spans="2:4" s="102" customFormat="1" x14ac:dyDescent="0.25">
      <c r="B3651" s="112">
        <v>41756297</v>
      </c>
      <c r="C3651" s="104" t="s">
        <v>854</v>
      </c>
      <c r="D3651" s="113">
        <v>9.304615384615385</v>
      </c>
    </row>
    <row r="3652" spans="2:4" s="102" customFormat="1" x14ac:dyDescent="0.25">
      <c r="B3652" s="112">
        <v>41794785</v>
      </c>
      <c r="C3652" s="104" t="s">
        <v>1554</v>
      </c>
      <c r="D3652" s="113">
        <v>45.54</v>
      </c>
    </row>
    <row r="3653" spans="2:4" s="102" customFormat="1" x14ac:dyDescent="0.25">
      <c r="B3653" s="112">
        <v>41799826</v>
      </c>
      <c r="C3653" s="104" t="s">
        <v>1030</v>
      </c>
      <c r="D3653" s="113">
        <v>10.044074074074073</v>
      </c>
    </row>
    <row r="3654" spans="2:4" s="102" customFormat="1" x14ac:dyDescent="0.25">
      <c r="B3654" s="112">
        <v>41739525</v>
      </c>
      <c r="C3654" s="104" t="s">
        <v>751</v>
      </c>
      <c r="D3654" s="113">
        <v>5.8900000000000006</v>
      </c>
    </row>
    <row r="3655" spans="2:4" s="102" customFormat="1" x14ac:dyDescent="0.25">
      <c r="B3655" s="112">
        <v>4142220</v>
      </c>
      <c r="C3655" s="104" t="s">
        <v>3450</v>
      </c>
      <c r="D3655" s="111">
        <v>1020</v>
      </c>
    </row>
    <row r="3656" spans="2:4" s="102" customFormat="1" x14ac:dyDescent="0.25">
      <c r="B3656" s="112">
        <v>4148058</v>
      </c>
      <c r="C3656" s="104" t="s">
        <v>3391</v>
      </c>
      <c r="D3656" s="111">
        <v>861</v>
      </c>
    </row>
    <row r="3657" spans="2:4" s="102" customFormat="1" x14ac:dyDescent="0.25">
      <c r="B3657" s="112">
        <v>41420175</v>
      </c>
      <c r="C3657" s="104" t="s">
        <v>337</v>
      </c>
      <c r="D3657" s="113">
        <v>861</v>
      </c>
    </row>
    <row r="3658" spans="2:4" s="102" customFormat="1" x14ac:dyDescent="0.25">
      <c r="B3658" s="112">
        <v>41420209</v>
      </c>
      <c r="C3658" s="104" t="s">
        <v>339</v>
      </c>
      <c r="D3658" s="113">
        <v>1263</v>
      </c>
    </row>
    <row r="3659" spans="2:4" s="102" customFormat="1" x14ac:dyDescent="0.25">
      <c r="B3659" s="112">
        <v>41420191</v>
      </c>
      <c r="C3659" s="104" t="s">
        <v>338</v>
      </c>
      <c r="D3659" s="113">
        <v>688</v>
      </c>
    </row>
    <row r="3660" spans="2:4" s="102" customFormat="1" x14ac:dyDescent="0.25">
      <c r="B3660" s="112">
        <v>11696879</v>
      </c>
      <c r="C3660" s="104" t="s">
        <v>1762</v>
      </c>
      <c r="D3660" s="113">
        <v>405</v>
      </c>
    </row>
    <row r="3661" spans="2:4" s="102" customFormat="1" x14ac:dyDescent="0.25">
      <c r="B3661" s="112">
        <v>44459840</v>
      </c>
      <c r="C3661" s="104" t="s">
        <v>1939</v>
      </c>
      <c r="D3661" s="113">
        <v>540</v>
      </c>
    </row>
    <row r="3662" spans="2:4" s="102" customFormat="1" x14ac:dyDescent="0.25">
      <c r="B3662" s="112">
        <v>1242127</v>
      </c>
      <c r="C3662" s="104" t="s">
        <v>2756</v>
      </c>
      <c r="D3662" s="111">
        <v>578</v>
      </c>
    </row>
    <row r="3663" spans="2:4" s="102" customFormat="1" x14ac:dyDescent="0.25">
      <c r="B3663" s="112">
        <v>1022352</v>
      </c>
      <c r="C3663" s="104" t="s">
        <v>2568</v>
      </c>
      <c r="D3663" s="111">
        <v>292</v>
      </c>
    </row>
    <row r="3664" spans="2:4" s="102" customFormat="1" x14ac:dyDescent="0.25">
      <c r="B3664" s="112">
        <v>1022351</v>
      </c>
      <c r="C3664" s="104" t="s">
        <v>2911</v>
      </c>
      <c r="D3664" s="111">
        <v>362</v>
      </c>
    </row>
    <row r="3665" spans="1:26" s="102" customFormat="1" x14ac:dyDescent="0.25">
      <c r="B3665" s="112">
        <v>4142101</v>
      </c>
      <c r="C3665" s="104" t="s">
        <v>3881</v>
      </c>
      <c r="D3665" s="111">
        <v>2986</v>
      </c>
    </row>
    <row r="3666" spans="1:26" s="102" customFormat="1" x14ac:dyDescent="0.25">
      <c r="B3666" s="114">
        <v>10044907</v>
      </c>
      <c r="C3666" s="115" t="s">
        <v>20</v>
      </c>
      <c r="D3666" s="113">
        <v>110</v>
      </c>
    </row>
    <row r="3667" spans="1:26" s="102" customFormat="1" x14ac:dyDescent="0.25">
      <c r="B3667" s="112">
        <v>1077696</v>
      </c>
      <c r="C3667" s="104" t="s">
        <v>2585</v>
      </c>
      <c r="D3667" s="111">
        <v>89</v>
      </c>
    </row>
    <row r="3668" spans="1:26" s="102" customFormat="1" x14ac:dyDescent="0.25">
      <c r="B3668" s="112">
        <v>4631044</v>
      </c>
      <c r="C3668" s="104" t="s">
        <v>3991</v>
      </c>
      <c r="D3668" s="111">
        <v>7004</v>
      </c>
    </row>
    <row r="3669" spans="1:26" s="102" customFormat="1" x14ac:dyDescent="0.25">
      <c r="B3669" s="112">
        <v>4631043</v>
      </c>
      <c r="C3669" s="104" t="s">
        <v>3897</v>
      </c>
      <c r="D3669" s="111">
        <v>7004</v>
      </c>
    </row>
    <row r="3670" spans="1:26" s="102" customFormat="1" x14ac:dyDescent="0.25">
      <c r="B3670" s="112">
        <v>1178153</v>
      </c>
      <c r="C3670" s="104" t="s">
        <v>2425</v>
      </c>
      <c r="D3670" s="111">
        <v>89</v>
      </c>
    </row>
    <row r="3671" spans="1:26" s="102" customFormat="1" x14ac:dyDescent="0.25">
      <c r="B3671" s="112">
        <v>1188145</v>
      </c>
      <c r="C3671" s="104" t="s">
        <v>2573</v>
      </c>
      <c r="D3671" s="111">
        <v>292</v>
      </c>
    </row>
    <row r="3672" spans="1:26" s="102" customFormat="1" x14ac:dyDescent="0.25">
      <c r="B3672" s="112">
        <v>1200463</v>
      </c>
      <c r="C3672" s="104" t="s">
        <v>2532</v>
      </c>
      <c r="D3672" s="111">
        <v>156</v>
      </c>
    </row>
    <row r="3673" spans="1:26" s="102" customFormat="1" x14ac:dyDescent="0.25">
      <c r="B3673" s="112">
        <v>41739343</v>
      </c>
      <c r="C3673" s="104" t="s">
        <v>1883</v>
      </c>
      <c r="D3673" s="113">
        <v>5.8900000000000006</v>
      </c>
    </row>
    <row r="3674" spans="1:26" s="102" customFormat="1" x14ac:dyDescent="0.25">
      <c r="B3674" s="112">
        <v>41789520</v>
      </c>
      <c r="C3674" s="104" t="s">
        <v>2063</v>
      </c>
      <c r="D3674" s="113">
        <v>6.2342774566473986</v>
      </c>
    </row>
    <row r="3675" spans="1:26" s="102" customFormat="1" x14ac:dyDescent="0.25">
      <c r="B3675" s="114">
        <v>41789546</v>
      </c>
      <c r="C3675" s="115" t="s">
        <v>2062</v>
      </c>
      <c r="D3675" s="113">
        <v>0.14173764906303238</v>
      </c>
    </row>
    <row r="3676" spans="1:26" s="102" customFormat="1" x14ac:dyDescent="0.25">
      <c r="B3676" s="114">
        <v>40634313</v>
      </c>
      <c r="C3676" s="115" t="s">
        <v>198</v>
      </c>
      <c r="D3676" s="113">
        <v>190.4</v>
      </c>
    </row>
    <row r="3677" spans="1:26" s="102" customFormat="1" x14ac:dyDescent="0.25">
      <c r="B3677" s="112">
        <v>40666802</v>
      </c>
      <c r="C3677" s="104" t="s">
        <v>279</v>
      </c>
      <c r="D3677" s="113">
        <v>89</v>
      </c>
    </row>
    <row r="3678" spans="1:26" s="102" customFormat="1" x14ac:dyDescent="0.25">
      <c r="B3678" s="112">
        <v>41712811</v>
      </c>
      <c r="C3678" s="104" t="s">
        <v>564</v>
      </c>
      <c r="D3678" s="113">
        <v>98.09</v>
      </c>
    </row>
    <row r="3679" spans="1:26" s="102" customFormat="1" x14ac:dyDescent="0.25">
      <c r="B3679" s="112">
        <v>41712803</v>
      </c>
      <c r="C3679" s="104" t="s">
        <v>563</v>
      </c>
      <c r="D3679" s="113">
        <v>79.75</v>
      </c>
    </row>
    <row r="3680" spans="1:26" s="102" customFormat="1" x14ac:dyDescent="0.25">
      <c r="A3680" s="106"/>
      <c r="B3680" s="112">
        <v>51780856</v>
      </c>
      <c r="C3680" s="104" t="s">
        <v>1284</v>
      </c>
      <c r="D3680" s="113">
        <v>144.21</v>
      </c>
      <c r="M3680" s="106"/>
      <c r="N3680" s="106"/>
      <c r="O3680" s="106"/>
      <c r="P3680" s="106"/>
      <c r="Q3680" s="106"/>
      <c r="R3680" s="106"/>
      <c r="S3680" s="106"/>
      <c r="T3680" s="106"/>
      <c r="U3680" s="106"/>
      <c r="V3680" s="106"/>
      <c r="W3680" s="106"/>
      <c r="X3680" s="106"/>
      <c r="Y3680" s="106"/>
      <c r="Z3680" s="106"/>
    </row>
    <row r="3681" spans="2:4" s="102" customFormat="1" x14ac:dyDescent="0.25">
      <c r="B3681" s="112">
        <v>41784406</v>
      </c>
      <c r="C3681" s="104" t="s">
        <v>937</v>
      </c>
      <c r="D3681" s="113">
        <v>20.95</v>
      </c>
    </row>
    <row r="3682" spans="2:4" s="102" customFormat="1" x14ac:dyDescent="0.25">
      <c r="B3682" s="114">
        <v>4022009</v>
      </c>
      <c r="C3682" s="115" t="s">
        <v>3890</v>
      </c>
      <c r="D3682" s="111">
        <v>1375</v>
      </c>
    </row>
    <row r="3683" spans="2:4" s="102" customFormat="1" x14ac:dyDescent="0.25">
      <c r="B3683" s="112">
        <v>1373350</v>
      </c>
      <c r="C3683" s="104" t="s">
        <v>4045</v>
      </c>
      <c r="D3683" s="111">
        <v>17976</v>
      </c>
    </row>
    <row r="3684" spans="2:4" s="102" customFormat="1" x14ac:dyDescent="0.25">
      <c r="B3684" s="112">
        <v>1271529</v>
      </c>
      <c r="C3684" s="104" t="s">
        <v>4160</v>
      </c>
      <c r="D3684" s="111">
        <v>29625</v>
      </c>
    </row>
    <row r="3685" spans="2:4" s="102" customFormat="1" x14ac:dyDescent="0.25">
      <c r="B3685" s="112">
        <v>1275713</v>
      </c>
      <c r="C3685" s="104" t="s">
        <v>3916</v>
      </c>
      <c r="D3685" s="111">
        <v>12278</v>
      </c>
    </row>
    <row r="3686" spans="2:4" s="102" customFormat="1" x14ac:dyDescent="0.25">
      <c r="B3686" s="112">
        <v>40650863</v>
      </c>
      <c r="C3686" s="104" t="s">
        <v>213</v>
      </c>
      <c r="D3686" s="113">
        <v>19.993464052287582</v>
      </c>
    </row>
    <row r="3687" spans="2:4" s="102" customFormat="1" x14ac:dyDescent="0.25">
      <c r="B3687" s="112">
        <v>40722118</v>
      </c>
      <c r="C3687" s="104" t="s">
        <v>304</v>
      </c>
      <c r="D3687" s="113">
        <v>278</v>
      </c>
    </row>
    <row r="3688" spans="2:4" s="102" customFormat="1" x14ac:dyDescent="0.25">
      <c r="B3688" s="112">
        <v>4781005</v>
      </c>
      <c r="C3688" s="104" t="s">
        <v>2975</v>
      </c>
      <c r="D3688" s="111">
        <v>252</v>
      </c>
    </row>
    <row r="3689" spans="2:4" s="102" customFormat="1" x14ac:dyDescent="0.25">
      <c r="B3689" s="112">
        <v>40621401</v>
      </c>
      <c r="C3689" s="104" t="s">
        <v>173</v>
      </c>
      <c r="D3689" s="113">
        <v>105</v>
      </c>
    </row>
    <row r="3690" spans="2:4" s="102" customFormat="1" x14ac:dyDescent="0.25">
      <c r="B3690" s="112">
        <v>4065120</v>
      </c>
      <c r="C3690" s="104" t="s">
        <v>2554</v>
      </c>
      <c r="D3690" s="111">
        <v>145</v>
      </c>
    </row>
    <row r="3691" spans="2:4" s="102" customFormat="1" x14ac:dyDescent="0.25">
      <c r="B3691" s="112">
        <v>4781026</v>
      </c>
      <c r="C3691" s="104" t="s">
        <v>3246</v>
      </c>
      <c r="D3691" s="111">
        <v>642</v>
      </c>
    </row>
    <row r="3692" spans="2:4" s="102" customFormat="1" x14ac:dyDescent="0.25">
      <c r="B3692" s="112">
        <v>12992145</v>
      </c>
      <c r="C3692" s="104" t="s">
        <v>85</v>
      </c>
      <c r="D3692" s="113">
        <v>669</v>
      </c>
    </row>
    <row r="3693" spans="2:4" s="102" customFormat="1" x14ac:dyDescent="0.25">
      <c r="B3693" s="112">
        <v>41510363</v>
      </c>
      <c r="C3693" s="104" t="s">
        <v>460</v>
      </c>
      <c r="D3693" s="113">
        <v>728</v>
      </c>
    </row>
    <row r="3694" spans="2:4" s="102" customFormat="1" x14ac:dyDescent="0.25">
      <c r="B3694" s="112">
        <v>42324814</v>
      </c>
      <c r="C3694" s="104" t="s">
        <v>1176</v>
      </c>
      <c r="D3694" s="113">
        <v>1836</v>
      </c>
    </row>
    <row r="3695" spans="2:4" s="102" customFormat="1" x14ac:dyDescent="0.25">
      <c r="B3695" s="112">
        <v>4148001</v>
      </c>
      <c r="C3695" s="104" t="s">
        <v>4042</v>
      </c>
      <c r="D3695" s="111">
        <v>7992</v>
      </c>
    </row>
    <row r="3696" spans="2:4" s="102" customFormat="1" x14ac:dyDescent="0.25">
      <c r="B3696" s="112">
        <v>41845207</v>
      </c>
      <c r="C3696" s="104" t="s">
        <v>1581</v>
      </c>
      <c r="D3696" s="113">
        <v>336</v>
      </c>
    </row>
    <row r="3697" spans="2:4" s="102" customFormat="1" x14ac:dyDescent="0.25">
      <c r="B3697" s="112">
        <v>4232174</v>
      </c>
      <c r="C3697" s="104" t="s">
        <v>2777</v>
      </c>
      <c r="D3697" s="111">
        <v>423</v>
      </c>
    </row>
    <row r="3698" spans="2:4" s="102" customFormat="1" x14ac:dyDescent="0.25">
      <c r="B3698" s="112">
        <v>4142572</v>
      </c>
      <c r="C3698" s="104" t="s">
        <v>3933</v>
      </c>
      <c r="D3698" s="111">
        <v>5770</v>
      </c>
    </row>
    <row r="3699" spans="2:4" s="102" customFormat="1" x14ac:dyDescent="0.25">
      <c r="B3699" s="112">
        <v>42010025</v>
      </c>
      <c r="C3699" s="104" t="s">
        <v>1051</v>
      </c>
      <c r="D3699" s="113">
        <v>221</v>
      </c>
    </row>
    <row r="3700" spans="2:4" s="102" customFormat="1" x14ac:dyDescent="0.25">
      <c r="B3700" s="112">
        <v>4022472</v>
      </c>
      <c r="C3700" s="104" t="s">
        <v>3895</v>
      </c>
      <c r="D3700" s="111">
        <v>8158</v>
      </c>
    </row>
    <row r="3701" spans="2:4" s="102" customFormat="1" x14ac:dyDescent="0.25">
      <c r="B3701" s="112">
        <v>4020916</v>
      </c>
      <c r="C3701" s="104" t="s">
        <v>3283</v>
      </c>
      <c r="D3701" s="111">
        <v>1056</v>
      </c>
    </row>
    <row r="3702" spans="2:4" s="102" customFormat="1" x14ac:dyDescent="0.25">
      <c r="B3702" s="112">
        <v>1180425</v>
      </c>
      <c r="C3702" s="104" t="s">
        <v>2632</v>
      </c>
      <c r="D3702" s="111">
        <v>362</v>
      </c>
    </row>
    <row r="3703" spans="2:4" s="102" customFormat="1" x14ac:dyDescent="0.25">
      <c r="B3703" s="112">
        <v>12108437</v>
      </c>
      <c r="C3703" s="104" t="s">
        <v>1768</v>
      </c>
      <c r="D3703" s="113">
        <v>164</v>
      </c>
    </row>
    <row r="3704" spans="2:4" s="102" customFormat="1" x14ac:dyDescent="0.25">
      <c r="B3704" s="114">
        <v>10024909</v>
      </c>
      <c r="C3704" s="115" t="s">
        <v>14</v>
      </c>
      <c r="D3704" s="113">
        <v>405</v>
      </c>
    </row>
    <row r="3705" spans="2:4" s="102" customFormat="1" x14ac:dyDescent="0.25">
      <c r="B3705" s="112">
        <v>4020031</v>
      </c>
      <c r="C3705" s="104" t="s">
        <v>2402</v>
      </c>
      <c r="D3705" s="111">
        <v>346</v>
      </c>
    </row>
    <row r="3706" spans="2:4" s="102" customFormat="1" x14ac:dyDescent="0.25">
      <c r="B3706" s="112">
        <v>4020030</v>
      </c>
      <c r="C3706" s="104" t="s">
        <v>2401</v>
      </c>
      <c r="D3706" s="111">
        <v>59</v>
      </c>
    </row>
    <row r="3707" spans="2:4" s="102" customFormat="1" x14ac:dyDescent="0.25">
      <c r="B3707" s="112">
        <v>1228945</v>
      </c>
      <c r="C3707" s="104" t="s">
        <v>3312</v>
      </c>
      <c r="D3707" s="111">
        <v>939</v>
      </c>
    </row>
    <row r="3708" spans="2:4" s="102" customFormat="1" x14ac:dyDescent="0.25">
      <c r="B3708" s="112">
        <v>4232102</v>
      </c>
      <c r="C3708" s="104" t="s">
        <v>2857</v>
      </c>
      <c r="D3708" s="111">
        <v>508</v>
      </c>
    </row>
    <row r="3709" spans="2:4" s="102" customFormat="1" x14ac:dyDescent="0.25">
      <c r="B3709" s="112">
        <v>4069302</v>
      </c>
      <c r="C3709" s="104" t="s">
        <v>2763</v>
      </c>
      <c r="D3709" s="111">
        <v>669</v>
      </c>
    </row>
    <row r="3710" spans="2:4" s="102" customFormat="1" x14ac:dyDescent="0.25">
      <c r="B3710" s="114">
        <v>42321828</v>
      </c>
      <c r="C3710" s="115" t="s">
        <v>1127</v>
      </c>
      <c r="D3710" s="113">
        <v>1549</v>
      </c>
    </row>
    <row r="3711" spans="2:4" s="102" customFormat="1" x14ac:dyDescent="0.25">
      <c r="B3711" s="112">
        <v>12142147</v>
      </c>
      <c r="C3711" s="104" t="s">
        <v>1339</v>
      </c>
      <c r="D3711" s="113">
        <v>83</v>
      </c>
    </row>
    <row r="3712" spans="2:4" s="102" customFormat="1" x14ac:dyDescent="0.25">
      <c r="B3712" s="112">
        <v>10014942</v>
      </c>
      <c r="C3712" s="104" t="s">
        <v>11</v>
      </c>
      <c r="D3712" s="113">
        <v>1855</v>
      </c>
    </row>
    <row r="3713" spans="1:26" s="102" customFormat="1" x14ac:dyDescent="0.25">
      <c r="B3713" s="112">
        <v>4232185</v>
      </c>
      <c r="C3713" s="104" t="s">
        <v>3259</v>
      </c>
      <c r="D3713" s="111">
        <v>1549</v>
      </c>
    </row>
    <row r="3714" spans="1:26" s="102" customFormat="1" x14ac:dyDescent="0.25">
      <c r="B3714" s="112">
        <v>4188041</v>
      </c>
      <c r="C3714" s="104" t="s">
        <v>2328</v>
      </c>
      <c r="D3714" s="111">
        <v>256</v>
      </c>
    </row>
    <row r="3715" spans="1:26" s="102" customFormat="1" x14ac:dyDescent="0.25">
      <c r="B3715" s="112">
        <v>4181041</v>
      </c>
      <c r="C3715" s="104" t="s">
        <v>2328</v>
      </c>
      <c r="D3715" s="111">
        <v>300</v>
      </c>
    </row>
    <row r="3716" spans="1:26" s="102" customFormat="1" x14ac:dyDescent="0.25">
      <c r="B3716" s="112">
        <v>4020783</v>
      </c>
      <c r="C3716" s="104" t="s">
        <v>3318</v>
      </c>
      <c r="D3716" s="111">
        <v>1315</v>
      </c>
    </row>
    <row r="3717" spans="1:26" s="102" customFormat="1" x14ac:dyDescent="0.25">
      <c r="B3717" s="114">
        <v>42321869</v>
      </c>
      <c r="C3717" s="115" t="s">
        <v>1128</v>
      </c>
      <c r="D3717" s="113">
        <v>1549</v>
      </c>
    </row>
    <row r="3718" spans="1:26" s="102" customFormat="1" x14ac:dyDescent="0.25">
      <c r="B3718" s="114">
        <v>42321877</v>
      </c>
      <c r="C3718" s="115" t="s">
        <v>1129</v>
      </c>
      <c r="D3718" s="113">
        <v>1549</v>
      </c>
    </row>
    <row r="3719" spans="1:26" s="102" customFormat="1" x14ac:dyDescent="0.25">
      <c r="B3719" s="114">
        <v>42321885</v>
      </c>
      <c r="C3719" s="115" t="s">
        <v>1130</v>
      </c>
      <c r="D3719" s="113">
        <v>1549</v>
      </c>
    </row>
    <row r="3720" spans="1:26" s="102" customFormat="1" x14ac:dyDescent="0.25">
      <c r="B3720" s="114">
        <v>42321893</v>
      </c>
      <c r="C3720" s="115" t="s">
        <v>1131</v>
      </c>
      <c r="D3720" s="113">
        <v>1575</v>
      </c>
    </row>
    <row r="3721" spans="1:26" s="102" customFormat="1" x14ac:dyDescent="0.25">
      <c r="B3721" s="114">
        <v>42321794</v>
      </c>
      <c r="C3721" s="115" t="s">
        <v>1125</v>
      </c>
      <c r="D3721" s="113">
        <v>1549</v>
      </c>
    </row>
    <row r="3722" spans="1:26" s="102" customFormat="1" x14ac:dyDescent="0.25">
      <c r="B3722" s="112">
        <v>42321810</v>
      </c>
      <c r="C3722" s="104" t="s">
        <v>1126</v>
      </c>
      <c r="D3722" s="113">
        <v>1549</v>
      </c>
    </row>
    <row r="3723" spans="1:26" s="102" customFormat="1" x14ac:dyDescent="0.25">
      <c r="B3723" s="112">
        <v>4232183</v>
      </c>
      <c r="C3723" s="104" t="s">
        <v>3257</v>
      </c>
      <c r="D3723" s="111">
        <v>1549</v>
      </c>
    </row>
    <row r="3724" spans="1:26" s="102" customFormat="1" x14ac:dyDescent="0.25">
      <c r="B3724" s="112">
        <v>4232184</v>
      </c>
      <c r="C3724" s="104" t="s">
        <v>3258</v>
      </c>
      <c r="D3724" s="111">
        <v>1549</v>
      </c>
    </row>
    <row r="3725" spans="1:26" s="102" customFormat="1" x14ac:dyDescent="0.25">
      <c r="B3725" s="112">
        <v>9808206</v>
      </c>
      <c r="C3725" s="104" t="s">
        <v>4199</v>
      </c>
      <c r="D3725" s="111">
        <v>357</v>
      </c>
    </row>
    <row r="3726" spans="1:26" s="102" customFormat="1" x14ac:dyDescent="0.25">
      <c r="B3726" s="112">
        <v>9808198</v>
      </c>
      <c r="C3726" s="104" t="s">
        <v>4197</v>
      </c>
      <c r="D3726" s="111">
        <v>177</v>
      </c>
    </row>
    <row r="3727" spans="1:26" s="102" customFormat="1" x14ac:dyDescent="0.25">
      <c r="A3727" s="106"/>
      <c r="B3727" s="112">
        <v>98082142</v>
      </c>
      <c r="C3727" s="104" t="s">
        <v>1303</v>
      </c>
      <c r="D3727" s="113">
        <v>783.6</v>
      </c>
      <c r="M3727" s="106"/>
      <c r="N3727" s="106"/>
      <c r="O3727" s="106"/>
      <c r="P3727" s="106"/>
      <c r="Q3727" s="106"/>
      <c r="R3727" s="106"/>
      <c r="S3727" s="106"/>
      <c r="T3727" s="106"/>
      <c r="U3727" s="106"/>
      <c r="V3727" s="106"/>
      <c r="W3727" s="106"/>
      <c r="X3727" s="106"/>
      <c r="Y3727" s="106"/>
      <c r="Z3727" s="106"/>
    </row>
    <row r="3728" spans="1:26" s="102" customFormat="1" x14ac:dyDescent="0.25">
      <c r="A3728" s="106"/>
      <c r="B3728" s="114">
        <v>64423064</v>
      </c>
      <c r="C3728" s="115" t="s">
        <v>1261</v>
      </c>
      <c r="D3728" s="113">
        <v>786</v>
      </c>
      <c r="M3728" s="106"/>
      <c r="N3728" s="106"/>
      <c r="O3728" s="106"/>
      <c r="P3728" s="106"/>
      <c r="Q3728" s="106"/>
      <c r="R3728" s="106"/>
      <c r="S3728" s="106"/>
      <c r="T3728" s="106"/>
      <c r="U3728" s="106"/>
      <c r="V3728" s="106"/>
      <c r="W3728" s="106"/>
      <c r="X3728" s="106"/>
      <c r="Y3728" s="106"/>
      <c r="Z3728" s="106"/>
    </row>
    <row r="3729" spans="1:26" s="102" customFormat="1" x14ac:dyDescent="0.25">
      <c r="B3729" s="112">
        <v>6442305</v>
      </c>
      <c r="C3729" s="104" t="s">
        <v>3266</v>
      </c>
      <c r="D3729" s="111">
        <v>746</v>
      </c>
    </row>
    <row r="3730" spans="1:26" s="102" customFormat="1" x14ac:dyDescent="0.25">
      <c r="B3730" s="112">
        <v>9808818</v>
      </c>
      <c r="C3730" s="104" t="s">
        <v>4224</v>
      </c>
      <c r="D3730" s="111">
        <v>433</v>
      </c>
    </row>
    <row r="3731" spans="1:26" s="102" customFormat="1" x14ac:dyDescent="0.25">
      <c r="B3731" s="112">
        <v>9808826</v>
      </c>
      <c r="C3731" s="104" t="s">
        <v>4225</v>
      </c>
      <c r="D3731" s="111">
        <v>433</v>
      </c>
    </row>
    <row r="3732" spans="1:26" s="102" customFormat="1" x14ac:dyDescent="0.25">
      <c r="A3732" s="106"/>
      <c r="B3732" s="112">
        <v>64410707</v>
      </c>
      <c r="C3732" s="104" t="s">
        <v>1927</v>
      </c>
      <c r="D3732" s="113">
        <v>560</v>
      </c>
      <c r="M3732" s="106"/>
      <c r="N3732" s="106"/>
      <c r="O3732" s="106"/>
      <c r="P3732" s="106"/>
      <c r="Q3732" s="106"/>
      <c r="R3732" s="106"/>
      <c r="S3732" s="106"/>
      <c r="T3732" s="106"/>
      <c r="U3732" s="106"/>
      <c r="V3732" s="106"/>
      <c r="W3732" s="106"/>
      <c r="X3732" s="106"/>
      <c r="Y3732" s="106"/>
      <c r="Z3732" s="106"/>
    </row>
    <row r="3733" spans="1:26" s="102" customFormat="1" x14ac:dyDescent="0.25">
      <c r="B3733" s="112">
        <v>4245273</v>
      </c>
      <c r="C3733" s="104" t="s">
        <v>2607</v>
      </c>
      <c r="D3733" s="111">
        <v>504</v>
      </c>
    </row>
    <row r="3734" spans="1:26" s="102" customFormat="1" x14ac:dyDescent="0.25">
      <c r="A3734" s="106"/>
      <c r="B3734" s="112">
        <v>98082480</v>
      </c>
      <c r="C3734" s="104" t="s">
        <v>1304</v>
      </c>
      <c r="D3734" s="113">
        <v>850</v>
      </c>
      <c r="M3734" s="106"/>
      <c r="N3734" s="106"/>
      <c r="O3734" s="106"/>
      <c r="P3734" s="106"/>
      <c r="Q3734" s="106"/>
      <c r="R3734" s="106"/>
      <c r="S3734" s="106"/>
      <c r="T3734" s="106"/>
      <c r="U3734" s="106"/>
      <c r="V3734" s="106"/>
      <c r="W3734" s="106"/>
      <c r="X3734" s="106"/>
      <c r="Y3734" s="106"/>
      <c r="Z3734" s="106"/>
    </row>
    <row r="3735" spans="1:26" s="102" customFormat="1" x14ac:dyDescent="0.25">
      <c r="B3735" s="112">
        <v>9808834</v>
      </c>
      <c r="C3735" s="104" t="s">
        <v>4226</v>
      </c>
      <c r="D3735" s="111">
        <v>830</v>
      </c>
    </row>
    <row r="3736" spans="1:26" s="102" customFormat="1" x14ac:dyDescent="0.25">
      <c r="A3736" s="106"/>
      <c r="B3736" s="112">
        <v>98082712</v>
      </c>
      <c r="C3736" s="104" t="s">
        <v>1306</v>
      </c>
      <c r="D3736" s="113">
        <v>850</v>
      </c>
      <c r="M3736" s="106"/>
      <c r="N3736" s="106"/>
      <c r="O3736" s="106"/>
      <c r="P3736" s="106"/>
      <c r="Q3736" s="106"/>
      <c r="R3736" s="106"/>
      <c r="S3736" s="106"/>
      <c r="T3736" s="106"/>
      <c r="U3736" s="106"/>
      <c r="V3736" s="106"/>
      <c r="W3736" s="106"/>
      <c r="X3736" s="106"/>
      <c r="Y3736" s="106"/>
      <c r="Z3736" s="106"/>
    </row>
    <row r="3737" spans="1:26" s="102" customFormat="1" x14ac:dyDescent="0.25">
      <c r="B3737" s="112">
        <v>9808289</v>
      </c>
      <c r="C3737" s="104" t="s">
        <v>4201</v>
      </c>
      <c r="D3737" s="111">
        <v>212</v>
      </c>
    </row>
    <row r="3738" spans="1:26" s="102" customFormat="1" x14ac:dyDescent="0.25">
      <c r="B3738" s="112">
        <v>9808305</v>
      </c>
      <c r="C3738" s="104" t="s">
        <v>4203</v>
      </c>
      <c r="D3738" s="111">
        <v>637</v>
      </c>
    </row>
    <row r="3739" spans="1:26" s="102" customFormat="1" x14ac:dyDescent="0.25">
      <c r="B3739" s="112">
        <v>9808297</v>
      </c>
      <c r="C3739" s="104" t="s">
        <v>4202</v>
      </c>
      <c r="D3739" s="111">
        <v>420</v>
      </c>
    </row>
    <row r="3740" spans="1:26" s="102" customFormat="1" x14ac:dyDescent="0.25">
      <c r="A3740" s="106"/>
      <c r="B3740" s="112">
        <v>98087505</v>
      </c>
      <c r="C3740" s="104" t="s">
        <v>1314</v>
      </c>
      <c r="D3740" s="113">
        <v>1262</v>
      </c>
      <c r="M3740" s="106"/>
      <c r="N3740" s="106"/>
      <c r="O3740" s="106"/>
      <c r="P3740" s="106"/>
      <c r="Q3740" s="106"/>
      <c r="R3740" s="106"/>
      <c r="S3740" s="106"/>
      <c r="T3740" s="106"/>
      <c r="U3740" s="106"/>
      <c r="V3740" s="106"/>
      <c r="W3740" s="106"/>
      <c r="X3740" s="106"/>
      <c r="Y3740" s="106"/>
      <c r="Z3740" s="106"/>
    </row>
    <row r="3741" spans="1:26" s="102" customFormat="1" x14ac:dyDescent="0.25">
      <c r="B3741" s="112">
        <v>9808743</v>
      </c>
      <c r="C3741" s="104" t="s">
        <v>4219</v>
      </c>
      <c r="D3741" s="111">
        <v>1268</v>
      </c>
    </row>
    <row r="3742" spans="1:26" s="102" customFormat="1" x14ac:dyDescent="0.25">
      <c r="A3742" s="106"/>
      <c r="B3742" s="112">
        <v>64410905</v>
      </c>
      <c r="C3742" s="104" t="s">
        <v>1607</v>
      </c>
      <c r="D3742" s="113">
        <v>805</v>
      </c>
      <c r="M3742" s="106"/>
      <c r="N3742" s="106"/>
      <c r="O3742" s="106"/>
      <c r="P3742" s="106"/>
      <c r="Q3742" s="106"/>
      <c r="R3742" s="106"/>
      <c r="S3742" s="106"/>
      <c r="T3742" s="106"/>
      <c r="U3742" s="106"/>
      <c r="V3742" s="106"/>
      <c r="W3742" s="106"/>
      <c r="X3742" s="106"/>
      <c r="Y3742" s="106"/>
      <c r="Z3742" s="106"/>
    </row>
    <row r="3743" spans="1:26" s="102" customFormat="1" x14ac:dyDescent="0.25">
      <c r="A3743" s="106"/>
      <c r="B3743" s="112">
        <v>64410608</v>
      </c>
      <c r="C3743" s="104" t="s">
        <v>1606</v>
      </c>
      <c r="D3743" s="113">
        <v>717</v>
      </c>
      <c r="M3743" s="106"/>
      <c r="N3743" s="106"/>
      <c r="O3743" s="106"/>
      <c r="P3743" s="106"/>
      <c r="Q3743" s="106"/>
      <c r="R3743" s="106"/>
      <c r="S3743" s="106"/>
      <c r="T3743" s="106"/>
      <c r="U3743" s="106"/>
      <c r="V3743" s="106"/>
      <c r="W3743" s="106"/>
      <c r="X3743" s="106"/>
      <c r="Y3743" s="106"/>
      <c r="Z3743" s="106"/>
    </row>
    <row r="3744" spans="1:26" s="102" customFormat="1" x14ac:dyDescent="0.25">
      <c r="B3744" s="112">
        <v>9808735</v>
      </c>
      <c r="C3744" s="104" t="s">
        <v>4218</v>
      </c>
      <c r="D3744" s="111">
        <v>1268</v>
      </c>
    </row>
    <row r="3745" spans="1:26" s="102" customFormat="1" x14ac:dyDescent="0.25">
      <c r="A3745" s="106"/>
      <c r="B3745" s="112">
        <v>98083215</v>
      </c>
      <c r="C3745" s="104" t="s">
        <v>1307</v>
      </c>
      <c r="D3745" s="113">
        <v>1817</v>
      </c>
      <c r="M3745" s="106"/>
      <c r="N3745" s="106"/>
      <c r="O3745" s="106"/>
      <c r="P3745" s="106"/>
      <c r="Q3745" s="106"/>
      <c r="R3745" s="106"/>
      <c r="S3745" s="106"/>
      <c r="T3745" s="106"/>
      <c r="U3745" s="106"/>
      <c r="V3745" s="106"/>
      <c r="W3745" s="106"/>
      <c r="X3745" s="106"/>
      <c r="Y3745" s="106"/>
      <c r="Z3745" s="106"/>
    </row>
    <row r="3746" spans="1:26" s="102" customFormat="1" x14ac:dyDescent="0.25">
      <c r="A3746" s="106"/>
      <c r="B3746" s="112">
        <v>98083397</v>
      </c>
      <c r="C3746" s="104" t="s">
        <v>1308</v>
      </c>
      <c r="D3746" s="113">
        <v>903.46511627906978</v>
      </c>
      <c r="M3746" s="106"/>
      <c r="N3746" s="106"/>
      <c r="O3746" s="106"/>
      <c r="P3746" s="106"/>
      <c r="Q3746" s="106"/>
      <c r="R3746" s="106"/>
      <c r="S3746" s="106"/>
      <c r="T3746" s="106"/>
      <c r="U3746" s="106"/>
      <c r="V3746" s="106"/>
      <c r="W3746" s="106"/>
      <c r="X3746" s="106"/>
      <c r="Y3746" s="106"/>
      <c r="Z3746" s="106"/>
    </row>
    <row r="3747" spans="1:26" s="102" customFormat="1" x14ac:dyDescent="0.25">
      <c r="A3747" s="106"/>
      <c r="B3747" s="112">
        <v>98083546</v>
      </c>
      <c r="C3747" s="104" t="s">
        <v>1310</v>
      </c>
      <c r="D3747" s="113">
        <v>345.96036161335189</v>
      </c>
      <c r="M3747" s="106"/>
      <c r="N3747" s="106"/>
      <c r="O3747" s="106"/>
      <c r="P3747" s="106"/>
      <c r="Q3747" s="106"/>
      <c r="R3747" s="106"/>
      <c r="S3747" s="106"/>
      <c r="T3747" s="106"/>
      <c r="U3747" s="106"/>
      <c r="V3747" s="106"/>
      <c r="W3747" s="106"/>
      <c r="X3747" s="106"/>
      <c r="Y3747" s="106"/>
      <c r="Z3747" s="106"/>
    </row>
    <row r="3748" spans="1:26" s="102" customFormat="1" x14ac:dyDescent="0.25">
      <c r="A3748" s="106"/>
      <c r="B3748" s="114">
        <v>98083470</v>
      </c>
      <c r="C3748" s="115" t="s">
        <v>1309</v>
      </c>
      <c r="D3748" s="113">
        <v>692.33333333333337</v>
      </c>
      <c r="M3748" s="106"/>
      <c r="N3748" s="106"/>
      <c r="O3748" s="106"/>
      <c r="P3748" s="106"/>
      <c r="Q3748" s="106"/>
      <c r="R3748" s="106"/>
      <c r="S3748" s="106"/>
      <c r="T3748" s="106"/>
      <c r="U3748" s="106"/>
      <c r="V3748" s="106"/>
      <c r="W3748" s="106"/>
      <c r="X3748" s="106"/>
      <c r="Y3748" s="106"/>
      <c r="Z3748" s="106"/>
    </row>
    <row r="3749" spans="1:26" s="102" customFormat="1" x14ac:dyDescent="0.25">
      <c r="A3749" s="106"/>
      <c r="B3749" s="114">
        <v>51781011</v>
      </c>
      <c r="C3749" s="115" t="s">
        <v>1285</v>
      </c>
      <c r="D3749" s="113">
        <v>64.545454545454547</v>
      </c>
      <c r="M3749" s="106"/>
      <c r="N3749" s="106"/>
      <c r="O3749" s="106"/>
      <c r="P3749" s="106"/>
      <c r="Q3749" s="106"/>
      <c r="R3749" s="106"/>
      <c r="S3749" s="106"/>
      <c r="T3749" s="106"/>
      <c r="U3749" s="106"/>
      <c r="V3749" s="106"/>
      <c r="W3749" s="106"/>
      <c r="X3749" s="106"/>
      <c r="Y3749" s="106"/>
      <c r="Z3749" s="106"/>
    </row>
    <row r="3750" spans="1:26" s="102" customFormat="1" x14ac:dyDescent="0.25">
      <c r="B3750" s="112">
        <v>1297893</v>
      </c>
      <c r="C3750" s="104" t="s">
        <v>3426</v>
      </c>
      <c r="D3750" s="111">
        <v>1406</v>
      </c>
    </row>
    <row r="3751" spans="1:26" s="102" customFormat="1" x14ac:dyDescent="0.25">
      <c r="B3751" s="112">
        <v>16052524</v>
      </c>
      <c r="C3751" s="104" t="s">
        <v>2198</v>
      </c>
      <c r="D3751" s="113">
        <v>885.18181818181813</v>
      </c>
    </row>
    <row r="3752" spans="1:26" s="102" customFormat="1" x14ac:dyDescent="0.25">
      <c r="B3752" s="112">
        <v>10016012</v>
      </c>
      <c r="C3752" s="104" t="s">
        <v>2042</v>
      </c>
      <c r="D3752" s="113">
        <v>669</v>
      </c>
    </row>
    <row r="3753" spans="1:26" s="102" customFormat="1" x14ac:dyDescent="0.25">
      <c r="B3753" s="112">
        <v>1217025</v>
      </c>
      <c r="C3753" s="104" t="s">
        <v>3508</v>
      </c>
      <c r="D3753" s="111">
        <v>1754</v>
      </c>
    </row>
    <row r="3754" spans="1:26" s="102" customFormat="1" x14ac:dyDescent="0.25">
      <c r="B3754" s="112">
        <v>1287537</v>
      </c>
      <c r="C3754" s="104" t="s">
        <v>3581</v>
      </c>
      <c r="D3754" s="111">
        <v>2089</v>
      </c>
    </row>
    <row r="3755" spans="1:26" s="102" customFormat="1" x14ac:dyDescent="0.25">
      <c r="B3755" s="112">
        <v>1366162</v>
      </c>
      <c r="C3755" s="104" t="s">
        <v>3548</v>
      </c>
      <c r="D3755" s="111">
        <v>2279</v>
      </c>
    </row>
    <row r="3756" spans="1:26" s="102" customFormat="1" x14ac:dyDescent="0.25">
      <c r="B3756" s="112">
        <v>1287526</v>
      </c>
      <c r="C3756" s="104" t="s">
        <v>2547</v>
      </c>
      <c r="D3756" s="111">
        <v>233</v>
      </c>
    </row>
    <row r="3757" spans="1:26" s="102" customFormat="1" x14ac:dyDescent="0.25">
      <c r="B3757" s="112">
        <v>1287527</v>
      </c>
      <c r="C3757" s="104" t="s">
        <v>2642</v>
      </c>
      <c r="D3757" s="111">
        <v>362</v>
      </c>
    </row>
    <row r="3758" spans="1:26" s="102" customFormat="1" x14ac:dyDescent="0.25">
      <c r="B3758" s="112">
        <v>1001401</v>
      </c>
      <c r="C3758" s="104" t="s">
        <v>3668</v>
      </c>
      <c r="D3758" s="111">
        <v>2021</v>
      </c>
    </row>
    <row r="3759" spans="1:26" s="102" customFormat="1" x14ac:dyDescent="0.25">
      <c r="B3759" s="112">
        <v>4020163</v>
      </c>
      <c r="C3759" s="104" t="s">
        <v>3639</v>
      </c>
      <c r="D3759" s="111">
        <v>2432</v>
      </c>
    </row>
    <row r="3760" spans="1:26" s="102" customFormat="1" x14ac:dyDescent="0.25">
      <c r="B3760" s="112">
        <v>4021967</v>
      </c>
      <c r="C3760" s="104" t="s">
        <v>3855</v>
      </c>
      <c r="D3760" s="111">
        <v>5789</v>
      </c>
    </row>
    <row r="3761" spans="2:4" s="102" customFormat="1" x14ac:dyDescent="0.25">
      <c r="B3761" s="112">
        <v>12872958</v>
      </c>
      <c r="C3761" s="104" t="s">
        <v>78</v>
      </c>
      <c r="D3761" s="113">
        <v>1855</v>
      </c>
    </row>
    <row r="3762" spans="2:4" s="102" customFormat="1" x14ac:dyDescent="0.25">
      <c r="B3762" s="112">
        <v>1287296</v>
      </c>
      <c r="C3762" s="104" t="s">
        <v>3909</v>
      </c>
      <c r="D3762" s="111">
        <v>4002</v>
      </c>
    </row>
    <row r="3763" spans="2:4" s="102" customFormat="1" x14ac:dyDescent="0.25">
      <c r="B3763" s="114">
        <v>12905600</v>
      </c>
      <c r="C3763" s="115" t="s">
        <v>81</v>
      </c>
      <c r="D3763" s="113">
        <v>2650</v>
      </c>
    </row>
    <row r="3764" spans="2:4" s="102" customFormat="1" x14ac:dyDescent="0.25">
      <c r="B3764" s="112">
        <v>1295576</v>
      </c>
      <c r="C3764" s="104" t="s">
        <v>3480</v>
      </c>
      <c r="D3764" s="111">
        <v>3932</v>
      </c>
    </row>
    <row r="3765" spans="2:4" s="102" customFormat="1" x14ac:dyDescent="0.25">
      <c r="B3765" s="114">
        <v>13895404</v>
      </c>
      <c r="C3765" s="115" t="s">
        <v>2145</v>
      </c>
      <c r="D3765" s="113">
        <v>1855</v>
      </c>
    </row>
    <row r="3766" spans="2:4" s="102" customFormat="1" x14ac:dyDescent="0.25">
      <c r="B3766" s="112">
        <v>4021945</v>
      </c>
      <c r="C3766" s="104" t="s">
        <v>3672</v>
      </c>
      <c r="D3766" s="111">
        <v>3247</v>
      </c>
    </row>
    <row r="3767" spans="2:4" s="102" customFormat="1" x14ac:dyDescent="0.25">
      <c r="B3767" s="112">
        <v>1001400</v>
      </c>
      <c r="C3767" s="104" t="s">
        <v>2741</v>
      </c>
      <c r="D3767" s="111">
        <v>578</v>
      </c>
    </row>
    <row r="3768" spans="2:4" s="102" customFormat="1" x14ac:dyDescent="0.25">
      <c r="B3768" s="112">
        <v>1004168</v>
      </c>
      <c r="C3768" s="104" t="s">
        <v>2742</v>
      </c>
      <c r="D3768" s="111">
        <v>578</v>
      </c>
    </row>
    <row r="3769" spans="2:4" s="102" customFormat="1" x14ac:dyDescent="0.25">
      <c r="B3769" s="112">
        <v>10785145</v>
      </c>
      <c r="C3769" s="104" t="s">
        <v>31</v>
      </c>
      <c r="D3769" s="113">
        <v>540</v>
      </c>
    </row>
    <row r="3770" spans="2:4" s="102" customFormat="1" x14ac:dyDescent="0.25">
      <c r="B3770" s="112">
        <v>1250741</v>
      </c>
      <c r="C3770" s="104" t="s">
        <v>2928</v>
      </c>
      <c r="D3770" s="111">
        <v>859</v>
      </c>
    </row>
    <row r="3771" spans="2:4" s="102" customFormat="1" x14ac:dyDescent="0.25">
      <c r="B3771" s="112">
        <v>1255523</v>
      </c>
      <c r="C3771" s="104" t="s">
        <v>2930</v>
      </c>
      <c r="D3771" s="111">
        <v>859</v>
      </c>
    </row>
    <row r="3772" spans="2:4" s="102" customFormat="1" x14ac:dyDescent="0.25">
      <c r="B3772" s="112">
        <v>1276852</v>
      </c>
      <c r="C3772" s="104" t="s">
        <v>2835</v>
      </c>
      <c r="D3772" s="111">
        <v>716</v>
      </c>
    </row>
    <row r="3773" spans="2:4" s="102" customFormat="1" x14ac:dyDescent="0.25">
      <c r="B3773" s="114">
        <v>12768503</v>
      </c>
      <c r="C3773" s="115" t="s">
        <v>1345</v>
      </c>
      <c r="D3773" s="113">
        <v>669</v>
      </c>
    </row>
    <row r="3774" spans="2:4" s="102" customFormat="1" x14ac:dyDescent="0.25">
      <c r="B3774" s="112">
        <v>12768495</v>
      </c>
      <c r="C3774" s="104" t="s">
        <v>1344</v>
      </c>
      <c r="D3774" s="113">
        <v>669</v>
      </c>
    </row>
    <row r="3775" spans="2:4" s="102" customFormat="1" x14ac:dyDescent="0.25">
      <c r="B3775" s="114">
        <v>12834032</v>
      </c>
      <c r="C3775" s="115" t="s">
        <v>1348</v>
      </c>
      <c r="D3775" s="113">
        <v>669</v>
      </c>
    </row>
    <row r="3776" spans="2:4" s="102" customFormat="1" x14ac:dyDescent="0.25">
      <c r="B3776" s="112">
        <v>1216876</v>
      </c>
      <c r="C3776" s="104" t="s">
        <v>3902</v>
      </c>
      <c r="D3776" s="111">
        <v>4000</v>
      </c>
    </row>
    <row r="3777" spans="1:26" s="102" customFormat="1" x14ac:dyDescent="0.25">
      <c r="B3777" s="112">
        <v>1287528</v>
      </c>
      <c r="C3777" s="104" t="s">
        <v>2643</v>
      </c>
      <c r="D3777" s="111">
        <v>362</v>
      </c>
    </row>
    <row r="3778" spans="1:26" s="102" customFormat="1" x14ac:dyDescent="0.25">
      <c r="B3778" s="112">
        <v>1287529</v>
      </c>
      <c r="C3778" s="104" t="s">
        <v>2759</v>
      </c>
      <c r="D3778" s="111">
        <v>578</v>
      </c>
    </row>
    <row r="3779" spans="1:26" s="102" customFormat="1" x14ac:dyDescent="0.25">
      <c r="B3779" s="114">
        <v>10026854</v>
      </c>
      <c r="C3779" s="115" t="s">
        <v>16</v>
      </c>
      <c r="D3779" s="113">
        <v>126.5</v>
      </c>
    </row>
    <row r="3780" spans="1:26" s="102" customFormat="1" x14ac:dyDescent="0.25">
      <c r="B3780" s="112">
        <v>13805742</v>
      </c>
      <c r="C3780" s="104" t="s">
        <v>2020</v>
      </c>
      <c r="D3780" s="113">
        <v>1855</v>
      </c>
    </row>
    <row r="3781" spans="1:26" s="102" customFormat="1" x14ac:dyDescent="0.25">
      <c r="B3781" s="112">
        <v>4020527</v>
      </c>
      <c r="C3781" s="104" t="s">
        <v>3868</v>
      </c>
      <c r="D3781" s="111">
        <v>11075</v>
      </c>
    </row>
    <row r="3782" spans="1:26" s="102" customFormat="1" x14ac:dyDescent="0.25">
      <c r="B3782" s="112">
        <v>4020524</v>
      </c>
      <c r="C3782" s="104" t="s">
        <v>3867</v>
      </c>
      <c r="D3782" s="111">
        <v>11075</v>
      </c>
    </row>
    <row r="3783" spans="1:26" s="102" customFormat="1" x14ac:dyDescent="0.25">
      <c r="B3783" s="112">
        <v>4023122</v>
      </c>
      <c r="C3783" s="104" t="s">
        <v>4064</v>
      </c>
      <c r="D3783" s="111">
        <v>5056</v>
      </c>
    </row>
    <row r="3784" spans="1:26" s="102" customFormat="1" x14ac:dyDescent="0.25">
      <c r="B3784" s="112">
        <v>4020020</v>
      </c>
      <c r="C3784" s="104" t="s">
        <v>2764</v>
      </c>
      <c r="D3784" s="111">
        <v>826</v>
      </c>
    </row>
    <row r="3785" spans="1:26" s="102" customFormat="1" x14ac:dyDescent="0.25">
      <c r="B3785" s="112">
        <v>4140197</v>
      </c>
      <c r="C3785" s="104" t="s">
        <v>4080</v>
      </c>
      <c r="D3785" s="111">
        <v>10711</v>
      </c>
    </row>
    <row r="3786" spans="1:26" s="102" customFormat="1" x14ac:dyDescent="0.25">
      <c r="B3786" s="112">
        <v>1373510</v>
      </c>
      <c r="C3786" s="104" t="s">
        <v>4158</v>
      </c>
      <c r="D3786" s="111">
        <v>40915</v>
      </c>
    </row>
    <row r="3787" spans="1:26" s="102" customFormat="1" x14ac:dyDescent="0.25">
      <c r="B3787" s="112">
        <v>4631049</v>
      </c>
      <c r="C3787" s="104" t="s">
        <v>4015</v>
      </c>
      <c r="D3787" s="111">
        <v>13593</v>
      </c>
    </row>
    <row r="3788" spans="1:26" s="102" customFormat="1" x14ac:dyDescent="0.25">
      <c r="B3788" s="112">
        <v>1251364</v>
      </c>
      <c r="C3788" s="104" t="s">
        <v>2914</v>
      </c>
      <c r="D3788" s="111">
        <v>859</v>
      </c>
    </row>
    <row r="3789" spans="1:26" s="102" customFormat="1" x14ac:dyDescent="0.25">
      <c r="B3789" s="112">
        <v>1254155</v>
      </c>
      <c r="C3789" s="104" t="s">
        <v>3321</v>
      </c>
      <c r="D3789" s="111">
        <v>942</v>
      </c>
    </row>
    <row r="3790" spans="1:26" s="102" customFormat="1" x14ac:dyDescent="0.25">
      <c r="A3790" s="106"/>
      <c r="B3790" s="112">
        <v>51790509</v>
      </c>
      <c r="C3790" s="104" t="s">
        <v>1295</v>
      </c>
      <c r="D3790" s="113">
        <v>51.75</v>
      </c>
      <c r="M3790" s="106"/>
      <c r="N3790" s="106"/>
      <c r="O3790" s="106"/>
      <c r="P3790" s="106"/>
      <c r="Q3790" s="106"/>
      <c r="R3790" s="106"/>
      <c r="S3790" s="106"/>
      <c r="T3790" s="106"/>
      <c r="U3790" s="106"/>
      <c r="V3790" s="106"/>
      <c r="W3790" s="106"/>
      <c r="X3790" s="106"/>
      <c r="Y3790" s="106"/>
      <c r="Z3790" s="106"/>
    </row>
    <row r="3791" spans="1:26" s="102" customFormat="1" x14ac:dyDescent="0.25">
      <c r="B3791" s="112">
        <v>41420365</v>
      </c>
      <c r="C3791" s="104" t="s">
        <v>346</v>
      </c>
      <c r="D3791" s="113">
        <v>821</v>
      </c>
    </row>
    <row r="3792" spans="1:26" s="102" customFormat="1" x14ac:dyDescent="0.25">
      <c r="B3792" s="112">
        <v>40651978</v>
      </c>
      <c r="C3792" s="104" t="s">
        <v>1810</v>
      </c>
      <c r="D3792" s="113">
        <v>9</v>
      </c>
    </row>
    <row r="3793" spans="2:4" s="102" customFormat="1" x14ac:dyDescent="0.25">
      <c r="B3793" s="112">
        <v>4444020</v>
      </c>
      <c r="C3793" s="104" t="s">
        <v>3442</v>
      </c>
      <c r="D3793" s="111">
        <v>907</v>
      </c>
    </row>
    <row r="3794" spans="2:4" s="102" customFormat="1" x14ac:dyDescent="0.25">
      <c r="B3794" s="112">
        <v>10012854</v>
      </c>
      <c r="C3794" s="104" t="s">
        <v>1323</v>
      </c>
      <c r="D3794" s="113">
        <v>405</v>
      </c>
    </row>
    <row r="3795" spans="2:4" s="102" customFormat="1" x14ac:dyDescent="0.25">
      <c r="B3795" s="112">
        <v>4140195</v>
      </c>
      <c r="C3795" s="104" t="s">
        <v>4156</v>
      </c>
      <c r="D3795" s="111">
        <v>9475</v>
      </c>
    </row>
    <row r="3796" spans="2:4" s="102" customFormat="1" x14ac:dyDescent="0.25">
      <c r="B3796" s="112">
        <v>4140196</v>
      </c>
      <c r="C3796" s="104" t="s">
        <v>4157</v>
      </c>
      <c r="D3796" s="111">
        <v>9475</v>
      </c>
    </row>
    <row r="3797" spans="2:4" s="102" customFormat="1" x14ac:dyDescent="0.25">
      <c r="B3797" s="112">
        <v>40621013</v>
      </c>
      <c r="C3797" s="104" t="s">
        <v>169</v>
      </c>
      <c r="D3797" s="113">
        <v>43</v>
      </c>
    </row>
    <row r="3798" spans="2:4" s="102" customFormat="1" x14ac:dyDescent="0.25">
      <c r="B3798" s="112">
        <v>40621005</v>
      </c>
      <c r="C3798" s="104" t="s">
        <v>168</v>
      </c>
      <c r="D3798" s="113">
        <v>206</v>
      </c>
    </row>
    <row r="3799" spans="2:4" s="102" customFormat="1" x14ac:dyDescent="0.25">
      <c r="B3799" s="112">
        <v>4062106</v>
      </c>
      <c r="C3799" s="104" t="s">
        <v>2602</v>
      </c>
      <c r="D3799" s="111">
        <v>144</v>
      </c>
    </row>
    <row r="3800" spans="2:4" s="102" customFormat="1" x14ac:dyDescent="0.25">
      <c r="B3800" s="112">
        <v>4062385</v>
      </c>
      <c r="C3800" s="104" t="s">
        <v>2408</v>
      </c>
      <c r="D3800" s="111">
        <v>78</v>
      </c>
    </row>
    <row r="3801" spans="2:4" s="102" customFormat="1" x14ac:dyDescent="0.25">
      <c r="B3801" s="112">
        <v>1004013</v>
      </c>
      <c r="C3801" s="104" t="s">
        <v>2567</v>
      </c>
      <c r="D3801" s="111">
        <v>292</v>
      </c>
    </row>
    <row r="3802" spans="2:4" s="102" customFormat="1" x14ac:dyDescent="0.25">
      <c r="B3802" s="112">
        <v>4232370</v>
      </c>
      <c r="C3802" s="104" t="s">
        <v>2861</v>
      </c>
      <c r="D3802" s="111">
        <v>519</v>
      </c>
    </row>
    <row r="3803" spans="2:4" s="102" customFormat="1" x14ac:dyDescent="0.25">
      <c r="B3803" s="112">
        <v>4232371</v>
      </c>
      <c r="C3803" s="104" t="s">
        <v>2862</v>
      </c>
      <c r="D3803" s="111">
        <v>557</v>
      </c>
    </row>
    <row r="3804" spans="2:4" s="102" customFormat="1" x14ac:dyDescent="0.25">
      <c r="B3804" s="112">
        <v>4232376</v>
      </c>
      <c r="C3804" s="104" t="s">
        <v>2863</v>
      </c>
      <c r="D3804" s="111">
        <v>546</v>
      </c>
    </row>
    <row r="3805" spans="2:4" s="102" customFormat="1" x14ac:dyDescent="0.25">
      <c r="B3805" s="112">
        <v>4232369</v>
      </c>
      <c r="C3805" s="104" t="s">
        <v>2860</v>
      </c>
      <c r="D3805" s="111">
        <v>557</v>
      </c>
    </row>
    <row r="3806" spans="2:4" s="102" customFormat="1" x14ac:dyDescent="0.25">
      <c r="B3806" s="112">
        <v>4232378</v>
      </c>
      <c r="C3806" s="104" t="s">
        <v>2864</v>
      </c>
      <c r="D3806" s="111">
        <v>557</v>
      </c>
    </row>
    <row r="3807" spans="2:4" s="102" customFormat="1" x14ac:dyDescent="0.25">
      <c r="B3807" s="112">
        <v>4232379</v>
      </c>
      <c r="C3807" s="104" t="s">
        <v>2865</v>
      </c>
      <c r="D3807" s="111">
        <v>546</v>
      </c>
    </row>
    <row r="3808" spans="2:4" s="102" customFormat="1" x14ac:dyDescent="0.25">
      <c r="B3808" s="112">
        <v>4069296</v>
      </c>
      <c r="C3808" s="104" t="s">
        <v>2431</v>
      </c>
      <c r="D3808" s="111">
        <v>112</v>
      </c>
    </row>
    <row r="3809" spans="2:4" s="102" customFormat="1" x14ac:dyDescent="0.25">
      <c r="B3809" s="112">
        <v>4211065</v>
      </c>
      <c r="C3809" s="104" t="s">
        <v>3570</v>
      </c>
      <c r="D3809" s="111">
        <v>2986</v>
      </c>
    </row>
    <row r="3810" spans="2:4" s="102" customFormat="1" x14ac:dyDescent="0.25">
      <c r="B3810" s="114">
        <v>41736943</v>
      </c>
      <c r="C3810" s="115" t="s">
        <v>733</v>
      </c>
      <c r="D3810" s="113">
        <v>7</v>
      </c>
    </row>
    <row r="3811" spans="2:4" s="102" customFormat="1" x14ac:dyDescent="0.25">
      <c r="B3811" s="114">
        <v>41781717</v>
      </c>
      <c r="C3811" s="115" t="s">
        <v>918</v>
      </c>
      <c r="D3811" s="113">
        <v>69.405121951219513</v>
      </c>
    </row>
    <row r="3812" spans="2:4" s="102" customFormat="1" x14ac:dyDescent="0.25">
      <c r="B3812" s="112">
        <v>4022246</v>
      </c>
      <c r="C3812" s="104" t="s">
        <v>2658</v>
      </c>
      <c r="D3812" s="111">
        <v>202</v>
      </c>
    </row>
    <row r="3813" spans="2:4" s="102" customFormat="1" x14ac:dyDescent="0.25">
      <c r="B3813" s="112">
        <v>11857570</v>
      </c>
      <c r="C3813" s="104" t="s">
        <v>43</v>
      </c>
      <c r="D3813" s="113">
        <v>1401</v>
      </c>
    </row>
    <row r="3814" spans="2:4" s="102" customFormat="1" x14ac:dyDescent="0.25">
      <c r="B3814" s="112">
        <v>41782673</v>
      </c>
      <c r="C3814" s="104" t="s">
        <v>1968</v>
      </c>
      <c r="D3814" s="113">
        <v>457.94404494382019</v>
      </c>
    </row>
    <row r="3815" spans="2:4" s="102" customFormat="1" x14ac:dyDescent="0.25">
      <c r="B3815" s="112">
        <v>41740663</v>
      </c>
      <c r="C3815" s="104" t="s">
        <v>1974</v>
      </c>
      <c r="D3815" s="113">
        <v>464.96</v>
      </c>
    </row>
    <row r="3816" spans="2:4" s="102" customFormat="1" x14ac:dyDescent="0.25">
      <c r="B3816" s="112">
        <v>41715202</v>
      </c>
      <c r="C3816" s="104" t="s">
        <v>596</v>
      </c>
      <c r="D3816" s="113">
        <v>256.20999999999998</v>
      </c>
    </row>
    <row r="3817" spans="2:4" s="102" customFormat="1" x14ac:dyDescent="0.25">
      <c r="B3817" s="112">
        <v>41755240</v>
      </c>
      <c r="C3817" s="104" t="s">
        <v>850</v>
      </c>
      <c r="D3817" s="113">
        <v>287.97000000000003</v>
      </c>
    </row>
    <row r="3818" spans="2:4" s="102" customFormat="1" x14ac:dyDescent="0.25">
      <c r="B3818" s="112">
        <v>4140065</v>
      </c>
      <c r="C3818" s="104" t="s">
        <v>3827</v>
      </c>
      <c r="D3818" s="111">
        <v>4531</v>
      </c>
    </row>
    <row r="3819" spans="2:4" s="102" customFormat="1" x14ac:dyDescent="0.25">
      <c r="B3819" s="114">
        <v>40722019</v>
      </c>
      <c r="C3819" s="115" t="s">
        <v>297</v>
      </c>
      <c r="D3819" s="113">
        <v>107</v>
      </c>
    </row>
    <row r="3820" spans="2:4" s="102" customFormat="1" x14ac:dyDescent="0.25">
      <c r="B3820" s="112">
        <v>40220022</v>
      </c>
      <c r="C3820" s="104" t="s">
        <v>134</v>
      </c>
      <c r="D3820" s="113">
        <v>422.87518573551262</v>
      </c>
    </row>
    <row r="3821" spans="2:4" s="102" customFormat="1" x14ac:dyDescent="0.25">
      <c r="B3821" s="112">
        <v>40220105</v>
      </c>
      <c r="C3821" s="104" t="s">
        <v>134</v>
      </c>
      <c r="D3821" s="113">
        <v>423</v>
      </c>
    </row>
    <row r="3822" spans="2:4" s="102" customFormat="1" x14ac:dyDescent="0.25">
      <c r="B3822" s="112">
        <v>40220030</v>
      </c>
      <c r="C3822" s="104" t="s">
        <v>135</v>
      </c>
      <c r="D3822" s="113">
        <v>36</v>
      </c>
    </row>
    <row r="3823" spans="2:4" s="102" customFormat="1" x14ac:dyDescent="0.25">
      <c r="B3823" s="112">
        <v>4022011</v>
      </c>
      <c r="C3823" s="104" t="s">
        <v>135</v>
      </c>
      <c r="D3823" s="111">
        <v>36</v>
      </c>
    </row>
    <row r="3824" spans="2:4" s="102" customFormat="1" x14ac:dyDescent="0.25">
      <c r="B3824" s="112">
        <v>40220048</v>
      </c>
      <c r="C3824" s="104" t="s">
        <v>136</v>
      </c>
      <c r="D3824" s="113">
        <v>32.989348852531023</v>
      </c>
    </row>
    <row r="3825" spans="1:26" s="102" customFormat="1" x14ac:dyDescent="0.25">
      <c r="B3825" s="112">
        <v>40220121</v>
      </c>
      <c r="C3825" s="104" t="s">
        <v>136</v>
      </c>
      <c r="D3825" s="113">
        <v>33</v>
      </c>
    </row>
    <row r="3826" spans="1:26" s="102" customFormat="1" x14ac:dyDescent="0.25">
      <c r="B3826" s="114">
        <v>40220055</v>
      </c>
      <c r="C3826" s="115" t="s">
        <v>137</v>
      </c>
      <c r="D3826" s="113">
        <v>19</v>
      </c>
    </row>
    <row r="3827" spans="1:26" s="102" customFormat="1" x14ac:dyDescent="0.25">
      <c r="B3827" s="114">
        <v>40220139</v>
      </c>
      <c r="C3827" s="115" t="s">
        <v>137</v>
      </c>
      <c r="D3827" s="113">
        <v>19</v>
      </c>
    </row>
    <row r="3828" spans="1:26" s="102" customFormat="1" x14ac:dyDescent="0.25">
      <c r="B3828" s="114">
        <v>40622151</v>
      </c>
      <c r="C3828" s="115" t="s">
        <v>183</v>
      </c>
      <c r="D3828" s="113">
        <v>214.17142857142858</v>
      </c>
    </row>
    <row r="3829" spans="1:26" s="102" customFormat="1" x14ac:dyDescent="0.25">
      <c r="A3829" s="106"/>
      <c r="B3829" s="114">
        <v>70401666</v>
      </c>
      <c r="C3829" s="115" t="s">
        <v>26</v>
      </c>
      <c r="D3829" s="113">
        <v>278</v>
      </c>
      <c r="M3829" s="106"/>
      <c r="N3829" s="106"/>
      <c r="O3829" s="106"/>
      <c r="P3829" s="106"/>
      <c r="Q3829" s="106"/>
      <c r="R3829" s="106"/>
      <c r="S3829" s="106"/>
      <c r="T3829" s="106"/>
      <c r="U3829" s="106"/>
      <c r="V3829" s="106"/>
      <c r="W3829" s="106"/>
      <c r="X3829" s="106"/>
      <c r="Y3829" s="106"/>
      <c r="Z3829" s="106"/>
    </row>
    <row r="3830" spans="1:26" s="102" customFormat="1" x14ac:dyDescent="0.25">
      <c r="B3830" s="112">
        <v>4062130</v>
      </c>
      <c r="C3830" s="104" t="s">
        <v>2697</v>
      </c>
      <c r="D3830" s="111">
        <v>152</v>
      </c>
    </row>
    <row r="3831" spans="1:26" s="102" customFormat="1" x14ac:dyDescent="0.25">
      <c r="B3831" s="112">
        <v>12233219</v>
      </c>
      <c r="C3831" s="104" t="s">
        <v>1340</v>
      </c>
      <c r="D3831" s="113">
        <v>1070</v>
      </c>
    </row>
    <row r="3832" spans="1:26" s="102" customFormat="1" x14ac:dyDescent="0.25">
      <c r="B3832" s="112">
        <v>1374394</v>
      </c>
      <c r="C3832" s="104" t="s">
        <v>2787</v>
      </c>
      <c r="D3832" s="111">
        <v>286</v>
      </c>
    </row>
    <row r="3833" spans="1:26" s="102" customFormat="1" x14ac:dyDescent="0.25">
      <c r="B3833" s="112">
        <v>4446160</v>
      </c>
      <c r="C3833" s="104" t="s">
        <v>2557</v>
      </c>
      <c r="D3833" s="111">
        <v>135</v>
      </c>
    </row>
    <row r="3834" spans="1:26" s="102" customFormat="1" x14ac:dyDescent="0.25">
      <c r="B3834" s="112">
        <v>4023119</v>
      </c>
      <c r="C3834" s="104" t="s">
        <v>2405</v>
      </c>
      <c r="D3834" s="111">
        <v>1407</v>
      </c>
    </row>
    <row r="3835" spans="1:26" s="102" customFormat="1" x14ac:dyDescent="0.25">
      <c r="B3835" s="112">
        <v>1483809</v>
      </c>
      <c r="C3835" s="104" t="s">
        <v>3129</v>
      </c>
      <c r="D3835" s="111">
        <v>1432</v>
      </c>
    </row>
    <row r="3836" spans="1:26" s="102" customFormat="1" x14ac:dyDescent="0.25">
      <c r="B3836" s="114">
        <v>10758027</v>
      </c>
      <c r="C3836" s="115" t="s">
        <v>1329</v>
      </c>
      <c r="D3836" s="113">
        <v>254.66666666666666</v>
      </c>
    </row>
    <row r="3837" spans="1:26" s="102" customFormat="1" x14ac:dyDescent="0.25">
      <c r="B3837" s="112">
        <v>2297909</v>
      </c>
      <c r="C3837" s="104" t="s">
        <v>3537</v>
      </c>
      <c r="D3837" s="111">
        <v>2273</v>
      </c>
    </row>
    <row r="3838" spans="1:26" s="102" customFormat="1" x14ac:dyDescent="0.25">
      <c r="B3838" s="112">
        <v>1115380</v>
      </c>
      <c r="C3838" s="104" t="s">
        <v>2571</v>
      </c>
      <c r="D3838" s="111">
        <v>292</v>
      </c>
    </row>
    <row r="3839" spans="1:26" s="102" customFormat="1" x14ac:dyDescent="0.25">
      <c r="B3839" s="112">
        <v>4023115</v>
      </c>
      <c r="C3839" s="104" t="s">
        <v>4101</v>
      </c>
      <c r="D3839" s="111">
        <v>3318</v>
      </c>
    </row>
    <row r="3840" spans="1:26" s="102" customFormat="1" x14ac:dyDescent="0.25">
      <c r="B3840" s="112">
        <v>1366073</v>
      </c>
      <c r="C3840" s="104" t="s">
        <v>3211</v>
      </c>
      <c r="D3840" s="111">
        <v>613</v>
      </c>
    </row>
    <row r="3841" spans="2:4" s="102" customFormat="1" x14ac:dyDescent="0.25">
      <c r="B3841" s="112">
        <v>1379050</v>
      </c>
      <c r="C3841" s="104" t="s">
        <v>3554</v>
      </c>
      <c r="D3841" s="111">
        <v>3034</v>
      </c>
    </row>
    <row r="3842" spans="2:4" s="102" customFormat="1" x14ac:dyDescent="0.25">
      <c r="B3842" s="112">
        <v>41759556</v>
      </c>
      <c r="C3842" s="104" t="s">
        <v>873</v>
      </c>
      <c r="D3842" s="113">
        <v>842.35857142857151</v>
      </c>
    </row>
    <row r="3843" spans="2:4" s="102" customFormat="1" x14ac:dyDescent="0.25">
      <c r="B3843" s="112">
        <v>4069911</v>
      </c>
      <c r="C3843" s="104" t="s">
        <v>2471</v>
      </c>
      <c r="D3843" s="111">
        <v>154</v>
      </c>
    </row>
    <row r="3844" spans="2:4" s="102" customFormat="1" x14ac:dyDescent="0.25">
      <c r="B3844" s="112">
        <v>4064249</v>
      </c>
      <c r="C3844" s="104" t="s">
        <v>2494</v>
      </c>
      <c r="D3844" s="111">
        <v>263</v>
      </c>
    </row>
    <row r="3845" spans="2:4" s="102" customFormat="1" x14ac:dyDescent="0.25">
      <c r="B3845" s="112">
        <v>4021624</v>
      </c>
      <c r="C3845" s="104" t="s">
        <v>3943</v>
      </c>
      <c r="D3845" s="111">
        <v>7075</v>
      </c>
    </row>
    <row r="3846" spans="2:4" s="102" customFormat="1" x14ac:dyDescent="0.25">
      <c r="B3846" s="112">
        <v>1216348</v>
      </c>
      <c r="C3846" s="104" t="s">
        <v>3309</v>
      </c>
      <c r="D3846" s="111">
        <v>939</v>
      </c>
    </row>
    <row r="3847" spans="2:4" s="102" customFormat="1" x14ac:dyDescent="0.25">
      <c r="B3847" s="112">
        <v>1188084</v>
      </c>
      <c r="C3847" s="104" t="s">
        <v>2823</v>
      </c>
      <c r="D3847" s="111">
        <v>716</v>
      </c>
    </row>
    <row r="3848" spans="2:4" s="102" customFormat="1" x14ac:dyDescent="0.25">
      <c r="B3848" s="112">
        <v>4020326</v>
      </c>
      <c r="C3848" s="104" t="s">
        <v>3851</v>
      </c>
      <c r="D3848" s="111">
        <v>27199</v>
      </c>
    </row>
    <row r="3849" spans="2:4" s="102" customFormat="1" x14ac:dyDescent="0.25">
      <c r="B3849" s="112">
        <v>1287356</v>
      </c>
      <c r="C3849" s="104" t="s">
        <v>3670</v>
      </c>
      <c r="D3849" s="111">
        <v>3247</v>
      </c>
    </row>
    <row r="3850" spans="2:4" s="102" customFormat="1" x14ac:dyDescent="0.25">
      <c r="B3850" s="114">
        <v>40214819</v>
      </c>
      <c r="C3850" s="115" t="s">
        <v>2016</v>
      </c>
      <c r="D3850" s="113">
        <v>338</v>
      </c>
    </row>
    <row r="3851" spans="2:4" s="102" customFormat="1" x14ac:dyDescent="0.25">
      <c r="B3851" s="112">
        <v>4020747</v>
      </c>
      <c r="C3851" s="104" t="s">
        <v>3977</v>
      </c>
      <c r="D3851" s="111">
        <v>36048</v>
      </c>
    </row>
    <row r="3852" spans="2:4" s="102" customFormat="1" x14ac:dyDescent="0.25">
      <c r="B3852" s="112">
        <v>1389187</v>
      </c>
      <c r="C3852" s="104" t="s">
        <v>3015</v>
      </c>
      <c r="D3852" s="111">
        <v>766</v>
      </c>
    </row>
    <row r="3853" spans="2:4" s="102" customFormat="1" x14ac:dyDescent="0.25">
      <c r="B3853" s="112">
        <v>1256749</v>
      </c>
      <c r="C3853" s="104" t="s">
        <v>2650</v>
      </c>
      <c r="D3853" s="111">
        <v>250</v>
      </c>
    </row>
    <row r="3854" spans="2:4" s="102" customFormat="1" x14ac:dyDescent="0.25">
      <c r="B3854" s="112">
        <v>10792224</v>
      </c>
      <c r="C3854" s="104" t="s">
        <v>33</v>
      </c>
      <c r="D3854" s="113">
        <v>311.07499999999999</v>
      </c>
    </row>
    <row r="3855" spans="2:4" s="102" customFormat="1" x14ac:dyDescent="0.25">
      <c r="B3855" s="114">
        <v>12630315</v>
      </c>
      <c r="C3855" s="115" t="s">
        <v>72</v>
      </c>
      <c r="D3855" s="113">
        <v>126.5</v>
      </c>
    </row>
    <row r="3856" spans="2:4" s="102" customFormat="1" x14ac:dyDescent="0.25">
      <c r="B3856" s="112">
        <v>1291827</v>
      </c>
      <c r="C3856" s="104" t="s">
        <v>3091</v>
      </c>
      <c r="D3856" s="111">
        <v>920</v>
      </c>
    </row>
    <row r="3857" spans="2:4" s="102" customFormat="1" x14ac:dyDescent="0.25">
      <c r="B3857" s="112">
        <v>1366687</v>
      </c>
      <c r="C3857" s="104" t="s">
        <v>3755</v>
      </c>
      <c r="D3857" s="111">
        <v>7624</v>
      </c>
    </row>
    <row r="3858" spans="2:4" s="102" customFormat="1" x14ac:dyDescent="0.25">
      <c r="B3858" s="112">
        <v>1487082</v>
      </c>
      <c r="C3858" s="104" t="s">
        <v>3329</v>
      </c>
      <c r="D3858" s="111">
        <v>1821</v>
      </c>
    </row>
    <row r="3859" spans="2:4" s="102" customFormat="1" x14ac:dyDescent="0.25">
      <c r="B3859" s="112">
        <v>40667131</v>
      </c>
      <c r="C3859" s="104" t="s">
        <v>284</v>
      </c>
      <c r="D3859" s="113">
        <v>305</v>
      </c>
    </row>
    <row r="3860" spans="2:4" s="102" customFormat="1" x14ac:dyDescent="0.25">
      <c r="B3860" s="112">
        <v>40666968</v>
      </c>
      <c r="C3860" s="104" t="s">
        <v>280</v>
      </c>
      <c r="D3860" s="113">
        <v>189</v>
      </c>
    </row>
    <row r="3861" spans="2:4" s="102" customFormat="1" x14ac:dyDescent="0.25">
      <c r="B3861" s="112">
        <v>40667024</v>
      </c>
      <c r="C3861" s="104" t="s">
        <v>282</v>
      </c>
      <c r="D3861" s="113">
        <v>279.36666666666667</v>
      </c>
    </row>
    <row r="3862" spans="2:4" s="102" customFormat="1" x14ac:dyDescent="0.25">
      <c r="B3862" s="112">
        <v>4631021</v>
      </c>
      <c r="C3862" s="104" t="s">
        <v>3871</v>
      </c>
      <c r="D3862" s="111">
        <v>7416</v>
      </c>
    </row>
    <row r="3863" spans="2:4" s="102" customFormat="1" x14ac:dyDescent="0.25">
      <c r="B3863" s="112">
        <v>4631057</v>
      </c>
      <c r="C3863" s="104" t="s">
        <v>3872</v>
      </c>
      <c r="D3863" s="111">
        <v>7416</v>
      </c>
    </row>
    <row r="3864" spans="2:4" s="102" customFormat="1" x14ac:dyDescent="0.25">
      <c r="B3864" s="112">
        <v>4631018</v>
      </c>
      <c r="C3864" s="104" t="s">
        <v>4092</v>
      </c>
      <c r="D3864" s="111">
        <v>16065</v>
      </c>
    </row>
    <row r="3865" spans="2:4" s="102" customFormat="1" x14ac:dyDescent="0.25">
      <c r="B3865" s="112">
        <v>4631019</v>
      </c>
      <c r="C3865" s="104" t="s">
        <v>4145</v>
      </c>
      <c r="D3865" s="111">
        <v>13785</v>
      </c>
    </row>
    <row r="3866" spans="2:4" s="102" customFormat="1" x14ac:dyDescent="0.25">
      <c r="B3866" s="112">
        <v>4631020</v>
      </c>
      <c r="C3866" s="104" t="s">
        <v>3870</v>
      </c>
      <c r="D3866" s="111">
        <v>7416</v>
      </c>
    </row>
    <row r="3867" spans="2:4" s="102" customFormat="1" x14ac:dyDescent="0.25">
      <c r="B3867" s="112">
        <v>41787623</v>
      </c>
      <c r="C3867" s="104" t="s">
        <v>963</v>
      </c>
      <c r="D3867" s="113">
        <v>7.56</v>
      </c>
    </row>
    <row r="3868" spans="2:4" s="102" customFormat="1" x14ac:dyDescent="0.25">
      <c r="B3868" s="112">
        <v>1002108</v>
      </c>
      <c r="C3868" s="104" t="s">
        <v>2950</v>
      </c>
      <c r="D3868" s="111">
        <v>619</v>
      </c>
    </row>
    <row r="3869" spans="2:4" s="102" customFormat="1" x14ac:dyDescent="0.25">
      <c r="B3869" s="112">
        <v>4160084</v>
      </c>
      <c r="C3869" s="104" t="s">
        <v>3575</v>
      </c>
      <c r="D3869" s="111">
        <v>1303</v>
      </c>
    </row>
    <row r="3870" spans="2:4" s="102" customFormat="1" x14ac:dyDescent="0.25">
      <c r="B3870" s="112">
        <v>41600040</v>
      </c>
      <c r="C3870" s="104" t="s">
        <v>476</v>
      </c>
      <c r="D3870" s="113">
        <v>1225</v>
      </c>
    </row>
    <row r="3871" spans="2:4" s="102" customFormat="1" x14ac:dyDescent="0.25">
      <c r="B3871" s="112">
        <v>4151044</v>
      </c>
      <c r="C3871" s="104" t="s">
        <v>3792</v>
      </c>
      <c r="D3871" s="111">
        <v>2067</v>
      </c>
    </row>
    <row r="3872" spans="2:4" s="102" customFormat="1" x14ac:dyDescent="0.25">
      <c r="B3872" s="112">
        <v>1284216</v>
      </c>
      <c r="C3872" s="104" t="s">
        <v>3191</v>
      </c>
      <c r="D3872" s="111">
        <v>1226</v>
      </c>
    </row>
    <row r="3873" spans="2:4" s="102" customFormat="1" x14ac:dyDescent="0.25">
      <c r="B3873" s="112">
        <v>41710534</v>
      </c>
      <c r="C3873" s="104" t="s">
        <v>526</v>
      </c>
      <c r="D3873" s="113">
        <v>109.89999999999999</v>
      </c>
    </row>
    <row r="3874" spans="2:4" s="102" customFormat="1" x14ac:dyDescent="0.25">
      <c r="B3874" s="112">
        <v>4147167</v>
      </c>
      <c r="C3874" s="104" t="s">
        <v>3523</v>
      </c>
      <c r="D3874" s="111">
        <v>1815</v>
      </c>
    </row>
    <row r="3875" spans="2:4" s="102" customFormat="1" x14ac:dyDescent="0.25">
      <c r="B3875" s="112">
        <v>4154013</v>
      </c>
      <c r="C3875" s="104" t="s">
        <v>3750</v>
      </c>
      <c r="D3875" s="111">
        <v>3599</v>
      </c>
    </row>
    <row r="3876" spans="2:4" s="102" customFormat="1" x14ac:dyDescent="0.25">
      <c r="B3876" s="112">
        <v>4167879</v>
      </c>
      <c r="C3876" s="104" t="s">
        <v>3745</v>
      </c>
      <c r="D3876" s="111">
        <v>2067</v>
      </c>
    </row>
    <row r="3877" spans="2:4" s="102" customFormat="1" x14ac:dyDescent="0.25">
      <c r="B3877" s="112">
        <v>40667123</v>
      </c>
      <c r="C3877" s="104" t="s">
        <v>283</v>
      </c>
      <c r="D3877" s="113">
        <v>558</v>
      </c>
    </row>
    <row r="3878" spans="2:4" s="102" customFormat="1" x14ac:dyDescent="0.25">
      <c r="B3878" s="112">
        <v>41741570</v>
      </c>
      <c r="C3878" s="104" t="s">
        <v>2089</v>
      </c>
      <c r="D3878" s="113">
        <v>48.53</v>
      </c>
    </row>
    <row r="3879" spans="2:4" s="102" customFormat="1" x14ac:dyDescent="0.25">
      <c r="B3879" s="112">
        <v>41759291</v>
      </c>
      <c r="C3879" s="104" t="s">
        <v>864</v>
      </c>
      <c r="D3879" s="113">
        <v>24.87</v>
      </c>
    </row>
    <row r="3880" spans="2:4" s="102" customFormat="1" x14ac:dyDescent="0.25">
      <c r="B3880" s="112">
        <v>4160077</v>
      </c>
      <c r="C3880" s="104" t="s">
        <v>3574</v>
      </c>
      <c r="D3880" s="111">
        <v>1303</v>
      </c>
    </row>
    <row r="3881" spans="2:4" s="102" customFormat="1" x14ac:dyDescent="0.25">
      <c r="B3881" s="112">
        <v>4167830</v>
      </c>
      <c r="C3881" s="104" t="s">
        <v>3929</v>
      </c>
      <c r="D3881" s="111">
        <v>3599</v>
      </c>
    </row>
    <row r="3882" spans="2:4" s="102" customFormat="1" x14ac:dyDescent="0.25">
      <c r="B3882" s="112">
        <v>4066060</v>
      </c>
      <c r="C3882" s="104" t="s">
        <v>2722</v>
      </c>
      <c r="D3882" s="111">
        <v>221</v>
      </c>
    </row>
    <row r="3883" spans="2:4" s="102" customFormat="1" x14ac:dyDescent="0.25">
      <c r="B3883" s="112">
        <v>42010157</v>
      </c>
      <c r="C3883" s="104" t="s">
        <v>1052</v>
      </c>
      <c r="D3883" s="113">
        <v>246</v>
      </c>
    </row>
    <row r="3884" spans="2:4" s="102" customFormat="1" x14ac:dyDescent="0.25">
      <c r="B3884" s="114">
        <v>32000325</v>
      </c>
      <c r="C3884" s="115" t="s">
        <v>94</v>
      </c>
      <c r="D3884" s="113">
        <v>304.5</v>
      </c>
    </row>
    <row r="3885" spans="2:4" s="102" customFormat="1" x14ac:dyDescent="0.25">
      <c r="B3885" s="112">
        <v>32000366</v>
      </c>
      <c r="C3885" s="104" t="s">
        <v>95</v>
      </c>
      <c r="D3885" s="113">
        <v>317.5</v>
      </c>
    </row>
    <row r="3886" spans="2:4" s="102" customFormat="1" x14ac:dyDescent="0.25">
      <c r="B3886" s="112">
        <v>32000184</v>
      </c>
      <c r="C3886" s="104" t="s">
        <v>93</v>
      </c>
      <c r="D3886" s="113">
        <v>301</v>
      </c>
    </row>
    <row r="3887" spans="2:4" s="102" customFormat="1" x14ac:dyDescent="0.25">
      <c r="B3887" s="112">
        <v>32000127</v>
      </c>
      <c r="C3887" s="104" t="s">
        <v>92</v>
      </c>
      <c r="D3887" s="113">
        <v>1065.5</v>
      </c>
    </row>
    <row r="3888" spans="2:4" s="102" customFormat="1" x14ac:dyDescent="0.25">
      <c r="B3888" s="114">
        <v>42010496</v>
      </c>
      <c r="C3888" s="115" t="s">
        <v>1053</v>
      </c>
      <c r="D3888" s="113">
        <v>246</v>
      </c>
    </row>
    <row r="3889" spans="2:4" s="102" customFormat="1" x14ac:dyDescent="0.25">
      <c r="B3889" s="112">
        <v>4065143</v>
      </c>
      <c r="C3889" s="104" t="s">
        <v>4099</v>
      </c>
      <c r="D3889" s="111">
        <v>8236</v>
      </c>
    </row>
    <row r="3890" spans="2:4" s="102" customFormat="1" x14ac:dyDescent="0.25">
      <c r="B3890" s="112">
        <v>4140185</v>
      </c>
      <c r="C3890" s="104" t="s">
        <v>2410</v>
      </c>
      <c r="D3890" s="111">
        <v>861</v>
      </c>
    </row>
    <row r="3891" spans="2:4" s="102" customFormat="1" x14ac:dyDescent="0.25">
      <c r="B3891" s="112">
        <v>4065133</v>
      </c>
      <c r="C3891" s="104" t="s">
        <v>2796</v>
      </c>
      <c r="D3891" s="111">
        <v>275</v>
      </c>
    </row>
    <row r="3892" spans="2:4" s="102" customFormat="1" x14ac:dyDescent="0.25">
      <c r="B3892" s="112">
        <v>41702838</v>
      </c>
      <c r="C3892" s="104" t="s">
        <v>2099</v>
      </c>
      <c r="D3892" s="113">
        <v>134.33000000000001</v>
      </c>
    </row>
    <row r="3893" spans="2:4" s="102" customFormat="1" x14ac:dyDescent="0.25">
      <c r="B3893" s="112">
        <v>4151065</v>
      </c>
      <c r="C3893" s="104" t="s">
        <v>2274</v>
      </c>
      <c r="D3893" s="111">
        <v>2573</v>
      </c>
    </row>
    <row r="3894" spans="2:4" s="102" customFormat="1" x14ac:dyDescent="0.25">
      <c r="B3894" s="112">
        <v>4152222</v>
      </c>
      <c r="C3894" s="104" t="s">
        <v>2263</v>
      </c>
      <c r="D3894" s="111">
        <v>1675</v>
      </c>
    </row>
    <row r="3895" spans="2:4" s="102" customFormat="1" x14ac:dyDescent="0.25">
      <c r="B3895" s="112">
        <v>4232401</v>
      </c>
      <c r="C3895" s="104" t="s">
        <v>3631</v>
      </c>
      <c r="D3895" s="111">
        <v>2680</v>
      </c>
    </row>
    <row r="3896" spans="2:4" s="102" customFormat="1" x14ac:dyDescent="0.25">
      <c r="B3896" s="112">
        <v>41420423</v>
      </c>
      <c r="C3896" s="104" t="s">
        <v>350</v>
      </c>
      <c r="D3896" s="113">
        <v>1397</v>
      </c>
    </row>
    <row r="3897" spans="2:4" s="102" customFormat="1" x14ac:dyDescent="0.25">
      <c r="B3897" s="112">
        <v>44310068</v>
      </c>
      <c r="C3897" s="104" t="s">
        <v>1205</v>
      </c>
      <c r="D3897" s="113">
        <v>5726</v>
      </c>
    </row>
    <row r="3898" spans="2:4" s="102" customFormat="1" x14ac:dyDescent="0.25">
      <c r="B3898" s="114">
        <v>41480070</v>
      </c>
      <c r="C3898" s="115" t="s">
        <v>428</v>
      </c>
      <c r="D3898" s="113">
        <v>3790</v>
      </c>
    </row>
    <row r="3899" spans="2:4" s="102" customFormat="1" x14ac:dyDescent="0.25">
      <c r="B3899" s="112">
        <v>41420431</v>
      </c>
      <c r="C3899" s="104" t="s">
        <v>351</v>
      </c>
      <c r="D3899" s="113">
        <v>821</v>
      </c>
    </row>
    <row r="3900" spans="2:4" s="102" customFormat="1" x14ac:dyDescent="0.25">
      <c r="B3900" s="112">
        <v>2100751</v>
      </c>
      <c r="C3900" s="104" t="s">
        <v>4004</v>
      </c>
      <c r="D3900" s="111">
        <v>15728</v>
      </c>
    </row>
    <row r="3901" spans="2:4" s="102" customFormat="1" x14ac:dyDescent="0.25">
      <c r="B3901" s="112">
        <v>4061326</v>
      </c>
      <c r="C3901" s="104" t="s">
        <v>2428</v>
      </c>
      <c r="D3901" s="111">
        <v>159</v>
      </c>
    </row>
    <row r="3902" spans="2:4" s="102" customFormat="1" x14ac:dyDescent="0.25">
      <c r="B3902" s="112">
        <v>40622300</v>
      </c>
      <c r="C3902" s="104" t="s">
        <v>184</v>
      </c>
      <c r="D3902" s="113">
        <v>188</v>
      </c>
    </row>
    <row r="3903" spans="2:4" s="102" customFormat="1" x14ac:dyDescent="0.25">
      <c r="B3903" s="112">
        <v>41708843</v>
      </c>
      <c r="C3903" s="104" t="s">
        <v>511</v>
      </c>
      <c r="D3903" s="113">
        <v>309.49</v>
      </c>
    </row>
    <row r="3904" spans="2:4" s="102" customFormat="1" x14ac:dyDescent="0.25">
      <c r="B3904" s="112">
        <v>41532425</v>
      </c>
      <c r="C3904" s="104" t="s">
        <v>467</v>
      </c>
      <c r="D3904" s="113">
        <v>1761</v>
      </c>
    </row>
    <row r="3905" spans="2:4" s="102" customFormat="1" x14ac:dyDescent="0.25">
      <c r="B3905" s="112">
        <v>4167746</v>
      </c>
      <c r="C3905" s="104" t="s">
        <v>3856</v>
      </c>
      <c r="D3905" s="111">
        <v>3297</v>
      </c>
    </row>
    <row r="3906" spans="2:4" s="102" customFormat="1" x14ac:dyDescent="0.25">
      <c r="B3906" s="114">
        <v>41510744</v>
      </c>
      <c r="C3906" s="115" t="s">
        <v>463</v>
      </c>
      <c r="D3906" s="113">
        <v>2010</v>
      </c>
    </row>
    <row r="3907" spans="2:4" s="102" customFormat="1" x14ac:dyDescent="0.25">
      <c r="B3907" s="112">
        <v>4151067</v>
      </c>
      <c r="C3907" s="104" t="s">
        <v>3267</v>
      </c>
      <c r="D3907" s="111">
        <v>1053</v>
      </c>
    </row>
    <row r="3908" spans="2:4" s="102" customFormat="1" x14ac:dyDescent="0.25">
      <c r="B3908" s="112">
        <v>4160007</v>
      </c>
      <c r="C3908" s="104" t="s">
        <v>3572</v>
      </c>
      <c r="D3908" s="111">
        <v>1303</v>
      </c>
    </row>
    <row r="3909" spans="2:4" s="102" customFormat="1" x14ac:dyDescent="0.25">
      <c r="B3909" s="112">
        <v>40667404</v>
      </c>
      <c r="C3909" s="104" t="s">
        <v>287</v>
      </c>
      <c r="D3909" s="113">
        <v>456.68421052631578</v>
      </c>
    </row>
    <row r="3910" spans="2:4" s="102" customFormat="1" x14ac:dyDescent="0.25">
      <c r="B3910" s="112">
        <v>4167745</v>
      </c>
      <c r="C3910" s="104" t="s">
        <v>3651</v>
      </c>
      <c r="D3910" s="111">
        <v>2642</v>
      </c>
    </row>
    <row r="3911" spans="2:4" s="102" customFormat="1" x14ac:dyDescent="0.25">
      <c r="B3911" s="112">
        <v>4167758</v>
      </c>
      <c r="C3911" s="104" t="s">
        <v>3879</v>
      </c>
      <c r="D3911" s="111">
        <v>3217</v>
      </c>
    </row>
    <row r="3912" spans="2:4" s="102" customFormat="1" x14ac:dyDescent="0.25">
      <c r="B3912" s="114">
        <v>40666992</v>
      </c>
      <c r="C3912" s="115" t="s">
        <v>281</v>
      </c>
      <c r="D3912" s="113">
        <v>189</v>
      </c>
    </row>
    <row r="3913" spans="2:4" s="102" customFormat="1" x14ac:dyDescent="0.25">
      <c r="B3913" s="112">
        <v>41481094</v>
      </c>
      <c r="C3913" s="104" t="s">
        <v>446</v>
      </c>
      <c r="D3913" s="113">
        <v>821</v>
      </c>
    </row>
    <row r="3914" spans="2:4" s="102" customFormat="1" x14ac:dyDescent="0.25">
      <c r="B3914" s="112">
        <v>4444028</v>
      </c>
      <c r="C3914" s="104" t="s">
        <v>3844</v>
      </c>
      <c r="D3914" s="111">
        <v>4225</v>
      </c>
    </row>
    <row r="3915" spans="2:4" s="102" customFormat="1" x14ac:dyDescent="0.25">
      <c r="B3915" s="112">
        <v>41759424</v>
      </c>
      <c r="C3915" s="104" t="s">
        <v>871</v>
      </c>
      <c r="D3915" s="113">
        <v>68.55</v>
      </c>
    </row>
    <row r="3916" spans="2:4" s="102" customFormat="1" x14ac:dyDescent="0.25">
      <c r="B3916" s="112">
        <v>1376906</v>
      </c>
      <c r="C3916" s="104" t="s">
        <v>3765</v>
      </c>
      <c r="D3916" s="111">
        <v>5410</v>
      </c>
    </row>
    <row r="3917" spans="2:4" s="102" customFormat="1" x14ac:dyDescent="0.25">
      <c r="B3917" s="114">
        <v>10473080</v>
      </c>
      <c r="C3917" s="115" t="s">
        <v>2162</v>
      </c>
      <c r="D3917" s="113">
        <v>281.90410958904107</v>
      </c>
    </row>
    <row r="3918" spans="2:4" s="102" customFormat="1" x14ac:dyDescent="0.25">
      <c r="B3918" s="112">
        <v>1082446</v>
      </c>
      <c r="C3918" s="104" t="s">
        <v>2422</v>
      </c>
      <c r="D3918" s="111">
        <v>89</v>
      </c>
    </row>
    <row r="3919" spans="2:4" s="102" customFormat="1" x14ac:dyDescent="0.25">
      <c r="B3919" s="112">
        <v>4022245</v>
      </c>
      <c r="C3919" s="104" t="s">
        <v>3800</v>
      </c>
      <c r="D3919" s="111">
        <v>4503</v>
      </c>
    </row>
    <row r="3920" spans="2:4" s="102" customFormat="1" x14ac:dyDescent="0.25">
      <c r="B3920" s="112">
        <v>41785494</v>
      </c>
      <c r="C3920" s="104" t="s">
        <v>943</v>
      </c>
      <c r="D3920" s="113">
        <v>6.68</v>
      </c>
    </row>
    <row r="3921" spans="2:4" s="102" customFormat="1" x14ac:dyDescent="0.25">
      <c r="B3921" s="112">
        <v>4148024</v>
      </c>
      <c r="C3921" s="104" t="s">
        <v>4081</v>
      </c>
      <c r="D3921" s="111">
        <v>12811</v>
      </c>
    </row>
    <row r="3922" spans="2:4" s="102" customFormat="1" x14ac:dyDescent="0.25">
      <c r="B3922" s="112">
        <v>1243949</v>
      </c>
      <c r="C3922" s="104" t="s">
        <v>3954</v>
      </c>
      <c r="D3922" s="111">
        <v>5155</v>
      </c>
    </row>
    <row r="3923" spans="2:4" s="102" customFormat="1" x14ac:dyDescent="0.25">
      <c r="B3923" s="112">
        <v>40621435</v>
      </c>
      <c r="C3923" s="104" t="s">
        <v>175</v>
      </c>
      <c r="D3923" s="113">
        <v>123</v>
      </c>
    </row>
    <row r="3924" spans="2:4" s="102" customFormat="1" x14ac:dyDescent="0.25">
      <c r="B3924" s="112">
        <v>1216759</v>
      </c>
      <c r="C3924" s="104" t="s">
        <v>4133</v>
      </c>
      <c r="D3924" s="111">
        <v>10753</v>
      </c>
    </row>
    <row r="3925" spans="2:4" s="102" customFormat="1" x14ac:dyDescent="0.25">
      <c r="B3925" s="112">
        <v>12496386</v>
      </c>
      <c r="C3925" s="104" t="s">
        <v>1263</v>
      </c>
      <c r="D3925" s="113">
        <v>5775</v>
      </c>
    </row>
    <row r="3926" spans="2:4" s="102" customFormat="1" x14ac:dyDescent="0.25">
      <c r="B3926" s="112">
        <v>4142023</v>
      </c>
      <c r="C3926" s="104" t="s">
        <v>3468</v>
      </c>
      <c r="D3926" s="111">
        <v>1020</v>
      </c>
    </row>
    <row r="3927" spans="2:4" s="102" customFormat="1" x14ac:dyDescent="0.25">
      <c r="B3927" s="112">
        <v>4189088</v>
      </c>
      <c r="C3927" s="104" t="s">
        <v>2523</v>
      </c>
      <c r="D3927" s="111">
        <v>126</v>
      </c>
    </row>
    <row r="3928" spans="2:4" s="102" customFormat="1" x14ac:dyDescent="0.25">
      <c r="B3928" s="112">
        <v>41750779</v>
      </c>
      <c r="C3928" s="104" t="s">
        <v>789</v>
      </c>
      <c r="D3928" s="113">
        <v>795.24714285714276</v>
      </c>
    </row>
    <row r="3929" spans="2:4" s="102" customFormat="1" x14ac:dyDescent="0.25">
      <c r="B3929" s="112">
        <v>41753104</v>
      </c>
      <c r="C3929" s="104" t="s">
        <v>838</v>
      </c>
      <c r="D3929" s="113">
        <v>197.27</v>
      </c>
    </row>
    <row r="3930" spans="2:4" s="102" customFormat="1" x14ac:dyDescent="0.25">
      <c r="B3930" s="112">
        <v>4066719</v>
      </c>
      <c r="C3930" s="104" t="s">
        <v>2730</v>
      </c>
      <c r="D3930" s="111">
        <v>246</v>
      </c>
    </row>
    <row r="3931" spans="2:4" s="102" customFormat="1" x14ac:dyDescent="0.25">
      <c r="B3931" s="114">
        <v>41756594</v>
      </c>
      <c r="C3931" s="115" t="s">
        <v>855</v>
      </c>
      <c r="D3931" s="113">
        <v>772.57</v>
      </c>
    </row>
    <row r="3932" spans="2:4" s="102" customFormat="1" x14ac:dyDescent="0.25">
      <c r="B3932" s="112">
        <v>41774464</v>
      </c>
      <c r="C3932" s="104" t="s">
        <v>1901</v>
      </c>
      <c r="D3932" s="113">
        <v>758.25</v>
      </c>
    </row>
    <row r="3933" spans="2:4" s="102" customFormat="1" x14ac:dyDescent="0.25">
      <c r="B3933" s="112">
        <v>41750753</v>
      </c>
      <c r="C3933" s="104" t="s">
        <v>788</v>
      </c>
      <c r="D3933" s="113">
        <v>60.32</v>
      </c>
    </row>
    <row r="3934" spans="2:4" s="102" customFormat="1" x14ac:dyDescent="0.25">
      <c r="B3934" s="112">
        <v>4142196</v>
      </c>
      <c r="C3934" s="104" t="s">
        <v>3469</v>
      </c>
      <c r="D3934" s="111">
        <v>1020</v>
      </c>
    </row>
    <row r="3935" spans="2:4" s="102" customFormat="1" x14ac:dyDescent="0.25">
      <c r="B3935" s="112">
        <v>1183476</v>
      </c>
      <c r="C3935" s="104" t="s">
        <v>3474</v>
      </c>
      <c r="D3935" s="111">
        <v>3932</v>
      </c>
    </row>
    <row r="3936" spans="2:4" s="102" customFormat="1" x14ac:dyDescent="0.25">
      <c r="B3936" s="112">
        <v>1379732</v>
      </c>
      <c r="C3936" s="104" t="s">
        <v>2956</v>
      </c>
      <c r="D3936" s="111">
        <v>619</v>
      </c>
    </row>
    <row r="3937" spans="2:4" s="102" customFormat="1" x14ac:dyDescent="0.25">
      <c r="B3937" s="112">
        <v>11921368</v>
      </c>
      <c r="C3937" s="104" t="s">
        <v>49</v>
      </c>
      <c r="D3937" s="113">
        <v>669</v>
      </c>
    </row>
    <row r="3938" spans="2:4" s="102" customFormat="1" x14ac:dyDescent="0.25">
      <c r="B3938" s="112">
        <v>2246443</v>
      </c>
      <c r="C3938" s="104" t="s">
        <v>3152</v>
      </c>
      <c r="D3938" s="111">
        <v>822</v>
      </c>
    </row>
    <row r="3939" spans="2:4" s="102" customFormat="1" x14ac:dyDescent="0.25">
      <c r="B3939" s="112">
        <v>41791799</v>
      </c>
      <c r="C3939" s="104" t="s">
        <v>2056</v>
      </c>
      <c r="D3939" s="113">
        <v>9.58</v>
      </c>
    </row>
    <row r="3940" spans="2:4" s="102" customFormat="1" x14ac:dyDescent="0.25">
      <c r="B3940" s="112">
        <v>41790395</v>
      </c>
      <c r="C3940" s="104" t="s">
        <v>976</v>
      </c>
      <c r="D3940" s="113">
        <v>4.0999999999999996</v>
      </c>
    </row>
    <row r="3941" spans="2:4" s="102" customFormat="1" x14ac:dyDescent="0.25">
      <c r="B3941" s="112">
        <v>1048757</v>
      </c>
      <c r="C3941" s="104" t="s">
        <v>3031</v>
      </c>
      <c r="D3941" s="111">
        <v>1145</v>
      </c>
    </row>
    <row r="3942" spans="2:4" s="102" customFormat="1" x14ac:dyDescent="0.25">
      <c r="B3942" s="112">
        <v>41711177</v>
      </c>
      <c r="C3942" s="104" t="s">
        <v>541</v>
      </c>
      <c r="D3942" s="113">
        <v>1035.1811292962357</v>
      </c>
    </row>
    <row r="3943" spans="2:4" s="102" customFormat="1" x14ac:dyDescent="0.25">
      <c r="B3943" s="112">
        <v>41711904</v>
      </c>
      <c r="C3943" s="104" t="s">
        <v>551</v>
      </c>
      <c r="D3943" s="113">
        <v>1494.1699999999998</v>
      </c>
    </row>
    <row r="3944" spans="2:4" s="102" customFormat="1" x14ac:dyDescent="0.25">
      <c r="B3944" s="112">
        <v>4188039</v>
      </c>
      <c r="C3944" s="104" t="s">
        <v>2358</v>
      </c>
      <c r="D3944" s="111">
        <v>369</v>
      </c>
    </row>
    <row r="3945" spans="2:4" s="102" customFormat="1" x14ac:dyDescent="0.25">
      <c r="B3945" s="112">
        <v>12888798</v>
      </c>
      <c r="C3945" s="104" t="s">
        <v>80</v>
      </c>
      <c r="D3945" s="113">
        <v>803</v>
      </c>
    </row>
    <row r="3946" spans="2:4" s="102" customFormat="1" x14ac:dyDescent="0.25">
      <c r="B3946" s="112">
        <v>40215196</v>
      </c>
      <c r="C3946" s="104" t="s">
        <v>2015</v>
      </c>
      <c r="D3946" s="113">
        <v>1338</v>
      </c>
    </row>
    <row r="3947" spans="2:4" s="102" customFormat="1" x14ac:dyDescent="0.25">
      <c r="B3947" s="112">
        <v>41700279</v>
      </c>
      <c r="C3947" s="104" t="s">
        <v>489</v>
      </c>
      <c r="D3947" s="113">
        <v>360.97</v>
      </c>
    </row>
    <row r="3948" spans="2:4" s="102" customFormat="1" x14ac:dyDescent="0.25">
      <c r="B3948" s="112">
        <v>41510397</v>
      </c>
      <c r="C3948" s="104" t="s">
        <v>461</v>
      </c>
      <c r="D3948" s="113">
        <v>2067</v>
      </c>
    </row>
    <row r="3949" spans="2:4" s="102" customFormat="1" x14ac:dyDescent="0.25">
      <c r="B3949" s="112">
        <v>41410796</v>
      </c>
      <c r="C3949" s="104" t="s">
        <v>331</v>
      </c>
      <c r="D3949" s="113">
        <v>11872</v>
      </c>
    </row>
    <row r="3950" spans="2:4" s="102" customFormat="1" x14ac:dyDescent="0.25">
      <c r="B3950" s="112">
        <v>4140059</v>
      </c>
      <c r="C3950" s="104" t="s">
        <v>2264</v>
      </c>
      <c r="D3950" s="111">
        <v>3297</v>
      </c>
    </row>
    <row r="3951" spans="2:4" s="102" customFormat="1" x14ac:dyDescent="0.25">
      <c r="B3951" s="112">
        <v>4140058</v>
      </c>
      <c r="C3951" s="104" t="s">
        <v>4132</v>
      </c>
      <c r="D3951" s="111">
        <v>8424</v>
      </c>
    </row>
    <row r="3952" spans="2:4" s="102" customFormat="1" x14ac:dyDescent="0.25">
      <c r="B3952" s="112">
        <v>4151037</v>
      </c>
      <c r="C3952" s="104" t="s">
        <v>3778</v>
      </c>
      <c r="D3952" s="111">
        <v>2451</v>
      </c>
    </row>
    <row r="3953" spans="2:4" s="102" customFormat="1" x14ac:dyDescent="0.25">
      <c r="B3953" s="112">
        <v>4232012</v>
      </c>
      <c r="C3953" s="104" t="s">
        <v>3641</v>
      </c>
      <c r="D3953" s="111">
        <v>113</v>
      </c>
    </row>
    <row r="3954" spans="2:4" s="102" customFormat="1" x14ac:dyDescent="0.25">
      <c r="B3954" s="114">
        <v>41880337</v>
      </c>
      <c r="C3954" s="115" t="s">
        <v>1049</v>
      </c>
      <c r="D3954" s="113">
        <v>349</v>
      </c>
    </row>
    <row r="3955" spans="2:4" s="102" customFormat="1" x14ac:dyDescent="0.25">
      <c r="B3955" s="112">
        <v>4211090</v>
      </c>
      <c r="C3955" s="104" t="s">
        <v>3386</v>
      </c>
      <c r="D3955" s="111">
        <v>2161</v>
      </c>
    </row>
    <row r="3956" spans="2:4" s="102" customFormat="1" x14ac:dyDescent="0.25">
      <c r="B3956" s="112">
        <v>4211093</v>
      </c>
      <c r="C3956" s="104" t="s">
        <v>3156</v>
      </c>
      <c r="D3956" s="111">
        <v>1135</v>
      </c>
    </row>
    <row r="3957" spans="2:4" s="102" customFormat="1" x14ac:dyDescent="0.25">
      <c r="B3957" s="112">
        <v>4211092</v>
      </c>
      <c r="C3957" s="104" t="s">
        <v>3387</v>
      </c>
      <c r="D3957" s="111">
        <v>2161</v>
      </c>
    </row>
    <row r="3958" spans="2:4" s="102" customFormat="1" x14ac:dyDescent="0.25">
      <c r="B3958" s="112">
        <v>4211091</v>
      </c>
      <c r="C3958" s="104" t="s">
        <v>3155</v>
      </c>
      <c r="D3958" s="111">
        <v>1135</v>
      </c>
    </row>
    <row r="3959" spans="2:4" s="102" customFormat="1" x14ac:dyDescent="0.25">
      <c r="B3959" s="112">
        <v>4065126</v>
      </c>
      <c r="C3959" s="104" t="s">
        <v>3186</v>
      </c>
      <c r="D3959" s="111">
        <v>557</v>
      </c>
    </row>
    <row r="3960" spans="2:4" s="102" customFormat="1" x14ac:dyDescent="0.25">
      <c r="B3960" s="112">
        <v>4022006</v>
      </c>
      <c r="C3960" s="104" t="s">
        <v>2269</v>
      </c>
      <c r="D3960" s="111">
        <v>1375</v>
      </c>
    </row>
    <row r="3961" spans="2:4" s="102" customFormat="1" x14ac:dyDescent="0.25">
      <c r="B3961" s="112">
        <v>4232680</v>
      </c>
      <c r="C3961" s="104" t="s">
        <v>2269</v>
      </c>
      <c r="D3961" s="111">
        <v>1472</v>
      </c>
    </row>
    <row r="3962" spans="2:4" s="102" customFormat="1" x14ac:dyDescent="0.25">
      <c r="B3962" s="112">
        <v>4020003</v>
      </c>
      <c r="C3962" s="104" t="s">
        <v>3119</v>
      </c>
      <c r="D3962" s="111">
        <v>1408</v>
      </c>
    </row>
    <row r="3963" spans="2:4" s="102" customFormat="1" x14ac:dyDescent="0.25">
      <c r="B3963" s="112">
        <v>4022007</v>
      </c>
      <c r="C3963" s="104" t="s">
        <v>2259</v>
      </c>
      <c r="D3963" s="111">
        <v>1375</v>
      </c>
    </row>
    <row r="3964" spans="2:4" s="102" customFormat="1" x14ac:dyDescent="0.25">
      <c r="B3964" s="112">
        <v>4020004</v>
      </c>
      <c r="C3964" s="104" t="s">
        <v>3120</v>
      </c>
      <c r="D3964" s="111">
        <v>1408</v>
      </c>
    </row>
    <row r="3965" spans="2:4" s="102" customFormat="1" x14ac:dyDescent="0.25">
      <c r="B3965" s="112">
        <v>4020005</v>
      </c>
      <c r="C3965" s="104" t="s">
        <v>3121</v>
      </c>
      <c r="D3965" s="111">
        <v>1408</v>
      </c>
    </row>
    <row r="3966" spans="2:4" s="102" customFormat="1" x14ac:dyDescent="0.25">
      <c r="B3966" s="112">
        <v>4020006</v>
      </c>
      <c r="C3966" s="104" t="s">
        <v>3122</v>
      </c>
      <c r="D3966" s="111">
        <v>1408</v>
      </c>
    </row>
    <row r="3967" spans="2:4" s="102" customFormat="1" x14ac:dyDescent="0.25">
      <c r="B3967" s="112">
        <v>4233006</v>
      </c>
      <c r="C3967" s="104" t="s">
        <v>3718</v>
      </c>
      <c r="D3967" s="111">
        <v>2692</v>
      </c>
    </row>
    <row r="3968" spans="2:4" s="102" customFormat="1" x14ac:dyDescent="0.25">
      <c r="B3968" s="112">
        <v>42331223</v>
      </c>
      <c r="C3968" s="104" t="s">
        <v>1945</v>
      </c>
      <c r="D3968" s="113">
        <v>30232</v>
      </c>
    </row>
    <row r="3969" spans="2:4" s="102" customFormat="1" x14ac:dyDescent="0.25">
      <c r="B3969" s="112">
        <v>42331249</v>
      </c>
      <c r="C3969" s="104" t="s">
        <v>1943</v>
      </c>
      <c r="D3969" s="113">
        <v>2657</v>
      </c>
    </row>
    <row r="3970" spans="2:4" s="102" customFormat="1" x14ac:dyDescent="0.25">
      <c r="B3970" s="112">
        <v>42331231</v>
      </c>
      <c r="C3970" s="104" t="s">
        <v>1944</v>
      </c>
      <c r="D3970" s="113">
        <v>19227</v>
      </c>
    </row>
    <row r="3971" spans="2:4" s="102" customFormat="1" x14ac:dyDescent="0.25">
      <c r="B3971" s="114">
        <v>42330134</v>
      </c>
      <c r="C3971" s="115" t="s">
        <v>1951</v>
      </c>
      <c r="D3971" s="113">
        <v>30670</v>
      </c>
    </row>
    <row r="3972" spans="2:4" s="102" customFormat="1" x14ac:dyDescent="0.25">
      <c r="B3972" s="112">
        <v>42331058</v>
      </c>
      <c r="C3972" s="104" t="s">
        <v>1947</v>
      </c>
      <c r="D3972" s="113">
        <v>30221</v>
      </c>
    </row>
    <row r="3973" spans="2:4" s="102" customFormat="1" x14ac:dyDescent="0.25">
      <c r="B3973" s="112">
        <v>4233107</v>
      </c>
      <c r="C3973" s="104" t="s">
        <v>2297</v>
      </c>
      <c r="D3973" s="111">
        <v>2551</v>
      </c>
    </row>
    <row r="3974" spans="2:4" s="102" customFormat="1" x14ac:dyDescent="0.25">
      <c r="B3974" s="112">
        <v>42330126</v>
      </c>
      <c r="C3974" s="104" t="s">
        <v>1952</v>
      </c>
      <c r="D3974" s="113">
        <v>19985</v>
      </c>
    </row>
    <row r="3975" spans="2:4" s="102" customFormat="1" x14ac:dyDescent="0.25">
      <c r="B3975" s="112">
        <v>42331066</v>
      </c>
      <c r="C3975" s="104" t="s">
        <v>1946</v>
      </c>
      <c r="D3975" s="113">
        <v>19227</v>
      </c>
    </row>
    <row r="3976" spans="2:4" s="102" customFormat="1" x14ac:dyDescent="0.25">
      <c r="B3976" s="114">
        <v>41496506</v>
      </c>
      <c r="C3976" s="115" t="s">
        <v>1981</v>
      </c>
      <c r="D3976" s="113">
        <v>669</v>
      </c>
    </row>
    <row r="3977" spans="2:4" s="102" customFormat="1" x14ac:dyDescent="0.25">
      <c r="B3977" s="112">
        <v>41785957</v>
      </c>
      <c r="C3977" s="104" t="s">
        <v>949</v>
      </c>
      <c r="D3977" s="113">
        <v>6.07</v>
      </c>
    </row>
    <row r="3978" spans="2:4" s="102" customFormat="1" x14ac:dyDescent="0.25">
      <c r="B3978" s="112">
        <v>4201503</v>
      </c>
      <c r="C3978" s="104" t="s">
        <v>2949</v>
      </c>
      <c r="D3978" s="111">
        <v>215</v>
      </c>
    </row>
    <row r="3979" spans="2:4" s="102" customFormat="1" x14ac:dyDescent="0.25">
      <c r="B3979" s="112">
        <v>42320747</v>
      </c>
      <c r="C3979" s="104" t="s">
        <v>1107</v>
      </c>
      <c r="D3979" s="113">
        <v>1308</v>
      </c>
    </row>
    <row r="3980" spans="2:4" s="102" customFormat="1" x14ac:dyDescent="0.25">
      <c r="B3980" s="112">
        <v>4201502</v>
      </c>
      <c r="C3980" s="104" t="s">
        <v>2869</v>
      </c>
      <c r="D3980" s="111">
        <v>302</v>
      </c>
    </row>
    <row r="3981" spans="2:4" s="102" customFormat="1" x14ac:dyDescent="0.25">
      <c r="B3981" s="112">
        <v>40674327</v>
      </c>
      <c r="C3981" s="104" t="s">
        <v>1826</v>
      </c>
      <c r="D3981" s="113">
        <v>141</v>
      </c>
    </row>
    <row r="3982" spans="2:4" s="102" customFormat="1" x14ac:dyDescent="0.25">
      <c r="B3982" s="112">
        <v>41750225</v>
      </c>
      <c r="C3982" s="104" t="s">
        <v>780</v>
      </c>
      <c r="D3982" s="113">
        <v>34.28</v>
      </c>
    </row>
    <row r="3983" spans="2:4" s="102" customFormat="1" x14ac:dyDescent="0.25">
      <c r="B3983" s="112">
        <v>41758442</v>
      </c>
      <c r="C3983" s="104" t="s">
        <v>861</v>
      </c>
      <c r="D3983" s="113">
        <v>35.68</v>
      </c>
    </row>
    <row r="3984" spans="2:4" s="102" customFormat="1" x14ac:dyDescent="0.25">
      <c r="B3984" s="112">
        <v>41752114</v>
      </c>
      <c r="C3984" s="104" t="s">
        <v>822</v>
      </c>
      <c r="D3984" s="113">
        <v>49.76</v>
      </c>
    </row>
    <row r="3985" spans="2:4" s="102" customFormat="1" x14ac:dyDescent="0.25">
      <c r="B3985" s="112">
        <v>41752007</v>
      </c>
      <c r="C3985" s="104" t="s">
        <v>816</v>
      </c>
      <c r="D3985" s="113">
        <v>128.8725</v>
      </c>
    </row>
    <row r="3986" spans="2:4" s="102" customFormat="1" x14ac:dyDescent="0.25">
      <c r="B3986" s="114">
        <v>40667305</v>
      </c>
      <c r="C3986" s="115" t="s">
        <v>286</v>
      </c>
      <c r="D3986" s="113">
        <v>165.34020618556701</v>
      </c>
    </row>
    <row r="3987" spans="2:4" s="102" customFormat="1" x14ac:dyDescent="0.25">
      <c r="B3987" s="112">
        <v>41730607</v>
      </c>
      <c r="C3987" s="104" t="s">
        <v>673</v>
      </c>
      <c r="D3987" s="113">
        <v>6.21</v>
      </c>
    </row>
    <row r="3988" spans="2:4" s="102" customFormat="1" x14ac:dyDescent="0.25">
      <c r="B3988" s="112">
        <v>4149069</v>
      </c>
      <c r="C3988" s="104" t="s">
        <v>4084</v>
      </c>
      <c r="D3988" s="111">
        <v>14272</v>
      </c>
    </row>
    <row r="3989" spans="2:4" s="102" customFormat="1" x14ac:dyDescent="0.25">
      <c r="B3989" s="112">
        <v>4149071</v>
      </c>
      <c r="C3989" s="104" t="s">
        <v>4057</v>
      </c>
      <c r="D3989" s="111">
        <v>13202</v>
      </c>
    </row>
    <row r="3990" spans="2:4" s="102" customFormat="1" x14ac:dyDescent="0.25">
      <c r="B3990" s="112">
        <v>4232000</v>
      </c>
      <c r="C3990" s="104" t="s">
        <v>3544</v>
      </c>
      <c r="D3990" s="111">
        <v>161</v>
      </c>
    </row>
    <row r="3991" spans="2:4" s="102" customFormat="1" x14ac:dyDescent="0.25">
      <c r="B3991" s="112">
        <v>4149070</v>
      </c>
      <c r="C3991" s="104" t="s">
        <v>4170</v>
      </c>
      <c r="D3991" s="111">
        <v>14098</v>
      </c>
    </row>
    <row r="3992" spans="2:4" s="102" customFormat="1" x14ac:dyDescent="0.25">
      <c r="B3992" s="112">
        <v>1178254</v>
      </c>
      <c r="C3992" s="104" t="s">
        <v>2339</v>
      </c>
      <c r="D3992" s="111">
        <v>176</v>
      </c>
    </row>
    <row r="3993" spans="2:4" s="102" customFormat="1" x14ac:dyDescent="0.25">
      <c r="B3993" s="112">
        <v>1251433</v>
      </c>
      <c r="C3993" s="104" t="s">
        <v>3041</v>
      </c>
      <c r="D3993" s="111">
        <v>1145</v>
      </c>
    </row>
    <row r="3994" spans="2:4" s="102" customFormat="1" x14ac:dyDescent="0.25">
      <c r="B3994" s="112">
        <v>1136860</v>
      </c>
      <c r="C3994" s="104" t="s">
        <v>2483</v>
      </c>
      <c r="D3994" s="111">
        <v>146</v>
      </c>
    </row>
    <row r="3995" spans="2:4" s="102" customFormat="1" x14ac:dyDescent="0.25">
      <c r="B3995" s="112">
        <v>12924106</v>
      </c>
      <c r="C3995" s="104" t="s">
        <v>1778</v>
      </c>
      <c r="D3995" s="113">
        <v>136</v>
      </c>
    </row>
    <row r="3996" spans="2:4" s="102" customFormat="1" x14ac:dyDescent="0.25">
      <c r="B3996" s="114">
        <v>11206893</v>
      </c>
      <c r="C3996" s="115" t="s">
        <v>1761</v>
      </c>
      <c r="D3996" s="113">
        <v>136</v>
      </c>
    </row>
    <row r="3997" spans="2:4" s="102" customFormat="1" x14ac:dyDescent="0.25">
      <c r="B3997" s="112">
        <v>1136861</v>
      </c>
      <c r="C3997" s="104" t="s">
        <v>2499</v>
      </c>
      <c r="D3997" s="111">
        <v>176</v>
      </c>
    </row>
    <row r="3998" spans="2:4" s="102" customFormat="1" x14ac:dyDescent="0.25">
      <c r="B3998" s="112">
        <v>11206919</v>
      </c>
      <c r="C3998" s="104" t="s">
        <v>41</v>
      </c>
      <c r="D3998" s="113">
        <v>136</v>
      </c>
    </row>
    <row r="3999" spans="2:4" s="102" customFormat="1" x14ac:dyDescent="0.25">
      <c r="B3999" s="112">
        <v>1120692</v>
      </c>
      <c r="C3999" s="104" t="s">
        <v>2656</v>
      </c>
      <c r="D3999" s="111">
        <v>176</v>
      </c>
    </row>
    <row r="4000" spans="2:4" s="102" customFormat="1" x14ac:dyDescent="0.25">
      <c r="B4000" s="112">
        <v>1120685</v>
      </c>
      <c r="C4000" s="104" t="s">
        <v>2424</v>
      </c>
      <c r="D4000" s="111">
        <v>89</v>
      </c>
    </row>
    <row r="4001" spans="2:4" s="102" customFormat="1" x14ac:dyDescent="0.25">
      <c r="B4001" s="114">
        <v>40212037</v>
      </c>
      <c r="C4001" s="115" t="s">
        <v>2017</v>
      </c>
      <c r="D4001" s="113">
        <v>139.5</v>
      </c>
    </row>
    <row r="4002" spans="2:4" s="102" customFormat="1" x14ac:dyDescent="0.25">
      <c r="B4002" s="112">
        <v>11368594</v>
      </c>
      <c r="C4002" s="104" t="s">
        <v>1331</v>
      </c>
      <c r="D4002" s="113">
        <v>83</v>
      </c>
    </row>
    <row r="4003" spans="2:4" s="102" customFormat="1" x14ac:dyDescent="0.25">
      <c r="B4003" s="112">
        <v>12924619</v>
      </c>
      <c r="C4003" s="104" t="s">
        <v>1779</v>
      </c>
      <c r="D4003" s="113">
        <v>83</v>
      </c>
    </row>
    <row r="4004" spans="2:4" s="102" customFormat="1" x14ac:dyDescent="0.25">
      <c r="B4004" s="112">
        <v>13700653</v>
      </c>
      <c r="C4004" s="104" t="s">
        <v>1352</v>
      </c>
      <c r="D4004" s="113">
        <v>83</v>
      </c>
    </row>
    <row r="4005" spans="2:4" s="102" customFormat="1" x14ac:dyDescent="0.25">
      <c r="B4005" s="112">
        <v>1300267</v>
      </c>
      <c r="C4005" s="104" t="s">
        <v>2465</v>
      </c>
      <c r="D4005" s="111">
        <v>96</v>
      </c>
    </row>
    <row r="4006" spans="2:4" s="102" customFormat="1" x14ac:dyDescent="0.25">
      <c r="B4006" s="112">
        <v>4020473</v>
      </c>
      <c r="C4006" s="104" t="s">
        <v>2687</v>
      </c>
      <c r="D4006" s="111">
        <v>135</v>
      </c>
    </row>
    <row r="4007" spans="2:4" s="102" customFormat="1" x14ac:dyDescent="0.25">
      <c r="B4007" s="112">
        <v>12577490</v>
      </c>
      <c r="C4007" s="104" t="s">
        <v>69</v>
      </c>
      <c r="D4007" s="113">
        <v>1127.801923076923</v>
      </c>
    </row>
    <row r="4008" spans="2:4" s="102" customFormat="1" x14ac:dyDescent="0.25">
      <c r="B4008" s="112">
        <v>1239843</v>
      </c>
      <c r="C4008" s="104" t="s">
        <v>3038</v>
      </c>
      <c r="D4008" s="111">
        <v>1145</v>
      </c>
    </row>
    <row r="4009" spans="2:4" s="102" customFormat="1" x14ac:dyDescent="0.25">
      <c r="B4009" s="112">
        <v>12410395</v>
      </c>
      <c r="C4009" s="104" t="s">
        <v>1342</v>
      </c>
      <c r="D4009" s="113">
        <v>1338</v>
      </c>
    </row>
    <row r="4010" spans="2:4" s="102" customFormat="1" x14ac:dyDescent="0.25">
      <c r="B4010" s="112">
        <v>12405585</v>
      </c>
      <c r="C4010" s="104" t="s">
        <v>64</v>
      </c>
      <c r="D4010" s="113">
        <v>1070</v>
      </c>
    </row>
    <row r="4011" spans="2:4" s="102" customFormat="1" x14ac:dyDescent="0.25">
      <c r="B4011" s="112">
        <v>12942728</v>
      </c>
      <c r="C4011" s="104" t="s">
        <v>1349</v>
      </c>
      <c r="D4011" s="113">
        <v>136</v>
      </c>
    </row>
    <row r="4012" spans="2:4" s="102" customFormat="1" x14ac:dyDescent="0.25">
      <c r="B4012" s="112">
        <v>1240559</v>
      </c>
      <c r="C4012" s="104" t="s">
        <v>3039</v>
      </c>
      <c r="D4012" s="111">
        <v>1145</v>
      </c>
    </row>
    <row r="4013" spans="2:4" s="102" customFormat="1" x14ac:dyDescent="0.25">
      <c r="B4013" s="112">
        <v>1296290</v>
      </c>
      <c r="C4013" s="104" t="s">
        <v>2548</v>
      </c>
      <c r="D4013" s="111">
        <v>233</v>
      </c>
    </row>
    <row r="4014" spans="2:4" s="102" customFormat="1" x14ac:dyDescent="0.25">
      <c r="B4014" s="112">
        <v>4020835</v>
      </c>
      <c r="C4014" s="104" t="s">
        <v>2701</v>
      </c>
      <c r="D4014" s="111">
        <v>216</v>
      </c>
    </row>
    <row r="4015" spans="2:4" s="102" customFormat="1" x14ac:dyDescent="0.25">
      <c r="B4015" s="114">
        <v>12418760</v>
      </c>
      <c r="C4015" s="115" t="s">
        <v>2026</v>
      </c>
      <c r="D4015" s="113">
        <v>803</v>
      </c>
    </row>
    <row r="4016" spans="2:4" s="102" customFormat="1" x14ac:dyDescent="0.25">
      <c r="B4016" s="112">
        <v>1692501</v>
      </c>
      <c r="C4016" s="104" t="s">
        <v>2416</v>
      </c>
      <c r="D4016" s="111">
        <v>136</v>
      </c>
    </row>
    <row r="4017" spans="2:4" s="102" customFormat="1" x14ac:dyDescent="0.25">
      <c r="B4017" s="112">
        <v>11799152</v>
      </c>
      <c r="C4017" s="104" t="s">
        <v>42</v>
      </c>
      <c r="D4017" s="113">
        <v>803</v>
      </c>
    </row>
    <row r="4018" spans="2:4" s="102" customFormat="1" x14ac:dyDescent="0.25">
      <c r="B4018" s="112">
        <v>11901238</v>
      </c>
      <c r="C4018" s="104" t="s">
        <v>46</v>
      </c>
      <c r="D4018" s="113">
        <v>669</v>
      </c>
    </row>
    <row r="4019" spans="2:4" s="102" customFormat="1" x14ac:dyDescent="0.25">
      <c r="B4019" s="112">
        <v>4445986</v>
      </c>
      <c r="C4019" s="104" t="s">
        <v>3153</v>
      </c>
      <c r="D4019" s="111">
        <v>822</v>
      </c>
    </row>
    <row r="4020" spans="2:4" s="102" customFormat="1" x14ac:dyDescent="0.25">
      <c r="B4020" s="112">
        <v>41757014</v>
      </c>
      <c r="C4020" s="104" t="s">
        <v>856</v>
      </c>
      <c r="D4020" s="113">
        <v>47.47</v>
      </c>
    </row>
    <row r="4021" spans="2:4" s="102" customFormat="1" x14ac:dyDescent="0.25">
      <c r="B4021" s="112">
        <v>41752031</v>
      </c>
      <c r="C4021" s="104" t="s">
        <v>819</v>
      </c>
      <c r="D4021" s="113">
        <v>42.81</v>
      </c>
    </row>
    <row r="4022" spans="2:4" s="102" customFormat="1" x14ac:dyDescent="0.25">
      <c r="B4022" s="112">
        <v>40661530</v>
      </c>
      <c r="C4022" s="104" t="s">
        <v>229</v>
      </c>
      <c r="D4022" s="113">
        <v>316.84420289855075</v>
      </c>
    </row>
    <row r="4023" spans="2:4" s="102" customFormat="1" x14ac:dyDescent="0.25">
      <c r="B4023" s="112">
        <v>41742883</v>
      </c>
      <c r="C4023" s="104" t="s">
        <v>1973</v>
      </c>
      <c r="D4023" s="113">
        <v>263.76</v>
      </c>
    </row>
    <row r="4024" spans="2:4" s="102" customFormat="1" x14ac:dyDescent="0.25">
      <c r="B4024" s="112">
        <v>1256128</v>
      </c>
      <c r="C4024" s="104" t="s">
        <v>2757</v>
      </c>
      <c r="D4024" s="111">
        <v>578</v>
      </c>
    </row>
    <row r="4025" spans="2:4" s="102" customFormat="1" x14ac:dyDescent="0.25">
      <c r="B4025" s="112">
        <v>7181610</v>
      </c>
      <c r="C4025" s="104" t="s">
        <v>2784</v>
      </c>
      <c r="D4025" s="111">
        <v>82</v>
      </c>
    </row>
    <row r="4026" spans="2:4" s="102" customFormat="1" x14ac:dyDescent="0.25">
      <c r="B4026" s="112">
        <v>1372033</v>
      </c>
      <c r="C4026" s="104" t="s">
        <v>3400</v>
      </c>
      <c r="D4026" s="111">
        <v>2124</v>
      </c>
    </row>
    <row r="4027" spans="2:4" s="102" customFormat="1" x14ac:dyDescent="0.25">
      <c r="B4027" s="112">
        <v>1675335</v>
      </c>
      <c r="C4027" s="104" t="s">
        <v>3357</v>
      </c>
      <c r="D4027" s="111">
        <v>2836</v>
      </c>
    </row>
    <row r="4028" spans="2:4" s="102" customFormat="1" x14ac:dyDescent="0.25">
      <c r="B4028" s="112">
        <v>1181029</v>
      </c>
      <c r="C4028" s="104" t="s">
        <v>2326</v>
      </c>
      <c r="D4028" s="111">
        <v>2402</v>
      </c>
    </row>
    <row r="4029" spans="2:4" s="102" customFormat="1" x14ac:dyDescent="0.25">
      <c r="B4029" s="112">
        <v>1085686</v>
      </c>
      <c r="C4029" s="104" t="s">
        <v>2394</v>
      </c>
      <c r="D4029" s="111">
        <v>59</v>
      </c>
    </row>
    <row r="4030" spans="2:4" s="102" customFormat="1" x14ac:dyDescent="0.25">
      <c r="B4030" s="112">
        <v>1288878</v>
      </c>
      <c r="C4030" s="104" t="s">
        <v>2982</v>
      </c>
      <c r="D4030" s="111">
        <v>330</v>
      </c>
    </row>
    <row r="4031" spans="2:4" s="102" customFormat="1" x14ac:dyDescent="0.25">
      <c r="B4031" s="112">
        <v>1208625</v>
      </c>
      <c r="C4031" s="104" t="s">
        <v>2555</v>
      </c>
      <c r="D4031" s="111">
        <v>135</v>
      </c>
    </row>
    <row r="4032" spans="2:4" s="102" customFormat="1" x14ac:dyDescent="0.25">
      <c r="B4032" s="114">
        <v>12392510</v>
      </c>
      <c r="C4032" s="115" t="s">
        <v>63</v>
      </c>
      <c r="D4032" s="113">
        <v>136</v>
      </c>
    </row>
    <row r="4033" spans="2:4" s="102" customFormat="1" x14ac:dyDescent="0.25">
      <c r="B4033" s="112">
        <v>12259206</v>
      </c>
      <c r="C4033" s="104" t="s">
        <v>57</v>
      </c>
      <c r="D4033" s="113">
        <v>110</v>
      </c>
    </row>
    <row r="4034" spans="2:4" s="102" customFormat="1" x14ac:dyDescent="0.25">
      <c r="B4034" s="112">
        <v>12186037</v>
      </c>
      <c r="C4034" s="104" t="s">
        <v>52</v>
      </c>
      <c r="D4034" s="113">
        <v>110</v>
      </c>
    </row>
    <row r="4035" spans="2:4" s="102" customFormat="1" x14ac:dyDescent="0.25">
      <c r="B4035" s="112">
        <v>1225799</v>
      </c>
      <c r="C4035" s="104" t="s">
        <v>3069</v>
      </c>
      <c r="D4035" s="111">
        <v>413</v>
      </c>
    </row>
    <row r="4036" spans="2:4" s="102" customFormat="1" x14ac:dyDescent="0.25">
      <c r="B4036" s="112">
        <v>4148395</v>
      </c>
      <c r="C4036" s="104" t="s">
        <v>2381</v>
      </c>
      <c r="D4036" s="111">
        <v>44</v>
      </c>
    </row>
    <row r="4037" spans="2:4" s="102" customFormat="1" x14ac:dyDescent="0.25">
      <c r="B4037" s="112">
        <v>40214207</v>
      </c>
      <c r="C4037" s="104" t="s">
        <v>2200</v>
      </c>
      <c r="D4037" s="113">
        <v>362</v>
      </c>
    </row>
    <row r="4038" spans="2:4" s="102" customFormat="1" x14ac:dyDescent="0.25">
      <c r="B4038" s="114">
        <v>40214470</v>
      </c>
      <c r="C4038" s="115" t="s">
        <v>2137</v>
      </c>
      <c r="D4038" s="113">
        <v>273</v>
      </c>
    </row>
    <row r="4039" spans="2:4" s="102" customFormat="1" x14ac:dyDescent="0.25">
      <c r="B4039" s="112">
        <v>1491262</v>
      </c>
      <c r="C4039" s="104" t="s">
        <v>2329</v>
      </c>
      <c r="D4039" s="111">
        <v>10</v>
      </c>
    </row>
    <row r="4040" spans="2:4" s="102" customFormat="1" x14ac:dyDescent="0.25">
      <c r="B4040" s="112">
        <v>4447210</v>
      </c>
      <c r="C4040" s="104" t="s">
        <v>2647</v>
      </c>
      <c r="D4040" s="111">
        <v>362</v>
      </c>
    </row>
    <row r="4041" spans="2:4" s="102" customFormat="1" x14ac:dyDescent="0.25">
      <c r="B4041" s="112">
        <v>41401506</v>
      </c>
      <c r="C4041" s="104" t="s">
        <v>322</v>
      </c>
      <c r="D4041" s="113">
        <v>4531</v>
      </c>
    </row>
    <row r="4042" spans="2:4" s="102" customFormat="1" x14ac:dyDescent="0.25">
      <c r="B4042" s="112">
        <v>4140061</v>
      </c>
      <c r="C4042" s="104" t="s">
        <v>3785</v>
      </c>
      <c r="D4042" s="111">
        <v>8135</v>
      </c>
    </row>
    <row r="4043" spans="2:4" s="102" customFormat="1" x14ac:dyDescent="0.25">
      <c r="B4043" s="112">
        <v>4151046</v>
      </c>
      <c r="C4043" s="104" t="s">
        <v>3424</v>
      </c>
      <c r="D4043" s="111">
        <v>1296</v>
      </c>
    </row>
    <row r="4044" spans="2:4" s="102" customFormat="1" x14ac:dyDescent="0.25">
      <c r="B4044" s="112">
        <v>4151047</v>
      </c>
      <c r="C4044" s="104" t="s">
        <v>3443</v>
      </c>
      <c r="D4044" s="111">
        <v>1793</v>
      </c>
    </row>
    <row r="4045" spans="2:4" s="102" customFormat="1" x14ac:dyDescent="0.25">
      <c r="B4045" s="112">
        <v>42325548</v>
      </c>
      <c r="C4045" s="104" t="s">
        <v>1182</v>
      </c>
      <c r="D4045" s="113">
        <v>419</v>
      </c>
    </row>
    <row r="4046" spans="2:4" s="102" customFormat="1" x14ac:dyDescent="0.25">
      <c r="B4046" s="112">
        <v>4232635</v>
      </c>
      <c r="C4046" s="104" t="s">
        <v>2855</v>
      </c>
      <c r="D4046" s="111">
        <v>802</v>
      </c>
    </row>
    <row r="4047" spans="2:4" s="102" customFormat="1" x14ac:dyDescent="0.25">
      <c r="B4047" s="114">
        <v>42325829</v>
      </c>
      <c r="C4047" s="115" t="s">
        <v>1919</v>
      </c>
      <c r="D4047" s="113">
        <v>6387</v>
      </c>
    </row>
    <row r="4048" spans="2:4" s="102" customFormat="1" x14ac:dyDescent="0.25">
      <c r="B4048" s="112">
        <v>42327379</v>
      </c>
      <c r="C4048" s="104" t="s">
        <v>1596</v>
      </c>
      <c r="D4048" s="113">
        <v>700</v>
      </c>
    </row>
    <row r="4049" spans="2:4" s="102" customFormat="1" x14ac:dyDescent="0.25">
      <c r="B4049" s="112">
        <v>4232613</v>
      </c>
      <c r="C4049" s="104" t="s">
        <v>3836</v>
      </c>
      <c r="D4049" s="111">
        <v>7150</v>
      </c>
    </row>
    <row r="4050" spans="2:4" s="102" customFormat="1" x14ac:dyDescent="0.25">
      <c r="B4050" s="112">
        <v>42325639</v>
      </c>
      <c r="C4050" s="104" t="s">
        <v>1184</v>
      </c>
      <c r="D4050" s="113">
        <v>7952</v>
      </c>
    </row>
    <row r="4051" spans="2:4" s="102" customFormat="1" x14ac:dyDescent="0.25">
      <c r="B4051" s="112">
        <v>4232633</v>
      </c>
      <c r="C4051" s="104" t="s">
        <v>2854</v>
      </c>
      <c r="D4051" s="111">
        <v>802</v>
      </c>
    </row>
    <row r="4052" spans="2:4" s="102" customFormat="1" x14ac:dyDescent="0.25">
      <c r="B4052" s="112">
        <v>42322941</v>
      </c>
      <c r="C4052" s="104" t="s">
        <v>1154</v>
      </c>
      <c r="D4052" s="113">
        <v>2886</v>
      </c>
    </row>
    <row r="4053" spans="2:4" s="102" customFormat="1" x14ac:dyDescent="0.25">
      <c r="B4053" s="114">
        <v>42325209</v>
      </c>
      <c r="C4053" s="115" t="s">
        <v>4253</v>
      </c>
      <c r="D4053" s="113">
        <v>7824</v>
      </c>
    </row>
    <row r="4054" spans="2:4" s="102" customFormat="1" x14ac:dyDescent="0.25">
      <c r="B4054" s="112">
        <v>4232644</v>
      </c>
      <c r="C4054" s="104" t="s">
        <v>2901</v>
      </c>
      <c r="D4054" s="111">
        <v>802</v>
      </c>
    </row>
    <row r="4055" spans="2:4" s="102" customFormat="1" x14ac:dyDescent="0.25">
      <c r="B4055" s="112">
        <v>4232001</v>
      </c>
      <c r="C4055" s="104" t="s">
        <v>3083</v>
      </c>
      <c r="D4055" s="111">
        <v>289</v>
      </c>
    </row>
    <row r="4056" spans="2:4" s="102" customFormat="1" x14ac:dyDescent="0.25">
      <c r="B4056" s="112">
        <v>4232672</v>
      </c>
      <c r="C4056" s="104" t="s">
        <v>2904</v>
      </c>
      <c r="D4056" s="111">
        <v>802</v>
      </c>
    </row>
    <row r="4057" spans="2:4" s="102" customFormat="1" x14ac:dyDescent="0.25">
      <c r="B4057" s="112">
        <v>4232553</v>
      </c>
      <c r="C4057" s="104" t="s">
        <v>3339</v>
      </c>
      <c r="D4057" s="111">
        <v>2357</v>
      </c>
    </row>
    <row r="4058" spans="2:4" s="102" customFormat="1" x14ac:dyDescent="0.25">
      <c r="B4058" s="112">
        <v>4232667</v>
      </c>
      <c r="C4058" s="104" t="s">
        <v>2902</v>
      </c>
      <c r="D4058" s="111">
        <v>802</v>
      </c>
    </row>
    <row r="4059" spans="2:4" s="102" customFormat="1" x14ac:dyDescent="0.25">
      <c r="B4059" s="112">
        <v>4232579</v>
      </c>
      <c r="C4059" s="104" t="s">
        <v>3530</v>
      </c>
      <c r="D4059" s="111">
        <v>3139</v>
      </c>
    </row>
    <row r="4060" spans="2:4" s="102" customFormat="1" x14ac:dyDescent="0.25">
      <c r="B4060" s="112">
        <v>42326405</v>
      </c>
      <c r="C4060" s="104" t="s">
        <v>1190</v>
      </c>
      <c r="D4060" s="113">
        <v>802</v>
      </c>
    </row>
    <row r="4061" spans="2:4" s="102" customFormat="1" x14ac:dyDescent="0.25">
      <c r="B4061" s="112">
        <v>4232628</v>
      </c>
      <c r="C4061" s="104" t="s">
        <v>2971</v>
      </c>
      <c r="D4061" s="111">
        <v>802</v>
      </c>
    </row>
    <row r="4062" spans="2:4" s="102" customFormat="1" x14ac:dyDescent="0.25">
      <c r="B4062" s="112">
        <v>4232658</v>
      </c>
      <c r="C4062" s="104" t="s">
        <v>3833</v>
      </c>
      <c r="D4062" s="111">
        <v>8254</v>
      </c>
    </row>
    <row r="4063" spans="2:4" s="102" customFormat="1" x14ac:dyDescent="0.25">
      <c r="B4063" s="112">
        <v>42323410</v>
      </c>
      <c r="C4063" s="104" t="s">
        <v>1918</v>
      </c>
      <c r="D4063" s="113">
        <v>756</v>
      </c>
    </row>
    <row r="4064" spans="2:4" s="102" customFormat="1" x14ac:dyDescent="0.25">
      <c r="B4064" s="112">
        <v>4232605</v>
      </c>
      <c r="C4064" s="104" t="s">
        <v>3983</v>
      </c>
      <c r="D4064" s="111">
        <v>10048</v>
      </c>
    </row>
    <row r="4065" spans="2:4" s="102" customFormat="1" x14ac:dyDescent="0.25">
      <c r="B4065" s="112">
        <v>4232656</v>
      </c>
      <c r="C4065" s="104" t="s">
        <v>2856</v>
      </c>
      <c r="D4065" s="111">
        <v>802</v>
      </c>
    </row>
    <row r="4066" spans="2:4" s="102" customFormat="1" x14ac:dyDescent="0.25">
      <c r="B4066" s="112">
        <v>4232639</v>
      </c>
      <c r="C4066" s="104" t="s">
        <v>2900</v>
      </c>
      <c r="D4066" s="111">
        <v>655</v>
      </c>
    </row>
    <row r="4067" spans="2:4" s="102" customFormat="1" x14ac:dyDescent="0.25">
      <c r="B4067" s="112">
        <v>4232814</v>
      </c>
      <c r="C4067" s="104" t="s">
        <v>2907</v>
      </c>
      <c r="D4067" s="111">
        <v>721</v>
      </c>
    </row>
    <row r="4068" spans="2:4" s="102" customFormat="1" x14ac:dyDescent="0.25">
      <c r="B4068" s="112">
        <v>4232538</v>
      </c>
      <c r="C4068" s="104" t="s">
        <v>3777</v>
      </c>
      <c r="D4068" s="111">
        <v>16937</v>
      </c>
    </row>
    <row r="4069" spans="2:4" s="102" customFormat="1" x14ac:dyDescent="0.25">
      <c r="B4069" s="112">
        <v>4232684</v>
      </c>
      <c r="C4069" s="104" t="s">
        <v>2905</v>
      </c>
      <c r="D4069" s="111">
        <v>572</v>
      </c>
    </row>
    <row r="4070" spans="2:4" s="102" customFormat="1" x14ac:dyDescent="0.25">
      <c r="B4070" s="112">
        <v>4232668</v>
      </c>
      <c r="C4070" s="104" t="s">
        <v>2903</v>
      </c>
      <c r="D4070" s="111">
        <v>802</v>
      </c>
    </row>
    <row r="4071" spans="2:4" s="102" customFormat="1" x14ac:dyDescent="0.25">
      <c r="B4071" s="112">
        <v>4232600</v>
      </c>
      <c r="C4071" s="104" t="s">
        <v>3847</v>
      </c>
      <c r="D4071" s="111">
        <v>7998</v>
      </c>
    </row>
    <row r="4072" spans="2:4" s="102" customFormat="1" x14ac:dyDescent="0.25">
      <c r="B4072" s="112">
        <v>4232767</v>
      </c>
      <c r="C4072" s="104" t="s">
        <v>2906</v>
      </c>
      <c r="D4072" s="111">
        <v>753</v>
      </c>
    </row>
    <row r="4073" spans="2:4" s="102" customFormat="1" x14ac:dyDescent="0.25">
      <c r="B4073" s="112">
        <v>4232318</v>
      </c>
      <c r="C4073" s="104" t="s">
        <v>3602</v>
      </c>
      <c r="D4073" s="111">
        <v>10534</v>
      </c>
    </row>
    <row r="4074" spans="2:4" s="102" customFormat="1" x14ac:dyDescent="0.25">
      <c r="B4074" s="112">
        <v>4232559</v>
      </c>
      <c r="C4074" s="104" t="s">
        <v>2898</v>
      </c>
      <c r="D4074" s="111">
        <v>816</v>
      </c>
    </row>
    <row r="4075" spans="2:4" s="102" customFormat="1" x14ac:dyDescent="0.25">
      <c r="B4075" s="112">
        <v>42327486</v>
      </c>
      <c r="C4075" s="104" t="s">
        <v>1921</v>
      </c>
      <c r="D4075" s="113">
        <v>737</v>
      </c>
    </row>
    <row r="4076" spans="2:4" s="102" customFormat="1" x14ac:dyDescent="0.25">
      <c r="B4076" s="112">
        <v>4232817</v>
      </c>
      <c r="C4076" s="104" t="s">
        <v>2908</v>
      </c>
      <c r="D4076" s="111">
        <v>721</v>
      </c>
    </row>
    <row r="4077" spans="2:4" s="102" customFormat="1" x14ac:dyDescent="0.25">
      <c r="B4077" s="112">
        <v>4232274</v>
      </c>
      <c r="C4077" s="104" t="s">
        <v>3665</v>
      </c>
      <c r="D4077" s="111">
        <v>3208</v>
      </c>
    </row>
    <row r="4078" spans="2:4" s="102" customFormat="1" x14ac:dyDescent="0.25">
      <c r="B4078" s="112">
        <v>4232629</v>
      </c>
      <c r="C4078" s="104" t="s">
        <v>2899</v>
      </c>
      <c r="D4078" s="111">
        <v>802</v>
      </c>
    </row>
    <row r="4079" spans="2:4" s="102" customFormat="1" x14ac:dyDescent="0.25">
      <c r="B4079" s="112">
        <v>42325845</v>
      </c>
      <c r="C4079" s="104" t="s">
        <v>1185</v>
      </c>
      <c r="D4079" s="113">
        <v>3138</v>
      </c>
    </row>
    <row r="4080" spans="2:4" s="102" customFormat="1" x14ac:dyDescent="0.25">
      <c r="B4080" s="112">
        <v>42326850</v>
      </c>
      <c r="C4080" s="104" t="s">
        <v>2053</v>
      </c>
      <c r="D4080" s="113">
        <v>661</v>
      </c>
    </row>
    <row r="4081" spans="2:4" s="102" customFormat="1" x14ac:dyDescent="0.25">
      <c r="B4081" s="112">
        <v>4232624</v>
      </c>
      <c r="C4081" s="104" t="s">
        <v>3885</v>
      </c>
      <c r="D4081" s="111">
        <v>8254</v>
      </c>
    </row>
    <row r="4082" spans="2:4" s="102" customFormat="1" x14ac:dyDescent="0.25">
      <c r="B4082" s="112">
        <v>42325951</v>
      </c>
      <c r="C4082" s="104" t="s">
        <v>1186</v>
      </c>
      <c r="D4082" s="113">
        <v>7266</v>
      </c>
    </row>
    <row r="4083" spans="2:4" s="102" customFormat="1" x14ac:dyDescent="0.25">
      <c r="B4083" s="112">
        <v>42326074</v>
      </c>
      <c r="C4083" s="104" t="s">
        <v>1187</v>
      </c>
      <c r="D4083" s="113">
        <v>802</v>
      </c>
    </row>
    <row r="4084" spans="2:4" s="102" customFormat="1" x14ac:dyDescent="0.25">
      <c r="B4084" s="112">
        <v>42325555</v>
      </c>
      <c r="C4084" s="104" t="s">
        <v>1183</v>
      </c>
      <c r="D4084" s="113">
        <v>816</v>
      </c>
    </row>
    <row r="4085" spans="2:4" s="102" customFormat="1" x14ac:dyDescent="0.25">
      <c r="B4085" s="112">
        <v>42328187</v>
      </c>
      <c r="C4085" s="104" t="s">
        <v>2052</v>
      </c>
      <c r="D4085" s="113">
        <v>802</v>
      </c>
    </row>
    <row r="4086" spans="2:4" s="102" customFormat="1" x14ac:dyDescent="0.25">
      <c r="B4086" s="114">
        <v>41845173</v>
      </c>
      <c r="C4086" s="115" t="s">
        <v>1578</v>
      </c>
      <c r="D4086" s="113">
        <v>268</v>
      </c>
    </row>
    <row r="4087" spans="2:4" s="102" customFormat="1" x14ac:dyDescent="0.25">
      <c r="B4087" s="114">
        <v>41890864</v>
      </c>
      <c r="C4087" s="115" t="s">
        <v>1964</v>
      </c>
      <c r="D4087" s="113">
        <v>248</v>
      </c>
    </row>
    <row r="4088" spans="2:4" s="102" customFormat="1" x14ac:dyDescent="0.25">
      <c r="B4088" s="112">
        <v>41890773</v>
      </c>
      <c r="C4088" s="104" t="s">
        <v>1591</v>
      </c>
      <c r="D4088" s="113">
        <v>285</v>
      </c>
    </row>
    <row r="4089" spans="2:4" s="102" customFormat="1" x14ac:dyDescent="0.25">
      <c r="B4089" s="112">
        <v>41890781</v>
      </c>
      <c r="C4089" s="104" t="s">
        <v>1592</v>
      </c>
      <c r="D4089" s="113">
        <v>285</v>
      </c>
    </row>
    <row r="4090" spans="2:4" s="102" customFormat="1" x14ac:dyDescent="0.25">
      <c r="B4090" s="112">
        <v>41810086</v>
      </c>
      <c r="C4090" s="104" t="s">
        <v>2225</v>
      </c>
      <c r="D4090" s="113">
        <v>295</v>
      </c>
    </row>
    <row r="4091" spans="2:4" s="102" customFormat="1" x14ac:dyDescent="0.25">
      <c r="B4091" s="114">
        <v>41880386</v>
      </c>
      <c r="C4091" s="115" t="s">
        <v>1050</v>
      </c>
      <c r="D4091" s="113">
        <v>286</v>
      </c>
    </row>
    <row r="4092" spans="2:4" s="102" customFormat="1" x14ac:dyDescent="0.25">
      <c r="B4092" s="112">
        <v>41810219</v>
      </c>
      <c r="C4092" s="104" t="s">
        <v>2226</v>
      </c>
      <c r="D4092" s="113">
        <v>300</v>
      </c>
    </row>
    <row r="4093" spans="2:4" s="102" customFormat="1" x14ac:dyDescent="0.25">
      <c r="B4093" s="112">
        <v>41810565</v>
      </c>
      <c r="C4093" s="104" t="s">
        <v>2227</v>
      </c>
      <c r="D4093" s="113">
        <v>299.96820062047567</v>
      </c>
    </row>
    <row r="4094" spans="2:4" s="102" customFormat="1" x14ac:dyDescent="0.25">
      <c r="B4094" s="112">
        <v>4232311</v>
      </c>
      <c r="C4094" s="104" t="s">
        <v>2893</v>
      </c>
      <c r="D4094" s="111">
        <v>761</v>
      </c>
    </row>
    <row r="4095" spans="2:4" s="102" customFormat="1" x14ac:dyDescent="0.25">
      <c r="B4095" s="112">
        <v>42322826</v>
      </c>
      <c r="C4095" s="104" t="s">
        <v>1960</v>
      </c>
      <c r="D4095" s="113">
        <v>802</v>
      </c>
    </row>
    <row r="4096" spans="2:4" s="102" customFormat="1" x14ac:dyDescent="0.25">
      <c r="B4096" s="112">
        <v>4232194</v>
      </c>
      <c r="C4096" s="104" t="s">
        <v>3436</v>
      </c>
      <c r="D4096" s="111">
        <v>2258</v>
      </c>
    </row>
    <row r="4097" spans="2:4" s="102" customFormat="1" x14ac:dyDescent="0.25">
      <c r="B4097" s="114">
        <v>42325191</v>
      </c>
      <c r="C4097" s="115" t="s">
        <v>4254</v>
      </c>
      <c r="D4097" s="113">
        <v>761</v>
      </c>
    </row>
    <row r="4098" spans="2:4" s="102" customFormat="1" x14ac:dyDescent="0.25">
      <c r="B4098" s="112">
        <v>4232007</v>
      </c>
      <c r="C4098" s="104" t="s">
        <v>3817</v>
      </c>
      <c r="D4098" s="111">
        <v>170</v>
      </c>
    </row>
    <row r="4099" spans="2:4" s="102" customFormat="1" x14ac:dyDescent="0.25">
      <c r="B4099" s="112">
        <v>4232643</v>
      </c>
      <c r="C4099" s="104" t="s">
        <v>3922</v>
      </c>
      <c r="D4099" s="111">
        <v>8809</v>
      </c>
    </row>
    <row r="4100" spans="2:4" s="102" customFormat="1" x14ac:dyDescent="0.25">
      <c r="B4100" s="112">
        <v>41740879</v>
      </c>
      <c r="C4100" s="104" t="s">
        <v>767</v>
      </c>
      <c r="D4100" s="113">
        <v>9.69</v>
      </c>
    </row>
    <row r="4101" spans="2:4" s="102" customFormat="1" x14ac:dyDescent="0.25">
      <c r="B4101" s="114">
        <v>41421025</v>
      </c>
      <c r="C4101" s="115" t="s">
        <v>385</v>
      </c>
      <c r="D4101" s="113">
        <v>1686</v>
      </c>
    </row>
    <row r="4102" spans="2:4" s="102" customFormat="1" x14ac:dyDescent="0.25">
      <c r="B4102" s="112">
        <v>41421439</v>
      </c>
      <c r="C4102" s="104" t="s">
        <v>391</v>
      </c>
      <c r="D4102" s="113">
        <v>2029</v>
      </c>
    </row>
    <row r="4103" spans="2:4" s="102" customFormat="1" x14ac:dyDescent="0.25">
      <c r="B4103" s="112">
        <v>4232518</v>
      </c>
      <c r="C4103" s="104" t="s">
        <v>3319</v>
      </c>
      <c r="D4103" s="111">
        <v>3082</v>
      </c>
    </row>
    <row r="4104" spans="2:4" s="102" customFormat="1" x14ac:dyDescent="0.25">
      <c r="B4104" s="112">
        <v>40699167</v>
      </c>
      <c r="C4104" s="104" t="s">
        <v>1496</v>
      </c>
      <c r="D4104" s="113">
        <v>35</v>
      </c>
    </row>
    <row r="4105" spans="2:4" s="102" customFormat="1" x14ac:dyDescent="0.25">
      <c r="B4105" s="112">
        <v>40699175</v>
      </c>
      <c r="C4105" s="104" t="s">
        <v>1497</v>
      </c>
      <c r="D4105" s="113">
        <v>40</v>
      </c>
    </row>
    <row r="4106" spans="2:4" s="102" customFormat="1" x14ac:dyDescent="0.25">
      <c r="B4106" s="112">
        <v>40665077</v>
      </c>
      <c r="C4106" s="104" t="s">
        <v>1483</v>
      </c>
      <c r="D4106" s="113">
        <v>35</v>
      </c>
    </row>
    <row r="4107" spans="2:4" s="102" customFormat="1" x14ac:dyDescent="0.25">
      <c r="B4107" s="114">
        <v>41784166</v>
      </c>
      <c r="C4107" s="115" t="s">
        <v>1967</v>
      </c>
      <c r="D4107" s="113">
        <v>8.3800000000000008</v>
      </c>
    </row>
    <row r="4108" spans="2:4" s="102" customFormat="1" x14ac:dyDescent="0.25">
      <c r="B4108" s="114">
        <v>42040592</v>
      </c>
      <c r="C4108" s="115" t="s">
        <v>1059</v>
      </c>
      <c r="D4108" s="113">
        <v>195</v>
      </c>
    </row>
    <row r="4109" spans="2:4" s="102" customFormat="1" x14ac:dyDescent="0.25">
      <c r="B4109" s="114">
        <v>41711565</v>
      </c>
      <c r="C4109" s="115" t="s">
        <v>547</v>
      </c>
      <c r="D4109" s="113">
        <v>1.3348561325462687</v>
      </c>
    </row>
    <row r="4110" spans="2:4" s="102" customFormat="1" x14ac:dyDescent="0.25">
      <c r="B4110" s="112">
        <v>1211321</v>
      </c>
      <c r="C4110" s="104" t="s">
        <v>2883</v>
      </c>
      <c r="D4110" s="111">
        <v>307</v>
      </c>
    </row>
    <row r="4111" spans="2:4" s="102" customFormat="1" x14ac:dyDescent="0.25">
      <c r="B4111" s="112">
        <v>4232597</v>
      </c>
      <c r="C4111" s="104" t="s">
        <v>2803</v>
      </c>
      <c r="D4111" s="111">
        <v>529</v>
      </c>
    </row>
    <row r="4112" spans="2:4" s="102" customFormat="1" x14ac:dyDescent="0.25">
      <c r="B4112" s="112">
        <v>4232537</v>
      </c>
      <c r="C4112" s="104" t="s">
        <v>2846</v>
      </c>
      <c r="D4112" s="111">
        <v>567</v>
      </c>
    </row>
    <row r="4113" spans="2:4" s="102" customFormat="1" x14ac:dyDescent="0.25">
      <c r="B4113" s="112">
        <v>4232528</v>
      </c>
      <c r="C4113" s="104" t="s">
        <v>2726</v>
      </c>
      <c r="D4113" s="111">
        <v>459</v>
      </c>
    </row>
    <row r="4114" spans="2:4" s="102" customFormat="1" x14ac:dyDescent="0.25">
      <c r="B4114" s="112">
        <v>4062246</v>
      </c>
      <c r="C4114" s="104" t="s">
        <v>2588</v>
      </c>
      <c r="D4114" s="111">
        <v>188</v>
      </c>
    </row>
    <row r="4115" spans="2:4" s="102" customFormat="1" x14ac:dyDescent="0.25">
      <c r="B4115" s="112">
        <v>4066748</v>
      </c>
      <c r="C4115" s="104" t="s">
        <v>2672</v>
      </c>
      <c r="D4115" s="111">
        <v>134</v>
      </c>
    </row>
    <row r="4116" spans="2:4" s="102" customFormat="1" x14ac:dyDescent="0.25">
      <c r="B4116" s="112">
        <v>4061461</v>
      </c>
      <c r="C4116" s="104" t="s">
        <v>2512</v>
      </c>
      <c r="D4116" s="111">
        <v>144</v>
      </c>
    </row>
    <row r="4117" spans="2:4" s="102" customFormat="1" x14ac:dyDescent="0.25">
      <c r="B4117" s="112">
        <v>4631033</v>
      </c>
      <c r="C4117" s="104" t="s">
        <v>3807</v>
      </c>
      <c r="D4117" s="111">
        <v>4945</v>
      </c>
    </row>
    <row r="4118" spans="2:4" s="102" customFormat="1" x14ac:dyDescent="0.25">
      <c r="B4118" s="112">
        <v>4148040</v>
      </c>
      <c r="C4118" s="104" t="s">
        <v>3385</v>
      </c>
      <c r="D4118" s="111">
        <v>2161</v>
      </c>
    </row>
    <row r="4119" spans="2:4" s="102" customFormat="1" x14ac:dyDescent="0.25">
      <c r="B4119" s="112">
        <v>4063433</v>
      </c>
      <c r="C4119" s="104" t="s">
        <v>2766</v>
      </c>
      <c r="D4119" s="111">
        <v>193</v>
      </c>
    </row>
    <row r="4120" spans="2:4" s="102" customFormat="1" x14ac:dyDescent="0.25">
      <c r="B4120" s="112">
        <v>40667453</v>
      </c>
      <c r="C4120" s="104" t="s">
        <v>288</v>
      </c>
      <c r="D4120" s="113">
        <v>204.39130434782609</v>
      </c>
    </row>
    <row r="4121" spans="2:4" s="102" customFormat="1" x14ac:dyDescent="0.25">
      <c r="B4121" s="112">
        <v>40633737</v>
      </c>
      <c r="C4121" s="104" t="s">
        <v>1422</v>
      </c>
      <c r="D4121" s="113">
        <v>26</v>
      </c>
    </row>
    <row r="4122" spans="2:4" s="102" customFormat="1" x14ac:dyDescent="0.25">
      <c r="B4122" s="112">
        <v>40633612</v>
      </c>
      <c r="C4122" s="104" t="s">
        <v>197</v>
      </c>
      <c r="D4122" s="113">
        <v>165.98678160919539</v>
      </c>
    </row>
    <row r="4123" spans="2:4" s="102" customFormat="1" x14ac:dyDescent="0.25">
      <c r="B4123" s="112">
        <v>40633604</v>
      </c>
      <c r="C4123" s="104" t="s">
        <v>196</v>
      </c>
      <c r="D4123" s="113">
        <v>142</v>
      </c>
    </row>
    <row r="4124" spans="2:4" s="102" customFormat="1" x14ac:dyDescent="0.25">
      <c r="B4124" s="112">
        <v>40622359</v>
      </c>
      <c r="C4124" s="104" t="s">
        <v>185</v>
      </c>
      <c r="D4124" s="113">
        <v>328.9469453376206</v>
      </c>
    </row>
    <row r="4125" spans="2:4" s="102" customFormat="1" x14ac:dyDescent="0.25">
      <c r="B4125" s="112">
        <v>4063368</v>
      </c>
      <c r="C4125" s="104" t="s">
        <v>2409</v>
      </c>
      <c r="D4125" s="111">
        <v>38</v>
      </c>
    </row>
    <row r="4126" spans="2:4" s="102" customFormat="1" x14ac:dyDescent="0.25">
      <c r="B4126" s="112">
        <v>41743196</v>
      </c>
      <c r="C4126" s="104" t="s">
        <v>1886</v>
      </c>
      <c r="D4126" s="113">
        <v>16.78</v>
      </c>
    </row>
    <row r="4127" spans="2:4" s="102" customFormat="1" x14ac:dyDescent="0.25">
      <c r="B4127" s="112">
        <v>41532367</v>
      </c>
      <c r="C4127" s="104" t="s">
        <v>1518</v>
      </c>
      <c r="D4127" s="113">
        <v>1686</v>
      </c>
    </row>
    <row r="4128" spans="2:4" s="102" customFormat="1" x14ac:dyDescent="0.25">
      <c r="B4128" s="114">
        <v>42608513</v>
      </c>
      <c r="C4128" s="115" t="s">
        <v>1923</v>
      </c>
      <c r="D4128" s="113">
        <v>1073</v>
      </c>
    </row>
    <row r="4129" spans="1:26" s="102" customFormat="1" x14ac:dyDescent="0.25">
      <c r="B4129" s="112">
        <v>41481391</v>
      </c>
      <c r="C4129" s="104" t="s">
        <v>1838</v>
      </c>
      <c r="D4129" s="113">
        <v>1073</v>
      </c>
    </row>
    <row r="4130" spans="1:26" s="102" customFormat="1" x14ac:dyDescent="0.25">
      <c r="B4130" s="114">
        <v>41540303</v>
      </c>
      <c r="C4130" s="115" t="s">
        <v>1859</v>
      </c>
      <c r="D4130" s="113">
        <v>1073</v>
      </c>
    </row>
    <row r="4131" spans="1:26" s="102" customFormat="1" x14ac:dyDescent="0.25">
      <c r="B4131" s="112">
        <v>4154039</v>
      </c>
      <c r="C4131" s="104" t="s">
        <v>3286</v>
      </c>
      <c r="D4131" s="111">
        <v>1073</v>
      </c>
    </row>
    <row r="4132" spans="1:26" s="102" customFormat="1" x14ac:dyDescent="0.25">
      <c r="B4132" s="112">
        <v>4148344</v>
      </c>
      <c r="C4132" s="104" t="s">
        <v>3221</v>
      </c>
      <c r="D4132" s="111">
        <v>1073</v>
      </c>
    </row>
    <row r="4133" spans="1:26" s="102" customFormat="1" x14ac:dyDescent="0.25">
      <c r="B4133" s="112">
        <v>41483439</v>
      </c>
      <c r="C4133" s="104" t="s">
        <v>2108</v>
      </c>
      <c r="D4133" s="113">
        <v>1073</v>
      </c>
    </row>
    <row r="4134" spans="1:26" s="102" customFormat="1" x14ac:dyDescent="0.25">
      <c r="B4134" s="114">
        <v>41532953</v>
      </c>
      <c r="C4134" s="115" t="s">
        <v>1250</v>
      </c>
      <c r="D4134" s="113">
        <v>1303</v>
      </c>
    </row>
    <row r="4135" spans="1:26" s="102" customFormat="1" x14ac:dyDescent="0.25">
      <c r="B4135" s="112">
        <v>41540287</v>
      </c>
      <c r="C4135" s="104" t="s">
        <v>2106</v>
      </c>
      <c r="D4135" s="113">
        <v>1133</v>
      </c>
    </row>
    <row r="4136" spans="1:26" s="102" customFormat="1" x14ac:dyDescent="0.25">
      <c r="A4136" s="106"/>
      <c r="B4136" s="112">
        <v>46750956</v>
      </c>
      <c r="C4136" s="104" t="s">
        <v>2235</v>
      </c>
      <c r="D4136" s="113">
        <v>1877</v>
      </c>
      <c r="M4136" s="106"/>
      <c r="N4136" s="106"/>
      <c r="O4136" s="106"/>
      <c r="P4136" s="106"/>
      <c r="Q4136" s="106"/>
      <c r="R4136" s="106"/>
      <c r="S4136" s="106"/>
      <c r="T4136" s="106"/>
      <c r="U4136" s="106"/>
      <c r="V4136" s="106"/>
      <c r="W4136" s="106"/>
      <c r="X4136" s="106"/>
      <c r="Y4136" s="106"/>
      <c r="Z4136" s="106"/>
    </row>
    <row r="4137" spans="1:26" s="102" customFormat="1" x14ac:dyDescent="0.25">
      <c r="B4137" s="114">
        <v>41540295</v>
      </c>
      <c r="C4137" s="115" t="s">
        <v>2105</v>
      </c>
      <c r="D4137" s="113">
        <v>1133</v>
      </c>
    </row>
    <row r="4138" spans="1:26" s="102" customFormat="1" x14ac:dyDescent="0.25">
      <c r="A4138" s="106"/>
      <c r="B4138" s="112">
        <v>46750774</v>
      </c>
      <c r="C4138" s="104" t="s">
        <v>1926</v>
      </c>
      <c r="D4138" s="113">
        <v>931</v>
      </c>
      <c r="M4138" s="106"/>
      <c r="N4138" s="106"/>
      <c r="O4138" s="106"/>
      <c r="P4138" s="106"/>
      <c r="Q4138" s="106"/>
      <c r="R4138" s="106"/>
      <c r="S4138" s="106"/>
      <c r="T4138" s="106"/>
      <c r="U4138" s="106"/>
      <c r="V4138" s="106"/>
      <c r="W4138" s="106"/>
      <c r="X4138" s="106"/>
      <c r="Y4138" s="106"/>
      <c r="Z4138" s="106"/>
    </row>
    <row r="4139" spans="1:26" s="102" customFormat="1" x14ac:dyDescent="0.25">
      <c r="B4139" s="112">
        <v>41411125</v>
      </c>
      <c r="C4139" s="104" t="s">
        <v>1506</v>
      </c>
      <c r="D4139" s="113">
        <v>1675</v>
      </c>
    </row>
    <row r="4140" spans="1:26" s="102" customFormat="1" x14ac:dyDescent="0.25">
      <c r="B4140" s="112">
        <v>4154034</v>
      </c>
      <c r="C4140" s="104" t="s">
        <v>3269</v>
      </c>
      <c r="D4140" s="111">
        <v>1322</v>
      </c>
    </row>
    <row r="4141" spans="1:26" s="102" customFormat="1" x14ac:dyDescent="0.25">
      <c r="B4141" s="112">
        <v>41540352</v>
      </c>
      <c r="C4141" s="104" t="s">
        <v>2104</v>
      </c>
      <c r="D4141" s="113">
        <v>1322</v>
      </c>
    </row>
    <row r="4142" spans="1:26" s="102" customFormat="1" x14ac:dyDescent="0.25">
      <c r="B4142" s="114">
        <v>41499914</v>
      </c>
      <c r="C4142" s="115" t="s">
        <v>426</v>
      </c>
      <c r="D4142" s="113">
        <v>358</v>
      </c>
    </row>
    <row r="4143" spans="1:26" s="102" customFormat="1" x14ac:dyDescent="0.25">
      <c r="B4143" s="112">
        <v>41512237</v>
      </c>
      <c r="C4143" s="104" t="s">
        <v>1517</v>
      </c>
      <c r="D4143" s="113">
        <v>678</v>
      </c>
    </row>
    <row r="4144" spans="1:26" s="102" customFormat="1" x14ac:dyDescent="0.25">
      <c r="B4144" s="112">
        <v>4151102</v>
      </c>
      <c r="C4144" s="104" t="s">
        <v>3709</v>
      </c>
      <c r="D4144" s="111">
        <v>1686</v>
      </c>
    </row>
    <row r="4145" spans="1:26" s="102" customFormat="1" x14ac:dyDescent="0.25">
      <c r="A4145" s="106"/>
      <c r="B4145" s="112">
        <v>46750162</v>
      </c>
      <c r="C4145" s="104" t="s">
        <v>1251</v>
      </c>
      <c r="D4145" s="113">
        <v>614</v>
      </c>
      <c r="M4145" s="106"/>
      <c r="N4145" s="106"/>
      <c r="O4145" s="106"/>
      <c r="P4145" s="106"/>
      <c r="Q4145" s="106"/>
      <c r="R4145" s="106"/>
      <c r="S4145" s="106"/>
      <c r="T4145" s="106"/>
      <c r="U4145" s="106"/>
      <c r="V4145" s="106"/>
      <c r="W4145" s="106"/>
      <c r="X4145" s="106"/>
      <c r="Y4145" s="106"/>
      <c r="Z4145" s="106"/>
    </row>
    <row r="4146" spans="1:26" s="102" customFormat="1" x14ac:dyDescent="0.25">
      <c r="B4146" s="112">
        <v>4151104</v>
      </c>
      <c r="C4146" s="104" t="s">
        <v>2302</v>
      </c>
      <c r="D4146" s="111">
        <v>678</v>
      </c>
    </row>
    <row r="4147" spans="1:26" s="102" customFormat="1" x14ac:dyDescent="0.25">
      <c r="B4147" s="112">
        <v>41512005</v>
      </c>
      <c r="C4147" s="104" t="s">
        <v>1856</v>
      </c>
      <c r="D4147" s="113">
        <v>385</v>
      </c>
    </row>
    <row r="4148" spans="1:26" s="102" customFormat="1" x14ac:dyDescent="0.25">
      <c r="B4148" s="112">
        <v>4675014</v>
      </c>
      <c r="C4148" s="104" t="s">
        <v>3255</v>
      </c>
      <c r="D4148" s="111">
        <v>728</v>
      </c>
    </row>
    <row r="4149" spans="1:26" s="102" customFormat="1" x14ac:dyDescent="0.25">
      <c r="B4149" s="112">
        <v>41512047</v>
      </c>
      <c r="C4149" s="104" t="s">
        <v>1516</v>
      </c>
      <c r="D4149" s="113">
        <v>277</v>
      </c>
    </row>
    <row r="4150" spans="1:26" s="102" customFormat="1" x14ac:dyDescent="0.25">
      <c r="B4150" s="112">
        <v>41532672</v>
      </c>
      <c r="C4150" s="104" t="s">
        <v>473</v>
      </c>
      <c r="D4150" s="113">
        <v>2067</v>
      </c>
    </row>
    <row r="4151" spans="1:26" s="102" customFormat="1" x14ac:dyDescent="0.25">
      <c r="B4151" s="112">
        <v>4151025</v>
      </c>
      <c r="C4151" s="104" t="s">
        <v>2801</v>
      </c>
      <c r="D4151" s="111">
        <v>981</v>
      </c>
    </row>
    <row r="4152" spans="1:26" s="102" customFormat="1" x14ac:dyDescent="0.25">
      <c r="B4152" s="112">
        <v>41510090</v>
      </c>
      <c r="C4152" s="104" t="s">
        <v>455</v>
      </c>
      <c r="D4152" s="113">
        <v>1877</v>
      </c>
    </row>
    <row r="4153" spans="1:26" s="102" customFormat="1" x14ac:dyDescent="0.25">
      <c r="B4153" s="112">
        <v>4020015</v>
      </c>
      <c r="C4153" s="104" t="s">
        <v>3564</v>
      </c>
      <c r="D4153" s="111">
        <v>4495</v>
      </c>
    </row>
    <row r="4154" spans="1:26" s="102" customFormat="1" x14ac:dyDescent="0.25">
      <c r="B4154" s="112">
        <v>4020016</v>
      </c>
      <c r="C4154" s="104" t="s">
        <v>3494</v>
      </c>
      <c r="D4154" s="111">
        <v>3940</v>
      </c>
    </row>
    <row r="4155" spans="1:26" s="102" customFormat="1" x14ac:dyDescent="0.25">
      <c r="B4155" s="112">
        <v>41781451</v>
      </c>
      <c r="C4155" s="104" t="s">
        <v>915</v>
      </c>
      <c r="D4155" s="113">
        <v>16.8</v>
      </c>
    </row>
    <row r="4156" spans="1:26" s="102" customFormat="1" x14ac:dyDescent="0.25">
      <c r="B4156" s="114">
        <v>41795022</v>
      </c>
      <c r="C4156" s="115" t="s">
        <v>1571</v>
      </c>
      <c r="D4156" s="113">
        <v>3.6246115702479336</v>
      </c>
    </row>
    <row r="4157" spans="1:26" s="102" customFormat="1" x14ac:dyDescent="0.25">
      <c r="B4157" s="112">
        <v>40667537</v>
      </c>
      <c r="C4157" s="104" t="s">
        <v>289</v>
      </c>
      <c r="D4157" s="113">
        <v>271</v>
      </c>
    </row>
    <row r="4158" spans="1:26" s="102" customFormat="1" x14ac:dyDescent="0.25">
      <c r="B4158" s="112">
        <v>41781816</v>
      </c>
      <c r="C4158" s="104" t="s">
        <v>919</v>
      </c>
      <c r="D4158" s="113">
        <v>6.0837931034482757</v>
      </c>
    </row>
    <row r="4159" spans="1:26" s="102" customFormat="1" x14ac:dyDescent="0.25">
      <c r="B4159" s="112">
        <v>1047482</v>
      </c>
      <c r="C4159" s="104" t="s">
        <v>2421</v>
      </c>
      <c r="D4159" s="111">
        <v>89</v>
      </c>
    </row>
    <row r="4160" spans="1:26" s="102" customFormat="1" x14ac:dyDescent="0.25">
      <c r="B4160" s="112">
        <v>1100946</v>
      </c>
      <c r="C4160" s="104" t="s">
        <v>2423</v>
      </c>
      <c r="D4160" s="111">
        <v>89</v>
      </c>
    </row>
    <row r="4161" spans="2:4" s="102" customFormat="1" x14ac:dyDescent="0.25">
      <c r="B4161" s="112">
        <v>4020999</v>
      </c>
      <c r="C4161" s="104" t="s">
        <v>2423</v>
      </c>
      <c r="D4161" s="111">
        <v>109</v>
      </c>
    </row>
    <row r="4162" spans="2:4" s="102" customFormat="1" x14ac:dyDescent="0.25">
      <c r="B4162" s="112">
        <v>1280351</v>
      </c>
      <c r="C4162" s="104" t="s">
        <v>2581</v>
      </c>
      <c r="D4162" s="111">
        <v>292</v>
      </c>
    </row>
    <row r="4163" spans="2:4" s="102" customFormat="1" x14ac:dyDescent="0.25">
      <c r="B4163" s="112">
        <v>1280352</v>
      </c>
      <c r="C4163" s="104" t="s">
        <v>2582</v>
      </c>
      <c r="D4163" s="111">
        <v>292</v>
      </c>
    </row>
    <row r="4164" spans="2:4" s="102" customFormat="1" x14ac:dyDescent="0.25">
      <c r="B4164" s="112">
        <v>1077377</v>
      </c>
      <c r="C4164" s="104" t="s">
        <v>2412</v>
      </c>
      <c r="D4164" s="111">
        <v>74</v>
      </c>
    </row>
    <row r="4165" spans="2:4" s="102" customFormat="1" x14ac:dyDescent="0.25">
      <c r="B4165" s="112">
        <v>1242388</v>
      </c>
      <c r="C4165" s="104" t="s">
        <v>4149</v>
      </c>
      <c r="D4165" s="111">
        <v>22460</v>
      </c>
    </row>
    <row r="4166" spans="2:4" s="102" customFormat="1" x14ac:dyDescent="0.25">
      <c r="B4166" s="112">
        <v>40677403</v>
      </c>
      <c r="C4166" s="104" t="s">
        <v>293</v>
      </c>
      <c r="D4166" s="113">
        <v>199.4</v>
      </c>
    </row>
    <row r="4167" spans="2:4" s="102" customFormat="1" x14ac:dyDescent="0.25">
      <c r="B4167" s="112">
        <v>41714478</v>
      </c>
      <c r="C4167" s="104" t="s">
        <v>588</v>
      </c>
      <c r="D4167" s="113">
        <v>113.20444444444445</v>
      </c>
    </row>
    <row r="4168" spans="2:4" s="102" customFormat="1" x14ac:dyDescent="0.25">
      <c r="B4168" s="114">
        <v>41743709</v>
      </c>
      <c r="C4168" s="115" t="s">
        <v>1972</v>
      </c>
      <c r="D4168" s="113">
        <v>59.82</v>
      </c>
    </row>
    <row r="4169" spans="2:4" s="102" customFormat="1" x14ac:dyDescent="0.25">
      <c r="B4169" s="112">
        <v>41714460</v>
      </c>
      <c r="C4169" s="104" t="s">
        <v>587</v>
      </c>
      <c r="D4169" s="113">
        <v>115.58</v>
      </c>
    </row>
    <row r="4170" spans="2:4" s="102" customFormat="1" x14ac:dyDescent="0.25">
      <c r="B4170" s="112">
        <v>41794967</v>
      </c>
      <c r="C4170" s="104" t="s">
        <v>1568</v>
      </c>
      <c r="D4170" s="113">
        <v>1.4309575309944607</v>
      </c>
    </row>
    <row r="4171" spans="2:4" s="102" customFormat="1" x14ac:dyDescent="0.25">
      <c r="B4171" s="112">
        <v>4232016</v>
      </c>
      <c r="C4171" s="104" t="s">
        <v>3727</v>
      </c>
      <c r="D4171" s="111">
        <v>5986</v>
      </c>
    </row>
    <row r="4172" spans="2:4" s="102" customFormat="1" x14ac:dyDescent="0.25">
      <c r="B4172" s="112">
        <v>4142120</v>
      </c>
      <c r="C4172" s="104" t="s">
        <v>3455</v>
      </c>
      <c r="D4172" s="111">
        <v>1075</v>
      </c>
    </row>
    <row r="4173" spans="2:4" s="102" customFormat="1" x14ac:dyDescent="0.25">
      <c r="B4173" s="112">
        <v>41708066</v>
      </c>
      <c r="C4173" s="104" t="s">
        <v>504</v>
      </c>
      <c r="D4173" s="113">
        <v>717.86333333333334</v>
      </c>
    </row>
    <row r="4174" spans="2:4" s="102" customFormat="1" x14ac:dyDescent="0.25">
      <c r="B4174" s="112">
        <v>41717885</v>
      </c>
      <c r="C4174" s="104" t="s">
        <v>620</v>
      </c>
      <c r="D4174" s="113">
        <v>80.528947368421044</v>
      </c>
    </row>
    <row r="4175" spans="2:4" s="102" customFormat="1" x14ac:dyDescent="0.25">
      <c r="B4175" s="112">
        <v>41778903</v>
      </c>
      <c r="C4175" s="104" t="s">
        <v>2219</v>
      </c>
      <c r="D4175" s="113">
        <v>12069.1</v>
      </c>
    </row>
    <row r="4176" spans="2:4" s="102" customFormat="1" x14ac:dyDescent="0.25">
      <c r="B4176" s="114">
        <v>40699985</v>
      </c>
      <c r="C4176" s="115" t="s">
        <v>2207</v>
      </c>
      <c r="D4176" s="113">
        <v>75.995129079396008</v>
      </c>
    </row>
    <row r="4177" spans="1:26" s="102" customFormat="1" x14ac:dyDescent="0.25">
      <c r="B4177" s="112">
        <v>4089016</v>
      </c>
      <c r="C4177" s="104" t="s">
        <v>2964</v>
      </c>
      <c r="D4177" s="111">
        <v>156</v>
      </c>
    </row>
    <row r="4178" spans="1:26" s="102" customFormat="1" x14ac:dyDescent="0.25">
      <c r="B4178" s="112">
        <v>41792961</v>
      </c>
      <c r="C4178" s="104" t="s">
        <v>1015</v>
      </c>
      <c r="D4178" s="113">
        <v>8.1999999999999993</v>
      </c>
    </row>
    <row r="4179" spans="1:26" s="102" customFormat="1" x14ac:dyDescent="0.25">
      <c r="B4179" s="114">
        <v>41799511</v>
      </c>
      <c r="C4179" s="115" t="s">
        <v>1025</v>
      </c>
      <c r="D4179" s="113">
        <v>7.88</v>
      </c>
    </row>
    <row r="4180" spans="1:26" s="102" customFormat="1" x14ac:dyDescent="0.25">
      <c r="B4180" s="112">
        <v>4142180</v>
      </c>
      <c r="C4180" s="104" t="s">
        <v>3946</v>
      </c>
      <c r="D4180" s="111">
        <v>5933</v>
      </c>
    </row>
    <row r="4181" spans="1:26" s="102" customFormat="1" x14ac:dyDescent="0.25">
      <c r="B4181" s="112">
        <v>4142581</v>
      </c>
      <c r="C4181" s="104" t="s">
        <v>3936</v>
      </c>
      <c r="D4181" s="111">
        <v>5802</v>
      </c>
    </row>
    <row r="4182" spans="1:26" s="102" customFormat="1" x14ac:dyDescent="0.25">
      <c r="B4182" s="112">
        <v>4147165</v>
      </c>
      <c r="C4182" s="104" t="s">
        <v>3931</v>
      </c>
      <c r="D4182" s="111">
        <v>5744</v>
      </c>
    </row>
    <row r="4183" spans="1:26" s="102" customFormat="1" x14ac:dyDescent="0.25">
      <c r="B4183" s="112">
        <v>4440050</v>
      </c>
      <c r="C4183" s="104" t="s">
        <v>3912</v>
      </c>
      <c r="D4183" s="111">
        <v>3179</v>
      </c>
    </row>
    <row r="4184" spans="1:26" s="102" customFormat="1" x14ac:dyDescent="0.25">
      <c r="B4184" s="114">
        <v>41532854</v>
      </c>
      <c r="C4184" s="115" t="s">
        <v>475</v>
      </c>
      <c r="D4184" s="113">
        <v>2986</v>
      </c>
    </row>
    <row r="4185" spans="1:26" s="102" customFormat="1" x14ac:dyDescent="0.25">
      <c r="B4185" s="112">
        <v>41510165</v>
      </c>
      <c r="C4185" s="104" t="s">
        <v>457</v>
      </c>
      <c r="D4185" s="113">
        <v>2986</v>
      </c>
    </row>
    <row r="4186" spans="1:26" s="102" customFormat="1" x14ac:dyDescent="0.25">
      <c r="B4186" s="112">
        <v>4631056</v>
      </c>
      <c r="C4186" s="104" t="s">
        <v>4109</v>
      </c>
      <c r="D4186" s="111">
        <v>18125</v>
      </c>
    </row>
    <row r="4187" spans="1:26" s="102" customFormat="1" x14ac:dyDescent="0.25">
      <c r="B4187" s="112">
        <v>4631055</v>
      </c>
      <c r="C4187" s="104" t="s">
        <v>4108</v>
      </c>
      <c r="D4187" s="111">
        <v>18125</v>
      </c>
    </row>
    <row r="4188" spans="1:26" s="102" customFormat="1" x14ac:dyDescent="0.25">
      <c r="B4188" s="112">
        <v>4631041</v>
      </c>
      <c r="C4188" s="104" t="s">
        <v>2472</v>
      </c>
      <c r="D4188" s="111">
        <v>164</v>
      </c>
    </row>
    <row r="4189" spans="1:26" s="102" customFormat="1" x14ac:dyDescent="0.25">
      <c r="B4189" s="112">
        <v>41860024</v>
      </c>
      <c r="C4189" s="104" t="s">
        <v>1043</v>
      </c>
      <c r="D4189" s="113">
        <v>5002.25</v>
      </c>
    </row>
    <row r="4190" spans="1:26" s="102" customFormat="1" x14ac:dyDescent="0.25">
      <c r="B4190" s="112">
        <v>41860016</v>
      </c>
      <c r="C4190" s="104" t="s">
        <v>1042</v>
      </c>
      <c r="D4190" s="113">
        <v>7736</v>
      </c>
    </row>
    <row r="4191" spans="1:26" s="102" customFormat="1" x14ac:dyDescent="0.25">
      <c r="B4191" s="112">
        <v>41810813</v>
      </c>
      <c r="C4191" s="104" t="s">
        <v>1037</v>
      </c>
      <c r="D4191" s="113">
        <v>4959.8755760368667</v>
      </c>
    </row>
    <row r="4192" spans="1:26" s="102" customFormat="1" x14ac:dyDescent="0.25">
      <c r="A4192" s="106"/>
      <c r="B4192" s="112">
        <v>98088099</v>
      </c>
      <c r="C4192" s="104" t="s">
        <v>1316</v>
      </c>
      <c r="D4192" s="113">
        <v>7808</v>
      </c>
      <c r="M4192" s="106"/>
      <c r="N4192" s="106"/>
      <c r="O4192" s="106"/>
      <c r="P4192" s="106"/>
      <c r="Q4192" s="106"/>
      <c r="R4192" s="106"/>
      <c r="S4192" s="106"/>
      <c r="T4192" s="106"/>
      <c r="U4192" s="106"/>
      <c r="V4192" s="106"/>
      <c r="W4192" s="106"/>
      <c r="X4192" s="106"/>
      <c r="Y4192" s="106"/>
      <c r="Z4192" s="106"/>
    </row>
    <row r="4193" spans="2:4" s="102" customFormat="1" x14ac:dyDescent="0.25">
      <c r="B4193" s="112">
        <v>4130809</v>
      </c>
      <c r="C4193" s="104" t="s">
        <v>4143</v>
      </c>
      <c r="D4193" s="111">
        <v>7808</v>
      </c>
    </row>
    <row r="4194" spans="2:4" s="102" customFormat="1" x14ac:dyDescent="0.25">
      <c r="B4194" s="114">
        <v>41480021</v>
      </c>
      <c r="C4194" s="115" t="s">
        <v>427</v>
      </c>
      <c r="D4194" s="113">
        <v>7334</v>
      </c>
    </row>
    <row r="4195" spans="2:4" s="102" customFormat="1" x14ac:dyDescent="0.25">
      <c r="B4195" s="112">
        <v>41759317</v>
      </c>
      <c r="C4195" s="104" t="s">
        <v>865</v>
      </c>
      <c r="D4195" s="113">
        <v>45.78</v>
      </c>
    </row>
    <row r="4196" spans="2:4" s="102" customFormat="1" x14ac:dyDescent="0.25">
      <c r="B4196" s="112">
        <v>4120105</v>
      </c>
      <c r="C4196" s="104" t="s">
        <v>3464</v>
      </c>
      <c r="D4196" s="111">
        <v>949</v>
      </c>
    </row>
    <row r="4197" spans="2:4" s="102" customFormat="1" x14ac:dyDescent="0.25">
      <c r="B4197" s="112">
        <v>41743964</v>
      </c>
      <c r="C4197" s="104" t="s">
        <v>1892</v>
      </c>
      <c r="D4197" s="113">
        <v>29.310000000000002</v>
      </c>
    </row>
    <row r="4198" spans="2:4" s="102" customFormat="1" x14ac:dyDescent="0.25">
      <c r="B4198" s="114">
        <v>40667636</v>
      </c>
      <c r="C4198" s="115" t="s">
        <v>290</v>
      </c>
      <c r="D4198" s="113">
        <v>228</v>
      </c>
    </row>
    <row r="4199" spans="2:4" s="102" customFormat="1" x14ac:dyDescent="0.25">
      <c r="B4199" s="112">
        <v>40660326</v>
      </c>
      <c r="C4199" s="104" t="s">
        <v>218</v>
      </c>
      <c r="D4199" s="113">
        <v>241.34246575342465</v>
      </c>
    </row>
    <row r="4200" spans="2:4" s="102" customFormat="1" x14ac:dyDescent="0.25">
      <c r="B4200" s="112">
        <v>1278915</v>
      </c>
      <c r="C4200" s="104" t="s">
        <v>4171</v>
      </c>
      <c r="D4200" s="111">
        <v>50550</v>
      </c>
    </row>
    <row r="4201" spans="2:4" s="102" customFormat="1" x14ac:dyDescent="0.25">
      <c r="B4201" s="112">
        <v>41421223</v>
      </c>
      <c r="C4201" s="104" t="s">
        <v>387</v>
      </c>
      <c r="D4201" s="113">
        <v>1075</v>
      </c>
    </row>
    <row r="4202" spans="2:4" s="102" customFormat="1" x14ac:dyDescent="0.25">
      <c r="B4202" s="112">
        <v>12918728</v>
      </c>
      <c r="C4202" s="104" t="s">
        <v>83</v>
      </c>
      <c r="D4202" s="113">
        <v>1590</v>
      </c>
    </row>
    <row r="4203" spans="2:4" s="102" customFormat="1" x14ac:dyDescent="0.25">
      <c r="B4203" s="114">
        <v>12501425</v>
      </c>
      <c r="C4203" s="115" t="s">
        <v>1773</v>
      </c>
      <c r="D4203" s="113">
        <v>1338</v>
      </c>
    </row>
    <row r="4204" spans="2:4" s="102" customFormat="1" x14ac:dyDescent="0.25">
      <c r="B4204" s="112">
        <v>1298420</v>
      </c>
      <c r="C4204" s="104" t="s">
        <v>2267</v>
      </c>
      <c r="D4204" s="111">
        <v>233</v>
      </c>
    </row>
    <row r="4205" spans="2:4" s="102" customFormat="1" x14ac:dyDescent="0.25">
      <c r="B4205" s="112">
        <v>1001951</v>
      </c>
      <c r="C4205" s="104" t="s">
        <v>2881</v>
      </c>
      <c r="D4205" s="111">
        <v>206</v>
      </c>
    </row>
    <row r="4206" spans="2:4" s="102" customFormat="1" x14ac:dyDescent="0.25">
      <c r="B4206" s="112">
        <v>1003732</v>
      </c>
      <c r="C4206" s="104" t="s">
        <v>2882</v>
      </c>
      <c r="D4206" s="111">
        <v>206</v>
      </c>
    </row>
    <row r="4207" spans="2:4" s="102" customFormat="1" x14ac:dyDescent="0.25">
      <c r="B4207" s="114">
        <v>10475234</v>
      </c>
      <c r="C4207" s="115" t="s">
        <v>2033</v>
      </c>
      <c r="D4207" s="113">
        <v>110</v>
      </c>
    </row>
    <row r="4208" spans="2:4" s="102" customFormat="1" x14ac:dyDescent="0.25">
      <c r="B4208" s="112">
        <v>41774779</v>
      </c>
      <c r="C4208" s="104" t="s">
        <v>1902</v>
      </c>
      <c r="D4208" s="113">
        <v>61.3</v>
      </c>
    </row>
    <row r="4209" spans="2:4" s="102" customFormat="1" x14ac:dyDescent="0.25">
      <c r="B4209" s="112">
        <v>41422908</v>
      </c>
      <c r="C4209" s="104" t="s">
        <v>408</v>
      </c>
      <c r="D4209" s="113">
        <v>692.39473684210532</v>
      </c>
    </row>
    <row r="4210" spans="2:4" s="102" customFormat="1" x14ac:dyDescent="0.25">
      <c r="B4210" s="112">
        <v>4232178</v>
      </c>
      <c r="C4210" s="104" t="s">
        <v>2778</v>
      </c>
      <c r="D4210" s="111">
        <v>423</v>
      </c>
    </row>
    <row r="4211" spans="2:4" s="102" customFormat="1" x14ac:dyDescent="0.25">
      <c r="B4211" s="112">
        <v>41785718</v>
      </c>
      <c r="C4211" s="104" t="s">
        <v>947</v>
      </c>
      <c r="D4211" s="113">
        <v>7.6000000000000005</v>
      </c>
    </row>
    <row r="4212" spans="2:4" s="102" customFormat="1" x14ac:dyDescent="0.25">
      <c r="B4212" s="112">
        <v>40621252</v>
      </c>
      <c r="C4212" s="104" t="s">
        <v>172</v>
      </c>
      <c r="D4212" s="113">
        <v>123</v>
      </c>
    </row>
    <row r="4213" spans="2:4" s="102" customFormat="1" x14ac:dyDescent="0.25">
      <c r="B4213" s="112">
        <v>41483660</v>
      </c>
      <c r="C4213" s="104" t="s">
        <v>1849</v>
      </c>
      <c r="D4213" s="113">
        <v>669</v>
      </c>
    </row>
    <row r="4214" spans="2:4" s="102" customFormat="1" x14ac:dyDescent="0.25">
      <c r="B4214" s="114">
        <v>40213928</v>
      </c>
      <c r="C4214" s="115" t="s">
        <v>1791</v>
      </c>
      <c r="D4214" s="113">
        <v>136</v>
      </c>
    </row>
    <row r="4215" spans="2:4" s="102" customFormat="1" x14ac:dyDescent="0.25">
      <c r="B4215" s="112">
        <v>1211007</v>
      </c>
      <c r="C4215" s="104" t="s">
        <v>2521</v>
      </c>
      <c r="D4215" s="111">
        <v>82</v>
      </c>
    </row>
    <row r="4216" spans="2:4" s="102" customFormat="1" x14ac:dyDescent="0.25">
      <c r="B4216" s="112">
        <v>1232155</v>
      </c>
      <c r="C4216" s="104" t="s">
        <v>2397</v>
      </c>
      <c r="D4216" s="111">
        <v>59</v>
      </c>
    </row>
    <row r="4217" spans="2:4" s="102" customFormat="1" x14ac:dyDescent="0.25">
      <c r="B4217" s="112">
        <v>1083475</v>
      </c>
      <c r="C4217" s="104" t="s">
        <v>2413</v>
      </c>
      <c r="D4217" s="111">
        <v>74</v>
      </c>
    </row>
    <row r="4218" spans="2:4" s="102" customFormat="1" x14ac:dyDescent="0.25">
      <c r="B4218" s="112">
        <v>4023124</v>
      </c>
      <c r="C4218" s="104" t="s">
        <v>3252</v>
      </c>
      <c r="D4218" s="111">
        <v>468</v>
      </c>
    </row>
    <row r="4219" spans="2:4" s="102" customFormat="1" x14ac:dyDescent="0.25">
      <c r="B4219" s="112">
        <v>1244614</v>
      </c>
      <c r="C4219" s="104" t="s">
        <v>2927</v>
      </c>
      <c r="D4219" s="111">
        <v>859</v>
      </c>
    </row>
    <row r="4220" spans="2:4" s="102" customFormat="1" x14ac:dyDescent="0.25">
      <c r="B4220" s="112">
        <v>1226407</v>
      </c>
      <c r="C4220" s="104" t="s">
        <v>2447</v>
      </c>
      <c r="D4220" s="111">
        <v>118</v>
      </c>
    </row>
    <row r="4221" spans="2:4" s="102" customFormat="1" x14ac:dyDescent="0.25">
      <c r="B4221" s="112">
        <v>10916005</v>
      </c>
      <c r="C4221" s="104" t="s">
        <v>37</v>
      </c>
      <c r="D4221" s="113">
        <v>405</v>
      </c>
    </row>
    <row r="4222" spans="2:4" s="102" customFormat="1" x14ac:dyDescent="0.25">
      <c r="B4222" s="112">
        <v>1042362</v>
      </c>
      <c r="C4222" s="104" t="s">
        <v>2569</v>
      </c>
      <c r="D4222" s="111">
        <v>292</v>
      </c>
    </row>
    <row r="4223" spans="2:4" s="102" customFormat="1" x14ac:dyDescent="0.25">
      <c r="B4223" s="112">
        <v>1233750</v>
      </c>
      <c r="C4223" s="104" t="s">
        <v>2379</v>
      </c>
      <c r="D4223" s="111">
        <v>44</v>
      </c>
    </row>
    <row r="4224" spans="2:4" s="102" customFormat="1" x14ac:dyDescent="0.25">
      <c r="B4224" s="112">
        <v>12375473</v>
      </c>
      <c r="C4224" s="104" t="s">
        <v>2153</v>
      </c>
      <c r="D4224" s="113">
        <v>41</v>
      </c>
    </row>
    <row r="4225" spans="2:4" s="102" customFormat="1" x14ac:dyDescent="0.25">
      <c r="B4225" s="112">
        <v>4062270</v>
      </c>
      <c r="C4225" s="104" t="s">
        <v>2407</v>
      </c>
      <c r="D4225" s="111">
        <v>135</v>
      </c>
    </row>
    <row r="4226" spans="2:4" s="102" customFormat="1" x14ac:dyDescent="0.25">
      <c r="B4226" s="114">
        <v>40622409</v>
      </c>
      <c r="C4226" s="115" t="s">
        <v>186</v>
      </c>
      <c r="D4226" s="113">
        <v>214.73394495412845</v>
      </c>
    </row>
    <row r="4227" spans="2:4" s="102" customFormat="1" x14ac:dyDescent="0.25">
      <c r="B4227" s="112">
        <v>1216349</v>
      </c>
      <c r="C4227" s="104" t="s">
        <v>2443</v>
      </c>
      <c r="D4227" s="111">
        <v>118</v>
      </c>
    </row>
    <row r="4228" spans="2:4" s="102" customFormat="1" x14ac:dyDescent="0.25">
      <c r="B4228" s="112">
        <v>1216351</v>
      </c>
      <c r="C4228" s="104" t="s">
        <v>2427</v>
      </c>
      <c r="D4228" s="111">
        <v>89</v>
      </c>
    </row>
    <row r="4229" spans="2:4" s="102" customFormat="1" x14ac:dyDescent="0.25">
      <c r="B4229" s="112">
        <v>1216353</v>
      </c>
      <c r="C4229" s="104" t="s">
        <v>2445</v>
      </c>
      <c r="D4229" s="111">
        <v>118</v>
      </c>
    </row>
    <row r="4230" spans="2:4" s="102" customFormat="1" x14ac:dyDescent="0.25">
      <c r="B4230" s="112">
        <v>1216352</v>
      </c>
      <c r="C4230" s="104" t="s">
        <v>2444</v>
      </c>
      <c r="D4230" s="111">
        <v>118</v>
      </c>
    </row>
    <row r="4231" spans="2:4" s="102" customFormat="1" x14ac:dyDescent="0.25">
      <c r="B4231" s="112">
        <v>4141008</v>
      </c>
      <c r="C4231" s="104" t="s">
        <v>3433</v>
      </c>
      <c r="D4231" s="111">
        <v>1498</v>
      </c>
    </row>
    <row r="4232" spans="2:4" s="102" customFormat="1" x14ac:dyDescent="0.25">
      <c r="B4232" s="114">
        <v>41481110</v>
      </c>
      <c r="C4232" s="115" t="s">
        <v>448</v>
      </c>
      <c r="D4232" s="113">
        <v>821</v>
      </c>
    </row>
    <row r="4233" spans="2:4" s="102" customFormat="1" x14ac:dyDescent="0.25">
      <c r="B4233" s="112">
        <v>41481102</v>
      </c>
      <c r="C4233" s="104" t="s">
        <v>447</v>
      </c>
      <c r="D4233" s="113">
        <v>899</v>
      </c>
    </row>
    <row r="4234" spans="2:4" s="102" customFormat="1" x14ac:dyDescent="0.25">
      <c r="B4234" s="112">
        <v>10058766</v>
      </c>
      <c r="C4234" s="104" t="s">
        <v>1757</v>
      </c>
      <c r="D4234" s="113">
        <v>110</v>
      </c>
    </row>
    <row r="4235" spans="2:4" s="102" customFormat="1" x14ac:dyDescent="0.25">
      <c r="B4235" s="112">
        <v>4160019</v>
      </c>
      <c r="C4235" s="104" t="s">
        <v>3218</v>
      </c>
      <c r="D4235" s="111">
        <v>540</v>
      </c>
    </row>
    <row r="4236" spans="2:4" s="102" customFormat="1" x14ac:dyDescent="0.25">
      <c r="B4236" s="112">
        <v>41540808</v>
      </c>
      <c r="C4236" s="104" t="s">
        <v>2102</v>
      </c>
      <c r="D4236" s="113">
        <v>867</v>
      </c>
    </row>
    <row r="4237" spans="2:4" s="102" customFormat="1" x14ac:dyDescent="0.25">
      <c r="B4237" s="112">
        <v>41540816</v>
      </c>
      <c r="C4237" s="104" t="s">
        <v>2101</v>
      </c>
      <c r="D4237" s="113">
        <v>974</v>
      </c>
    </row>
    <row r="4238" spans="2:4" s="102" customFormat="1" x14ac:dyDescent="0.25">
      <c r="B4238" s="112">
        <v>4440101</v>
      </c>
      <c r="C4238" s="104" t="s">
        <v>3715</v>
      </c>
      <c r="D4238" s="111">
        <v>4994</v>
      </c>
    </row>
    <row r="4239" spans="2:4" s="102" customFormat="1" x14ac:dyDescent="0.25">
      <c r="B4239" s="112">
        <v>4148092</v>
      </c>
      <c r="C4239" s="104" t="s">
        <v>3136</v>
      </c>
      <c r="D4239" s="111">
        <v>821</v>
      </c>
    </row>
    <row r="4240" spans="2:4" s="102" customFormat="1" x14ac:dyDescent="0.25">
      <c r="B4240" s="112">
        <v>4148332</v>
      </c>
      <c r="C4240" s="104" t="s">
        <v>3080</v>
      </c>
      <c r="D4240" s="111">
        <v>695</v>
      </c>
    </row>
    <row r="4241" spans="2:4" s="102" customFormat="1" x14ac:dyDescent="0.25">
      <c r="B4241" s="112">
        <v>4148180</v>
      </c>
      <c r="C4241" s="104" t="s">
        <v>3079</v>
      </c>
      <c r="D4241" s="111">
        <v>695</v>
      </c>
    </row>
    <row r="4242" spans="2:4" s="102" customFormat="1" x14ac:dyDescent="0.25">
      <c r="B4242" s="112">
        <v>41424128</v>
      </c>
      <c r="C4242" s="104" t="s">
        <v>420</v>
      </c>
      <c r="D4242" s="113">
        <v>1498</v>
      </c>
    </row>
    <row r="4243" spans="2:4" s="102" customFormat="1" x14ac:dyDescent="0.25">
      <c r="B4243" s="112">
        <v>41424144</v>
      </c>
      <c r="C4243" s="104" t="s">
        <v>1514</v>
      </c>
      <c r="D4243" s="113">
        <v>1686</v>
      </c>
    </row>
    <row r="4244" spans="2:4" s="102" customFormat="1" x14ac:dyDescent="0.25">
      <c r="B4244" s="114">
        <v>41424151</v>
      </c>
      <c r="C4244" s="115" t="s">
        <v>1735</v>
      </c>
      <c r="D4244" s="113">
        <v>1527</v>
      </c>
    </row>
    <row r="4245" spans="2:4" s="102" customFormat="1" x14ac:dyDescent="0.25">
      <c r="B4245" s="112">
        <v>4154073</v>
      </c>
      <c r="C4245" s="104" t="s">
        <v>3164</v>
      </c>
      <c r="D4245" s="111">
        <v>1289</v>
      </c>
    </row>
    <row r="4246" spans="2:4" s="102" customFormat="1" x14ac:dyDescent="0.25">
      <c r="B4246" s="112">
        <v>41424110</v>
      </c>
      <c r="C4246" s="104" t="s">
        <v>1513</v>
      </c>
      <c r="D4246" s="113">
        <v>1686</v>
      </c>
    </row>
    <row r="4247" spans="2:4" s="102" customFormat="1" x14ac:dyDescent="0.25">
      <c r="B4247" s="112">
        <v>41424136</v>
      </c>
      <c r="C4247" s="104" t="s">
        <v>421</v>
      </c>
      <c r="D4247" s="113">
        <v>1498</v>
      </c>
    </row>
    <row r="4248" spans="2:4" s="102" customFormat="1" x14ac:dyDescent="0.25">
      <c r="B4248" s="112">
        <v>4412004</v>
      </c>
      <c r="C4248" s="104" t="s">
        <v>3253</v>
      </c>
      <c r="D4248" s="111">
        <v>803</v>
      </c>
    </row>
    <row r="4249" spans="2:4" s="102" customFormat="1" x14ac:dyDescent="0.25">
      <c r="B4249" s="114">
        <v>41540790</v>
      </c>
      <c r="C4249" s="115" t="s">
        <v>2103</v>
      </c>
      <c r="D4249" s="113">
        <v>974</v>
      </c>
    </row>
    <row r="4250" spans="2:4" s="102" customFormat="1" x14ac:dyDescent="0.25">
      <c r="B4250" s="114">
        <v>41421272</v>
      </c>
      <c r="C4250" s="115" t="s">
        <v>1510</v>
      </c>
      <c r="D4250" s="113">
        <v>513</v>
      </c>
    </row>
    <row r="4251" spans="2:4" s="102" customFormat="1" x14ac:dyDescent="0.25">
      <c r="B4251" s="112">
        <v>4211061</v>
      </c>
      <c r="C4251" s="104" t="s">
        <v>3886</v>
      </c>
      <c r="D4251" s="111">
        <v>3364</v>
      </c>
    </row>
    <row r="4252" spans="2:4" s="102" customFormat="1" x14ac:dyDescent="0.25">
      <c r="B4252" s="112">
        <v>41420589</v>
      </c>
      <c r="C4252" s="104" t="s">
        <v>1507</v>
      </c>
      <c r="D4252" s="113">
        <v>699</v>
      </c>
    </row>
    <row r="4253" spans="2:4" s="102" customFormat="1" x14ac:dyDescent="0.25">
      <c r="B4253" s="112">
        <v>41421280</v>
      </c>
      <c r="C4253" s="104" t="s">
        <v>1511</v>
      </c>
      <c r="D4253" s="113">
        <v>699</v>
      </c>
    </row>
    <row r="4254" spans="2:4" s="102" customFormat="1" x14ac:dyDescent="0.25">
      <c r="B4254" s="112">
        <v>4631022</v>
      </c>
      <c r="C4254" s="104" t="s">
        <v>4139</v>
      </c>
      <c r="D4254" s="111">
        <v>14830</v>
      </c>
    </row>
    <row r="4255" spans="2:4" s="102" customFormat="1" x14ac:dyDescent="0.25">
      <c r="B4255" s="114">
        <v>41495318</v>
      </c>
      <c r="C4255" s="115" t="s">
        <v>1854</v>
      </c>
      <c r="D4255" s="113">
        <v>633</v>
      </c>
    </row>
    <row r="4256" spans="2:4" s="102" customFormat="1" x14ac:dyDescent="0.25">
      <c r="B4256" s="112">
        <v>41490335</v>
      </c>
      <c r="C4256" s="104" t="s">
        <v>1985</v>
      </c>
      <c r="D4256" s="113">
        <v>688</v>
      </c>
    </row>
    <row r="4257" spans="2:4" s="102" customFormat="1" x14ac:dyDescent="0.25">
      <c r="B4257" s="114">
        <v>41480963</v>
      </c>
      <c r="C4257" s="115" t="s">
        <v>1836</v>
      </c>
      <c r="D4257" s="113">
        <v>1020</v>
      </c>
    </row>
    <row r="4258" spans="2:4" s="102" customFormat="1" x14ac:dyDescent="0.25">
      <c r="B4258" s="114">
        <v>41420811</v>
      </c>
      <c r="C4258" s="115" t="s">
        <v>1833</v>
      </c>
      <c r="D4258" s="113">
        <v>1020</v>
      </c>
    </row>
    <row r="4259" spans="2:4" s="102" customFormat="1" x14ac:dyDescent="0.25">
      <c r="B4259" s="114">
        <v>41425059</v>
      </c>
      <c r="C4259" s="115" t="s">
        <v>1515</v>
      </c>
      <c r="D4259" s="113">
        <v>324</v>
      </c>
    </row>
    <row r="4260" spans="2:4" s="102" customFormat="1" x14ac:dyDescent="0.25">
      <c r="B4260" s="112">
        <v>41423963</v>
      </c>
      <c r="C4260" s="104" t="s">
        <v>1834</v>
      </c>
      <c r="D4260" s="113">
        <v>1020</v>
      </c>
    </row>
    <row r="4261" spans="2:4" s="102" customFormat="1" x14ac:dyDescent="0.25">
      <c r="B4261" s="112">
        <v>41481292</v>
      </c>
      <c r="C4261" s="104" t="s">
        <v>1736</v>
      </c>
      <c r="D4261" s="113">
        <v>288</v>
      </c>
    </row>
    <row r="4262" spans="2:4" s="102" customFormat="1" x14ac:dyDescent="0.25">
      <c r="B4262" s="112">
        <v>44120038</v>
      </c>
      <c r="C4262" s="104" t="s">
        <v>1602</v>
      </c>
      <c r="D4262" s="113">
        <v>498</v>
      </c>
    </row>
    <row r="4263" spans="2:4" s="102" customFormat="1" x14ac:dyDescent="0.25">
      <c r="B4263" s="112">
        <v>42328690</v>
      </c>
      <c r="C4263" s="104" t="s">
        <v>1599</v>
      </c>
      <c r="D4263" s="113">
        <v>861</v>
      </c>
    </row>
    <row r="4264" spans="2:4" s="102" customFormat="1" x14ac:dyDescent="0.25">
      <c r="B4264" s="112">
        <v>41483280</v>
      </c>
      <c r="C4264" s="104" t="s">
        <v>1835</v>
      </c>
      <c r="D4264" s="113">
        <v>861</v>
      </c>
    </row>
    <row r="4265" spans="2:4" s="102" customFormat="1" x14ac:dyDescent="0.25">
      <c r="B4265" s="112">
        <v>4149599</v>
      </c>
      <c r="C4265" s="104" t="s">
        <v>3134</v>
      </c>
      <c r="D4265" s="111">
        <v>974</v>
      </c>
    </row>
    <row r="4266" spans="2:4" s="102" customFormat="1" x14ac:dyDescent="0.25">
      <c r="B4266" s="114">
        <v>42328708</v>
      </c>
      <c r="C4266" s="115" t="s">
        <v>1922</v>
      </c>
      <c r="D4266" s="113">
        <v>695</v>
      </c>
    </row>
    <row r="4267" spans="2:4" s="102" customFormat="1" x14ac:dyDescent="0.25">
      <c r="B4267" s="112">
        <v>41483298</v>
      </c>
      <c r="C4267" s="104" t="s">
        <v>1848</v>
      </c>
      <c r="D4267" s="113">
        <v>695</v>
      </c>
    </row>
    <row r="4268" spans="2:4" s="102" customFormat="1" x14ac:dyDescent="0.25">
      <c r="B4268" s="112">
        <v>4149534</v>
      </c>
      <c r="C4268" s="104" t="s">
        <v>2941</v>
      </c>
      <c r="D4268" s="111">
        <v>958</v>
      </c>
    </row>
    <row r="4269" spans="2:4" s="102" customFormat="1" x14ac:dyDescent="0.25">
      <c r="B4269" s="114">
        <v>41490368</v>
      </c>
      <c r="C4269" s="115" t="s">
        <v>1851</v>
      </c>
      <c r="D4269" s="113">
        <v>1024</v>
      </c>
    </row>
    <row r="4270" spans="2:4" s="102" customFormat="1" x14ac:dyDescent="0.25">
      <c r="B4270" s="114">
        <v>41490376</v>
      </c>
      <c r="C4270" s="115" t="s">
        <v>1852</v>
      </c>
      <c r="D4270" s="113">
        <v>1024</v>
      </c>
    </row>
    <row r="4271" spans="2:4" s="102" customFormat="1" x14ac:dyDescent="0.25">
      <c r="B4271" s="114">
        <v>41495359</v>
      </c>
      <c r="C4271" s="115" t="s">
        <v>1982</v>
      </c>
      <c r="D4271" s="113">
        <v>958</v>
      </c>
    </row>
    <row r="4272" spans="2:4" s="102" customFormat="1" x14ac:dyDescent="0.25">
      <c r="B4272" s="114">
        <v>41490350</v>
      </c>
      <c r="C4272" s="115" t="s">
        <v>1984</v>
      </c>
      <c r="D4272" s="113">
        <v>695</v>
      </c>
    </row>
    <row r="4273" spans="1:26" s="102" customFormat="1" x14ac:dyDescent="0.25">
      <c r="B4273" s="112">
        <v>41495367</v>
      </c>
      <c r="C4273" s="104" t="s">
        <v>1855</v>
      </c>
      <c r="D4273" s="113">
        <v>1018</v>
      </c>
    </row>
    <row r="4274" spans="1:26" s="102" customFormat="1" x14ac:dyDescent="0.25">
      <c r="B4274" s="112">
        <v>4149537</v>
      </c>
      <c r="C4274" s="104" t="s">
        <v>2292</v>
      </c>
      <c r="D4274" s="111">
        <v>578</v>
      </c>
    </row>
    <row r="4275" spans="1:26" s="102" customFormat="1" x14ac:dyDescent="0.25">
      <c r="B4275" s="114">
        <v>41495045</v>
      </c>
      <c r="C4275" s="115" t="s">
        <v>1853</v>
      </c>
      <c r="D4275" s="113">
        <v>1024</v>
      </c>
    </row>
    <row r="4276" spans="1:26" s="102" customFormat="1" x14ac:dyDescent="0.25">
      <c r="B4276" s="112">
        <v>42328682</v>
      </c>
      <c r="C4276" s="104" t="s">
        <v>1598</v>
      </c>
      <c r="D4276" s="113">
        <v>695</v>
      </c>
    </row>
    <row r="4277" spans="1:26" s="102" customFormat="1" x14ac:dyDescent="0.25">
      <c r="B4277" s="112">
        <v>41481789</v>
      </c>
      <c r="C4277" s="104" t="s">
        <v>1846</v>
      </c>
      <c r="D4277" s="113">
        <v>695</v>
      </c>
    </row>
    <row r="4278" spans="1:26" s="102" customFormat="1" x14ac:dyDescent="0.25">
      <c r="A4278" s="106"/>
      <c r="B4278" s="112">
        <v>46391454</v>
      </c>
      <c r="C4278" s="104" t="s">
        <v>1242</v>
      </c>
      <c r="D4278" s="113">
        <v>498</v>
      </c>
      <c r="M4278" s="106"/>
      <c r="N4278" s="106"/>
      <c r="O4278" s="106"/>
      <c r="P4278" s="106"/>
      <c r="Q4278" s="106"/>
      <c r="R4278" s="106"/>
      <c r="S4278" s="106"/>
      <c r="T4278" s="106"/>
      <c r="U4278" s="106"/>
      <c r="V4278" s="106"/>
      <c r="W4278" s="106"/>
      <c r="X4278" s="106"/>
      <c r="Y4278" s="106"/>
      <c r="Z4278" s="106"/>
    </row>
    <row r="4279" spans="1:26" s="102" customFormat="1" x14ac:dyDescent="0.25">
      <c r="A4279" s="106"/>
      <c r="B4279" s="112">
        <v>46392874</v>
      </c>
      <c r="C4279" s="104" t="s">
        <v>1245</v>
      </c>
      <c r="D4279" s="113">
        <v>498</v>
      </c>
      <c r="M4279" s="106"/>
      <c r="N4279" s="106"/>
      <c r="O4279" s="106"/>
      <c r="P4279" s="106"/>
      <c r="Q4279" s="106"/>
      <c r="R4279" s="106"/>
      <c r="S4279" s="106"/>
      <c r="T4279" s="106"/>
      <c r="U4279" s="106"/>
      <c r="V4279" s="106"/>
      <c r="W4279" s="106"/>
      <c r="X4279" s="106"/>
      <c r="Y4279" s="106"/>
      <c r="Z4279" s="106"/>
    </row>
    <row r="4280" spans="1:26" s="102" customFormat="1" x14ac:dyDescent="0.25">
      <c r="B4280" s="112">
        <v>4639150</v>
      </c>
      <c r="C4280" s="104" t="s">
        <v>3243</v>
      </c>
      <c r="D4280" s="111">
        <v>614</v>
      </c>
    </row>
    <row r="4281" spans="1:26" s="102" customFormat="1" x14ac:dyDescent="0.25">
      <c r="A4281" s="106"/>
      <c r="B4281" s="112">
        <v>46392882</v>
      </c>
      <c r="C4281" s="104" t="s">
        <v>1246</v>
      </c>
      <c r="D4281" s="113">
        <v>498</v>
      </c>
      <c r="M4281" s="106"/>
      <c r="N4281" s="106"/>
      <c r="O4281" s="106"/>
      <c r="P4281" s="106"/>
      <c r="Q4281" s="106"/>
      <c r="R4281" s="106"/>
      <c r="S4281" s="106"/>
      <c r="T4281" s="106"/>
      <c r="U4281" s="106"/>
      <c r="V4281" s="106"/>
      <c r="W4281" s="106"/>
      <c r="X4281" s="106"/>
      <c r="Y4281" s="106"/>
      <c r="Z4281" s="106"/>
    </row>
    <row r="4282" spans="1:26" s="102" customFormat="1" x14ac:dyDescent="0.25">
      <c r="B4282" s="112">
        <v>44120020</v>
      </c>
      <c r="C4282" s="104" t="s">
        <v>1749</v>
      </c>
      <c r="D4282" s="113">
        <v>821</v>
      </c>
    </row>
    <row r="4283" spans="1:26" s="102" customFormat="1" x14ac:dyDescent="0.25">
      <c r="B4283" s="112">
        <v>41400508</v>
      </c>
      <c r="C4283" s="104" t="s">
        <v>2208</v>
      </c>
      <c r="D4283" s="113">
        <v>818.15789473684208</v>
      </c>
    </row>
    <row r="4284" spans="1:26" s="102" customFormat="1" x14ac:dyDescent="0.25">
      <c r="B4284" s="112">
        <v>41424011</v>
      </c>
      <c r="C4284" s="104" t="s">
        <v>2209</v>
      </c>
      <c r="D4284" s="113">
        <v>821</v>
      </c>
    </row>
    <row r="4285" spans="1:26" s="102" customFormat="1" x14ac:dyDescent="0.25">
      <c r="B4285" s="112">
        <v>2100208</v>
      </c>
      <c r="C4285" s="104" t="s">
        <v>3092</v>
      </c>
      <c r="D4285" s="111">
        <v>919</v>
      </c>
    </row>
    <row r="4286" spans="1:26" s="102" customFormat="1" x14ac:dyDescent="0.25">
      <c r="B4286" s="112">
        <v>41481797</v>
      </c>
      <c r="C4286" s="104" t="s">
        <v>1986</v>
      </c>
      <c r="D4286" s="113">
        <v>373</v>
      </c>
    </row>
    <row r="4287" spans="1:26" s="102" customFormat="1" x14ac:dyDescent="0.25">
      <c r="B4287" s="114">
        <v>41483264</v>
      </c>
      <c r="C4287" s="115" t="s">
        <v>1847</v>
      </c>
      <c r="D4287" s="113">
        <v>1024</v>
      </c>
    </row>
    <row r="4288" spans="1:26" s="102" customFormat="1" x14ac:dyDescent="0.25">
      <c r="A4288" s="106"/>
      <c r="B4288" s="112">
        <v>46392411</v>
      </c>
      <c r="C4288" s="104" t="s">
        <v>1243</v>
      </c>
      <c r="D4288" s="113">
        <v>488</v>
      </c>
      <c r="M4288" s="106"/>
      <c r="N4288" s="106"/>
      <c r="O4288" s="106"/>
      <c r="P4288" s="106"/>
      <c r="Q4288" s="106"/>
      <c r="R4288" s="106"/>
      <c r="S4288" s="106"/>
      <c r="T4288" s="106"/>
      <c r="U4288" s="106"/>
      <c r="V4288" s="106"/>
      <c r="W4288" s="106"/>
      <c r="X4288" s="106"/>
      <c r="Y4288" s="106"/>
      <c r="Z4288" s="106"/>
    </row>
    <row r="4289" spans="1:26" s="102" customFormat="1" x14ac:dyDescent="0.25">
      <c r="A4289" s="106"/>
      <c r="B4289" s="112">
        <v>46392429</v>
      </c>
      <c r="C4289" s="104" t="s">
        <v>1244</v>
      </c>
      <c r="D4289" s="113">
        <v>488</v>
      </c>
      <c r="M4289" s="106"/>
      <c r="N4289" s="106"/>
      <c r="O4289" s="106"/>
      <c r="P4289" s="106"/>
      <c r="Q4289" s="106"/>
      <c r="R4289" s="106"/>
      <c r="S4289" s="106"/>
      <c r="T4289" s="106"/>
      <c r="U4289" s="106"/>
      <c r="V4289" s="106"/>
      <c r="W4289" s="106"/>
      <c r="X4289" s="106"/>
      <c r="Y4289" s="106"/>
      <c r="Z4289" s="106"/>
    </row>
    <row r="4290" spans="1:26" s="102" customFormat="1" x14ac:dyDescent="0.25">
      <c r="B4290" s="112">
        <v>41481375</v>
      </c>
      <c r="C4290" s="104" t="s">
        <v>1837</v>
      </c>
      <c r="D4290" s="113">
        <v>395</v>
      </c>
    </row>
    <row r="4291" spans="1:26" s="102" customFormat="1" x14ac:dyDescent="0.25">
      <c r="B4291" s="112">
        <v>4142405</v>
      </c>
      <c r="C4291" s="104" t="s">
        <v>2978</v>
      </c>
      <c r="D4291" s="111">
        <v>420</v>
      </c>
    </row>
    <row r="4292" spans="1:26" s="102" customFormat="1" x14ac:dyDescent="0.25">
      <c r="B4292" s="112">
        <v>4639322</v>
      </c>
      <c r="C4292" s="104" t="s">
        <v>3201</v>
      </c>
      <c r="D4292" s="111">
        <v>565</v>
      </c>
    </row>
    <row r="4293" spans="1:26" s="102" customFormat="1" x14ac:dyDescent="0.25">
      <c r="B4293" s="112">
        <v>4639218</v>
      </c>
      <c r="C4293" s="104" t="s">
        <v>2773</v>
      </c>
      <c r="D4293" s="111">
        <v>467</v>
      </c>
    </row>
    <row r="4294" spans="1:26" s="102" customFormat="1" x14ac:dyDescent="0.25">
      <c r="B4294" s="112">
        <v>41425042</v>
      </c>
      <c r="C4294" s="104" t="s">
        <v>1240</v>
      </c>
      <c r="D4294" s="113">
        <v>647</v>
      </c>
    </row>
    <row r="4295" spans="1:26" s="102" customFormat="1" x14ac:dyDescent="0.25">
      <c r="B4295" s="112">
        <v>41420522</v>
      </c>
      <c r="C4295" s="104" t="s">
        <v>1241</v>
      </c>
      <c r="D4295" s="113">
        <v>954</v>
      </c>
    </row>
    <row r="4296" spans="1:26" s="102" customFormat="1" x14ac:dyDescent="0.25">
      <c r="B4296" s="114">
        <v>41421306</v>
      </c>
      <c r="C4296" s="115" t="s">
        <v>1512</v>
      </c>
      <c r="D4296" s="113">
        <v>643</v>
      </c>
    </row>
    <row r="4297" spans="1:26" s="102" customFormat="1" x14ac:dyDescent="0.25">
      <c r="B4297" s="112">
        <v>4142135</v>
      </c>
      <c r="C4297" s="104" t="s">
        <v>2942</v>
      </c>
      <c r="D4297" s="111">
        <v>643</v>
      </c>
    </row>
    <row r="4298" spans="1:26" s="102" customFormat="1" x14ac:dyDescent="0.25">
      <c r="B4298" s="112">
        <v>4639036</v>
      </c>
      <c r="C4298" s="104" t="s">
        <v>3185</v>
      </c>
      <c r="D4298" s="111">
        <v>614</v>
      </c>
    </row>
    <row r="4299" spans="1:26" s="102" customFormat="1" x14ac:dyDescent="0.25">
      <c r="B4299" s="112">
        <v>42328674</v>
      </c>
      <c r="C4299" s="104" t="s">
        <v>1597</v>
      </c>
      <c r="D4299" s="113">
        <v>896</v>
      </c>
    </row>
    <row r="4300" spans="1:26" s="102" customFormat="1" x14ac:dyDescent="0.25">
      <c r="B4300" s="112">
        <v>41421264</v>
      </c>
      <c r="C4300" s="104" t="s">
        <v>1509</v>
      </c>
      <c r="D4300" s="113">
        <v>1305</v>
      </c>
    </row>
    <row r="4301" spans="1:26" s="102" customFormat="1" x14ac:dyDescent="0.25">
      <c r="B4301" s="112">
        <v>41421108</v>
      </c>
      <c r="C4301" s="104" t="s">
        <v>1508</v>
      </c>
      <c r="D4301" s="113">
        <v>1305</v>
      </c>
    </row>
    <row r="4302" spans="1:26" s="102" customFormat="1" x14ac:dyDescent="0.25">
      <c r="A4302" s="106"/>
      <c r="B4302" s="112">
        <v>46393351</v>
      </c>
      <c r="C4302" s="104" t="s">
        <v>1247</v>
      </c>
      <c r="D4302" s="113">
        <v>498</v>
      </c>
      <c r="M4302" s="106"/>
      <c r="N4302" s="106"/>
      <c r="O4302" s="106"/>
      <c r="P4302" s="106"/>
      <c r="Q4302" s="106"/>
      <c r="R4302" s="106"/>
      <c r="S4302" s="106"/>
      <c r="T4302" s="106"/>
      <c r="U4302" s="106"/>
      <c r="V4302" s="106"/>
      <c r="W4302" s="106"/>
      <c r="X4302" s="106"/>
      <c r="Y4302" s="106"/>
      <c r="Z4302" s="106"/>
    </row>
    <row r="4303" spans="1:26" s="102" customFormat="1" x14ac:dyDescent="0.25">
      <c r="B4303" s="112">
        <v>4140039</v>
      </c>
      <c r="C4303" s="104" t="s">
        <v>3332</v>
      </c>
      <c r="D4303" s="111">
        <v>1375</v>
      </c>
    </row>
    <row r="4304" spans="1:26" s="102" customFormat="1" x14ac:dyDescent="0.25">
      <c r="B4304" s="112">
        <v>4144035</v>
      </c>
      <c r="C4304" s="104" t="s">
        <v>3735</v>
      </c>
      <c r="D4304" s="111">
        <v>3201</v>
      </c>
    </row>
    <row r="4305" spans="2:4" s="102" customFormat="1" x14ac:dyDescent="0.25">
      <c r="B4305" s="112">
        <v>4144036</v>
      </c>
      <c r="C4305" s="104" t="s">
        <v>3741</v>
      </c>
      <c r="D4305" s="111">
        <v>3214</v>
      </c>
    </row>
    <row r="4306" spans="2:4" s="102" customFormat="1" x14ac:dyDescent="0.25">
      <c r="B4306" s="112">
        <v>4148166</v>
      </c>
      <c r="C4306" s="104" t="s">
        <v>3078</v>
      </c>
      <c r="D4306" s="111">
        <v>695</v>
      </c>
    </row>
    <row r="4307" spans="2:4" s="102" customFormat="1" x14ac:dyDescent="0.25">
      <c r="B4307" s="112">
        <v>4148138</v>
      </c>
      <c r="C4307" s="104" t="s">
        <v>3077</v>
      </c>
      <c r="D4307" s="111">
        <v>695</v>
      </c>
    </row>
    <row r="4308" spans="2:4" s="102" customFormat="1" x14ac:dyDescent="0.25">
      <c r="B4308" s="112">
        <v>41490343</v>
      </c>
      <c r="C4308" s="104" t="s">
        <v>1850</v>
      </c>
      <c r="D4308" s="113">
        <v>695</v>
      </c>
    </row>
    <row r="4309" spans="2:4" s="102" customFormat="1" x14ac:dyDescent="0.25">
      <c r="B4309" s="114">
        <v>11898889</v>
      </c>
      <c r="C4309" s="115" t="s">
        <v>1262</v>
      </c>
      <c r="D4309" s="113">
        <v>1070</v>
      </c>
    </row>
    <row r="4310" spans="2:4" s="102" customFormat="1" x14ac:dyDescent="0.25">
      <c r="B4310" s="112">
        <v>41702713</v>
      </c>
      <c r="C4310" s="104" t="s">
        <v>1869</v>
      </c>
      <c r="D4310" s="113">
        <v>29.88</v>
      </c>
    </row>
    <row r="4311" spans="2:4" s="102" customFormat="1" x14ac:dyDescent="0.25">
      <c r="B4311" s="112">
        <v>41790734</v>
      </c>
      <c r="C4311" s="104" t="s">
        <v>984</v>
      </c>
      <c r="D4311" s="113">
        <v>25.09</v>
      </c>
    </row>
    <row r="4312" spans="2:4" s="102" customFormat="1" x14ac:dyDescent="0.25">
      <c r="B4312" s="112">
        <v>41740101</v>
      </c>
      <c r="C4312" s="104" t="s">
        <v>758</v>
      </c>
      <c r="D4312" s="113">
        <v>4.67</v>
      </c>
    </row>
    <row r="4313" spans="2:4" s="102" customFormat="1" x14ac:dyDescent="0.25">
      <c r="B4313" s="112">
        <v>41790452</v>
      </c>
      <c r="C4313" s="104" t="s">
        <v>978</v>
      </c>
      <c r="D4313" s="113">
        <v>6.5600000000000005</v>
      </c>
    </row>
    <row r="4314" spans="2:4" s="102" customFormat="1" x14ac:dyDescent="0.25">
      <c r="B4314" s="112">
        <v>41772500</v>
      </c>
      <c r="C4314" s="104" t="s">
        <v>895</v>
      </c>
      <c r="D4314" s="113">
        <v>3.0738095238095235</v>
      </c>
    </row>
    <row r="4315" spans="2:4" s="102" customFormat="1" x14ac:dyDescent="0.25">
      <c r="B4315" s="112">
        <v>41713843</v>
      </c>
      <c r="C4315" s="104" t="s">
        <v>575</v>
      </c>
      <c r="D4315" s="113">
        <v>5.1938735529830806</v>
      </c>
    </row>
    <row r="4316" spans="2:4" s="102" customFormat="1" x14ac:dyDescent="0.25">
      <c r="B4316" s="112">
        <v>41713835</v>
      </c>
      <c r="C4316" s="104" t="s">
        <v>574</v>
      </c>
      <c r="D4316" s="113">
        <v>121.96</v>
      </c>
    </row>
    <row r="4317" spans="2:4" s="102" customFormat="1" x14ac:dyDescent="0.25">
      <c r="B4317" s="112">
        <v>41774878</v>
      </c>
      <c r="C4317" s="104" t="s">
        <v>1903</v>
      </c>
      <c r="D4317" s="113">
        <v>137.71800000000002</v>
      </c>
    </row>
    <row r="4318" spans="2:4" s="102" customFormat="1" x14ac:dyDescent="0.25">
      <c r="B4318" s="112">
        <v>41420142</v>
      </c>
      <c r="C4318" s="104" t="s">
        <v>336</v>
      </c>
      <c r="D4318" s="113">
        <v>1263</v>
      </c>
    </row>
    <row r="4319" spans="2:4" x14ac:dyDescent="0.25">
      <c r="B4319" s="117"/>
    </row>
    <row r="4320" spans="2:4" x14ac:dyDescent="0.25">
      <c r="B4320" s="117"/>
    </row>
    <row r="4321" spans="2:2" x14ac:dyDescent="0.25">
      <c r="B4321" s="117"/>
    </row>
    <row r="4322" spans="2:2" x14ac:dyDescent="0.25">
      <c r="B4322" s="117"/>
    </row>
    <row r="4323" spans="2:2" x14ac:dyDescent="0.25">
      <c r="B4323" s="117"/>
    </row>
    <row r="4324" spans="2:2" x14ac:dyDescent="0.25">
      <c r="B4324" s="117"/>
    </row>
    <row r="4325" spans="2:2" x14ac:dyDescent="0.25">
      <c r="B4325" s="117"/>
    </row>
    <row r="4326" spans="2:2" x14ac:dyDescent="0.25">
      <c r="B4326" s="117"/>
    </row>
    <row r="4327" spans="2:2" x14ac:dyDescent="0.25">
      <c r="B4327" s="117"/>
    </row>
    <row r="4328" spans="2:2" x14ac:dyDescent="0.25">
      <c r="B4328" s="117"/>
    </row>
    <row r="4329" spans="2:2" x14ac:dyDescent="0.25">
      <c r="B4329" s="117"/>
    </row>
    <row r="4330" spans="2:2" x14ac:dyDescent="0.25">
      <c r="B4330" s="117"/>
    </row>
    <row r="4331" spans="2:2" x14ac:dyDescent="0.25">
      <c r="B4331" s="117"/>
    </row>
    <row r="4332" spans="2:2" x14ac:dyDescent="0.25">
      <c r="B4332" s="117"/>
    </row>
    <row r="4333" spans="2:2" x14ac:dyDescent="0.25">
      <c r="B4333" s="117"/>
    </row>
    <row r="4334" spans="2:2" x14ac:dyDescent="0.25">
      <c r="B4334" s="117"/>
    </row>
    <row r="4335" spans="2:2" x14ac:dyDescent="0.25">
      <c r="B4335" s="117"/>
    </row>
    <row r="4336" spans="2:2" x14ac:dyDescent="0.25">
      <c r="B4336" s="117"/>
    </row>
    <row r="4337" spans="2:2" x14ac:dyDescent="0.25">
      <c r="B4337" s="117"/>
    </row>
    <row r="4338" spans="2:2" x14ac:dyDescent="0.25">
      <c r="B4338" s="117"/>
    </row>
    <row r="4339" spans="2:2" x14ac:dyDescent="0.25">
      <c r="B4339" s="117"/>
    </row>
    <row r="4340" spans="2:2" x14ac:dyDescent="0.25">
      <c r="B4340" s="117"/>
    </row>
    <row r="4341" spans="2:2" x14ac:dyDescent="0.25">
      <c r="B4341" s="117"/>
    </row>
    <row r="4342" spans="2:2" x14ac:dyDescent="0.25">
      <c r="B4342" s="117"/>
    </row>
    <row r="4343" spans="2:2" x14ac:dyDescent="0.25">
      <c r="B4343" s="117"/>
    </row>
    <row r="4344" spans="2:2" x14ac:dyDescent="0.25">
      <c r="B4344" s="117"/>
    </row>
    <row r="4345" spans="2:2" x14ac:dyDescent="0.25">
      <c r="B4345" s="117"/>
    </row>
    <row r="4346" spans="2:2" x14ac:dyDescent="0.25">
      <c r="B4346" s="117"/>
    </row>
    <row r="4347" spans="2:2" x14ac:dyDescent="0.25">
      <c r="B4347" s="117"/>
    </row>
    <row r="4348" spans="2:2" x14ac:dyDescent="0.25">
      <c r="B4348" s="117"/>
    </row>
    <row r="4349" spans="2:2" x14ac:dyDescent="0.25">
      <c r="B4349" s="117"/>
    </row>
    <row r="4350" spans="2:2" x14ac:dyDescent="0.25">
      <c r="B4350" s="117"/>
    </row>
    <row r="4351" spans="2:2" x14ac:dyDescent="0.25">
      <c r="B4351" s="117"/>
    </row>
    <row r="4352" spans="2:2" x14ac:dyDescent="0.25">
      <c r="B4352" s="117"/>
    </row>
    <row r="4353" spans="2:2" x14ac:dyDescent="0.25">
      <c r="B4353" s="117"/>
    </row>
    <row r="4354" spans="2:2" x14ac:dyDescent="0.25">
      <c r="B4354" s="117"/>
    </row>
    <row r="4355" spans="2:2" x14ac:dyDescent="0.25">
      <c r="B4355" s="117"/>
    </row>
    <row r="4356" spans="2:2" x14ac:dyDescent="0.25">
      <c r="B4356" s="117"/>
    </row>
    <row r="4357" spans="2:2" x14ac:dyDescent="0.25">
      <c r="B4357" s="117"/>
    </row>
    <row r="4358" spans="2:2" x14ac:dyDescent="0.25">
      <c r="B4358" s="117"/>
    </row>
    <row r="4359" spans="2:2" x14ac:dyDescent="0.25">
      <c r="B4359" s="117"/>
    </row>
    <row r="4360" spans="2:2" x14ac:dyDescent="0.25">
      <c r="B4360" s="117"/>
    </row>
    <row r="4361" spans="2:2" x14ac:dyDescent="0.25">
      <c r="B4361" s="117"/>
    </row>
    <row r="4362" spans="2:2" x14ac:dyDescent="0.25">
      <c r="B4362" s="117"/>
    </row>
    <row r="4363" spans="2:2" x14ac:dyDescent="0.25">
      <c r="B4363" s="117"/>
    </row>
    <row r="4364" spans="2:2" x14ac:dyDescent="0.25">
      <c r="B4364" s="117"/>
    </row>
    <row r="4365" spans="2:2" x14ac:dyDescent="0.25">
      <c r="B4365" s="117"/>
    </row>
    <row r="4366" spans="2:2" x14ac:dyDescent="0.25">
      <c r="B4366" s="117"/>
    </row>
    <row r="4367" spans="2:2" x14ac:dyDescent="0.25">
      <c r="B4367" s="117"/>
    </row>
    <row r="4368" spans="2:2" x14ac:dyDescent="0.25">
      <c r="B4368" s="117"/>
    </row>
    <row r="4369" spans="2:2" x14ac:dyDescent="0.25">
      <c r="B4369" s="117"/>
    </row>
    <row r="4370" spans="2:2" x14ac:dyDescent="0.25">
      <c r="B4370" s="117"/>
    </row>
    <row r="4371" spans="2:2" x14ac:dyDescent="0.25">
      <c r="B4371" s="117"/>
    </row>
    <row r="4372" spans="2:2" x14ac:dyDescent="0.25">
      <c r="B4372" s="117"/>
    </row>
    <row r="4373" spans="2:2" x14ac:dyDescent="0.25">
      <c r="B4373" s="117"/>
    </row>
    <row r="4374" spans="2:2" x14ac:dyDescent="0.25">
      <c r="B4374" s="117"/>
    </row>
    <row r="4375" spans="2:2" x14ac:dyDescent="0.25">
      <c r="B4375" s="117"/>
    </row>
    <row r="4376" spans="2:2" x14ac:dyDescent="0.25">
      <c r="B4376" s="117"/>
    </row>
    <row r="4377" spans="2:2" x14ac:dyDescent="0.25">
      <c r="B4377" s="117"/>
    </row>
    <row r="4378" spans="2:2" x14ac:dyDescent="0.25">
      <c r="B4378" s="117"/>
    </row>
    <row r="4379" spans="2:2" x14ac:dyDescent="0.25">
      <c r="B4379" s="117"/>
    </row>
    <row r="4380" spans="2:2" x14ac:dyDescent="0.25">
      <c r="B4380" s="117"/>
    </row>
    <row r="4381" spans="2:2" x14ac:dyDescent="0.25">
      <c r="B4381" s="117"/>
    </row>
    <row r="4382" spans="2:2" x14ac:dyDescent="0.25">
      <c r="B4382" s="117"/>
    </row>
    <row r="4383" spans="2:2" x14ac:dyDescent="0.25">
      <c r="B4383" s="117"/>
    </row>
    <row r="4384" spans="2:2" x14ac:dyDescent="0.25">
      <c r="B4384" s="117"/>
    </row>
    <row r="4385" spans="2:2" x14ac:dyDescent="0.25">
      <c r="B4385" s="117"/>
    </row>
    <row r="4386" spans="2:2" x14ac:dyDescent="0.25">
      <c r="B4386" s="117"/>
    </row>
    <row r="4387" spans="2:2" x14ac:dyDescent="0.25">
      <c r="B4387" s="117"/>
    </row>
    <row r="4388" spans="2:2" x14ac:dyDescent="0.25">
      <c r="B4388" s="117"/>
    </row>
    <row r="4389" spans="2:2" x14ac:dyDescent="0.25">
      <c r="B4389" s="117"/>
    </row>
    <row r="4390" spans="2:2" x14ac:dyDescent="0.25">
      <c r="B4390" s="117"/>
    </row>
    <row r="4391" spans="2:2" x14ac:dyDescent="0.25">
      <c r="B4391" s="117"/>
    </row>
    <row r="4392" spans="2:2" x14ac:dyDescent="0.25">
      <c r="B4392" s="117"/>
    </row>
    <row r="4393" spans="2:2" x14ac:dyDescent="0.25">
      <c r="B4393" s="117"/>
    </row>
    <row r="4394" spans="2:2" x14ac:dyDescent="0.25">
      <c r="B4394" s="117"/>
    </row>
    <row r="4395" spans="2:2" x14ac:dyDescent="0.25">
      <c r="B4395" s="117"/>
    </row>
    <row r="4396" spans="2:2" x14ac:dyDescent="0.25">
      <c r="B4396" s="117"/>
    </row>
    <row r="4397" spans="2:2" x14ac:dyDescent="0.25">
      <c r="B4397" s="117"/>
    </row>
    <row r="4398" spans="2:2" x14ac:dyDescent="0.25">
      <c r="B4398" s="117"/>
    </row>
    <row r="4399" spans="2:2" x14ac:dyDescent="0.25">
      <c r="B4399" s="117"/>
    </row>
    <row r="4400" spans="2:2" x14ac:dyDescent="0.25">
      <c r="B4400" s="117"/>
    </row>
    <row r="4401" spans="2:2" x14ac:dyDescent="0.25">
      <c r="B4401" s="117"/>
    </row>
    <row r="4402" spans="2:2" x14ac:dyDescent="0.25">
      <c r="B4402" s="117"/>
    </row>
    <row r="4403" spans="2:2" x14ac:dyDescent="0.25">
      <c r="B4403" s="117"/>
    </row>
    <row r="4404" spans="2:2" x14ac:dyDescent="0.25">
      <c r="B4404" s="117"/>
    </row>
    <row r="4405" spans="2:2" x14ac:dyDescent="0.25">
      <c r="B4405" s="117"/>
    </row>
    <row r="4406" spans="2:2" x14ac:dyDescent="0.25">
      <c r="B4406" s="117"/>
    </row>
    <row r="4407" spans="2:2" x14ac:dyDescent="0.25">
      <c r="B4407" s="117"/>
    </row>
    <row r="4408" spans="2:2" x14ac:dyDescent="0.25">
      <c r="B4408" s="117"/>
    </row>
    <row r="4409" spans="2:2" x14ac:dyDescent="0.25">
      <c r="B4409" s="117"/>
    </row>
    <row r="4410" spans="2:2" x14ac:dyDescent="0.25">
      <c r="B4410" s="117"/>
    </row>
    <row r="4411" spans="2:2" x14ac:dyDescent="0.25">
      <c r="B4411" s="117"/>
    </row>
    <row r="4412" spans="2:2" x14ac:dyDescent="0.25">
      <c r="B4412" s="117"/>
    </row>
    <row r="4413" spans="2:2" x14ac:dyDescent="0.25">
      <c r="B4413" s="117"/>
    </row>
    <row r="4414" spans="2:2" x14ac:dyDescent="0.25">
      <c r="B4414" s="117"/>
    </row>
    <row r="4415" spans="2:2" x14ac:dyDescent="0.25">
      <c r="B4415" s="117"/>
    </row>
    <row r="4416" spans="2:2" x14ac:dyDescent="0.25">
      <c r="B4416" s="117"/>
    </row>
    <row r="4417" spans="2:2" x14ac:dyDescent="0.25">
      <c r="B4417" s="117"/>
    </row>
    <row r="4418" spans="2:2" x14ac:dyDescent="0.25">
      <c r="B4418" s="117"/>
    </row>
    <row r="4419" spans="2:2" x14ac:dyDescent="0.25">
      <c r="B4419" s="117"/>
    </row>
    <row r="4420" spans="2:2" x14ac:dyDescent="0.25">
      <c r="B4420" s="117"/>
    </row>
    <row r="4421" spans="2:2" x14ac:dyDescent="0.25">
      <c r="B4421" s="117"/>
    </row>
    <row r="4422" spans="2:2" x14ac:dyDescent="0.25">
      <c r="B4422" s="117"/>
    </row>
    <row r="4423" spans="2:2" x14ac:dyDescent="0.25">
      <c r="B4423" s="117"/>
    </row>
    <row r="4424" spans="2:2" x14ac:dyDescent="0.25">
      <c r="B4424" s="117"/>
    </row>
    <row r="4425" spans="2:2" x14ac:dyDescent="0.25">
      <c r="B4425" s="117"/>
    </row>
    <row r="4426" spans="2:2" x14ac:dyDescent="0.25">
      <c r="B4426" s="117"/>
    </row>
    <row r="4427" spans="2:2" x14ac:dyDescent="0.25">
      <c r="B4427" s="117"/>
    </row>
    <row r="4428" spans="2:2" x14ac:dyDescent="0.25">
      <c r="B4428" s="117"/>
    </row>
    <row r="4429" spans="2:2" x14ac:dyDescent="0.25">
      <c r="B4429" s="117"/>
    </row>
    <row r="4430" spans="2:2" x14ac:dyDescent="0.25">
      <c r="B4430" s="117"/>
    </row>
    <row r="4431" spans="2:2" x14ac:dyDescent="0.25">
      <c r="B4431" s="117"/>
    </row>
    <row r="4432" spans="2:2" x14ac:dyDescent="0.25">
      <c r="B4432" s="117"/>
    </row>
    <row r="4433" spans="2:2" x14ac:dyDescent="0.25">
      <c r="B4433" s="117"/>
    </row>
    <row r="4434" spans="2:2" x14ac:dyDescent="0.25">
      <c r="B4434" s="117"/>
    </row>
    <row r="4435" spans="2:2" x14ac:dyDescent="0.25">
      <c r="B4435" s="117"/>
    </row>
    <row r="4436" spans="2:2" x14ac:dyDescent="0.25">
      <c r="B4436" s="117"/>
    </row>
    <row r="4437" spans="2:2" x14ac:dyDescent="0.25">
      <c r="B4437" s="117"/>
    </row>
    <row r="4438" spans="2:2" x14ac:dyDescent="0.25">
      <c r="B4438" s="117"/>
    </row>
    <row r="4439" spans="2:2" x14ac:dyDescent="0.25">
      <c r="B4439" s="117"/>
    </row>
    <row r="4440" spans="2:2" x14ac:dyDescent="0.25">
      <c r="B4440" s="117"/>
    </row>
    <row r="4441" spans="2:2" x14ac:dyDescent="0.25">
      <c r="B4441" s="117"/>
    </row>
    <row r="4442" spans="2:2" x14ac:dyDescent="0.25">
      <c r="B4442" s="117"/>
    </row>
    <row r="4443" spans="2:2" x14ac:dyDescent="0.25">
      <c r="B4443" s="117"/>
    </row>
    <row r="4444" spans="2:2" x14ac:dyDescent="0.25">
      <c r="B4444" s="117"/>
    </row>
    <row r="4445" spans="2:2" x14ac:dyDescent="0.25">
      <c r="B4445" s="117"/>
    </row>
    <row r="4446" spans="2:2" x14ac:dyDescent="0.25">
      <c r="B4446" s="117"/>
    </row>
    <row r="4447" spans="2:2" x14ac:dyDescent="0.25">
      <c r="B4447" s="117"/>
    </row>
    <row r="4448" spans="2:2" x14ac:dyDescent="0.25">
      <c r="B4448" s="117"/>
    </row>
    <row r="4449" spans="2:2" x14ac:dyDescent="0.25">
      <c r="B4449" s="117"/>
    </row>
    <row r="4450" spans="2:2" x14ac:dyDescent="0.25">
      <c r="B4450" s="117"/>
    </row>
    <row r="4451" spans="2:2" x14ac:dyDescent="0.25">
      <c r="B4451" s="117"/>
    </row>
    <row r="4452" spans="2:2" x14ac:dyDescent="0.25">
      <c r="B4452" s="117"/>
    </row>
    <row r="4453" spans="2:2" x14ac:dyDescent="0.25">
      <c r="B4453" s="117"/>
    </row>
    <row r="4454" spans="2:2" x14ac:dyDescent="0.25">
      <c r="B4454" s="117"/>
    </row>
    <row r="4455" spans="2:2" x14ac:dyDescent="0.25">
      <c r="B4455" s="117"/>
    </row>
    <row r="4456" spans="2:2" x14ac:dyDescent="0.25">
      <c r="B4456" s="117"/>
    </row>
    <row r="4457" spans="2:2" x14ac:dyDescent="0.25">
      <c r="B4457" s="117"/>
    </row>
    <row r="4458" spans="2:2" x14ac:dyDescent="0.25">
      <c r="B4458" s="117"/>
    </row>
    <row r="4459" spans="2:2" x14ac:dyDescent="0.25">
      <c r="B4459" s="117"/>
    </row>
    <row r="4460" spans="2:2" x14ac:dyDescent="0.25">
      <c r="B4460" s="117"/>
    </row>
    <row r="4461" spans="2:2" x14ac:dyDescent="0.25">
      <c r="B4461" s="117"/>
    </row>
    <row r="4462" spans="2:2" x14ac:dyDescent="0.25">
      <c r="B4462" s="117"/>
    </row>
    <row r="4463" spans="2:2" x14ac:dyDescent="0.25">
      <c r="B4463" s="117"/>
    </row>
    <row r="4464" spans="2:2" x14ac:dyDescent="0.25">
      <c r="B4464" s="117"/>
    </row>
    <row r="4465" spans="2:2" x14ac:dyDescent="0.25">
      <c r="B4465" s="117"/>
    </row>
    <row r="4466" spans="2:2" x14ac:dyDescent="0.25">
      <c r="B4466" s="117"/>
    </row>
    <row r="4467" spans="2:2" x14ac:dyDescent="0.25">
      <c r="B4467" s="117"/>
    </row>
    <row r="4468" spans="2:2" x14ac:dyDescent="0.25">
      <c r="B4468" s="117"/>
    </row>
    <row r="4469" spans="2:2" x14ac:dyDescent="0.25">
      <c r="B4469" s="117"/>
    </row>
    <row r="4470" spans="2:2" x14ac:dyDescent="0.25">
      <c r="B4470" s="117"/>
    </row>
    <row r="4471" spans="2:2" x14ac:dyDescent="0.25">
      <c r="B4471" s="117"/>
    </row>
    <row r="4472" spans="2:2" x14ac:dyDescent="0.25">
      <c r="B4472" s="117"/>
    </row>
    <row r="4473" spans="2:2" x14ac:dyDescent="0.25">
      <c r="B4473" s="117"/>
    </row>
    <row r="4474" spans="2:2" x14ac:dyDescent="0.25">
      <c r="B4474" s="117"/>
    </row>
    <row r="4475" spans="2:2" x14ac:dyDescent="0.25">
      <c r="B4475" s="117"/>
    </row>
    <row r="4476" spans="2:2" x14ac:dyDescent="0.25">
      <c r="B4476" s="117"/>
    </row>
    <row r="4477" spans="2:2" x14ac:dyDescent="0.25">
      <c r="B4477" s="117"/>
    </row>
    <row r="4478" spans="2:2" x14ac:dyDescent="0.25">
      <c r="B4478" s="117"/>
    </row>
    <row r="4479" spans="2:2" x14ac:dyDescent="0.25">
      <c r="B4479" s="117"/>
    </row>
    <row r="4480" spans="2:2" x14ac:dyDescent="0.25">
      <c r="B4480" s="117"/>
    </row>
    <row r="4481" spans="2:2" x14ac:dyDescent="0.25">
      <c r="B4481" s="117"/>
    </row>
    <row r="4482" spans="2:2" x14ac:dyDescent="0.25">
      <c r="B4482" s="117"/>
    </row>
    <row r="4483" spans="2:2" x14ac:dyDescent="0.25">
      <c r="B4483" s="117"/>
    </row>
    <row r="4484" spans="2:2" x14ac:dyDescent="0.25">
      <c r="B4484" s="117"/>
    </row>
    <row r="4485" spans="2:2" x14ac:dyDescent="0.25">
      <c r="B4485" s="117"/>
    </row>
    <row r="4486" spans="2:2" x14ac:dyDescent="0.25">
      <c r="B4486" s="117"/>
    </row>
    <row r="4487" spans="2:2" x14ac:dyDescent="0.25">
      <c r="B4487" s="117"/>
    </row>
    <row r="4488" spans="2:2" x14ac:dyDescent="0.25">
      <c r="B4488" s="117"/>
    </row>
    <row r="4489" spans="2:2" x14ac:dyDescent="0.25">
      <c r="B4489" s="117"/>
    </row>
    <row r="4490" spans="2:2" x14ac:dyDescent="0.25">
      <c r="B4490" s="117"/>
    </row>
    <row r="4491" spans="2:2" x14ac:dyDescent="0.25">
      <c r="B4491" s="117"/>
    </row>
    <row r="4492" spans="2:2" x14ac:dyDescent="0.25">
      <c r="B4492" s="117"/>
    </row>
    <row r="4493" spans="2:2" x14ac:dyDescent="0.25">
      <c r="B4493" s="117"/>
    </row>
    <row r="4494" spans="2:2" x14ac:dyDescent="0.25">
      <c r="B4494" s="117"/>
    </row>
    <row r="4495" spans="2:2" x14ac:dyDescent="0.25">
      <c r="B4495" s="117"/>
    </row>
    <row r="4496" spans="2:2" x14ac:dyDescent="0.25">
      <c r="B4496" s="117"/>
    </row>
    <row r="4497" spans="2:2" x14ac:dyDescent="0.25">
      <c r="B4497" s="117"/>
    </row>
    <row r="4498" spans="2:2" x14ac:dyDescent="0.25">
      <c r="B4498" s="117"/>
    </row>
    <row r="4499" spans="2:2" x14ac:dyDescent="0.25">
      <c r="B4499" s="117"/>
    </row>
    <row r="4500" spans="2:2" x14ac:dyDescent="0.25">
      <c r="B4500" s="117"/>
    </row>
    <row r="4501" spans="2:2" x14ac:dyDescent="0.25">
      <c r="B4501" s="117"/>
    </row>
    <row r="4502" spans="2:2" x14ac:dyDescent="0.25">
      <c r="B4502" s="117"/>
    </row>
    <row r="4503" spans="2:2" x14ac:dyDescent="0.25">
      <c r="B4503" s="117"/>
    </row>
    <row r="4504" spans="2:2" x14ac:dyDescent="0.25">
      <c r="B4504" s="117"/>
    </row>
    <row r="4505" spans="2:2" x14ac:dyDescent="0.25">
      <c r="B4505" s="117"/>
    </row>
    <row r="4506" spans="2:2" x14ac:dyDescent="0.25">
      <c r="B4506" s="117"/>
    </row>
    <row r="4507" spans="2:2" x14ac:dyDescent="0.25">
      <c r="B4507" s="117"/>
    </row>
    <row r="4508" spans="2:2" x14ac:dyDescent="0.25">
      <c r="B4508" s="117"/>
    </row>
    <row r="4509" spans="2:2" x14ac:dyDescent="0.25">
      <c r="B4509" s="117"/>
    </row>
    <row r="4510" spans="2:2" x14ac:dyDescent="0.25">
      <c r="B4510" s="117"/>
    </row>
    <row r="4511" spans="2:2" x14ac:dyDescent="0.25">
      <c r="B4511" s="117"/>
    </row>
    <row r="4512" spans="2:2" x14ac:dyDescent="0.25">
      <c r="B4512" s="117"/>
    </row>
    <row r="4513" spans="2:2" x14ac:dyDescent="0.25">
      <c r="B4513" s="117"/>
    </row>
    <row r="4514" spans="2:2" x14ac:dyDescent="0.25">
      <c r="B4514" s="117"/>
    </row>
    <row r="4515" spans="2:2" x14ac:dyDescent="0.25">
      <c r="B4515" s="117"/>
    </row>
    <row r="4516" spans="2:2" x14ac:dyDescent="0.25">
      <c r="B4516" s="117"/>
    </row>
    <row r="4517" spans="2:2" x14ac:dyDescent="0.25">
      <c r="B4517" s="117"/>
    </row>
    <row r="4518" spans="2:2" x14ac:dyDescent="0.25">
      <c r="B4518" s="117"/>
    </row>
    <row r="4519" spans="2:2" x14ac:dyDescent="0.25">
      <c r="B4519" s="117"/>
    </row>
    <row r="4520" spans="2:2" x14ac:dyDescent="0.25">
      <c r="B4520" s="117"/>
    </row>
    <row r="4521" spans="2:2" x14ac:dyDescent="0.25">
      <c r="B4521" s="117"/>
    </row>
    <row r="4522" spans="2:2" x14ac:dyDescent="0.25">
      <c r="B4522" s="117"/>
    </row>
    <row r="4523" spans="2:2" x14ac:dyDescent="0.25">
      <c r="B4523" s="117"/>
    </row>
    <row r="4524" spans="2:2" x14ac:dyDescent="0.25">
      <c r="B4524" s="117"/>
    </row>
    <row r="4525" spans="2:2" x14ac:dyDescent="0.25">
      <c r="B4525" s="117"/>
    </row>
    <row r="4526" spans="2:2" x14ac:dyDescent="0.25">
      <c r="B4526" s="117"/>
    </row>
    <row r="4527" spans="2:2" x14ac:dyDescent="0.25">
      <c r="B4527" s="117"/>
    </row>
    <row r="4528" spans="2:2" x14ac:dyDescent="0.25">
      <c r="B4528" s="117"/>
    </row>
    <row r="4529" spans="2:2" x14ac:dyDescent="0.25">
      <c r="B4529" s="117"/>
    </row>
    <row r="4530" spans="2:2" x14ac:dyDescent="0.25">
      <c r="B4530" s="117"/>
    </row>
    <row r="4531" spans="2:2" x14ac:dyDescent="0.25">
      <c r="B4531" s="117"/>
    </row>
    <row r="4532" spans="2:2" x14ac:dyDescent="0.25">
      <c r="B4532" s="117"/>
    </row>
    <row r="4533" spans="2:2" x14ac:dyDescent="0.25">
      <c r="B4533" s="117"/>
    </row>
    <row r="4534" spans="2:2" x14ac:dyDescent="0.25">
      <c r="B4534" s="117"/>
    </row>
    <row r="4535" spans="2:2" x14ac:dyDescent="0.25">
      <c r="B4535" s="117"/>
    </row>
    <row r="4536" spans="2:2" x14ac:dyDescent="0.25">
      <c r="B4536" s="117"/>
    </row>
    <row r="4537" spans="2:2" x14ac:dyDescent="0.25">
      <c r="B4537" s="117"/>
    </row>
    <row r="4538" spans="2:2" x14ac:dyDescent="0.25">
      <c r="B4538" s="117"/>
    </row>
    <row r="4539" spans="2:2" x14ac:dyDescent="0.25">
      <c r="B4539" s="117"/>
    </row>
    <row r="4540" spans="2:2" x14ac:dyDescent="0.25">
      <c r="B4540" s="117"/>
    </row>
    <row r="4541" spans="2:2" x14ac:dyDescent="0.25">
      <c r="B4541" s="117"/>
    </row>
    <row r="4542" spans="2:2" x14ac:dyDescent="0.25">
      <c r="B4542" s="117"/>
    </row>
    <row r="4543" spans="2:2" x14ac:dyDescent="0.25">
      <c r="B4543" s="117"/>
    </row>
    <row r="4544" spans="2:2" x14ac:dyDescent="0.25">
      <c r="B4544" s="117"/>
    </row>
    <row r="4545" spans="2:2" x14ac:dyDescent="0.25">
      <c r="B4545" s="117"/>
    </row>
    <row r="4546" spans="2:2" x14ac:dyDescent="0.25">
      <c r="B4546" s="117"/>
    </row>
    <row r="4547" spans="2:2" x14ac:dyDescent="0.25">
      <c r="B4547" s="117"/>
    </row>
    <row r="4548" spans="2:2" x14ac:dyDescent="0.25">
      <c r="B4548" s="117"/>
    </row>
    <row r="4549" spans="2:2" x14ac:dyDescent="0.25">
      <c r="B4549" s="117"/>
    </row>
    <row r="4550" spans="2:2" x14ac:dyDescent="0.25">
      <c r="B4550" s="117"/>
    </row>
    <row r="4551" spans="2:2" x14ac:dyDescent="0.25">
      <c r="B4551" s="117"/>
    </row>
    <row r="4552" spans="2:2" x14ac:dyDescent="0.25">
      <c r="B4552" s="117"/>
    </row>
    <row r="4553" spans="2:2" x14ac:dyDescent="0.25">
      <c r="B4553" s="117"/>
    </row>
    <row r="4554" spans="2:2" x14ac:dyDescent="0.25">
      <c r="B4554" s="117"/>
    </row>
    <row r="4555" spans="2:2" x14ac:dyDescent="0.25">
      <c r="B4555" s="117"/>
    </row>
    <row r="4556" spans="2:2" x14ac:dyDescent="0.25">
      <c r="B4556" s="117"/>
    </row>
    <row r="4557" spans="2:2" x14ac:dyDescent="0.25">
      <c r="B4557" s="117"/>
    </row>
    <row r="4558" spans="2:2" x14ac:dyDescent="0.25">
      <c r="B4558" s="117"/>
    </row>
    <row r="4559" spans="2:2" x14ac:dyDescent="0.25">
      <c r="B4559" s="117"/>
    </row>
    <row r="4560" spans="2:2" x14ac:dyDescent="0.25">
      <c r="B4560" s="117"/>
    </row>
    <row r="4561" spans="2:2" x14ac:dyDescent="0.25">
      <c r="B4561" s="117"/>
    </row>
    <row r="4562" spans="2:2" x14ac:dyDescent="0.25">
      <c r="B4562" s="117"/>
    </row>
    <row r="4563" spans="2:2" x14ac:dyDescent="0.25">
      <c r="B4563" s="117"/>
    </row>
    <row r="4564" spans="2:2" x14ac:dyDescent="0.25">
      <c r="B4564" s="117"/>
    </row>
    <row r="4565" spans="2:2" x14ac:dyDescent="0.25">
      <c r="B4565" s="117"/>
    </row>
    <row r="4566" spans="2:2" x14ac:dyDescent="0.25">
      <c r="B4566" s="117"/>
    </row>
    <row r="4567" spans="2:2" x14ac:dyDescent="0.25">
      <c r="B4567" s="117"/>
    </row>
    <row r="4568" spans="2:2" x14ac:dyDescent="0.25">
      <c r="B4568" s="117"/>
    </row>
    <row r="4569" spans="2:2" x14ac:dyDescent="0.25">
      <c r="B4569" s="117"/>
    </row>
    <row r="4570" spans="2:2" x14ac:dyDescent="0.25">
      <c r="B4570" s="117"/>
    </row>
    <row r="4571" spans="2:2" x14ac:dyDescent="0.25">
      <c r="B4571" s="117"/>
    </row>
    <row r="4572" spans="2:2" x14ac:dyDescent="0.25">
      <c r="B4572" s="117"/>
    </row>
    <row r="4573" spans="2:2" x14ac:dyDescent="0.25">
      <c r="B4573" s="117"/>
    </row>
    <row r="4574" spans="2:2" x14ac:dyDescent="0.25">
      <c r="B4574" s="117"/>
    </row>
    <row r="4575" spans="2:2" x14ac:dyDescent="0.25">
      <c r="B4575" s="117"/>
    </row>
    <row r="4576" spans="2:2" x14ac:dyDescent="0.25">
      <c r="B4576" s="117"/>
    </row>
    <row r="4577" spans="2:2" x14ac:dyDescent="0.25">
      <c r="B4577" s="117"/>
    </row>
    <row r="4578" spans="2:2" x14ac:dyDescent="0.25">
      <c r="B4578" s="117"/>
    </row>
    <row r="4579" spans="2:2" x14ac:dyDescent="0.25">
      <c r="B4579" s="117"/>
    </row>
    <row r="4580" spans="2:2" x14ac:dyDescent="0.25">
      <c r="B4580" s="117"/>
    </row>
    <row r="4581" spans="2:2" x14ac:dyDescent="0.25">
      <c r="B4581" s="117"/>
    </row>
    <row r="4582" spans="2:2" x14ac:dyDescent="0.25">
      <c r="B4582" s="117"/>
    </row>
    <row r="4583" spans="2:2" x14ac:dyDescent="0.25">
      <c r="B4583" s="117"/>
    </row>
    <row r="4584" spans="2:2" x14ac:dyDescent="0.25">
      <c r="B4584" s="117"/>
    </row>
    <row r="4585" spans="2:2" x14ac:dyDescent="0.25">
      <c r="B4585" s="117"/>
    </row>
    <row r="4586" spans="2:2" x14ac:dyDescent="0.25">
      <c r="B4586" s="117"/>
    </row>
    <row r="4587" spans="2:2" x14ac:dyDescent="0.25">
      <c r="B4587" s="117"/>
    </row>
    <row r="4588" spans="2:2" x14ac:dyDescent="0.25">
      <c r="B4588" s="117"/>
    </row>
    <row r="4589" spans="2:2" x14ac:dyDescent="0.25">
      <c r="B4589" s="117"/>
    </row>
    <row r="4590" spans="2:2" x14ac:dyDescent="0.25">
      <c r="B4590" s="117"/>
    </row>
    <row r="4591" spans="2:2" x14ac:dyDescent="0.25">
      <c r="B4591" s="117"/>
    </row>
    <row r="4592" spans="2:2" x14ac:dyDescent="0.25">
      <c r="B4592" s="117"/>
    </row>
    <row r="4593" spans="2:2" x14ac:dyDescent="0.25">
      <c r="B4593" s="117"/>
    </row>
    <row r="4594" spans="2:2" x14ac:dyDescent="0.25">
      <c r="B4594" s="117"/>
    </row>
    <row r="4595" spans="2:2" x14ac:dyDescent="0.25">
      <c r="B4595" s="117"/>
    </row>
    <row r="4596" spans="2:2" x14ac:dyDescent="0.25">
      <c r="B4596" s="117"/>
    </row>
    <row r="4597" spans="2:2" x14ac:dyDescent="0.25">
      <c r="B4597" s="117"/>
    </row>
    <row r="4598" spans="2:2" x14ac:dyDescent="0.25">
      <c r="B4598" s="117"/>
    </row>
    <row r="4599" spans="2:2" x14ac:dyDescent="0.25">
      <c r="B4599" s="117"/>
    </row>
    <row r="4600" spans="2:2" x14ac:dyDescent="0.25">
      <c r="B4600" s="117"/>
    </row>
    <row r="4601" spans="2:2" x14ac:dyDescent="0.25">
      <c r="B4601" s="117"/>
    </row>
    <row r="4602" spans="2:2" x14ac:dyDescent="0.25">
      <c r="B4602" s="117"/>
    </row>
    <row r="4603" spans="2:2" x14ac:dyDescent="0.25">
      <c r="B4603" s="117"/>
    </row>
    <row r="4604" spans="2:2" x14ac:dyDescent="0.25">
      <c r="B4604" s="117"/>
    </row>
    <row r="4605" spans="2:2" x14ac:dyDescent="0.25">
      <c r="B4605" s="117"/>
    </row>
    <row r="4606" spans="2:2" x14ac:dyDescent="0.25">
      <c r="B4606" s="117"/>
    </row>
    <row r="4607" spans="2:2" x14ac:dyDescent="0.25">
      <c r="B4607" s="117"/>
    </row>
    <row r="4608" spans="2:2" x14ac:dyDescent="0.25">
      <c r="B4608" s="117"/>
    </row>
    <row r="4609" spans="2:2" x14ac:dyDescent="0.25">
      <c r="B4609" s="117"/>
    </row>
    <row r="4610" spans="2:2" x14ac:dyDescent="0.25">
      <c r="B4610" s="117"/>
    </row>
    <row r="4611" spans="2:2" x14ac:dyDescent="0.25">
      <c r="B4611" s="117"/>
    </row>
    <row r="4612" spans="2:2" x14ac:dyDescent="0.25">
      <c r="B4612" s="117"/>
    </row>
    <row r="4613" spans="2:2" x14ac:dyDescent="0.25">
      <c r="B4613" s="117"/>
    </row>
    <row r="4614" spans="2:2" x14ac:dyDescent="0.25">
      <c r="B4614" s="117"/>
    </row>
    <row r="4615" spans="2:2" x14ac:dyDescent="0.25">
      <c r="B4615" s="117"/>
    </row>
    <row r="4616" spans="2:2" x14ac:dyDescent="0.25">
      <c r="B4616" s="117"/>
    </row>
    <row r="4617" spans="2:2" x14ac:dyDescent="0.25">
      <c r="B4617" s="117"/>
    </row>
    <row r="4618" spans="2:2" x14ac:dyDescent="0.25">
      <c r="B4618" s="117"/>
    </row>
    <row r="4619" spans="2:2" x14ac:dyDescent="0.25">
      <c r="B4619" s="117"/>
    </row>
    <row r="4620" spans="2:2" x14ac:dyDescent="0.25">
      <c r="B4620" s="117"/>
    </row>
    <row r="4621" spans="2:2" x14ac:dyDescent="0.25">
      <c r="B4621" s="117"/>
    </row>
    <row r="4622" spans="2:2" x14ac:dyDescent="0.25">
      <c r="B4622" s="117"/>
    </row>
    <row r="4623" spans="2:2" x14ac:dyDescent="0.25">
      <c r="B4623" s="117"/>
    </row>
    <row r="4624" spans="2:2" x14ac:dyDescent="0.25">
      <c r="B4624" s="117"/>
    </row>
    <row r="4625" spans="2:2" x14ac:dyDescent="0.25">
      <c r="B4625" s="117"/>
    </row>
    <row r="4626" spans="2:2" x14ac:dyDescent="0.25">
      <c r="B4626" s="117"/>
    </row>
    <row r="4627" spans="2:2" x14ac:dyDescent="0.25">
      <c r="B4627" s="117"/>
    </row>
    <row r="4628" spans="2:2" x14ac:dyDescent="0.25">
      <c r="B4628" s="117"/>
    </row>
    <row r="4629" spans="2:2" x14ac:dyDescent="0.25">
      <c r="B4629" s="117"/>
    </row>
    <row r="4630" spans="2:2" x14ac:dyDescent="0.25">
      <c r="B4630" s="117"/>
    </row>
    <row r="4631" spans="2:2" x14ac:dyDescent="0.25">
      <c r="B4631" s="117"/>
    </row>
    <row r="4632" spans="2:2" x14ac:dyDescent="0.25">
      <c r="B4632" s="117"/>
    </row>
    <row r="4633" spans="2:2" x14ac:dyDescent="0.25">
      <c r="B4633" s="117"/>
    </row>
    <row r="4634" spans="2:2" x14ac:dyDescent="0.25">
      <c r="B4634" s="117"/>
    </row>
    <row r="4635" spans="2:2" x14ac:dyDescent="0.25">
      <c r="B4635" s="117"/>
    </row>
    <row r="4636" spans="2:2" x14ac:dyDescent="0.25">
      <c r="B4636" s="117"/>
    </row>
    <row r="4637" spans="2:2" x14ac:dyDescent="0.25">
      <c r="B4637" s="117"/>
    </row>
    <row r="4638" spans="2:2" x14ac:dyDescent="0.25">
      <c r="B4638" s="117"/>
    </row>
    <row r="4639" spans="2:2" x14ac:dyDescent="0.25">
      <c r="B4639" s="117"/>
    </row>
    <row r="4640" spans="2:2" x14ac:dyDescent="0.25">
      <c r="B4640" s="117"/>
    </row>
    <row r="4641" spans="2:2" x14ac:dyDescent="0.25">
      <c r="B4641" s="117"/>
    </row>
    <row r="4642" spans="2:2" x14ac:dyDescent="0.25">
      <c r="B4642" s="117"/>
    </row>
    <row r="4643" spans="2:2" x14ac:dyDescent="0.25">
      <c r="B4643" s="117"/>
    </row>
    <row r="4644" spans="2:2" x14ac:dyDescent="0.25">
      <c r="B4644" s="117"/>
    </row>
    <row r="4645" spans="2:2" x14ac:dyDescent="0.25">
      <c r="B4645" s="117"/>
    </row>
    <row r="4646" spans="2:2" x14ac:dyDescent="0.25">
      <c r="B4646" s="117"/>
    </row>
    <row r="4647" spans="2:2" x14ac:dyDescent="0.25">
      <c r="B4647" s="117"/>
    </row>
    <row r="4648" spans="2:2" x14ac:dyDescent="0.25">
      <c r="B4648" s="117"/>
    </row>
    <row r="4649" spans="2:2" x14ac:dyDescent="0.25">
      <c r="B4649" s="117"/>
    </row>
    <row r="4650" spans="2:2" x14ac:dyDescent="0.25">
      <c r="B4650" s="117"/>
    </row>
    <row r="4651" spans="2:2" x14ac:dyDescent="0.25">
      <c r="B4651" s="117"/>
    </row>
    <row r="4652" spans="2:2" x14ac:dyDescent="0.25">
      <c r="B4652" s="117"/>
    </row>
    <row r="4653" spans="2:2" x14ac:dyDescent="0.25">
      <c r="B4653" s="117"/>
    </row>
    <row r="4654" spans="2:2" x14ac:dyDescent="0.25">
      <c r="B4654" s="117"/>
    </row>
    <row r="4655" spans="2:2" x14ac:dyDescent="0.25">
      <c r="B4655" s="117"/>
    </row>
    <row r="4656" spans="2:2" x14ac:dyDescent="0.25">
      <c r="B4656" s="117"/>
    </row>
    <row r="4657" spans="2:2" x14ac:dyDescent="0.25">
      <c r="B4657" s="117"/>
    </row>
    <row r="4658" spans="2:2" x14ac:dyDescent="0.25">
      <c r="B4658" s="117"/>
    </row>
    <row r="4659" spans="2:2" x14ac:dyDescent="0.25">
      <c r="B4659" s="117"/>
    </row>
    <row r="4660" spans="2:2" x14ac:dyDescent="0.25">
      <c r="B4660" s="117"/>
    </row>
    <row r="4661" spans="2:2" x14ac:dyDescent="0.25">
      <c r="B4661" s="117"/>
    </row>
    <row r="4662" spans="2:2" x14ac:dyDescent="0.25">
      <c r="B4662" s="117"/>
    </row>
    <row r="4663" spans="2:2" x14ac:dyDescent="0.25">
      <c r="B4663" s="117"/>
    </row>
    <row r="4664" spans="2:2" x14ac:dyDescent="0.25">
      <c r="B4664" s="117"/>
    </row>
    <row r="4665" spans="2:2" x14ac:dyDescent="0.25">
      <c r="B4665" s="117"/>
    </row>
    <row r="4666" spans="2:2" x14ac:dyDescent="0.25">
      <c r="B4666" s="117"/>
    </row>
    <row r="4667" spans="2:2" x14ac:dyDescent="0.25">
      <c r="B4667" s="117"/>
    </row>
    <row r="4668" spans="2:2" x14ac:dyDescent="0.25">
      <c r="B4668" s="117"/>
    </row>
    <row r="4669" spans="2:2" x14ac:dyDescent="0.25">
      <c r="B4669" s="117"/>
    </row>
    <row r="4670" spans="2:2" x14ac:dyDescent="0.25">
      <c r="B4670" s="117"/>
    </row>
    <row r="4671" spans="2:2" x14ac:dyDescent="0.25">
      <c r="B4671" s="117"/>
    </row>
    <row r="4672" spans="2:2" x14ac:dyDescent="0.25">
      <c r="B4672" s="117"/>
    </row>
    <row r="4673" spans="2:2" x14ac:dyDescent="0.25">
      <c r="B4673" s="117"/>
    </row>
    <row r="4674" spans="2:2" x14ac:dyDescent="0.25">
      <c r="B4674" s="117"/>
    </row>
    <row r="4675" spans="2:2" x14ac:dyDescent="0.25">
      <c r="B4675" s="117"/>
    </row>
    <row r="4676" spans="2:2" x14ac:dyDescent="0.25">
      <c r="B4676" s="117"/>
    </row>
    <row r="4677" spans="2:2" x14ac:dyDescent="0.25">
      <c r="B4677" s="117"/>
    </row>
    <row r="4678" spans="2:2" x14ac:dyDescent="0.25">
      <c r="B4678" s="117"/>
    </row>
    <row r="4679" spans="2:2" x14ac:dyDescent="0.25">
      <c r="B4679" s="117"/>
    </row>
    <row r="4680" spans="2:2" x14ac:dyDescent="0.25">
      <c r="B4680" s="117"/>
    </row>
    <row r="4681" spans="2:2" x14ac:dyDescent="0.25">
      <c r="B4681" s="117"/>
    </row>
    <row r="4682" spans="2:2" x14ac:dyDescent="0.25">
      <c r="B4682" s="117"/>
    </row>
    <row r="4683" spans="2:2" x14ac:dyDescent="0.25">
      <c r="B4683" s="117"/>
    </row>
    <row r="4684" spans="2:2" x14ac:dyDescent="0.25">
      <c r="B4684" s="117"/>
    </row>
    <row r="4685" spans="2:2" x14ac:dyDescent="0.25">
      <c r="B4685" s="117"/>
    </row>
    <row r="4686" spans="2:2" x14ac:dyDescent="0.25">
      <c r="B4686" s="117"/>
    </row>
    <row r="4687" spans="2:2" x14ac:dyDescent="0.25">
      <c r="B4687" s="117"/>
    </row>
    <row r="4688" spans="2:2" x14ac:dyDescent="0.25">
      <c r="B4688" s="117"/>
    </row>
    <row r="4689" spans="2:2" x14ac:dyDescent="0.25">
      <c r="B4689" s="117"/>
    </row>
    <row r="4690" spans="2:2" x14ac:dyDescent="0.25">
      <c r="B4690" s="117"/>
    </row>
    <row r="4691" spans="2:2" x14ac:dyDescent="0.25">
      <c r="B4691" s="117"/>
    </row>
    <row r="4692" spans="2:2" x14ac:dyDescent="0.25">
      <c r="B4692" s="117"/>
    </row>
    <row r="4693" spans="2:2" x14ac:dyDescent="0.25">
      <c r="B4693" s="117"/>
    </row>
    <row r="4694" spans="2:2" x14ac:dyDescent="0.25">
      <c r="B4694" s="117"/>
    </row>
    <row r="4695" spans="2:2" x14ac:dyDescent="0.25">
      <c r="B4695" s="117"/>
    </row>
    <row r="4696" spans="2:2" x14ac:dyDescent="0.25">
      <c r="B4696" s="117"/>
    </row>
    <row r="4697" spans="2:2" x14ac:dyDescent="0.25">
      <c r="B4697" s="117"/>
    </row>
    <row r="4698" spans="2:2" x14ac:dyDescent="0.25">
      <c r="B4698" s="117"/>
    </row>
    <row r="4699" spans="2:2" x14ac:dyDescent="0.25">
      <c r="B4699" s="117"/>
    </row>
    <row r="4700" spans="2:2" x14ac:dyDescent="0.25">
      <c r="B4700" s="117"/>
    </row>
    <row r="4701" spans="2:2" x14ac:dyDescent="0.25">
      <c r="B4701" s="117"/>
    </row>
    <row r="4702" spans="2:2" x14ac:dyDescent="0.25">
      <c r="B4702" s="117"/>
    </row>
    <row r="4703" spans="2:2" x14ac:dyDescent="0.25">
      <c r="B4703" s="117"/>
    </row>
    <row r="4704" spans="2:2" x14ac:dyDescent="0.25">
      <c r="B4704" s="117"/>
    </row>
    <row r="4705" spans="2:2" x14ac:dyDescent="0.25">
      <c r="B4705" s="117"/>
    </row>
    <row r="4706" spans="2:2" x14ac:dyDescent="0.25">
      <c r="B4706" s="117"/>
    </row>
    <row r="4707" spans="2:2" x14ac:dyDescent="0.25">
      <c r="B4707" s="117"/>
    </row>
    <row r="4708" spans="2:2" x14ac:dyDescent="0.25">
      <c r="B4708" s="117"/>
    </row>
    <row r="4709" spans="2:2" x14ac:dyDescent="0.25">
      <c r="B4709" s="117"/>
    </row>
    <row r="4710" spans="2:2" x14ac:dyDescent="0.25">
      <c r="B4710" s="117"/>
    </row>
    <row r="4711" spans="2:2" x14ac:dyDescent="0.25">
      <c r="B4711" s="117"/>
    </row>
    <row r="4712" spans="2:2" x14ac:dyDescent="0.25">
      <c r="B4712" s="117"/>
    </row>
    <row r="4713" spans="2:2" x14ac:dyDescent="0.25">
      <c r="B4713" s="117"/>
    </row>
    <row r="4714" spans="2:2" x14ac:dyDescent="0.25">
      <c r="B4714" s="117"/>
    </row>
    <row r="4715" spans="2:2" x14ac:dyDescent="0.25">
      <c r="B4715" s="117"/>
    </row>
    <row r="4716" spans="2:2" x14ac:dyDescent="0.25">
      <c r="B4716" s="117"/>
    </row>
    <row r="4717" spans="2:2" x14ac:dyDescent="0.25">
      <c r="B4717" s="117"/>
    </row>
    <row r="4718" spans="2:2" x14ac:dyDescent="0.25">
      <c r="B4718" s="117"/>
    </row>
    <row r="4719" spans="2:2" x14ac:dyDescent="0.25">
      <c r="B4719" s="117"/>
    </row>
    <row r="4720" spans="2:2" x14ac:dyDescent="0.25">
      <c r="B4720" s="117"/>
    </row>
    <row r="4721" spans="2:2" x14ac:dyDescent="0.25">
      <c r="B4721" s="117"/>
    </row>
    <row r="4722" spans="2:2" x14ac:dyDescent="0.25">
      <c r="B4722" s="117"/>
    </row>
    <row r="4723" spans="2:2" x14ac:dyDescent="0.25">
      <c r="B4723" s="117"/>
    </row>
    <row r="4724" spans="2:2" x14ac:dyDescent="0.25">
      <c r="B4724" s="117"/>
    </row>
    <row r="4725" spans="2:2" x14ac:dyDescent="0.25">
      <c r="B4725" s="117"/>
    </row>
    <row r="4726" spans="2:2" x14ac:dyDescent="0.25">
      <c r="B4726" s="117"/>
    </row>
    <row r="4727" spans="2:2" x14ac:dyDescent="0.25">
      <c r="B4727" s="117"/>
    </row>
    <row r="4728" spans="2:2" x14ac:dyDescent="0.25">
      <c r="B4728" s="117"/>
    </row>
    <row r="4729" spans="2:2" x14ac:dyDescent="0.25">
      <c r="B4729" s="117"/>
    </row>
    <row r="4730" spans="2:2" x14ac:dyDescent="0.25">
      <c r="B4730" s="117"/>
    </row>
    <row r="4731" spans="2:2" x14ac:dyDescent="0.25">
      <c r="B4731" s="117"/>
    </row>
    <row r="4732" spans="2:2" x14ac:dyDescent="0.25">
      <c r="B4732" s="117"/>
    </row>
    <row r="4733" spans="2:2" x14ac:dyDescent="0.25">
      <c r="B4733" s="117"/>
    </row>
    <row r="4734" spans="2:2" x14ac:dyDescent="0.25">
      <c r="B4734" s="117"/>
    </row>
    <row r="4735" spans="2:2" x14ac:dyDescent="0.25">
      <c r="B4735" s="117"/>
    </row>
    <row r="4736" spans="2:2" x14ac:dyDescent="0.25">
      <c r="B4736" s="117"/>
    </row>
    <row r="4737" spans="2:2" x14ac:dyDescent="0.25">
      <c r="B4737" s="117"/>
    </row>
    <row r="4738" spans="2:2" x14ac:dyDescent="0.25">
      <c r="B4738" s="117"/>
    </row>
    <row r="4739" spans="2:2" x14ac:dyDescent="0.25">
      <c r="B4739" s="117"/>
    </row>
    <row r="4740" spans="2:2" x14ac:dyDescent="0.25">
      <c r="B4740" s="117"/>
    </row>
    <row r="4741" spans="2:2" x14ac:dyDescent="0.25">
      <c r="B4741" s="117"/>
    </row>
    <row r="4742" spans="2:2" x14ac:dyDescent="0.25">
      <c r="B4742" s="117"/>
    </row>
    <row r="4743" spans="2:2" x14ac:dyDescent="0.25">
      <c r="B4743" s="117"/>
    </row>
    <row r="4744" spans="2:2" x14ac:dyDescent="0.25">
      <c r="B4744" s="117"/>
    </row>
    <row r="4745" spans="2:2" x14ac:dyDescent="0.25">
      <c r="B4745" s="117"/>
    </row>
    <row r="4746" spans="2:2" x14ac:dyDescent="0.25">
      <c r="B4746" s="117"/>
    </row>
    <row r="4747" spans="2:2" x14ac:dyDescent="0.25">
      <c r="B4747" s="117"/>
    </row>
    <row r="4748" spans="2:2" x14ac:dyDescent="0.25">
      <c r="B4748" s="117"/>
    </row>
    <row r="4749" spans="2:2" x14ac:dyDescent="0.25">
      <c r="B4749" s="117"/>
    </row>
    <row r="4750" spans="2:2" x14ac:dyDescent="0.25">
      <c r="B4750" s="117"/>
    </row>
    <row r="4751" spans="2:2" x14ac:dyDescent="0.25">
      <c r="B4751" s="117"/>
    </row>
    <row r="4752" spans="2:2" x14ac:dyDescent="0.25">
      <c r="B4752" s="117"/>
    </row>
    <row r="4753" spans="2:2" x14ac:dyDescent="0.25">
      <c r="B4753" s="117"/>
    </row>
    <row r="4754" spans="2:2" x14ac:dyDescent="0.25">
      <c r="B4754" s="117"/>
    </row>
    <row r="4755" spans="2:2" x14ac:dyDescent="0.25">
      <c r="B4755" s="117"/>
    </row>
    <row r="4756" spans="2:2" x14ac:dyDescent="0.25">
      <c r="B4756" s="117"/>
    </row>
    <row r="4757" spans="2:2" x14ac:dyDescent="0.25">
      <c r="B4757" s="117"/>
    </row>
    <row r="4758" spans="2:2" x14ac:dyDescent="0.25">
      <c r="B4758" s="117"/>
    </row>
    <row r="4759" spans="2:2" x14ac:dyDescent="0.25">
      <c r="B4759" s="117"/>
    </row>
    <row r="4760" spans="2:2" x14ac:dyDescent="0.25">
      <c r="B4760" s="117"/>
    </row>
    <row r="4761" spans="2:2" x14ac:dyDescent="0.25">
      <c r="B4761" s="117"/>
    </row>
    <row r="4762" spans="2:2" x14ac:dyDescent="0.25">
      <c r="B4762" s="117"/>
    </row>
    <row r="4763" spans="2:2" x14ac:dyDescent="0.25">
      <c r="B4763" s="117"/>
    </row>
    <row r="4764" spans="2:2" x14ac:dyDescent="0.25">
      <c r="B4764" s="117"/>
    </row>
    <row r="4765" spans="2:2" x14ac:dyDescent="0.25">
      <c r="B4765" s="117"/>
    </row>
    <row r="4766" spans="2:2" x14ac:dyDescent="0.25">
      <c r="B4766" s="117"/>
    </row>
    <row r="4767" spans="2:2" x14ac:dyDescent="0.25">
      <c r="B4767" s="117"/>
    </row>
    <row r="4768" spans="2:2" x14ac:dyDescent="0.25">
      <c r="B4768" s="117"/>
    </row>
    <row r="4769" spans="2:2" x14ac:dyDescent="0.25">
      <c r="B4769" s="117"/>
    </row>
    <row r="4770" spans="2:2" x14ac:dyDescent="0.25">
      <c r="B4770" s="117"/>
    </row>
    <row r="4771" spans="2:2" x14ac:dyDescent="0.25">
      <c r="B4771" s="117"/>
    </row>
    <row r="4772" spans="2:2" x14ac:dyDescent="0.25">
      <c r="B4772" s="117"/>
    </row>
  </sheetData>
  <sortState xmlns:xlrd2="http://schemas.microsoft.com/office/spreadsheetml/2017/richdata2" ref="A10:Z4318">
    <sortCondition ref="C10:C4318"/>
  </sortState>
  <printOptions horizontalCentered="1"/>
  <pageMargins left="0" right="0" top="0.5" bottom="0.5" header="0.25" footer="0.25"/>
  <pageSetup scale="59" fitToHeight="0" orientation="landscape" r:id="rId1"/>
  <headerFooter>
    <oddFooter>&amp;L&amp;9Printed On: 06/27/2012
Financial Planning &amp; Dec Supp&amp;R&amp;9&amp;P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C90"/>
  <sheetViews>
    <sheetView showGridLines="0" tabSelected="1" zoomScale="90" zoomScaleNormal="90" workbookViewId="0">
      <selection activeCell="B63" sqref="B63"/>
    </sheetView>
  </sheetViews>
  <sheetFormatPr defaultRowHeight="14.25" x14ac:dyDescent="0.2"/>
  <cols>
    <col min="1" max="1" width="69.42578125" style="6" customWidth="1"/>
    <col min="2" max="2" width="16.28515625" style="33" customWidth="1"/>
    <col min="3" max="3" width="21.7109375" style="6" customWidth="1"/>
    <col min="4" max="217" width="9.140625" style="6"/>
    <col min="218" max="218" width="69.42578125" style="6" customWidth="1"/>
    <col min="219" max="219" width="16.28515625" style="6" customWidth="1"/>
    <col min="220" max="220" width="21.7109375" style="6" customWidth="1"/>
    <col min="221" max="221" width="9.140625" style="6"/>
    <col min="222" max="222" width="11.140625" style="6" customWidth="1"/>
    <col min="223" max="473" width="9.140625" style="6"/>
    <col min="474" max="474" width="69.42578125" style="6" customWidth="1"/>
    <col min="475" max="475" width="16.28515625" style="6" customWidth="1"/>
    <col min="476" max="476" width="21.7109375" style="6" customWidth="1"/>
    <col min="477" max="477" width="9.140625" style="6"/>
    <col min="478" max="478" width="11.140625" style="6" customWidth="1"/>
    <col min="479" max="729" width="9.140625" style="6"/>
    <col min="730" max="730" width="69.42578125" style="6" customWidth="1"/>
    <col min="731" max="731" width="16.28515625" style="6" customWidth="1"/>
    <col min="732" max="732" width="21.7109375" style="6" customWidth="1"/>
    <col min="733" max="733" width="9.140625" style="6"/>
    <col min="734" max="734" width="11.140625" style="6" customWidth="1"/>
    <col min="735" max="985" width="9.140625" style="6"/>
    <col min="986" max="986" width="69.42578125" style="6" customWidth="1"/>
    <col min="987" max="987" width="16.28515625" style="6" customWidth="1"/>
    <col min="988" max="988" width="21.7109375" style="6" customWidth="1"/>
    <col min="989" max="989" width="9.140625" style="6"/>
    <col min="990" max="990" width="11.140625" style="6" customWidth="1"/>
    <col min="991" max="1241" width="9.140625" style="6"/>
    <col min="1242" max="1242" width="69.42578125" style="6" customWidth="1"/>
    <col min="1243" max="1243" width="16.28515625" style="6" customWidth="1"/>
    <col min="1244" max="1244" width="21.7109375" style="6" customWidth="1"/>
    <col min="1245" max="1245" width="9.140625" style="6"/>
    <col min="1246" max="1246" width="11.140625" style="6" customWidth="1"/>
    <col min="1247" max="1497" width="9.140625" style="6"/>
    <col min="1498" max="1498" width="69.42578125" style="6" customWidth="1"/>
    <col min="1499" max="1499" width="16.28515625" style="6" customWidth="1"/>
    <col min="1500" max="1500" width="21.7109375" style="6" customWidth="1"/>
    <col min="1501" max="1501" width="9.140625" style="6"/>
    <col min="1502" max="1502" width="11.140625" style="6" customWidth="1"/>
    <col min="1503" max="1753" width="9.140625" style="6"/>
    <col min="1754" max="1754" width="69.42578125" style="6" customWidth="1"/>
    <col min="1755" max="1755" width="16.28515625" style="6" customWidth="1"/>
    <col min="1756" max="1756" width="21.7109375" style="6" customWidth="1"/>
    <col min="1757" max="1757" width="9.140625" style="6"/>
    <col min="1758" max="1758" width="11.140625" style="6" customWidth="1"/>
    <col min="1759" max="2009" width="9.140625" style="6"/>
    <col min="2010" max="2010" width="69.42578125" style="6" customWidth="1"/>
    <col min="2011" max="2011" width="16.28515625" style="6" customWidth="1"/>
    <col min="2012" max="2012" width="21.7109375" style="6" customWidth="1"/>
    <col min="2013" max="2013" width="9.140625" style="6"/>
    <col min="2014" max="2014" width="11.140625" style="6" customWidth="1"/>
    <col min="2015" max="2265" width="9.140625" style="6"/>
    <col min="2266" max="2266" width="69.42578125" style="6" customWidth="1"/>
    <col min="2267" max="2267" width="16.28515625" style="6" customWidth="1"/>
    <col min="2268" max="2268" width="21.7109375" style="6" customWidth="1"/>
    <col min="2269" max="2269" width="9.140625" style="6"/>
    <col min="2270" max="2270" width="11.140625" style="6" customWidth="1"/>
    <col min="2271" max="2521" width="9.140625" style="6"/>
    <col min="2522" max="2522" width="69.42578125" style="6" customWidth="1"/>
    <col min="2523" max="2523" width="16.28515625" style="6" customWidth="1"/>
    <col min="2524" max="2524" width="21.7109375" style="6" customWidth="1"/>
    <col min="2525" max="2525" width="9.140625" style="6"/>
    <col min="2526" max="2526" width="11.140625" style="6" customWidth="1"/>
    <col min="2527" max="2777" width="9.140625" style="6"/>
    <col min="2778" max="2778" width="69.42578125" style="6" customWidth="1"/>
    <col min="2779" max="2779" width="16.28515625" style="6" customWidth="1"/>
    <col min="2780" max="2780" width="21.7109375" style="6" customWidth="1"/>
    <col min="2781" max="2781" width="9.140625" style="6"/>
    <col min="2782" max="2782" width="11.140625" style="6" customWidth="1"/>
    <col min="2783" max="3033" width="9.140625" style="6"/>
    <col min="3034" max="3034" width="69.42578125" style="6" customWidth="1"/>
    <col min="3035" max="3035" width="16.28515625" style="6" customWidth="1"/>
    <col min="3036" max="3036" width="21.7109375" style="6" customWidth="1"/>
    <col min="3037" max="3037" width="9.140625" style="6"/>
    <col min="3038" max="3038" width="11.140625" style="6" customWidth="1"/>
    <col min="3039" max="3289" width="9.140625" style="6"/>
    <col min="3290" max="3290" width="69.42578125" style="6" customWidth="1"/>
    <col min="3291" max="3291" width="16.28515625" style="6" customWidth="1"/>
    <col min="3292" max="3292" width="21.7109375" style="6" customWidth="1"/>
    <col min="3293" max="3293" width="9.140625" style="6"/>
    <col min="3294" max="3294" width="11.140625" style="6" customWidth="1"/>
    <col min="3295" max="3545" width="9.140625" style="6"/>
    <col min="3546" max="3546" width="69.42578125" style="6" customWidth="1"/>
    <col min="3547" max="3547" width="16.28515625" style="6" customWidth="1"/>
    <col min="3548" max="3548" width="21.7109375" style="6" customWidth="1"/>
    <col min="3549" max="3549" width="9.140625" style="6"/>
    <col min="3550" max="3550" width="11.140625" style="6" customWidth="1"/>
    <col min="3551" max="3801" width="9.140625" style="6"/>
    <col min="3802" max="3802" width="69.42578125" style="6" customWidth="1"/>
    <col min="3803" max="3803" width="16.28515625" style="6" customWidth="1"/>
    <col min="3804" max="3804" width="21.7109375" style="6" customWidth="1"/>
    <col min="3805" max="3805" width="9.140625" style="6"/>
    <col min="3806" max="3806" width="11.140625" style="6" customWidth="1"/>
    <col min="3807" max="4057" width="9.140625" style="6"/>
    <col min="4058" max="4058" width="69.42578125" style="6" customWidth="1"/>
    <col min="4059" max="4059" width="16.28515625" style="6" customWidth="1"/>
    <col min="4060" max="4060" width="21.7109375" style="6" customWidth="1"/>
    <col min="4061" max="4061" width="9.140625" style="6"/>
    <col min="4062" max="4062" width="11.140625" style="6" customWidth="1"/>
    <col min="4063" max="4313" width="9.140625" style="6"/>
    <col min="4314" max="4314" width="69.42578125" style="6" customWidth="1"/>
    <col min="4315" max="4315" width="16.28515625" style="6" customWidth="1"/>
    <col min="4316" max="4316" width="21.7109375" style="6" customWidth="1"/>
    <col min="4317" max="4317" width="9.140625" style="6"/>
    <col min="4318" max="4318" width="11.140625" style="6" customWidth="1"/>
    <col min="4319" max="4569" width="9.140625" style="6"/>
    <col min="4570" max="4570" width="69.42578125" style="6" customWidth="1"/>
    <col min="4571" max="4571" width="16.28515625" style="6" customWidth="1"/>
    <col min="4572" max="4572" width="21.7109375" style="6" customWidth="1"/>
    <col min="4573" max="4573" width="9.140625" style="6"/>
    <col min="4574" max="4574" width="11.140625" style="6" customWidth="1"/>
    <col min="4575" max="4825" width="9.140625" style="6"/>
    <col min="4826" max="4826" width="69.42578125" style="6" customWidth="1"/>
    <col min="4827" max="4827" width="16.28515625" style="6" customWidth="1"/>
    <col min="4828" max="4828" width="21.7109375" style="6" customWidth="1"/>
    <col min="4829" max="4829" width="9.140625" style="6"/>
    <col min="4830" max="4830" width="11.140625" style="6" customWidth="1"/>
    <col min="4831" max="5081" width="9.140625" style="6"/>
    <col min="5082" max="5082" width="69.42578125" style="6" customWidth="1"/>
    <col min="5083" max="5083" width="16.28515625" style="6" customWidth="1"/>
    <col min="5084" max="5084" width="21.7109375" style="6" customWidth="1"/>
    <col min="5085" max="5085" width="9.140625" style="6"/>
    <col min="5086" max="5086" width="11.140625" style="6" customWidth="1"/>
    <col min="5087" max="5337" width="9.140625" style="6"/>
    <col min="5338" max="5338" width="69.42578125" style="6" customWidth="1"/>
    <col min="5339" max="5339" width="16.28515625" style="6" customWidth="1"/>
    <col min="5340" max="5340" width="21.7109375" style="6" customWidth="1"/>
    <col min="5341" max="5341" width="9.140625" style="6"/>
    <col min="5342" max="5342" width="11.140625" style="6" customWidth="1"/>
    <col min="5343" max="5593" width="9.140625" style="6"/>
    <col min="5594" max="5594" width="69.42578125" style="6" customWidth="1"/>
    <col min="5595" max="5595" width="16.28515625" style="6" customWidth="1"/>
    <col min="5596" max="5596" width="21.7109375" style="6" customWidth="1"/>
    <col min="5597" max="5597" width="9.140625" style="6"/>
    <col min="5598" max="5598" width="11.140625" style="6" customWidth="1"/>
    <col min="5599" max="5849" width="9.140625" style="6"/>
    <col min="5850" max="5850" width="69.42578125" style="6" customWidth="1"/>
    <col min="5851" max="5851" width="16.28515625" style="6" customWidth="1"/>
    <col min="5852" max="5852" width="21.7109375" style="6" customWidth="1"/>
    <col min="5853" max="5853" width="9.140625" style="6"/>
    <col min="5854" max="5854" width="11.140625" style="6" customWidth="1"/>
    <col min="5855" max="6105" width="9.140625" style="6"/>
    <col min="6106" max="6106" width="69.42578125" style="6" customWidth="1"/>
    <col min="6107" max="6107" width="16.28515625" style="6" customWidth="1"/>
    <col min="6108" max="6108" width="21.7109375" style="6" customWidth="1"/>
    <col min="6109" max="6109" width="9.140625" style="6"/>
    <col min="6110" max="6110" width="11.140625" style="6" customWidth="1"/>
    <col min="6111" max="6361" width="9.140625" style="6"/>
    <col min="6362" max="6362" width="69.42578125" style="6" customWidth="1"/>
    <col min="6363" max="6363" width="16.28515625" style="6" customWidth="1"/>
    <col min="6364" max="6364" width="21.7109375" style="6" customWidth="1"/>
    <col min="6365" max="6365" width="9.140625" style="6"/>
    <col min="6366" max="6366" width="11.140625" style="6" customWidth="1"/>
    <col min="6367" max="6617" width="9.140625" style="6"/>
    <col min="6618" max="6618" width="69.42578125" style="6" customWidth="1"/>
    <col min="6619" max="6619" width="16.28515625" style="6" customWidth="1"/>
    <col min="6620" max="6620" width="21.7109375" style="6" customWidth="1"/>
    <col min="6621" max="6621" width="9.140625" style="6"/>
    <col min="6622" max="6622" width="11.140625" style="6" customWidth="1"/>
    <col min="6623" max="6873" width="9.140625" style="6"/>
    <col min="6874" max="6874" width="69.42578125" style="6" customWidth="1"/>
    <col min="6875" max="6875" width="16.28515625" style="6" customWidth="1"/>
    <col min="6876" max="6876" width="21.7109375" style="6" customWidth="1"/>
    <col min="6877" max="6877" width="9.140625" style="6"/>
    <col min="6878" max="6878" width="11.140625" style="6" customWidth="1"/>
    <col min="6879" max="7129" width="9.140625" style="6"/>
    <col min="7130" max="7130" width="69.42578125" style="6" customWidth="1"/>
    <col min="7131" max="7131" width="16.28515625" style="6" customWidth="1"/>
    <col min="7132" max="7132" width="21.7109375" style="6" customWidth="1"/>
    <col min="7133" max="7133" width="9.140625" style="6"/>
    <col min="7134" max="7134" width="11.140625" style="6" customWidth="1"/>
    <col min="7135" max="7385" width="9.140625" style="6"/>
    <col min="7386" max="7386" width="69.42578125" style="6" customWidth="1"/>
    <col min="7387" max="7387" width="16.28515625" style="6" customWidth="1"/>
    <col min="7388" max="7388" width="21.7109375" style="6" customWidth="1"/>
    <col min="7389" max="7389" width="9.140625" style="6"/>
    <col min="7390" max="7390" width="11.140625" style="6" customWidth="1"/>
    <col min="7391" max="7641" width="9.140625" style="6"/>
    <col min="7642" max="7642" width="69.42578125" style="6" customWidth="1"/>
    <col min="7643" max="7643" width="16.28515625" style="6" customWidth="1"/>
    <col min="7644" max="7644" width="21.7109375" style="6" customWidth="1"/>
    <col min="7645" max="7645" width="9.140625" style="6"/>
    <col min="7646" max="7646" width="11.140625" style="6" customWidth="1"/>
    <col min="7647" max="7897" width="9.140625" style="6"/>
    <col min="7898" max="7898" width="69.42578125" style="6" customWidth="1"/>
    <col min="7899" max="7899" width="16.28515625" style="6" customWidth="1"/>
    <col min="7900" max="7900" width="21.7109375" style="6" customWidth="1"/>
    <col min="7901" max="7901" width="9.140625" style="6"/>
    <col min="7902" max="7902" width="11.140625" style="6" customWidth="1"/>
    <col min="7903" max="8153" width="9.140625" style="6"/>
    <col min="8154" max="8154" width="69.42578125" style="6" customWidth="1"/>
    <col min="8155" max="8155" width="16.28515625" style="6" customWidth="1"/>
    <col min="8156" max="8156" width="21.7109375" style="6" customWidth="1"/>
    <col min="8157" max="8157" width="9.140625" style="6"/>
    <col min="8158" max="8158" width="11.140625" style="6" customWidth="1"/>
    <col min="8159" max="8409" width="9.140625" style="6"/>
    <col min="8410" max="8410" width="69.42578125" style="6" customWidth="1"/>
    <col min="8411" max="8411" width="16.28515625" style="6" customWidth="1"/>
    <col min="8412" max="8412" width="21.7109375" style="6" customWidth="1"/>
    <col min="8413" max="8413" width="9.140625" style="6"/>
    <col min="8414" max="8414" width="11.140625" style="6" customWidth="1"/>
    <col min="8415" max="8665" width="9.140625" style="6"/>
    <col min="8666" max="8666" width="69.42578125" style="6" customWidth="1"/>
    <col min="8667" max="8667" width="16.28515625" style="6" customWidth="1"/>
    <col min="8668" max="8668" width="21.7109375" style="6" customWidth="1"/>
    <col min="8669" max="8669" width="9.140625" style="6"/>
    <col min="8670" max="8670" width="11.140625" style="6" customWidth="1"/>
    <col min="8671" max="8921" width="9.140625" style="6"/>
    <col min="8922" max="8922" width="69.42578125" style="6" customWidth="1"/>
    <col min="8923" max="8923" width="16.28515625" style="6" customWidth="1"/>
    <col min="8924" max="8924" width="21.7109375" style="6" customWidth="1"/>
    <col min="8925" max="8925" width="9.140625" style="6"/>
    <col min="8926" max="8926" width="11.140625" style="6" customWidth="1"/>
    <col min="8927" max="9177" width="9.140625" style="6"/>
    <col min="9178" max="9178" width="69.42578125" style="6" customWidth="1"/>
    <col min="9179" max="9179" width="16.28515625" style="6" customWidth="1"/>
    <col min="9180" max="9180" width="21.7109375" style="6" customWidth="1"/>
    <col min="9181" max="9181" width="9.140625" style="6"/>
    <col min="9182" max="9182" width="11.140625" style="6" customWidth="1"/>
    <col min="9183" max="9433" width="9.140625" style="6"/>
    <col min="9434" max="9434" width="69.42578125" style="6" customWidth="1"/>
    <col min="9435" max="9435" width="16.28515625" style="6" customWidth="1"/>
    <col min="9436" max="9436" width="21.7109375" style="6" customWidth="1"/>
    <col min="9437" max="9437" width="9.140625" style="6"/>
    <col min="9438" max="9438" width="11.140625" style="6" customWidth="1"/>
    <col min="9439" max="9689" width="9.140625" style="6"/>
    <col min="9690" max="9690" width="69.42578125" style="6" customWidth="1"/>
    <col min="9691" max="9691" width="16.28515625" style="6" customWidth="1"/>
    <col min="9692" max="9692" width="21.7109375" style="6" customWidth="1"/>
    <col min="9693" max="9693" width="9.140625" style="6"/>
    <col min="9694" max="9694" width="11.140625" style="6" customWidth="1"/>
    <col min="9695" max="9945" width="9.140625" style="6"/>
    <col min="9946" max="9946" width="69.42578125" style="6" customWidth="1"/>
    <col min="9947" max="9947" width="16.28515625" style="6" customWidth="1"/>
    <col min="9948" max="9948" width="21.7109375" style="6" customWidth="1"/>
    <col min="9949" max="9949" width="9.140625" style="6"/>
    <col min="9950" max="9950" width="11.140625" style="6" customWidth="1"/>
    <col min="9951" max="10201" width="9.140625" style="6"/>
    <col min="10202" max="10202" width="69.42578125" style="6" customWidth="1"/>
    <col min="10203" max="10203" width="16.28515625" style="6" customWidth="1"/>
    <col min="10204" max="10204" width="21.7109375" style="6" customWidth="1"/>
    <col min="10205" max="10205" width="9.140625" style="6"/>
    <col min="10206" max="10206" width="11.140625" style="6" customWidth="1"/>
    <col min="10207" max="10457" width="9.140625" style="6"/>
    <col min="10458" max="10458" width="69.42578125" style="6" customWidth="1"/>
    <col min="10459" max="10459" width="16.28515625" style="6" customWidth="1"/>
    <col min="10460" max="10460" width="21.7109375" style="6" customWidth="1"/>
    <col min="10461" max="10461" width="9.140625" style="6"/>
    <col min="10462" max="10462" width="11.140625" style="6" customWidth="1"/>
    <col min="10463" max="10713" width="9.140625" style="6"/>
    <col min="10714" max="10714" width="69.42578125" style="6" customWidth="1"/>
    <col min="10715" max="10715" width="16.28515625" style="6" customWidth="1"/>
    <col min="10716" max="10716" width="21.7109375" style="6" customWidth="1"/>
    <col min="10717" max="10717" width="9.140625" style="6"/>
    <col min="10718" max="10718" width="11.140625" style="6" customWidth="1"/>
    <col min="10719" max="10969" width="9.140625" style="6"/>
    <col min="10970" max="10970" width="69.42578125" style="6" customWidth="1"/>
    <col min="10971" max="10971" width="16.28515625" style="6" customWidth="1"/>
    <col min="10972" max="10972" width="21.7109375" style="6" customWidth="1"/>
    <col min="10973" max="10973" width="9.140625" style="6"/>
    <col min="10974" max="10974" width="11.140625" style="6" customWidth="1"/>
    <col min="10975" max="11225" width="9.140625" style="6"/>
    <col min="11226" max="11226" width="69.42578125" style="6" customWidth="1"/>
    <col min="11227" max="11227" width="16.28515625" style="6" customWidth="1"/>
    <col min="11228" max="11228" width="21.7109375" style="6" customWidth="1"/>
    <col min="11229" max="11229" width="9.140625" style="6"/>
    <col min="11230" max="11230" width="11.140625" style="6" customWidth="1"/>
    <col min="11231" max="11481" width="9.140625" style="6"/>
    <col min="11482" max="11482" width="69.42578125" style="6" customWidth="1"/>
    <col min="11483" max="11483" width="16.28515625" style="6" customWidth="1"/>
    <col min="11484" max="11484" width="21.7109375" style="6" customWidth="1"/>
    <col min="11485" max="11485" width="9.140625" style="6"/>
    <col min="11486" max="11486" width="11.140625" style="6" customWidth="1"/>
    <col min="11487" max="11737" width="9.140625" style="6"/>
    <col min="11738" max="11738" width="69.42578125" style="6" customWidth="1"/>
    <col min="11739" max="11739" width="16.28515625" style="6" customWidth="1"/>
    <col min="11740" max="11740" width="21.7109375" style="6" customWidth="1"/>
    <col min="11741" max="11741" width="9.140625" style="6"/>
    <col min="11742" max="11742" width="11.140625" style="6" customWidth="1"/>
    <col min="11743" max="11993" width="9.140625" style="6"/>
    <col min="11994" max="11994" width="69.42578125" style="6" customWidth="1"/>
    <col min="11995" max="11995" width="16.28515625" style="6" customWidth="1"/>
    <col min="11996" max="11996" width="21.7109375" style="6" customWidth="1"/>
    <col min="11997" max="11997" width="9.140625" style="6"/>
    <col min="11998" max="11998" width="11.140625" style="6" customWidth="1"/>
    <col min="11999" max="12249" width="9.140625" style="6"/>
    <col min="12250" max="12250" width="69.42578125" style="6" customWidth="1"/>
    <col min="12251" max="12251" width="16.28515625" style="6" customWidth="1"/>
    <col min="12252" max="12252" width="21.7109375" style="6" customWidth="1"/>
    <col min="12253" max="12253" width="9.140625" style="6"/>
    <col min="12254" max="12254" width="11.140625" style="6" customWidth="1"/>
    <col min="12255" max="12505" width="9.140625" style="6"/>
    <col min="12506" max="12506" width="69.42578125" style="6" customWidth="1"/>
    <col min="12507" max="12507" width="16.28515625" style="6" customWidth="1"/>
    <col min="12508" max="12508" width="21.7109375" style="6" customWidth="1"/>
    <col min="12509" max="12509" width="9.140625" style="6"/>
    <col min="12510" max="12510" width="11.140625" style="6" customWidth="1"/>
    <col min="12511" max="12761" width="9.140625" style="6"/>
    <col min="12762" max="12762" width="69.42578125" style="6" customWidth="1"/>
    <col min="12763" max="12763" width="16.28515625" style="6" customWidth="1"/>
    <col min="12764" max="12764" width="21.7109375" style="6" customWidth="1"/>
    <col min="12765" max="12765" width="9.140625" style="6"/>
    <col min="12766" max="12766" width="11.140625" style="6" customWidth="1"/>
    <col min="12767" max="13017" width="9.140625" style="6"/>
    <col min="13018" max="13018" width="69.42578125" style="6" customWidth="1"/>
    <col min="13019" max="13019" width="16.28515625" style="6" customWidth="1"/>
    <col min="13020" max="13020" width="21.7109375" style="6" customWidth="1"/>
    <col min="13021" max="13021" width="9.140625" style="6"/>
    <col min="13022" max="13022" width="11.140625" style="6" customWidth="1"/>
    <col min="13023" max="13273" width="9.140625" style="6"/>
    <col min="13274" max="13274" width="69.42578125" style="6" customWidth="1"/>
    <col min="13275" max="13275" width="16.28515625" style="6" customWidth="1"/>
    <col min="13276" max="13276" width="21.7109375" style="6" customWidth="1"/>
    <col min="13277" max="13277" width="9.140625" style="6"/>
    <col min="13278" max="13278" width="11.140625" style="6" customWidth="1"/>
    <col min="13279" max="13529" width="9.140625" style="6"/>
    <col min="13530" max="13530" width="69.42578125" style="6" customWidth="1"/>
    <col min="13531" max="13531" width="16.28515625" style="6" customWidth="1"/>
    <col min="13532" max="13532" width="21.7109375" style="6" customWidth="1"/>
    <col min="13533" max="13533" width="9.140625" style="6"/>
    <col min="13534" max="13534" width="11.140625" style="6" customWidth="1"/>
    <col min="13535" max="13785" width="9.140625" style="6"/>
    <col min="13786" max="13786" width="69.42578125" style="6" customWidth="1"/>
    <col min="13787" max="13787" width="16.28515625" style="6" customWidth="1"/>
    <col min="13788" max="13788" width="21.7109375" style="6" customWidth="1"/>
    <col min="13789" max="13789" width="9.140625" style="6"/>
    <col min="13790" max="13790" width="11.140625" style="6" customWidth="1"/>
    <col min="13791" max="14041" width="9.140625" style="6"/>
    <col min="14042" max="14042" width="69.42578125" style="6" customWidth="1"/>
    <col min="14043" max="14043" width="16.28515625" style="6" customWidth="1"/>
    <col min="14044" max="14044" width="21.7109375" style="6" customWidth="1"/>
    <col min="14045" max="14045" width="9.140625" style="6"/>
    <col min="14046" max="14046" width="11.140625" style="6" customWidth="1"/>
    <col min="14047" max="14297" width="9.140625" style="6"/>
    <col min="14298" max="14298" width="69.42578125" style="6" customWidth="1"/>
    <col min="14299" max="14299" width="16.28515625" style="6" customWidth="1"/>
    <col min="14300" max="14300" width="21.7109375" style="6" customWidth="1"/>
    <col min="14301" max="14301" width="9.140625" style="6"/>
    <col min="14302" max="14302" width="11.140625" style="6" customWidth="1"/>
    <col min="14303" max="14553" width="9.140625" style="6"/>
    <col min="14554" max="14554" width="69.42578125" style="6" customWidth="1"/>
    <col min="14555" max="14555" width="16.28515625" style="6" customWidth="1"/>
    <col min="14556" max="14556" width="21.7109375" style="6" customWidth="1"/>
    <col min="14557" max="14557" width="9.140625" style="6"/>
    <col min="14558" max="14558" width="11.140625" style="6" customWidth="1"/>
    <col min="14559" max="14809" width="9.140625" style="6"/>
    <col min="14810" max="14810" width="69.42578125" style="6" customWidth="1"/>
    <col min="14811" max="14811" width="16.28515625" style="6" customWidth="1"/>
    <col min="14812" max="14812" width="21.7109375" style="6" customWidth="1"/>
    <col min="14813" max="14813" width="9.140625" style="6"/>
    <col min="14814" max="14814" width="11.140625" style="6" customWidth="1"/>
    <col min="14815" max="15065" width="9.140625" style="6"/>
    <col min="15066" max="15066" width="69.42578125" style="6" customWidth="1"/>
    <col min="15067" max="15067" width="16.28515625" style="6" customWidth="1"/>
    <col min="15068" max="15068" width="21.7109375" style="6" customWidth="1"/>
    <col min="15069" max="15069" width="9.140625" style="6"/>
    <col min="15070" max="15070" width="11.140625" style="6" customWidth="1"/>
    <col min="15071" max="15321" width="9.140625" style="6"/>
    <col min="15322" max="15322" width="69.42578125" style="6" customWidth="1"/>
    <col min="15323" max="15323" width="16.28515625" style="6" customWidth="1"/>
    <col min="15324" max="15324" width="21.7109375" style="6" customWidth="1"/>
    <col min="15325" max="15325" width="9.140625" style="6"/>
    <col min="15326" max="15326" width="11.140625" style="6" customWidth="1"/>
    <col min="15327" max="15577" width="9.140625" style="6"/>
    <col min="15578" max="15578" width="69.42578125" style="6" customWidth="1"/>
    <col min="15579" max="15579" width="16.28515625" style="6" customWidth="1"/>
    <col min="15580" max="15580" width="21.7109375" style="6" customWidth="1"/>
    <col min="15581" max="15581" width="9.140625" style="6"/>
    <col min="15582" max="15582" width="11.140625" style="6" customWidth="1"/>
    <col min="15583" max="15833" width="9.140625" style="6"/>
    <col min="15834" max="15834" width="69.42578125" style="6" customWidth="1"/>
    <col min="15835" max="15835" width="16.28515625" style="6" customWidth="1"/>
    <col min="15836" max="15836" width="21.7109375" style="6" customWidth="1"/>
    <col min="15837" max="15837" width="9.140625" style="6"/>
    <col min="15838" max="15838" width="11.140625" style="6" customWidth="1"/>
    <col min="15839" max="16089" width="9.140625" style="6"/>
    <col min="16090" max="16090" width="69.42578125" style="6" customWidth="1"/>
    <col min="16091" max="16091" width="16.28515625" style="6" customWidth="1"/>
    <col min="16092" max="16092" width="21.7109375" style="6" customWidth="1"/>
    <col min="16093" max="16093" width="9.140625" style="6"/>
    <col min="16094" max="16094" width="11.140625" style="6" customWidth="1"/>
    <col min="16095" max="16384" width="9.140625" style="6"/>
  </cols>
  <sheetData>
    <row r="1" spans="1:3" ht="15" customHeight="1" x14ac:dyDescent="0.25">
      <c r="A1" s="3" t="s">
        <v>2249</v>
      </c>
      <c r="B1" s="4"/>
      <c r="C1" s="5"/>
    </row>
    <row r="2" spans="1:3" ht="15" customHeight="1" x14ac:dyDescent="0.25">
      <c r="A2" s="7" t="s">
        <v>2250</v>
      </c>
      <c r="B2" s="8"/>
      <c r="C2" s="9"/>
    </row>
    <row r="3" spans="1:3" ht="15" customHeight="1" x14ac:dyDescent="0.25">
      <c r="A3" s="51" t="s">
        <v>2244</v>
      </c>
      <c r="B3" s="8"/>
      <c r="C3" s="9"/>
    </row>
    <row r="4" spans="1:3" ht="15" x14ac:dyDescent="0.25">
      <c r="A4" s="10"/>
      <c r="B4" s="11"/>
      <c r="C4" s="12"/>
    </row>
    <row r="5" spans="1:3" ht="73.5" customHeight="1" x14ac:dyDescent="0.2">
      <c r="A5" s="118" t="s">
        <v>1612</v>
      </c>
      <c r="B5" s="119"/>
      <c r="C5" s="120"/>
    </row>
    <row r="6" spans="1:3" ht="15" customHeight="1" x14ac:dyDescent="0.25">
      <c r="A6" s="59" t="s">
        <v>1613</v>
      </c>
      <c r="B6" s="60" t="s">
        <v>4257</v>
      </c>
      <c r="C6" s="13" t="s">
        <v>1614</v>
      </c>
    </row>
    <row r="7" spans="1:3" s="15" customFormat="1" ht="15" customHeight="1" x14ac:dyDescent="0.2">
      <c r="A7" s="61" t="s">
        <v>1615</v>
      </c>
      <c r="B7" s="62">
        <v>99282</v>
      </c>
      <c r="C7" s="14">
        <v>894</v>
      </c>
    </row>
    <row r="8" spans="1:3" s="15" customFormat="1" ht="15" customHeight="1" x14ac:dyDescent="0.2">
      <c r="A8" s="63" t="s">
        <v>1616</v>
      </c>
      <c r="B8" s="64">
        <v>99283</v>
      </c>
      <c r="C8" s="16">
        <v>1654.8772935779816</v>
      </c>
    </row>
    <row r="9" spans="1:3" s="15" customFormat="1" ht="15" customHeight="1" x14ac:dyDescent="0.2">
      <c r="A9" s="65" t="s">
        <v>2236</v>
      </c>
      <c r="B9" s="64">
        <v>99284</v>
      </c>
      <c r="C9" s="16">
        <v>4328.7186287192753</v>
      </c>
    </row>
    <row r="10" spans="1:3" s="15" customFormat="1" ht="15" customHeight="1" x14ac:dyDescent="0.2">
      <c r="A10" s="65" t="s">
        <v>2237</v>
      </c>
      <c r="B10" s="66">
        <v>99285</v>
      </c>
      <c r="C10" s="16">
        <v>5548.2765126870527</v>
      </c>
    </row>
    <row r="11" spans="1:3" s="15" customFormat="1" ht="15" customHeight="1" x14ac:dyDescent="0.2">
      <c r="A11" s="63" t="s">
        <v>1617</v>
      </c>
      <c r="B11" s="64">
        <v>99213</v>
      </c>
      <c r="C11" s="16">
        <v>336.87457457000005</v>
      </c>
    </row>
    <row r="12" spans="1:3" s="15" customFormat="1" ht="15" customHeight="1" x14ac:dyDescent="0.25">
      <c r="A12" s="67" t="s">
        <v>1618</v>
      </c>
      <c r="B12" s="60" t="s">
        <v>4257</v>
      </c>
      <c r="C12" s="13" t="s">
        <v>1614</v>
      </c>
    </row>
    <row r="13" spans="1:3" s="15" customFormat="1" ht="15" customHeight="1" x14ac:dyDescent="0.2">
      <c r="A13" s="68" t="s">
        <v>1619</v>
      </c>
      <c r="B13" s="62">
        <v>80048</v>
      </c>
      <c r="C13" s="17">
        <v>587</v>
      </c>
    </row>
    <row r="14" spans="1:3" s="15" customFormat="1" ht="15" customHeight="1" x14ac:dyDescent="0.2">
      <c r="A14" s="69" t="s">
        <v>1620</v>
      </c>
      <c r="B14" s="64">
        <v>82805</v>
      </c>
      <c r="C14" s="18">
        <v>863</v>
      </c>
    </row>
    <row r="15" spans="1:3" s="15" customFormat="1" ht="15" customHeight="1" x14ac:dyDescent="0.2">
      <c r="A15" s="70" t="s">
        <v>1621</v>
      </c>
      <c r="B15" s="71">
        <v>85027</v>
      </c>
      <c r="C15" s="18">
        <v>149</v>
      </c>
    </row>
    <row r="16" spans="1:3" s="15" customFormat="1" ht="15" customHeight="1" x14ac:dyDescent="0.2">
      <c r="A16" s="70" t="s">
        <v>1622</v>
      </c>
      <c r="B16" s="71">
        <v>85025</v>
      </c>
      <c r="C16" s="18">
        <v>254</v>
      </c>
    </row>
    <row r="17" spans="1:3" s="15" customFormat="1" ht="15" customHeight="1" x14ac:dyDescent="0.2">
      <c r="A17" s="70" t="s">
        <v>1623</v>
      </c>
      <c r="B17" s="71">
        <v>80053</v>
      </c>
      <c r="C17" s="18">
        <v>641</v>
      </c>
    </row>
    <row r="18" spans="1:3" s="15" customFormat="1" ht="15" customHeight="1" x14ac:dyDescent="0.2">
      <c r="A18" s="69" t="s">
        <v>1624</v>
      </c>
      <c r="B18" s="71">
        <v>82550</v>
      </c>
      <c r="C18" s="18">
        <v>205</v>
      </c>
    </row>
    <row r="19" spans="1:3" s="15" customFormat="1" ht="15" customHeight="1" x14ac:dyDescent="0.2">
      <c r="A19" s="70" t="s">
        <v>1625</v>
      </c>
      <c r="B19" s="71">
        <v>80061</v>
      </c>
      <c r="C19" s="18">
        <v>431</v>
      </c>
    </row>
    <row r="20" spans="1:3" s="15" customFormat="1" ht="15" customHeight="1" x14ac:dyDescent="0.2">
      <c r="A20" s="70" t="s">
        <v>1626</v>
      </c>
      <c r="B20" s="71">
        <v>85730</v>
      </c>
      <c r="C20" s="18">
        <v>258.74507042253521</v>
      </c>
    </row>
    <row r="21" spans="1:3" s="15" customFormat="1" ht="15" customHeight="1" x14ac:dyDescent="0.2">
      <c r="A21" s="69" t="s">
        <v>1627</v>
      </c>
      <c r="B21" s="71">
        <v>85610</v>
      </c>
      <c r="C21" s="18">
        <v>221</v>
      </c>
    </row>
    <row r="22" spans="1:3" s="15" customFormat="1" ht="15" customHeight="1" x14ac:dyDescent="0.2">
      <c r="A22" s="72" t="s">
        <v>1628</v>
      </c>
      <c r="B22" s="71">
        <v>84443</v>
      </c>
      <c r="C22" s="18">
        <v>448.42188861985471</v>
      </c>
    </row>
    <row r="23" spans="1:3" s="15" customFormat="1" ht="15" customHeight="1" x14ac:dyDescent="0.2">
      <c r="A23" s="70" t="s">
        <v>1629</v>
      </c>
      <c r="B23" s="71">
        <v>84484</v>
      </c>
      <c r="C23" s="18">
        <v>307.33663366336634</v>
      </c>
    </row>
    <row r="24" spans="1:3" s="15" customFormat="1" ht="15" customHeight="1" x14ac:dyDescent="0.2">
      <c r="A24" s="70" t="s">
        <v>1630</v>
      </c>
      <c r="B24" s="73" t="s">
        <v>1631</v>
      </c>
      <c r="C24" s="24" t="s">
        <v>2251</v>
      </c>
    </row>
    <row r="25" spans="1:3" s="15" customFormat="1" ht="15" customHeight="1" x14ac:dyDescent="0.2">
      <c r="A25" s="69" t="s">
        <v>1632</v>
      </c>
      <c r="B25" s="73" t="s">
        <v>1633</v>
      </c>
      <c r="C25" s="24" t="s">
        <v>2252</v>
      </c>
    </row>
    <row r="26" spans="1:3" s="15" customFormat="1" ht="15" customHeight="1" x14ac:dyDescent="0.25">
      <c r="A26" s="74" t="s">
        <v>1634</v>
      </c>
      <c r="B26" s="60" t="s">
        <v>4257</v>
      </c>
      <c r="C26" s="13" t="s">
        <v>1614</v>
      </c>
    </row>
    <row r="27" spans="1:3" s="15" customFormat="1" ht="15" customHeight="1" x14ac:dyDescent="0.2">
      <c r="A27" s="68" t="s">
        <v>1635</v>
      </c>
      <c r="B27" s="75">
        <v>74160</v>
      </c>
      <c r="C27" s="17">
        <v>6944</v>
      </c>
    </row>
    <row r="28" spans="1:3" s="15" customFormat="1" ht="15" customHeight="1" x14ac:dyDescent="0.2">
      <c r="A28" s="69" t="s">
        <v>1636</v>
      </c>
      <c r="B28" s="71">
        <v>70450</v>
      </c>
      <c r="C28" s="18">
        <v>4795</v>
      </c>
    </row>
    <row r="29" spans="1:3" s="15" customFormat="1" ht="15" customHeight="1" x14ac:dyDescent="0.2">
      <c r="A29" s="69" t="s">
        <v>1637</v>
      </c>
      <c r="B29" s="71">
        <v>72193</v>
      </c>
      <c r="C29" s="18">
        <v>5152.585</v>
      </c>
    </row>
    <row r="30" spans="1:3" s="15" customFormat="1" ht="15" customHeight="1" x14ac:dyDescent="0.2">
      <c r="A30" s="76" t="s">
        <v>1638</v>
      </c>
      <c r="B30" s="66">
        <v>77067</v>
      </c>
      <c r="C30" s="18">
        <v>299.065</v>
      </c>
    </row>
    <row r="31" spans="1:3" s="15" customFormat="1" ht="15" customHeight="1" x14ac:dyDescent="0.2">
      <c r="A31" s="65" t="s">
        <v>2238</v>
      </c>
      <c r="B31" s="71">
        <v>70553</v>
      </c>
      <c r="C31" s="18">
        <v>9191</v>
      </c>
    </row>
    <row r="32" spans="1:3" s="15" customFormat="1" ht="15" customHeight="1" x14ac:dyDescent="0.2">
      <c r="A32" s="70" t="s">
        <v>1639</v>
      </c>
      <c r="B32" s="71">
        <v>76700</v>
      </c>
      <c r="C32" s="18">
        <v>2451</v>
      </c>
    </row>
    <row r="33" spans="1:3" s="15" customFormat="1" ht="15" customHeight="1" x14ac:dyDescent="0.2">
      <c r="A33" s="77" t="s">
        <v>1640</v>
      </c>
      <c r="B33" s="71">
        <v>76805</v>
      </c>
      <c r="C33" s="18">
        <v>1686</v>
      </c>
    </row>
    <row r="34" spans="1:3" s="15" customFormat="1" ht="15" customHeight="1" x14ac:dyDescent="0.2">
      <c r="A34" s="76" t="s">
        <v>2239</v>
      </c>
      <c r="B34" s="71">
        <v>72110</v>
      </c>
      <c r="C34" s="18">
        <v>1020</v>
      </c>
    </row>
    <row r="35" spans="1:3" s="15" customFormat="1" ht="15" customHeight="1" x14ac:dyDescent="0.2">
      <c r="A35" s="69" t="s">
        <v>1641</v>
      </c>
      <c r="B35" s="66">
        <v>71046</v>
      </c>
      <c r="C35" s="18">
        <v>1020</v>
      </c>
    </row>
    <row r="36" spans="1:3" s="15" customFormat="1" ht="15" customHeight="1" x14ac:dyDescent="0.25">
      <c r="A36" s="67" t="s">
        <v>1642</v>
      </c>
      <c r="B36" s="60" t="s">
        <v>4257</v>
      </c>
      <c r="C36" s="19" t="s">
        <v>1614</v>
      </c>
    </row>
    <row r="37" spans="1:3" s="15" customFormat="1" ht="15" customHeight="1" x14ac:dyDescent="0.2">
      <c r="A37" s="78" t="s">
        <v>1643</v>
      </c>
      <c r="B37" s="62">
        <v>93452</v>
      </c>
      <c r="C37" s="17">
        <v>0</v>
      </c>
    </row>
    <row r="38" spans="1:3" s="15" customFormat="1" ht="15" customHeight="1" x14ac:dyDescent="0.2">
      <c r="A38" s="76" t="s">
        <v>2240</v>
      </c>
      <c r="B38" s="71">
        <v>93307</v>
      </c>
      <c r="C38" s="17">
        <v>2730.5</v>
      </c>
    </row>
    <row r="39" spans="1:3" s="15" customFormat="1" ht="15" customHeight="1" x14ac:dyDescent="0.2">
      <c r="A39" s="69" t="s">
        <v>1644</v>
      </c>
      <c r="B39" s="71">
        <v>93000</v>
      </c>
      <c r="C39" s="17">
        <v>0</v>
      </c>
    </row>
    <row r="40" spans="1:3" s="15" customFormat="1" ht="15" customHeight="1" x14ac:dyDescent="0.2">
      <c r="A40" s="70" t="s">
        <v>1645</v>
      </c>
      <c r="B40" s="71">
        <v>94640</v>
      </c>
      <c r="C40" s="18">
        <v>295.21198668146502</v>
      </c>
    </row>
    <row r="41" spans="1:3" s="15" customFormat="1" ht="15" customHeight="1" x14ac:dyDescent="0.2">
      <c r="A41" s="65" t="s">
        <v>1646</v>
      </c>
      <c r="B41" s="66" t="s">
        <v>2241</v>
      </c>
      <c r="C41" s="24" t="s">
        <v>2253</v>
      </c>
    </row>
    <row r="42" spans="1:3" s="15" customFormat="1" ht="15" customHeight="1" x14ac:dyDescent="0.2">
      <c r="A42" s="70" t="s">
        <v>1647</v>
      </c>
      <c r="B42" s="71">
        <v>97116</v>
      </c>
      <c r="C42" s="18">
        <v>246</v>
      </c>
    </row>
    <row r="43" spans="1:3" s="15" customFormat="1" ht="15" customHeight="1" x14ac:dyDescent="0.2">
      <c r="A43" s="79" t="s">
        <v>1648</v>
      </c>
      <c r="B43" s="80">
        <v>97110</v>
      </c>
      <c r="C43" s="18">
        <v>246</v>
      </c>
    </row>
    <row r="44" spans="1:3" s="15" customFormat="1" ht="15" customHeight="1" x14ac:dyDescent="0.25">
      <c r="A44" s="67" t="s">
        <v>1649</v>
      </c>
      <c r="B44" s="81" t="s">
        <v>4257</v>
      </c>
      <c r="C44" s="13" t="s">
        <v>1614</v>
      </c>
    </row>
    <row r="45" spans="1:3" s="20" customFormat="1" ht="15" customHeight="1" x14ac:dyDescent="0.2">
      <c r="A45" s="78" t="s">
        <v>1650</v>
      </c>
      <c r="B45" s="82">
        <v>29881</v>
      </c>
      <c r="C45" s="18">
        <v>0</v>
      </c>
    </row>
    <row r="46" spans="1:3" s="15" customFormat="1" ht="15" customHeight="1" x14ac:dyDescent="0.2">
      <c r="A46" s="69" t="s">
        <v>1651</v>
      </c>
      <c r="B46" s="83">
        <v>29826</v>
      </c>
      <c r="C46" s="18">
        <v>0</v>
      </c>
    </row>
    <row r="47" spans="1:3" s="15" customFormat="1" ht="15" customHeight="1" x14ac:dyDescent="0.2">
      <c r="A47" s="69" t="s">
        <v>1652</v>
      </c>
      <c r="B47" s="83">
        <v>64721</v>
      </c>
      <c r="C47" s="18">
        <v>0</v>
      </c>
    </row>
    <row r="48" spans="1:3" s="15" customFormat="1" ht="15" customHeight="1" x14ac:dyDescent="0.2">
      <c r="A48" s="84" t="s">
        <v>1653</v>
      </c>
      <c r="B48" s="83">
        <v>66984</v>
      </c>
      <c r="C48" s="18">
        <v>0</v>
      </c>
    </row>
    <row r="49" spans="1:3" s="15" customFormat="1" ht="15" customHeight="1" x14ac:dyDescent="0.2">
      <c r="A49" s="69" t="s">
        <v>1654</v>
      </c>
      <c r="B49" s="83">
        <v>45378</v>
      </c>
      <c r="C49" s="18">
        <v>0</v>
      </c>
    </row>
    <row r="50" spans="1:3" s="15" customFormat="1" ht="15" customHeight="1" x14ac:dyDescent="0.2">
      <c r="A50" s="69" t="s">
        <v>1655</v>
      </c>
      <c r="B50" s="83">
        <v>45380</v>
      </c>
      <c r="C50" s="18">
        <v>0</v>
      </c>
    </row>
    <row r="51" spans="1:3" s="15" customFormat="1" ht="15" customHeight="1" x14ac:dyDescent="0.2">
      <c r="A51" s="69" t="s">
        <v>1656</v>
      </c>
      <c r="B51" s="83">
        <v>45385</v>
      </c>
      <c r="C51" s="18">
        <v>0</v>
      </c>
    </row>
    <row r="52" spans="1:3" s="15" customFormat="1" ht="15" customHeight="1" x14ac:dyDescent="0.2">
      <c r="A52" s="69" t="s">
        <v>1657</v>
      </c>
      <c r="B52" s="83">
        <v>66821</v>
      </c>
      <c r="C52" s="18">
        <v>0</v>
      </c>
    </row>
    <row r="53" spans="1:3" s="15" customFormat="1" ht="15" customHeight="1" x14ac:dyDescent="0.2">
      <c r="A53" s="70" t="s">
        <v>1658</v>
      </c>
      <c r="B53" s="83">
        <v>43239</v>
      </c>
      <c r="C53" s="18">
        <v>0</v>
      </c>
    </row>
    <row r="54" spans="1:3" s="15" customFormat="1" ht="15" customHeight="1" x14ac:dyDescent="0.2">
      <c r="A54" s="70" t="s">
        <v>1659</v>
      </c>
      <c r="B54" s="83">
        <v>43235</v>
      </c>
      <c r="C54" s="18">
        <v>0</v>
      </c>
    </row>
    <row r="55" spans="1:3" s="15" customFormat="1" ht="15" customHeight="1" x14ac:dyDescent="0.2">
      <c r="A55" s="76" t="s">
        <v>2242</v>
      </c>
      <c r="B55" s="83">
        <v>19120</v>
      </c>
      <c r="C55" s="18">
        <v>0</v>
      </c>
    </row>
    <row r="56" spans="1:3" s="15" customFormat="1" ht="15" customHeight="1" x14ac:dyDescent="0.2">
      <c r="A56" s="69" t="s">
        <v>1660</v>
      </c>
      <c r="B56" s="83">
        <v>49505</v>
      </c>
      <c r="C56" s="18">
        <v>0</v>
      </c>
    </row>
    <row r="57" spans="1:3" s="15" customFormat="1" ht="15" customHeight="1" x14ac:dyDescent="0.2">
      <c r="A57" s="76" t="s">
        <v>1661</v>
      </c>
      <c r="B57" s="85" t="s">
        <v>2243</v>
      </c>
      <c r="C57" s="18">
        <v>0</v>
      </c>
    </row>
    <row r="58" spans="1:3" s="15" customFormat="1" ht="15" customHeight="1" x14ac:dyDescent="0.2">
      <c r="A58" s="69" t="s">
        <v>1662</v>
      </c>
      <c r="B58" s="83">
        <v>64483</v>
      </c>
      <c r="C58" s="18">
        <v>0</v>
      </c>
    </row>
    <row r="59" spans="1:3" s="15" customFormat="1" ht="15" customHeight="1" x14ac:dyDescent="0.2">
      <c r="A59" s="69" t="s">
        <v>1663</v>
      </c>
      <c r="B59" s="83">
        <v>47562</v>
      </c>
      <c r="C59" s="18">
        <v>0</v>
      </c>
    </row>
    <row r="60" spans="1:3" ht="15" customHeight="1" x14ac:dyDescent="0.2">
      <c r="A60" s="69" t="s">
        <v>1664</v>
      </c>
      <c r="B60" s="86">
        <v>69436</v>
      </c>
      <c r="C60" s="18">
        <v>0</v>
      </c>
    </row>
    <row r="61" spans="1:3" ht="29.25" customHeight="1" x14ac:dyDescent="0.2">
      <c r="A61" s="69" t="s">
        <v>1665</v>
      </c>
      <c r="B61" s="83">
        <v>42820</v>
      </c>
      <c r="C61" s="18">
        <v>0</v>
      </c>
    </row>
    <row r="62" spans="1:3" ht="15" customHeight="1" x14ac:dyDescent="0.25">
      <c r="A62" s="67" t="s">
        <v>1666</v>
      </c>
      <c r="B62" s="87" t="s">
        <v>4257</v>
      </c>
      <c r="C62" s="13" t="s">
        <v>1614</v>
      </c>
    </row>
    <row r="63" spans="1:3" ht="15" customHeight="1" x14ac:dyDescent="0.2">
      <c r="A63" s="78"/>
      <c r="B63" s="62"/>
      <c r="C63" s="21"/>
    </row>
    <row r="64" spans="1:3" ht="15" customHeight="1" x14ac:dyDescent="0.2">
      <c r="A64" s="69"/>
      <c r="B64" s="64"/>
      <c r="C64" s="22"/>
    </row>
    <row r="65" spans="1:3" ht="15" customHeight="1" x14ac:dyDescent="0.2">
      <c r="A65" s="69"/>
      <c r="B65" s="64"/>
      <c r="C65" s="23"/>
    </row>
    <row r="66" spans="1:3" ht="15" customHeight="1" x14ac:dyDescent="0.2">
      <c r="A66" s="69"/>
      <c r="B66" s="64"/>
      <c r="C66" s="22"/>
    </row>
    <row r="67" spans="1:3" ht="15" customHeight="1" x14ac:dyDescent="0.2">
      <c r="A67" s="69"/>
      <c r="B67" s="64"/>
      <c r="C67" s="22"/>
    </row>
    <row r="68" spans="1:3" ht="15" customHeight="1" x14ac:dyDescent="0.2">
      <c r="A68" s="88"/>
      <c r="B68" s="71"/>
      <c r="C68" s="24"/>
    </row>
    <row r="69" spans="1:3" ht="15" customHeight="1" x14ac:dyDescent="0.2">
      <c r="A69" s="88"/>
      <c r="B69" s="71"/>
      <c r="C69" s="24"/>
    </row>
    <row r="70" spans="1:3" ht="15" customHeight="1" x14ac:dyDescent="0.2">
      <c r="A70" s="88"/>
      <c r="B70" s="71"/>
      <c r="C70" s="24"/>
    </row>
    <row r="71" spans="1:3" ht="15" customHeight="1" x14ac:dyDescent="0.2">
      <c r="A71" s="88"/>
      <c r="B71" s="71"/>
      <c r="C71" s="24"/>
    </row>
    <row r="72" spans="1:3" ht="21" customHeight="1" x14ac:dyDescent="0.2">
      <c r="A72" s="89"/>
      <c r="B72" s="90"/>
      <c r="C72" s="25"/>
    </row>
    <row r="73" spans="1:3" ht="15" customHeight="1" thickBot="1" x14ac:dyDescent="0.3">
      <c r="A73" s="91" t="s">
        <v>1667</v>
      </c>
      <c r="B73" s="92"/>
      <c r="C73" s="26">
        <v>29</v>
      </c>
    </row>
    <row r="74" spans="1:3" ht="15" customHeight="1" thickTop="1" x14ac:dyDescent="0.2">
      <c r="A74" s="93" t="s">
        <v>1668</v>
      </c>
      <c r="B74" s="94"/>
      <c r="C74" s="27"/>
    </row>
    <row r="75" spans="1:3" ht="15" customHeight="1" x14ac:dyDescent="0.2">
      <c r="A75" s="95" t="s">
        <v>1669</v>
      </c>
      <c r="B75" s="96"/>
      <c r="C75" s="28"/>
    </row>
    <row r="76" spans="1:3" ht="15" customHeight="1" x14ac:dyDescent="0.2">
      <c r="A76" s="95" t="s">
        <v>1670</v>
      </c>
      <c r="B76" s="97"/>
      <c r="C76" s="29"/>
    </row>
    <row r="77" spans="1:3" ht="15" customHeight="1" x14ac:dyDescent="0.2">
      <c r="A77" s="95" t="s">
        <v>1671</v>
      </c>
      <c r="B77" s="98"/>
      <c r="C77" s="29"/>
    </row>
    <row r="78" spans="1:3" ht="15" customHeight="1" x14ac:dyDescent="0.2">
      <c r="A78" s="95" t="s">
        <v>1672</v>
      </c>
      <c r="B78" s="98"/>
      <c r="C78" s="29"/>
    </row>
    <row r="79" spans="1:3" ht="15" customHeight="1" x14ac:dyDescent="0.2">
      <c r="A79" s="95" t="s">
        <v>1673</v>
      </c>
      <c r="B79" s="98"/>
      <c r="C79" s="29"/>
    </row>
    <row r="80" spans="1:3" ht="15" customHeight="1" x14ac:dyDescent="0.2">
      <c r="A80" s="95" t="s">
        <v>1674</v>
      </c>
      <c r="B80" s="98"/>
      <c r="C80" s="29"/>
    </row>
    <row r="81" spans="1:3" ht="15" customHeight="1" x14ac:dyDescent="0.2">
      <c r="A81" s="95" t="s">
        <v>1675</v>
      </c>
      <c r="B81" s="99"/>
      <c r="C81" s="30"/>
    </row>
    <row r="82" spans="1:3" ht="15" customHeight="1" x14ac:dyDescent="0.2">
      <c r="A82" s="95" t="s">
        <v>1676</v>
      </c>
      <c r="B82" s="97"/>
      <c r="C82" s="29"/>
    </row>
    <row r="83" spans="1:3" ht="15" customHeight="1" x14ac:dyDescent="0.2">
      <c r="A83" s="95" t="s">
        <v>1677</v>
      </c>
      <c r="B83" s="97"/>
      <c r="C83" s="29"/>
    </row>
    <row r="84" spans="1:3" ht="15" customHeight="1" x14ac:dyDescent="0.2">
      <c r="A84" s="100" t="s">
        <v>1678</v>
      </c>
      <c r="B84" s="101"/>
      <c r="C84" s="31"/>
    </row>
    <row r="85" spans="1:3" ht="15" customHeight="1" x14ac:dyDescent="0.2">
      <c r="B85" s="6"/>
      <c r="C85" s="32"/>
    </row>
    <row r="86" spans="1:3" x14ac:dyDescent="0.2">
      <c r="B86" s="6"/>
    </row>
    <row r="87" spans="1:3" x14ac:dyDescent="0.2">
      <c r="B87" s="6"/>
    </row>
    <row r="88" spans="1:3" x14ac:dyDescent="0.2">
      <c r="B88" s="6"/>
    </row>
    <row r="89" spans="1:3" x14ac:dyDescent="0.2">
      <c r="B89" s="6"/>
    </row>
    <row r="90" spans="1:3" x14ac:dyDescent="0.2">
      <c r="B90" s="6"/>
    </row>
  </sheetData>
  <mergeCells count="1">
    <mergeCell ref="A5:C5"/>
  </mergeCells>
  <printOptions horizontalCentered="1"/>
  <pageMargins left="0" right="0" top="1" bottom="0.5" header="0.5" footer="0.25"/>
  <pageSetup scale="88" fitToHeight="0"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pageSetUpPr fitToPage="1"/>
  </sheetPr>
  <dimension ref="A1:E35"/>
  <sheetViews>
    <sheetView zoomScale="90" zoomScaleNormal="90" workbookViewId="0">
      <selection activeCell="B28" sqref="B28"/>
    </sheetView>
  </sheetViews>
  <sheetFormatPr defaultRowHeight="15" x14ac:dyDescent="0.2"/>
  <cols>
    <col min="1" max="1" width="59.42578125" style="2" customWidth="1"/>
    <col min="2" max="3" width="18.140625" style="2" bestFit="1" customWidth="1"/>
    <col min="4" max="4" width="19.140625" style="2" bestFit="1" customWidth="1"/>
    <col min="5" max="5" width="15" style="2" bestFit="1" customWidth="1"/>
    <col min="6" max="229" width="9.140625" style="2"/>
    <col min="230" max="230" width="43.7109375" style="2" customWidth="1"/>
    <col min="231" max="231" width="9.140625" style="2"/>
    <col min="232" max="233" width="18.140625" style="2" bestFit="1" customWidth="1"/>
    <col min="234" max="234" width="19.140625" style="2" bestFit="1" customWidth="1"/>
    <col min="235" max="235" width="15" style="2" bestFit="1" customWidth="1"/>
    <col min="236" max="485" width="9.140625" style="2"/>
    <col min="486" max="486" width="43.7109375" style="2" customWidth="1"/>
    <col min="487" max="487" width="9.140625" style="2"/>
    <col min="488" max="489" width="18.140625" style="2" bestFit="1" customWidth="1"/>
    <col min="490" max="490" width="19.140625" style="2" bestFit="1" customWidth="1"/>
    <col min="491" max="491" width="15" style="2" bestFit="1" customWidth="1"/>
    <col min="492" max="741" width="9.140625" style="2"/>
    <col min="742" max="742" width="43.7109375" style="2" customWidth="1"/>
    <col min="743" max="743" width="9.140625" style="2"/>
    <col min="744" max="745" width="18.140625" style="2" bestFit="1" customWidth="1"/>
    <col min="746" max="746" width="19.140625" style="2" bestFit="1" customWidth="1"/>
    <col min="747" max="747" width="15" style="2" bestFit="1" customWidth="1"/>
    <col min="748" max="997" width="9.140625" style="2"/>
    <col min="998" max="998" width="43.7109375" style="2" customWidth="1"/>
    <col min="999" max="999" width="9.140625" style="2"/>
    <col min="1000" max="1001" width="18.140625" style="2" bestFit="1" customWidth="1"/>
    <col min="1002" max="1002" width="19.140625" style="2" bestFit="1" customWidth="1"/>
    <col min="1003" max="1003" width="15" style="2" bestFit="1" customWidth="1"/>
    <col min="1004" max="1253" width="9.140625" style="2"/>
    <col min="1254" max="1254" width="43.7109375" style="2" customWidth="1"/>
    <col min="1255" max="1255" width="9.140625" style="2"/>
    <col min="1256" max="1257" width="18.140625" style="2" bestFit="1" customWidth="1"/>
    <col min="1258" max="1258" width="19.140625" style="2" bestFit="1" customWidth="1"/>
    <col min="1259" max="1259" width="15" style="2" bestFit="1" customWidth="1"/>
    <col min="1260" max="1509" width="9.140625" style="2"/>
    <col min="1510" max="1510" width="43.7109375" style="2" customWidth="1"/>
    <col min="1511" max="1511" width="9.140625" style="2"/>
    <col min="1512" max="1513" width="18.140625" style="2" bestFit="1" customWidth="1"/>
    <col min="1514" max="1514" width="19.140625" style="2" bestFit="1" customWidth="1"/>
    <col min="1515" max="1515" width="15" style="2" bestFit="1" customWidth="1"/>
    <col min="1516" max="1765" width="9.140625" style="2"/>
    <col min="1766" max="1766" width="43.7109375" style="2" customWidth="1"/>
    <col min="1767" max="1767" width="9.140625" style="2"/>
    <col min="1768" max="1769" width="18.140625" style="2" bestFit="1" customWidth="1"/>
    <col min="1770" max="1770" width="19.140625" style="2" bestFit="1" customWidth="1"/>
    <col min="1771" max="1771" width="15" style="2" bestFit="1" customWidth="1"/>
    <col min="1772" max="2021" width="9.140625" style="2"/>
    <col min="2022" max="2022" width="43.7109375" style="2" customWidth="1"/>
    <col min="2023" max="2023" width="9.140625" style="2"/>
    <col min="2024" max="2025" width="18.140625" style="2" bestFit="1" customWidth="1"/>
    <col min="2026" max="2026" width="19.140625" style="2" bestFit="1" customWidth="1"/>
    <col min="2027" max="2027" width="15" style="2" bestFit="1" customWidth="1"/>
    <col min="2028" max="2277" width="9.140625" style="2"/>
    <col min="2278" max="2278" width="43.7109375" style="2" customWidth="1"/>
    <col min="2279" max="2279" width="9.140625" style="2"/>
    <col min="2280" max="2281" width="18.140625" style="2" bestFit="1" customWidth="1"/>
    <col min="2282" max="2282" width="19.140625" style="2" bestFit="1" customWidth="1"/>
    <col min="2283" max="2283" width="15" style="2" bestFit="1" customWidth="1"/>
    <col min="2284" max="2533" width="9.140625" style="2"/>
    <col min="2534" max="2534" width="43.7109375" style="2" customWidth="1"/>
    <col min="2535" max="2535" width="9.140625" style="2"/>
    <col min="2536" max="2537" width="18.140625" style="2" bestFit="1" customWidth="1"/>
    <col min="2538" max="2538" width="19.140625" style="2" bestFit="1" customWidth="1"/>
    <col min="2539" max="2539" width="15" style="2" bestFit="1" customWidth="1"/>
    <col min="2540" max="2789" width="9.140625" style="2"/>
    <col min="2790" max="2790" width="43.7109375" style="2" customWidth="1"/>
    <col min="2791" max="2791" width="9.140625" style="2"/>
    <col min="2792" max="2793" width="18.140625" style="2" bestFit="1" customWidth="1"/>
    <col min="2794" max="2794" width="19.140625" style="2" bestFit="1" customWidth="1"/>
    <col min="2795" max="2795" width="15" style="2" bestFit="1" customWidth="1"/>
    <col min="2796" max="3045" width="9.140625" style="2"/>
    <col min="3046" max="3046" width="43.7109375" style="2" customWidth="1"/>
    <col min="3047" max="3047" width="9.140625" style="2"/>
    <col min="3048" max="3049" width="18.140625" style="2" bestFit="1" customWidth="1"/>
    <col min="3050" max="3050" width="19.140625" style="2" bestFit="1" customWidth="1"/>
    <col min="3051" max="3051" width="15" style="2" bestFit="1" customWidth="1"/>
    <col min="3052" max="3301" width="9.140625" style="2"/>
    <col min="3302" max="3302" width="43.7109375" style="2" customWidth="1"/>
    <col min="3303" max="3303" width="9.140625" style="2"/>
    <col min="3304" max="3305" width="18.140625" style="2" bestFit="1" customWidth="1"/>
    <col min="3306" max="3306" width="19.140625" style="2" bestFit="1" customWidth="1"/>
    <col min="3307" max="3307" width="15" style="2" bestFit="1" customWidth="1"/>
    <col min="3308" max="3557" width="9.140625" style="2"/>
    <col min="3558" max="3558" width="43.7109375" style="2" customWidth="1"/>
    <col min="3559" max="3559" width="9.140625" style="2"/>
    <col min="3560" max="3561" width="18.140625" style="2" bestFit="1" customWidth="1"/>
    <col min="3562" max="3562" width="19.140625" style="2" bestFit="1" customWidth="1"/>
    <col min="3563" max="3563" width="15" style="2" bestFit="1" customWidth="1"/>
    <col min="3564" max="3813" width="9.140625" style="2"/>
    <col min="3814" max="3814" width="43.7109375" style="2" customWidth="1"/>
    <col min="3815" max="3815" width="9.140625" style="2"/>
    <col min="3816" max="3817" width="18.140625" style="2" bestFit="1" customWidth="1"/>
    <col min="3818" max="3818" width="19.140625" style="2" bestFit="1" customWidth="1"/>
    <col min="3819" max="3819" width="15" style="2" bestFit="1" customWidth="1"/>
    <col min="3820" max="4069" width="9.140625" style="2"/>
    <col min="4070" max="4070" width="43.7109375" style="2" customWidth="1"/>
    <col min="4071" max="4071" width="9.140625" style="2"/>
    <col min="4072" max="4073" width="18.140625" style="2" bestFit="1" customWidth="1"/>
    <col min="4074" max="4074" width="19.140625" style="2" bestFit="1" customWidth="1"/>
    <col min="4075" max="4075" width="15" style="2" bestFit="1" customWidth="1"/>
    <col min="4076" max="4325" width="9.140625" style="2"/>
    <col min="4326" max="4326" width="43.7109375" style="2" customWidth="1"/>
    <col min="4327" max="4327" width="9.140625" style="2"/>
    <col min="4328" max="4329" width="18.140625" style="2" bestFit="1" customWidth="1"/>
    <col min="4330" max="4330" width="19.140625" style="2" bestFit="1" customWidth="1"/>
    <col min="4331" max="4331" width="15" style="2" bestFit="1" customWidth="1"/>
    <col min="4332" max="4581" width="9.140625" style="2"/>
    <col min="4582" max="4582" width="43.7109375" style="2" customWidth="1"/>
    <col min="4583" max="4583" width="9.140625" style="2"/>
    <col min="4584" max="4585" width="18.140625" style="2" bestFit="1" customWidth="1"/>
    <col min="4586" max="4586" width="19.140625" style="2" bestFit="1" customWidth="1"/>
    <col min="4587" max="4587" width="15" style="2" bestFit="1" customWidth="1"/>
    <col min="4588" max="4837" width="9.140625" style="2"/>
    <col min="4838" max="4838" width="43.7109375" style="2" customWidth="1"/>
    <col min="4839" max="4839" width="9.140625" style="2"/>
    <col min="4840" max="4841" width="18.140625" style="2" bestFit="1" customWidth="1"/>
    <col min="4842" max="4842" width="19.140625" style="2" bestFit="1" customWidth="1"/>
    <col min="4843" max="4843" width="15" style="2" bestFit="1" customWidth="1"/>
    <col min="4844" max="5093" width="9.140625" style="2"/>
    <col min="5094" max="5094" width="43.7109375" style="2" customWidth="1"/>
    <col min="5095" max="5095" width="9.140625" style="2"/>
    <col min="5096" max="5097" width="18.140625" style="2" bestFit="1" customWidth="1"/>
    <col min="5098" max="5098" width="19.140625" style="2" bestFit="1" customWidth="1"/>
    <col min="5099" max="5099" width="15" style="2" bestFit="1" customWidth="1"/>
    <col min="5100" max="5349" width="9.140625" style="2"/>
    <col min="5350" max="5350" width="43.7109375" style="2" customWidth="1"/>
    <col min="5351" max="5351" width="9.140625" style="2"/>
    <col min="5352" max="5353" width="18.140625" style="2" bestFit="1" customWidth="1"/>
    <col min="5354" max="5354" width="19.140625" style="2" bestFit="1" customWidth="1"/>
    <col min="5355" max="5355" width="15" style="2" bestFit="1" customWidth="1"/>
    <col min="5356" max="5605" width="9.140625" style="2"/>
    <col min="5606" max="5606" width="43.7109375" style="2" customWidth="1"/>
    <col min="5607" max="5607" width="9.140625" style="2"/>
    <col min="5608" max="5609" width="18.140625" style="2" bestFit="1" customWidth="1"/>
    <col min="5610" max="5610" width="19.140625" style="2" bestFit="1" customWidth="1"/>
    <col min="5611" max="5611" width="15" style="2" bestFit="1" customWidth="1"/>
    <col min="5612" max="5861" width="9.140625" style="2"/>
    <col min="5862" max="5862" width="43.7109375" style="2" customWidth="1"/>
    <col min="5863" max="5863" width="9.140625" style="2"/>
    <col min="5864" max="5865" width="18.140625" style="2" bestFit="1" customWidth="1"/>
    <col min="5866" max="5866" width="19.140625" style="2" bestFit="1" customWidth="1"/>
    <col min="5867" max="5867" width="15" style="2" bestFit="1" customWidth="1"/>
    <col min="5868" max="6117" width="9.140625" style="2"/>
    <col min="6118" max="6118" width="43.7109375" style="2" customWidth="1"/>
    <col min="6119" max="6119" width="9.140625" style="2"/>
    <col min="6120" max="6121" width="18.140625" style="2" bestFit="1" customWidth="1"/>
    <col min="6122" max="6122" width="19.140625" style="2" bestFit="1" customWidth="1"/>
    <col min="6123" max="6123" width="15" style="2" bestFit="1" customWidth="1"/>
    <col min="6124" max="6373" width="9.140625" style="2"/>
    <col min="6374" max="6374" width="43.7109375" style="2" customWidth="1"/>
    <col min="6375" max="6375" width="9.140625" style="2"/>
    <col min="6376" max="6377" width="18.140625" style="2" bestFit="1" customWidth="1"/>
    <col min="6378" max="6378" width="19.140625" style="2" bestFit="1" customWidth="1"/>
    <col min="6379" max="6379" width="15" style="2" bestFit="1" customWidth="1"/>
    <col min="6380" max="6629" width="9.140625" style="2"/>
    <col min="6630" max="6630" width="43.7109375" style="2" customWidth="1"/>
    <col min="6631" max="6631" width="9.140625" style="2"/>
    <col min="6632" max="6633" width="18.140625" style="2" bestFit="1" customWidth="1"/>
    <col min="6634" max="6634" width="19.140625" style="2" bestFit="1" customWidth="1"/>
    <col min="6635" max="6635" width="15" style="2" bestFit="1" customWidth="1"/>
    <col min="6636" max="6885" width="9.140625" style="2"/>
    <col min="6886" max="6886" width="43.7109375" style="2" customWidth="1"/>
    <col min="6887" max="6887" width="9.140625" style="2"/>
    <col min="6888" max="6889" width="18.140625" style="2" bestFit="1" customWidth="1"/>
    <col min="6890" max="6890" width="19.140625" style="2" bestFit="1" customWidth="1"/>
    <col min="6891" max="6891" width="15" style="2" bestFit="1" customWidth="1"/>
    <col min="6892" max="7141" width="9.140625" style="2"/>
    <col min="7142" max="7142" width="43.7109375" style="2" customWidth="1"/>
    <col min="7143" max="7143" width="9.140625" style="2"/>
    <col min="7144" max="7145" width="18.140625" style="2" bestFit="1" customWidth="1"/>
    <col min="7146" max="7146" width="19.140625" style="2" bestFit="1" customWidth="1"/>
    <col min="7147" max="7147" width="15" style="2" bestFit="1" customWidth="1"/>
    <col min="7148" max="7397" width="9.140625" style="2"/>
    <col min="7398" max="7398" width="43.7109375" style="2" customWidth="1"/>
    <col min="7399" max="7399" width="9.140625" style="2"/>
    <col min="7400" max="7401" width="18.140625" style="2" bestFit="1" customWidth="1"/>
    <col min="7402" max="7402" width="19.140625" style="2" bestFit="1" customWidth="1"/>
    <col min="7403" max="7403" width="15" style="2" bestFit="1" customWidth="1"/>
    <col min="7404" max="7653" width="9.140625" style="2"/>
    <col min="7654" max="7654" width="43.7109375" style="2" customWidth="1"/>
    <col min="7655" max="7655" width="9.140625" style="2"/>
    <col min="7656" max="7657" width="18.140625" style="2" bestFit="1" customWidth="1"/>
    <col min="7658" max="7658" width="19.140625" style="2" bestFit="1" customWidth="1"/>
    <col min="7659" max="7659" width="15" style="2" bestFit="1" customWidth="1"/>
    <col min="7660" max="7909" width="9.140625" style="2"/>
    <col min="7910" max="7910" width="43.7109375" style="2" customWidth="1"/>
    <col min="7911" max="7911" width="9.140625" style="2"/>
    <col min="7912" max="7913" width="18.140625" style="2" bestFit="1" customWidth="1"/>
    <col min="7914" max="7914" width="19.140625" style="2" bestFit="1" customWidth="1"/>
    <col min="7915" max="7915" width="15" style="2" bestFit="1" customWidth="1"/>
    <col min="7916" max="8165" width="9.140625" style="2"/>
    <col min="8166" max="8166" width="43.7109375" style="2" customWidth="1"/>
    <col min="8167" max="8167" width="9.140625" style="2"/>
    <col min="8168" max="8169" width="18.140625" style="2" bestFit="1" customWidth="1"/>
    <col min="8170" max="8170" width="19.140625" style="2" bestFit="1" customWidth="1"/>
    <col min="8171" max="8171" width="15" style="2" bestFit="1" customWidth="1"/>
    <col min="8172" max="8421" width="9.140625" style="2"/>
    <col min="8422" max="8422" width="43.7109375" style="2" customWidth="1"/>
    <col min="8423" max="8423" width="9.140625" style="2"/>
    <col min="8424" max="8425" width="18.140625" style="2" bestFit="1" customWidth="1"/>
    <col min="8426" max="8426" width="19.140625" style="2" bestFit="1" customWidth="1"/>
    <col min="8427" max="8427" width="15" style="2" bestFit="1" customWidth="1"/>
    <col min="8428" max="8677" width="9.140625" style="2"/>
    <col min="8678" max="8678" width="43.7109375" style="2" customWidth="1"/>
    <col min="8679" max="8679" width="9.140625" style="2"/>
    <col min="8680" max="8681" width="18.140625" style="2" bestFit="1" customWidth="1"/>
    <col min="8682" max="8682" width="19.140625" style="2" bestFit="1" customWidth="1"/>
    <col min="8683" max="8683" width="15" style="2" bestFit="1" customWidth="1"/>
    <col min="8684" max="8933" width="9.140625" style="2"/>
    <col min="8934" max="8934" width="43.7109375" style="2" customWidth="1"/>
    <col min="8935" max="8935" width="9.140625" style="2"/>
    <col min="8936" max="8937" width="18.140625" style="2" bestFit="1" customWidth="1"/>
    <col min="8938" max="8938" width="19.140625" style="2" bestFit="1" customWidth="1"/>
    <col min="8939" max="8939" width="15" style="2" bestFit="1" customWidth="1"/>
    <col min="8940" max="9189" width="9.140625" style="2"/>
    <col min="9190" max="9190" width="43.7109375" style="2" customWidth="1"/>
    <col min="9191" max="9191" width="9.140625" style="2"/>
    <col min="9192" max="9193" width="18.140625" style="2" bestFit="1" customWidth="1"/>
    <col min="9194" max="9194" width="19.140625" style="2" bestFit="1" customWidth="1"/>
    <col min="9195" max="9195" width="15" style="2" bestFit="1" customWidth="1"/>
    <col min="9196" max="9445" width="9.140625" style="2"/>
    <col min="9446" max="9446" width="43.7109375" style="2" customWidth="1"/>
    <col min="9447" max="9447" width="9.140625" style="2"/>
    <col min="9448" max="9449" width="18.140625" style="2" bestFit="1" customWidth="1"/>
    <col min="9450" max="9450" width="19.140625" style="2" bestFit="1" customWidth="1"/>
    <col min="9451" max="9451" width="15" style="2" bestFit="1" customWidth="1"/>
    <col min="9452" max="9701" width="9.140625" style="2"/>
    <col min="9702" max="9702" width="43.7109375" style="2" customWidth="1"/>
    <col min="9703" max="9703" width="9.140625" style="2"/>
    <col min="9704" max="9705" width="18.140625" style="2" bestFit="1" customWidth="1"/>
    <col min="9706" max="9706" width="19.140625" style="2" bestFit="1" customWidth="1"/>
    <col min="9707" max="9707" width="15" style="2" bestFit="1" customWidth="1"/>
    <col min="9708" max="9957" width="9.140625" style="2"/>
    <col min="9958" max="9958" width="43.7109375" style="2" customWidth="1"/>
    <col min="9959" max="9959" width="9.140625" style="2"/>
    <col min="9960" max="9961" width="18.140625" style="2" bestFit="1" customWidth="1"/>
    <col min="9962" max="9962" width="19.140625" style="2" bestFit="1" customWidth="1"/>
    <col min="9963" max="9963" width="15" style="2" bestFit="1" customWidth="1"/>
    <col min="9964" max="10213" width="9.140625" style="2"/>
    <col min="10214" max="10214" width="43.7109375" style="2" customWidth="1"/>
    <col min="10215" max="10215" width="9.140625" style="2"/>
    <col min="10216" max="10217" width="18.140625" style="2" bestFit="1" customWidth="1"/>
    <col min="10218" max="10218" width="19.140625" style="2" bestFit="1" customWidth="1"/>
    <col min="10219" max="10219" width="15" style="2" bestFit="1" customWidth="1"/>
    <col min="10220" max="10469" width="9.140625" style="2"/>
    <col min="10470" max="10470" width="43.7109375" style="2" customWidth="1"/>
    <col min="10471" max="10471" width="9.140625" style="2"/>
    <col min="10472" max="10473" width="18.140625" style="2" bestFit="1" customWidth="1"/>
    <col min="10474" max="10474" width="19.140625" style="2" bestFit="1" customWidth="1"/>
    <col min="10475" max="10475" width="15" style="2" bestFit="1" customWidth="1"/>
    <col min="10476" max="10725" width="9.140625" style="2"/>
    <col min="10726" max="10726" width="43.7109375" style="2" customWidth="1"/>
    <col min="10727" max="10727" width="9.140625" style="2"/>
    <col min="10728" max="10729" width="18.140625" style="2" bestFit="1" customWidth="1"/>
    <col min="10730" max="10730" width="19.140625" style="2" bestFit="1" customWidth="1"/>
    <col min="10731" max="10731" width="15" style="2" bestFit="1" customWidth="1"/>
    <col min="10732" max="10981" width="9.140625" style="2"/>
    <col min="10982" max="10982" width="43.7109375" style="2" customWidth="1"/>
    <col min="10983" max="10983" width="9.140625" style="2"/>
    <col min="10984" max="10985" width="18.140625" style="2" bestFit="1" customWidth="1"/>
    <col min="10986" max="10986" width="19.140625" style="2" bestFit="1" customWidth="1"/>
    <col min="10987" max="10987" width="15" style="2" bestFit="1" customWidth="1"/>
    <col min="10988" max="11237" width="9.140625" style="2"/>
    <col min="11238" max="11238" width="43.7109375" style="2" customWidth="1"/>
    <col min="11239" max="11239" width="9.140625" style="2"/>
    <col min="11240" max="11241" width="18.140625" style="2" bestFit="1" customWidth="1"/>
    <col min="11242" max="11242" width="19.140625" style="2" bestFit="1" customWidth="1"/>
    <col min="11243" max="11243" width="15" style="2" bestFit="1" customWidth="1"/>
    <col min="11244" max="11493" width="9.140625" style="2"/>
    <col min="11494" max="11494" width="43.7109375" style="2" customWidth="1"/>
    <col min="11495" max="11495" width="9.140625" style="2"/>
    <col min="11496" max="11497" width="18.140625" style="2" bestFit="1" customWidth="1"/>
    <col min="11498" max="11498" width="19.140625" style="2" bestFit="1" customWidth="1"/>
    <col min="11499" max="11499" width="15" style="2" bestFit="1" customWidth="1"/>
    <col min="11500" max="11749" width="9.140625" style="2"/>
    <col min="11750" max="11750" width="43.7109375" style="2" customWidth="1"/>
    <col min="11751" max="11751" width="9.140625" style="2"/>
    <col min="11752" max="11753" width="18.140625" style="2" bestFit="1" customWidth="1"/>
    <col min="11754" max="11754" width="19.140625" style="2" bestFit="1" customWidth="1"/>
    <col min="11755" max="11755" width="15" style="2" bestFit="1" customWidth="1"/>
    <col min="11756" max="12005" width="9.140625" style="2"/>
    <col min="12006" max="12006" width="43.7109375" style="2" customWidth="1"/>
    <col min="12007" max="12007" width="9.140625" style="2"/>
    <col min="12008" max="12009" width="18.140625" style="2" bestFit="1" customWidth="1"/>
    <col min="12010" max="12010" width="19.140625" style="2" bestFit="1" customWidth="1"/>
    <col min="12011" max="12011" width="15" style="2" bestFit="1" customWidth="1"/>
    <col min="12012" max="12261" width="9.140625" style="2"/>
    <col min="12262" max="12262" width="43.7109375" style="2" customWidth="1"/>
    <col min="12263" max="12263" width="9.140625" style="2"/>
    <col min="12264" max="12265" width="18.140625" style="2" bestFit="1" customWidth="1"/>
    <col min="12266" max="12266" width="19.140625" style="2" bestFit="1" customWidth="1"/>
    <col min="12267" max="12267" width="15" style="2" bestFit="1" customWidth="1"/>
    <col min="12268" max="12517" width="9.140625" style="2"/>
    <col min="12518" max="12518" width="43.7109375" style="2" customWidth="1"/>
    <col min="12519" max="12519" width="9.140625" style="2"/>
    <col min="12520" max="12521" width="18.140625" style="2" bestFit="1" customWidth="1"/>
    <col min="12522" max="12522" width="19.140625" style="2" bestFit="1" customWidth="1"/>
    <col min="12523" max="12523" width="15" style="2" bestFit="1" customWidth="1"/>
    <col min="12524" max="12773" width="9.140625" style="2"/>
    <col min="12774" max="12774" width="43.7109375" style="2" customWidth="1"/>
    <col min="12775" max="12775" width="9.140625" style="2"/>
    <col min="12776" max="12777" width="18.140625" style="2" bestFit="1" customWidth="1"/>
    <col min="12778" max="12778" width="19.140625" style="2" bestFit="1" customWidth="1"/>
    <col min="12779" max="12779" width="15" style="2" bestFit="1" customWidth="1"/>
    <col min="12780" max="13029" width="9.140625" style="2"/>
    <col min="13030" max="13030" width="43.7109375" style="2" customWidth="1"/>
    <col min="13031" max="13031" width="9.140625" style="2"/>
    <col min="13032" max="13033" width="18.140625" style="2" bestFit="1" customWidth="1"/>
    <col min="13034" max="13034" width="19.140625" style="2" bestFit="1" customWidth="1"/>
    <col min="13035" max="13035" width="15" style="2" bestFit="1" customWidth="1"/>
    <col min="13036" max="13285" width="9.140625" style="2"/>
    <col min="13286" max="13286" width="43.7109375" style="2" customWidth="1"/>
    <col min="13287" max="13287" width="9.140625" style="2"/>
    <col min="13288" max="13289" width="18.140625" style="2" bestFit="1" customWidth="1"/>
    <col min="13290" max="13290" width="19.140625" style="2" bestFit="1" customWidth="1"/>
    <col min="13291" max="13291" width="15" style="2" bestFit="1" customWidth="1"/>
    <col min="13292" max="13541" width="9.140625" style="2"/>
    <col min="13542" max="13542" width="43.7109375" style="2" customWidth="1"/>
    <col min="13543" max="13543" width="9.140625" style="2"/>
    <col min="13544" max="13545" width="18.140625" style="2" bestFit="1" customWidth="1"/>
    <col min="13546" max="13546" width="19.140625" style="2" bestFit="1" customWidth="1"/>
    <col min="13547" max="13547" width="15" style="2" bestFit="1" customWidth="1"/>
    <col min="13548" max="13797" width="9.140625" style="2"/>
    <col min="13798" max="13798" width="43.7109375" style="2" customWidth="1"/>
    <col min="13799" max="13799" width="9.140625" style="2"/>
    <col min="13800" max="13801" width="18.140625" style="2" bestFit="1" customWidth="1"/>
    <col min="13802" max="13802" width="19.140625" style="2" bestFit="1" customWidth="1"/>
    <col min="13803" max="13803" width="15" style="2" bestFit="1" customWidth="1"/>
    <col min="13804" max="14053" width="9.140625" style="2"/>
    <col min="14054" max="14054" width="43.7109375" style="2" customWidth="1"/>
    <col min="14055" max="14055" width="9.140625" style="2"/>
    <col min="14056" max="14057" width="18.140625" style="2" bestFit="1" customWidth="1"/>
    <col min="14058" max="14058" width="19.140625" style="2" bestFit="1" customWidth="1"/>
    <col min="14059" max="14059" width="15" style="2" bestFit="1" customWidth="1"/>
    <col min="14060" max="14309" width="9.140625" style="2"/>
    <col min="14310" max="14310" width="43.7109375" style="2" customWidth="1"/>
    <col min="14311" max="14311" width="9.140625" style="2"/>
    <col min="14312" max="14313" width="18.140625" style="2" bestFit="1" customWidth="1"/>
    <col min="14314" max="14314" width="19.140625" style="2" bestFit="1" customWidth="1"/>
    <col min="14315" max="14315" width="15" style="2" bestFit="1" customWidth="1"/>
    <col min="14316" max="14565" width="9.140625" style="2"/>
    <col min="14566" max="14566" width="43.7109375" style="2" customWidth="1"/>
    <col min="14567" max="14567" width="9.140625" style="2"/>
    <col min="14568" max="14569" width="18.140625" style="2" bestFit="1" customWidth="1"/>
    <col min="14570" max="14570" width="19.140625" style="2" bestFit="1" customWidth="1"/>
    <col min="14571" max="14571" width="15" style="2" bestFit="1" customWidth="1"/>
    <col min="14572" max="14821" width="9.140625" style="2"/>
    <col min="14822" max="14822" width="43.7109375" style="2" customWidth="1"/>
    <col min="14823" max="14823" width="9.140625" style="2"/>
    <col min="14824" max="14825" width="18.140625" style="2" bestFit="1" customWidth="1"/>
    <col min="14826" max="14826" width="19.140625" style="2" bestFit="1" customWidth="1"/>
    <col min="14827" max="14827" width="15" style="2" bestFit="1" customWidth="1"/>
    <col min="14828" max="15077" width="9.140625" style="2"/>
    <col min="15078" max="15078" width="43.7109375" style="2" customWidth="1"/>
    <col min="15079" max="15079" width="9.140625" style="2"/>
    <col min="15080" max="15081" width="18.140625" style="2" bestFit="1" customWidth="1"/>
    <col min="15082" max="15082" width="19.140625" style="2" bestFit="1" customWidth="1"/>
    <col min="15083" max="15083" width="15" style="2" bestFit="1" customWidth="1"/>
    <col min="15084" max="15333" width="9.140625" style="2"/>
    <col min="15334" max="15334" width="43.7109375" style="2" customWidth="1"/>
    <col min="15335" max="15335" width="9.140625" style="2"/>
    <col min="15336" max="15337" width="18.140625" style="2" bestFit="1" customWidth="1"/>
    <col min="15338" max="15338" width="19.140625" style="2" bestFit="1" customWidth="1"/>
    <col min="15339" max="15339" width="15" style="2" bestFit="1" customWidth="1"/>
    <col min="15340" max="15589" width="9.140625" style="2"/>
    <col min="15590" max="15590" width="43.7109375" style="2" customWidth="1"/>
    <col min="15591" max="15591" width="9.140625" style="2"/>
    <col min="15592" max="15593" width="18.140625" style="2" bestFit="1" customWidth="1"/>
    <col min="15594" max="15594" width="19.140625" style="2" bestFit="1" customWidth="1"/>
    <col min="15595" max="15595" width="15" style="2" bestFit="1" customWidth="1"/>
    <col min="15596" max="15845" width="9.140625" style="2"/>
    <col min="15846" max="15846" width="43.7109375" style="2" customWidth="1"/>
    <col min="15847" max="15847" width="9.140625" style="2"/>
    <col min="15848" max="15849" width="18.140625" style="2" bestFit="1" customWidth="1"/>
    <col min="15850" max="15850" width="19.140625" style="2" bestFit="1" customWidth="1"/>
    <col min="15851" max="15851" width="15" style="2" bestFit="1" customWidth="1"/>
    <col min="15852" max="16101" width="9.140625" style="2"/>
    <col min="16102" max="16102" width="43.7109375" style="2" customWidth="1"/>
    <col min="16103" max="16103" width="9.140625" style="2"/>
    <col min="16104" max="16105" width="18.140625" style="2" bestFit="1" customWidth="1"/>
    <col min="16106" max="16106" width="19.140625" style="2" bestFit="1" customWidth="1"/>
    <col min="16107" max="16107" width="15" style="2" bestFit="1" customWidth="1"/>
    <col min="16108" max="16384" width="9.140625" style="2"/>
  </cols>
  <sheetData>
    <row r="1" spans="1:5" ht="15.75" x14ac:dyDescent="0.25">
      <c r="A1" s="34" t="s">
        <v>1679</v>
      </c>
      <c r="B1" s="35"/>
      <c r="C1" s="35"/>
      <c r="D1" s="35"/>
      <c r="E1" s="35"/>
    </row>
    <row r="2" spans="1:5" ht="15.75" x14ac:dyDescent="0.25">
      <c r="A2" s="34" t="s">
        <v>1680</v>
      </c>
      <c r="B2" s="35"/>
      <c r="C2" s="35"/>
      <c r="D2" s="35"/>
      <c r="E2" s="35"/>
    </row>
    <row r="3" spans="1:5" ht="15.75" x14ac:dyDescent="0.25">
      <c r="A3" s="34" t="s">
        <v>1681</v>
      </c>
      <c r="B3" s="35"/>
      <c r="C3" s="35"/>
      <c r="D3" s="35"/>
      <c r="E3" s="35"/>
    </row>
    <row r="4" spans="1:5" ht="15.75" x14ac:dyDescent="0.25">
      <c r="A4" s="52" t="s">
        <v>2245</v>
      </c>
      <c r="B4" s="35"/>
      <c r="C4" s="35"/>
      <c r="D4" s="35"/>
      <c r="E4" s="35"/>
    </row>
    <row r="5" spans="1:5" ht="15.75" x14ac:dyDescent="0.25">
      <c r="A5" s="52" t="s">
        <v>2246</v>
      </c>
      <c r="B5" s="35"/>
      <c r="C5" s="35"/>
      <c r="D5" s="35"/>
      <c r="E5" s="35"/>
    </row>
    <row r="6" spans="1:5" x14ac:dyDescent="0.2">
      <c r="A6" s="36"/>
      <c r="B6" s="35"/>
      <c r="C6" s="35"/>
      <c r="D6" s="35"/>
      <c r="E6" s="35"/>
    </row>
    <row r="7" spans="1:5" x14ac:dyDescent="0.2">
      <c r="A7" s="35"/>
      <c r="B7" s="35"/>
      <c r="C7" s="35"/>
      <c r="D7" s="35"/>
      <c r="E7" s="35"/>
    </row>
    <row r="8" spans="1:5" ht="15.75" x14ac:dyDescent="0.25">
      <c r="A8" s="34" t="s">
        <v>1682</v>
      </c>
      <c r="B8" s="37" t="s">
        <v>1683</v>
      </c>
      <c r="C8" s="37" t="s">
        <v>1684</v>
      </c>
      <c r="D8" s="37" t="s">
        <v>1685</v>
      </c>
      <c r="E8" s="37" t="s">
        <v>1686</v>
      </c>
    </row>
    <row r="9" spans="1:5" ht="6" customHeight="1" x14ac:dyDescent="0.2">
      <c r="A9" s="38"/>
      <c r="B9" s="38"/>
      <c r="C9" s="38"/>
      <c r="D9" s="38"/>
      <c r="E9" s="38"/>
    </row>
    <row r="10" spans="1:5" ht="6" customHeight="1" x14ac:dyDescent="0.25">
      <c r="A10" s="35"/>
      <c r="B10" s="39"/>
      <c r="C10" s="39"/>
      <c r="D10" s="39"/>
      <c r="E10" s="35"/>
    </row>
    <row r="11" spans="1:5" ht="15.75" x14ac:dyDescent="0.25">
      <c r="A11" s="40" t="s">
        <v>1687</v>
      </c>
      <c r="B11" s="41">
        <f>+B12*1.07</f>
        <v>95599876.662745461</v>
      </c>
      <c r="C11" s="41">
        <f>+C12*1.07</f>
        <v>48039249.626278169</v>
      </c>
      <c r="D11" s="41">
        <f>+D12*1.07</f>
        <v>110408509.44801375</v>
      </c>
      <c r="E11" s="42">
        <f>SUM(B11:D11)</f>
        <v>254047635.73703739</v>
      </c>
    </row>
    <row r="12" spans="1:5" ht="15.75" x14ac:dyDescent="0.25">
      <c r="A12" s="40" t="s">
        <v>1688</v>
      </c>
      <c r="B12" s="41">
        <f>SUM(B23,B28)</f>
        <v>89345679.124061167</v>
      </c>
      <c r="C12" s="41">
        <f>SUM(C23,C28)</f>
        <v>44896494.97783006</v>
      </c>
      <c r="D12" s="41">
        <f>SUM(D23,D28)</f>
        <v>103185522.84861098</v>
      </c>
      <c r="E12" s="42">
        <f>SUM(B12:D12)</f>
        <v>237427696.95050222</v>
      </c>
    </row>
    <row r="13" spans="1:5" ht="6" customHeight="1" x14ac:dyDescent="0.25">
      <c r="A13" s="38"/>
      <c r="B13" s="43"/>
      <c r="C13" s="43"/>
      <c r="D13" s="43"/>
      <c r="E13" s="43"/>
    </row>
    <row r="14" spans="1:5" ht="15.75" x14ac:dyDescent="0.25">
      <c r="A14" s="35" t="s">
        <v>1689</v>
      </c>
      <c r="B14" s="44">
        <f>+B11-B12</f>
        <v>6254197.5386842936</v>
      </c>
      <c r="C14" s="44">
        <f>+C11-C12</f>
        <v>3142754.6484481096</v>
      </c>
      <c r="D14" s="44">
        <f>+D11-D12</f>
        <v>7222986.5994027704</v>
      </c>
      <c r="E14" s="44">
        <f>+E11-E12</f>
        <v>16619938.786535174</v>
      </c>
    </row>
    <row r="15" spans="1:5" x14ac:dyDescent="0.2">
      <c r="A15" s="35"/>
      <c r="B15" s="35"/>
      <c r="C15" s="35"/>
      <c r="D15" s="35"/>
      <c r="E15" s="35"/>
    </row>
    <row r="16" spans="1:5" ht="15.75" x14ac:dyDescent="0.25">
      <c r="A16" s="35" t="s">
        <v>1690</v>
      </c>
      <c r="B16" s="45">
        <f>+B14/B12</f>
        <v>7.0000000000000132E-2</v>
      </c>
      <c r="C16" s="45">
        <f>+C14/C12</f>
        <v>7.0000000000000118E-2</v>
      </c>
      <c r="D16" s="45">
        <f>+D14/D12</f>
        <v>7.0000000000000021E-2</v>
      </c>
      <c r="E16" s="45">
        <f>+E14/E12</f>
        <v>7.0000000000000076E-2</v>
      </c>
    </row>
    <row r="17" spans="1:5" x14ac:dyDescent="0.2">
      <c r="A17" s="35"/>
      <c r="B17" s="35"/>
      <c r="C17" s="35"/>
      <c r="D17" s="35"/>
      <c r="E17" s="35"/>
    </row>
    <row r="18" spans="1:5" x14ac:dyDescent="0.2">
      <c r="A18" s="35" t="s">
        <v>1691</v>
      </c>
      <c r="B18" s="35"/>
      <c r="C18" s="35"/>
      <c r="D18" s="35"/>
      <c r="E18" s="35"/>
    </row>
    <row r="19" spans="1:5" x14ac:dyDescent="0.2">
      <c r="A19" s="35" t="s">
        <v>2248</v>
      </c>
      <c r="B19" s="35"/>
      <c r="C19" s="35"/>
      <c r="D19" s="35"/>
      <c r="E19" s="35"/>
    </row>
    <row r="20" spans="1:5" x14ac:dyDescent="0.2">
      <c r="A20" s="35" t="s">
        <v>1752</v>
      </c>
      <c r="B20" s="35"/>
      <c r="C20" s="35"/>
      <c r="D20" s="35"/>
      <c r="E20" s="35"/>
    </row>
    <row r="21" spans="1:5" x14ac:dyDescent="0.2">
      <c r="A21" s="35"/>
      <c r="B21" s="35"/>
      <c r="C21" s="35"/>
      <c r="D21" s="35"/>
      <c r="E21" s="35"/>
    </row>
    <row r="22" spans="1:5" x14ac:dyDescent="0.2">
      <c r="A22" s="35"/>
      <c r="B22" s="35"/>
      <c r="C22" s="35"/>
      <c r="D22" s="35"/>
      <c r="E22" s="35"/>
    </row>
    <row r="23" spans="1:5" ht="15.75" x14ac:dyDescent="0.25">
      <c r="A23" s="46" t="s">
        <v>2043</v>
      </c>
      <c r="B23" s="47">
        <v>76700000</v>
      </c>
      <c r="C23" s="47">
        <v>38542000</v>
      </c>
      <c r="D23" s="47">
        <v>88581000</v>
      </c>
      <c r="E23" s="47">
        <v>203823000</v>
      </c>
    </row>
    <row r="24" spans="1:5" ht="15.75" x14ac:dyDescent="0.25">
      <c r="A24" s="46" t="s">
        <v>1692</v>
      </c>
      <c r="B24" s="47"/>
      <c r="C24" s="47"/>
      <c r="D24" s="47"/>
      <c r="E24" s="58">
        <v>11051</v>
      </c>
    </row>
    <row r="25" spans="1:5" ht="15.75" x14ac:dyDescent="0.25">
      <c r="A25" s="46" t="s">
        <v>1754</v>
      </c>
      <c r="B25" s="47">
        <v>6940.5483666636501</v>
      </c>
      <c r="C25" s="47">
        <v>3487.6481766355987</v>
      </c>
      <c r="D25" s="47">
        <v>8015.6546918830873</v>
      </c>
      <c r="E25" s="47">
        <v>18443.851235182337</v>
      </c>
    </row>
    <row r="26" spans="1:5" ht="15.75" x14ac:dyDescent="0.25">
      <c r="A26" s="46"/>
      <c r="B26" s="47"/>
      <c r="C26" s="47"/>
      <c r="D26" s="47"/>
      <c r="E26" s="47"/>
    </row>
    <row r="27" spans="1:5" ht="15.75" x14ac:dyDescent="0.25">
      <c r="A27" s="57" t="s">
        <v>2247</v>
      </c>
      <c r="B27" s="47"/>
      <c r="C27" s="47"/>
      <c r="D27" s="47"/>
      <c r="E27" s="53">
        <v>1822</v>
      </c>
    </row>
    <row r="28" spans="1:5" ht="15.75" x14ac:dyDescent="0.25">
      <c r="A28" s="46" t="s">
        <v>1753</v>
      </c>
      <c r="B28" s="47">
        <f>+B25*$E$27</f>
        <v>12645679.124061171</v>
      </c>
      <c r="C28" s="47">
        <f>+C25*$E$27</f>
        <v>6354494.9778300608</v>
      </c>
      <c r="D28" s="47">
        <f>+D25*$E$27</f>
        <v>14604522.848610984</v>
      </c>
      <c r="E28" s="48">
        <f>SUM(B28:D28)</f>
        <v>33604696.950502217</v>
      </c>
    </row>
    <row r="29" spans="1:5" x14ac:dyDescent="0.2">
      <c r="A29" s="35"/>
      <c r="B29" s="35"/>
      <c r="C29" s="35"/>
      <c r="D29" s="35"/>
      <c r="E29" s="35"/>
    </row>
    <row r="35" spans="1:1" x14ac:dyDescent="0.2">
      <c r="A35" s="49" t="str">
        <f ca="1">CELL("filename")</f>
        <v>I:\HID\PUBLIC\HOSPUNIT\Chargemaster\Chargemaster Review Folder - 2019\Review Folders\Childrens Hospital at Mission\[CHOC at Mission OSHPD 106304113 06-01-19.xlsx]AB 1045 Form</v>
      </c>
    </row>
  </sheetData>
  <pageMargins left="0.75" right="0.75" top="1" bottom="1"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 USAGE</vt:lpstr>
      <vt:lpstr>AB 1045 Form</vt:lpstr>
      <vt:lpstr>% Change Gross Revenue</vt:lpstr>
      <vt:lpstr>'AB 1045 Form'!Print_Area</vt:lpstr>
      <vt:lpstr>'REVENUE USAGE'!Print_Area</vt:lpstr>
      <vt:lpstr>'AB 1045 Form'!Print_Titles</vt:lpstr>
      <vt:lpstr>'REVENUE USAGE'!Print_Titles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Vong Viratham</dc:creator>
  <cp:lastModifiedBy>Dhami, Harry@OSHPD</cp:lastModifiedBy>
  <cp:lastPrinted>2017-06-13T21:41:09Z</cp:lastPrinted>
  <dcterms:created xsi:type="dcterms:W3CDTF">2015-06-10T15:53:03Z</dcterms:created>
  <dcterms:modified xsi:type="dcterms:W3CDTF">2019-09-12T00:26:20Z</dcterms:modified>
</cp:coreProperties>
</file>