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D's Shared Drive\OSHPD\2019\LACH_106190198\"/>
    </mc:Choice>
  </mc:AlternateContent>
  <xr:revisionPtr revIDLastSave="0" documentId="13_ncr:1_{C38C5BD9-1A0A-4E1E-94A8-9FD02B5DB4EC}" xr6:coauthVersionLast="43" xr6:coauthVersionMax="43" xr10:uidLastSave="{00000000-0000-0000-0000-000000000000}"/>
  <bookViews>
    <workbookView xWindow="-120" yWindow="-120" windowWidth="29040" windowHeight="15840" tabRatio="652" xr2:uid="{FD088B1D-7E48-4158-8F34-7BB79A5322D5}"/>
  </bookViews>
  <sheets>
    <sheet name="GrossRevSummary" sheetId="10" r:id="rId1"/>
    <sheet name="Summaries" sheetId="9" state="hidden" r:id="rId2"/>
  </sheets>
  <definedNames>
    <definedName name="_xlnm.Print_Area" localSheetId="1">Summaries!$A$44:$I$72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0" l="1"/>
  <c r="D39" i="10" s="1"/>
  <c r="C38" i="10"/>
  <c r="C39" i="10" s="1"/>
</calcChain>
</file>

<file path=xl/sharedStrings.xml><?xml version="1.0" encoding="utf-8"?>
<sst xmlns="http://schemas.openxmlformats.org/spreadsheetml/2006/main" count="188" uniqueCount="88">
  <si>
    <t>FRMC</t>
  </si>
  <si>
    <t>SCHCC</t>
  </si>
  <si>
    <t>LACH</t>
  </si>
  <si>
    <t>HCH</t>
  </si>
  <si>
    <t>NCH</t>
  </si>
  <si>
    <t>VNCH</t>
  </si>
  <si>
    <t>BCH</t>
  </si>
  <si>
    <t>DiscontinuedCodes</t>
  </si>
  <si>
    <t>UtilIncreases</t>
  </si>
  <si>
    <t>PriceIncreases</t>
  </si>
  <si>
    <t>PriceDecreases</t>
  </si>
  <si>
    <t>Row Labels</t>
  </si>
  <si>
    <t>Grand Total</t>
  </si>
  <si>
    <t>UtilDecreases</t>
  </si>
  <si>
    <t>Alta Hospitals System</t>
  </si>
  <si>
    <t>2018 vs 2019 Chargemaster Compare</t>
  </si>
  <si>
    <t>Jun-2018 thru May-2019</t>
  </si>
  <si>
    <t>Jun-2017 thru May-2018</t>
  </si>
  <si>
    <t>Gross Revenue</t>
  </si>
  <si>
    <t xml:space="preserve"> </t>
  </si>
  <si>
    <t>New CDM Codes</t>
  </si>
  <si>
    <t>Facility</t>
  </si>
  <si>
    <t>Gross Revenue Impact</t>
  </si>
  <si>
    <t>CDM Codes exist in 2019 but not in 2018</t>
  </si>
  <si>
    <t xml:space="preserve">Periods:  </t>
  </si>
  <si>
    <t>CDM Codes used in 2018 but not in 2019</t>
  </si>
  <si>
    <t>Utilization Decreased 25% or more 2018 to 2019</t>
  </si>
  <si>
    <t>Utilization Increased 25% or more 2018 to 2019</t>
  </si>
  <si>
    <t>Price Decreased 2018 to 2019</t>
  </si>
  <si>
    <t>Price Increased 2018 to 2019</t>
  </si>
  <si>
    <t>CDM Codes may be counted in more than one table below.</t>
  </si>
  <si>
    <t>Gross Revenue Impact (Loss)</t>
  </si>
  <si>
    <t>Gross Revenue Impact (Gain)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</si>
  <si>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</si>
  <si>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</si>
  <si>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</si>
  <si>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</si>
  <si>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</si>
  <si>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</si>
  <si>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</si>
  <si>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</si>
  <si>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</si>
  <si>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</si>
  <si>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</si>
  <si>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</si>
  <si>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</si>
  <si>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</si>
  <si>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</si>
  <si>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</si>
  <si>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</si>
  <si>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</si>
  <si>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</si>
  <si>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2019-1</t>
  </si>
  <si>
    <t>2019-2</t>
  </si>
  <si>
    <t>2019-3</t>
  </si>
  <si>
    <t>2019-4</t>
  </si>
  <si>
    <t>2019-5</t>
  </si>
  <si>
    <t>Month</t>
  </si>
  <si>
    <t>Total</t>
  </si>
  <si>
    <t>Sum of OLDAmt</t>
  </si>
  <si>
    <t>Sum of NEWAmt</t>
  </si>
  <si>
    <t>2018 Gross Rev</t>
  </si>
  <si>
    <t>2019 Gross Rev</t>
  </si>
  <si>
    <t>% Change</t>
  </si>
  <si>
    <t>% of 2019 Gross Rev</t>
  </si>
  <si>
    <t>% of 2018 Gross Rev</t>
  </si>
  <si>
    <t>GrossRevIncreaseDueToPriceIncrease</t>
  </si>
  <si>
    <t>2018 GrossRev (CDM Items w PriceIncrease)</t>
  </si>
  <si>
    <t>A</t>
  </si>
  <si>
    <t>B</t>
  </si>
  <si>
    <t>C</t>
  </si>
  <si>
    <t>D</t>
  </si>
  <si>
    <t>E</t>
  </si>
  <si>
    <t>106190198-A</t>
  </si>
  <si>
    <t>106190198-B</t>
  </si>
  <si>
    <t>106190198-C</t>
  </si>
  <si>
    <t>2019 GrossRev (CDM Items w PriceIncrease)</t>
  </si>
  <si>
    <t>N/A</t>
  </si>
  <si>
    <t xml:space="preserve">Note:   </t>
  </si>
  <si>
    <t>Effective Date of Price Increase February 1, 2019.</t>
  </si>
  <si>
    <t>GROSS REVENUE SUMMARY 2018 - 2019 REPORTING PERIOD</t>
  </si>
  <si>
    <t>OSHPD ID NO: 106190198</t>
  </si>
  <si>
    <t>FACILITY NAME:   LOS ANGELES COMMUNITY HOSPITAL</t>
  </si>
  <si>
    <t>BELLFLOWER COMM. HOSPITAL</t>
  </si>
  <si>
    <t>LOS ANGELES COMM. HOSPITAL</t>
  </si>
  <si>
    <t>NORWALK COMM. HOSPITAL</t>
  </si>
  <si>
    <t>% of Increase vs. Total Gross Rev 2019 (D / A = E)</t>
  </si>
  <si>
    <t>Bellflower Community Hospital is not an acute care facility. No price increase and no Gross Revenue Report submitted for this reporting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</si>
</sst>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2" xfId="0" applyFont="1" applyBorder="1" applyAlignment="1">
      <alignment horizontal="right"/>
    </xf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42" fontId="0" fillId="0" borderId="0" xfId="0" applyNumberFormat="1" applyBorder="1"/>
    <xf numFmtId="0" fontId="2" fillId="0" borderId="7" xfId="0" applyFont="1" applyBorder="1" applyAlignment="1">
      <alignment horizontal="lef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7" xfId="0" applyBorder="1"/>
    <xf numFmtId="0" fontId="2" fillId="0" borderId="8" xfId="0" applyFont="1" applyBorder="1"/>
    <xf numFmtId="0" fontId="3" fillId="0" borderId="7" xfId="0" applyFont="1" applyBorder="1"/>
    <xf numFmtId="165" fontId="0" fillId="0" borderId="1" xfId="1" applyNumberFormat="1" applyFont="1" applyBorder="1"/>
    <xf numFmtId="165" fontId="2" fillId="0" borderId="1" xfId="1" applyNumberFormat="1" applyFont="1" applyBorder="1"/>
    <xf numFmtId="0" fontId="2" fillId="0" borderId="18" xfId="0" applyFont="1" applyBorder="1"/>
    <xf numFmtId="0" fontId="0" fillId="0" borderId="19" xfId="0" applyBorder="1"/>
    <xf numFmtId="0" fontId="0" fillId="0" borderId="20" xfId="0" applyBorder="1"/>
    <xf numFmtId="0" fontId="2" fillId="0" borderId="19" xfId="0" applyFont="1" applyBorder="1"/>
    <xf numFmtId="165" fontId="2" fillId="0" borderId="20" xfId="0" applyNumberFormat="1" applyFont="1" applyBorder="1"/>
    <xf numFmtId="165" fontId="2" fillId="0" borderId="21" xfId="1" applyNumberFormat="1" applyFont="1" applyBorder="1"/>
    <xf numFmtId="165" fontId="2" fillId="0" borderId="6" xfId="0" applyNumberFormat="1" applyFont="1" applyBorder="1"/>
    <xf numFmtId="0" fontId="0" fillId="0" borderId="15" xfId="0" applyBorder="1"/>
    <xf numFmtId="10" fontId="0" fillId="0" borderId="16" xfId="2" applyNumberFormat="1" applyFont="1" applyBorder="1"/>
    <xf numFmtId="10" fontId="0" fillId="0" borderId="17" xfId="2" applyNumberFormat="1" applyFont="1" applyBorder="1"/>
    <xf numFmtId="10" fontId="0" fillId="0" borderId="0" xfId="2" applyNumberFormat="1" applyFont="1" applyBorder="1"/>
    <xf numFmtId="0" fontId="2" fillId="0" borderId="0" xfId="0" applyFont="1" applyBorder="1" applyAlignment="1">
      <alignment wrapText="1"/>
    </xf>
    <xf numFmtId="164" fontId="0" fillId="0" borderId="22" xfId="2" applyNumberFormat="1" applyFont="1" applyBorder="1"/>
    <xf numFmtId="0" fontId="2" fillId="0" borderId="0" xfId="0" applyFont="1" applyFill="1" applyBorder="1" applyAlignment="1">
      <alignment horizontal="right"/>
    </xf>
    <xf numFmtId="164" fontId="0" fillId="0" borderId="11" xfId="2" applyNumberFormat="1" applyFont="1" applyBorder="1"/>
    <xf numFmtId="164" fontId="0" fillId="0" borderId="23" xfId="2" applyNumberFormat="1" applyFont="1" applyBorder="1"/>
    <xf numFmtId="10" fontId="0" fillId="0" borderId="23" xfId="2" applyNumberFormat="1" applyFont="1" applyBorder="1"/>
    <xf numFmtId="0" fontId="2" fillId="0" borderId="10" xfId="0" applyFont="1" applyBorder="1"/>
    <xf numFmtId="0" fontId="2" fillId="0" borderId="11" xfId="0" applyFont="1" applyFill="1" applyBorder="1" applyAlignment="1">
      <alignment horizontal="right"/>
    </xf>
    <xf numFmtId="164" fontId="0" fillId="0" borderId="0" xfId="2" applyNumberFormat="1" applyFont="1" applyBorder="1"/>
    <xf numFmtId="164" fontId="0" fillId="0" borderId="24" xfId="2" applyNumberFormat="1" applyFont="1" applyBorder="1"/>
    <xf numFmtId="165" fontId="0" fillId="0" borderId="0" xfId="1" applyNumberFormat="1" applyFon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Fill="1"/>
    <xf numFmtId="165" fontId="2" fillId="0" borderId="0" xfId="1" applyNumberFormat="1" applyFont="1" applyFill="1"/>
    <xf numFmtId="0" fontId="0" fillId="0" borderId="0" xfId="0" applyFill="1"/>
    <xf numFmtId="44" fontId="0" fillId="0" borderId="0" xfId="1" applyFont="1" applyFill="1"/>
    <xf numFmtId="0" fontId="2" fillId="2" borderId="0" xfId="0" applyFont="1" applyFill="1" applyAlignment="1">
      <alignment horizontal="center"/>
    </xf>
    <xf numFmtId="44" fontId="0" fillId="0" borderId="0" xfId="1" applyFont="1" applyBorder="1"/>
    <xf numFmtId="44" fontId="0" fillId="0" borderId="13" xfId="1" applyFont="1" applyBorder="1"/>
    <xf numFmtId="0" fontId="4" fillId="2" borderId="0" xfId="0" applyFont="1" applyFill="1"/>
    <xf numFmtId="10" fontId="4" fillId="2" borderId="0" xfId="2" applyNumberFormat="1" applyFont="1" applyFill="1"/>
    <xf numFmtId="0" fontId="4" fillId="0" borderId="0" xfId="0" applyFont="1"/>
    <xf numFmtId="0" fontId="4" fillId="2" borderId="0" xfId="0" applyFont="1" applyFill="1" applyAlignment="1">
      <alignment horizontal="center"/>
    </xf>
    <xf numFmtId="165" fontId="4" fillId="2" borderId="0" xfId="0" applyNumberFormat="1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wrapText="1"/>
    </xf>
    <xf numFmtId="165" fontId="0" fillId="0" borderId="0" xfId="0" applyNumberFormat="1" applyFill="1"/>
    <xf numFmtId="165" fontId="0" fillId="0" borderId="0" xfId="1" applyNumberFormat="1" applyFont="1" applyFill="1"/>
    <xf numFmtId="0" fontId="2" fillId="0" borderId="0" xfId="0" applyFont="1" applyFill="1" applyAlignment="1">
      <alignment horizontal="center"/>
    </xf>
    <xf numFmtId="0" fontId="2" fillId="0" borderId="16" xfId="0" applyFont="1" applyBorder="1" applyAlignment="1">
      <alignment horizontal="right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DDBDB-6A2E-40A0-9BC0-CD0353A31D13}">
  <sheetPr>
    <pageSetUpPr fitToPage="1"/>
  </sheetPr>
  <dimension ref="A1:G43"/>
  <sheetViews>
    <sheetView tabSelected="1" workbookViewId="0">
      <selection activeCell="F34" sqref="F34"/>
    </sheetView>
  </sheetViews>
  <sheetFormatPr defaultRowHeight="15" x14ac:dyDescent="0.25"/>
  <cols>
    <col min="2" max="2" width="55" bestFit="1" customWidth="1"/>
    <col min="3" max="4" width="25.7109375" customWidth="1"/>
    <col min="5" max="5" width="25.7109375" hidden="1" customWidth="1"/>
    <col min="6" max="8" width="17.42578125" bestFit="1" customWidth="1"/>
    <col min="9" max="9" width="16.28515625" bestFit="1" customWidth="1"/>
    <col min="10" max="10" width="19" bestFit="1" customWidth="1"/>
  </cols>
  <sheetData>
    <row r="1" spans="1:6" x14ac:dyDescent="0.25">
      <c r="A1" s="2" t="s">
        <v>81</v>
      </c>
    </row>
    <row r="2" spans="1:6" x14ac:dyDescent="0.25">
      <c r="A2" s="2" t="s">
        <v>82</v>
      </c>
    </row>
    <row r="3" spans="1:6" x14ac:dyDescent="0.25">
      <c r="A3" s="2" t="s">
        <v>80</v>
      </c>
    </row>
    <row r="5" spans="1:6" s="64" customFormat="1" ht="30" x14ac:dyDescent="0.25">
      <c r="C5" s="64" t="s">
        <v>84</v>
      </c>
      <c r="D5" s="64" t="s">
        <v>85</v>
      </c>
      <c r="E5" s="64" t="s">
        <v>83</v>
      </c>
    </row>
    <row r="6" spans="1:6" x14ac:dyDescent="0.25">
      <c r="B6" t="s">
        <v>18</v>
      </c>
      <c r="C6" s="49" t="s">
        <v>73</v>
      </c>
      <c r="D6" s="49" t="s">
        <v>74</v>
      </c>
      <c r="E6" s="49" t="s">
        <v>75</v>
      </c>
    </row>
    <row r="7" spans="1:6" s="49" customFormat="1" x14ac:dyDescent="0.25">
      <c r="B7" s="49" t="s">
        <v>57</v>
      </c>
      <c r="C7" s="54" t="s">
        <v>2</v>
      </c>
      <c r="D7" s="54" t="s">
        <v>4</v>
      </c>
      <c r="E7" s="49" t="s">
        <v>6</v>
      </c>
    </row>
    <row r="8" spans="1:6" x14ac:dyDescent="0.25">
      <c r="B8" t="s">
        <v>33</v>
      </c>
      <c r="C8" s="46">
        <v>30344751.280000001</v>
      </c>
      <c r="D8" s="46">
        <v>13273960.74</v>
      </c>
      <c r="E8" s="46">
        <v>1931007.56</v>
      </c>
      <c r="F8" s="1"/>
    </row>
    <row r="9" spans="1:6" x14ac:dyDescent="0.25">
      <c r="B9" t="s">
        <v>34</v>
      </c>
      <c r="C9" s="46">
        <v>30040167.920000002</v>
      </c>
      <c r="D9" s="46">
        <v>13663912.529999999</v>
      </c>
      <c r="E9" s="46">
        <v>1950830.84</v>
      </c>
      <c r="F9" s="1"/>
    </row>
    <row r="10" spans="1:6" x14ac:dyDescent="0.25">
      <c r="B10" t="s">
        <v>35</v>
      </c>
      <c r="C10" s="46">
        <v>31128291.210000001</v>
      </c>
      <c r="D10" s="46">
        <v>13424363.189999999</v>
      </c>
      <c r="E10" s="46">
        <v>1920295.28</v>
      </c>
      <c r="F10" s="1"/>
    </row>
    <row r="11" spans="1:6" x14ac:dyDescent="0.25">
      <c r="B11" t="s">
        <v>36</v>
      </c>
      <c r="C11" s="46">
        <v>27879000.59</v>
      </c>
      <c r="D11" s="46">
        <v>12201573.98</v>
      </c>
      <c r="E11" s="46">
        <v>1891621.15</v>
      </c>
      <c r="F11" s="1"/>
    </row>
    <row r="12" spans="1:6" x14ac:dyDescent="0.25">
      <c r="B12" t="s">
        <v>37</v>
      </c>
      <c r="C12" s="46">
        <v>30874107.48</v>
      </c>
      <c r="D12" s="46">
        <v>13288204.58</v>
      </c>
      <c r="E12" s="46">
        <v>1972355.72</v>
      </c>
      <c r="F12" s="1"/>
    </row>
    <row r="13" spans="1:6" x14ac:dyDescent="0.25">
      <c r="B13" t="s">
        <v>38</v>
      </c>
      <c r="C13" s="46">
        <v>32700144.77</v>
      </c>
      <c r="D13" s="46">
        <v>14732830.300000001</v>
      </c>
      <c r="E13" s="46">
        <v>1844738.84</v>
      </c>
      <c r="F13" s="1"/>
    </row>
    <row r="14" spans="1:6" x14ac:dyDescent="0.25">
      <c r="B14" t="s">
        <v>39</v>
      </c>
      <c r="C14" s="46">
        <v>31964805.050000001</v>
      </c>
      <c r="D14" s="46">
        <v>14603631.84</v>
      </c>
      <c r="E14" s="46">
        <v>1771483.2</v>
      </c>
      <c r="F14" s="1"/>
    </row>
    <row r="15" spans="1:6" x14ac:dyDescent="0.25">
      <c r="B15" t="s">
        <v>40</v>
      </c>
      <c r="C15" s="46">
        <v>33944523.450000003</v>
      </c>
      <c r="D15" s="46">
        <v>16518865.76</v>
      </c>
      <c r="E15" s="46">
        <v>1861047.71</v>
      </c>
      <c r="F15" s="1"/>
    </row>
    <row r="16" spans="1:6" x14ac:dyDescent="0.25">
      <c r="B16" t="s">
        <v>41</v>
      </c>
      <c r="C16" s="46">
        <v>29462197.190000001</v>
      </c>
      <c r="D16" s="46">
        <v>13664942.199999999</v>
      </c>
      <c r="E16" s="46">
        <v>1719848.26</v>
      </c>
      <c r="F16" s="1"/>
    </row>
    <row r="17" spans="2:6" x14ac:dyDescent="0.25">
      <c r="B17" t="s">
        <v>42</v>
      </c>
      <c r="C17" s="46">
        <v>34247399.810000002</v>
      </c>
      <c r="D17" s="46">
        <v>14703311.4</v>
      </c>
      <c r="E17" s="46">
        <v>1815995.42</v>
      </c>
      <c r="F17" s="1"/>
    </row>
    <row r="18" spans="2:6" x14ac:dyDescent="0.25">
      <c r="B18" t="s">
        <v>43</v>
      </c>
      <c r="C18" s="46">
        <v>30983780.100000001</v>
      </c>
      <c r="D18" s="46">
        <v>14312331.59</v>
      </c>
      <c r="E18" s="46">
        <v>1820984.38</v>
      </c>
      <c r="F18" s="1"/>
    </row>
    <row r="19" spans="2:6" x14ac:dyDescent="0.25">
      <c r="B19" t="s">
        <v>44</v>
      </c>
      <c r="C19" s="46">
        <v>32512047.719999999</v>
      </c>
      <c r="D19" s="46">
        <v>14745193.99</v>
      </c>
      <c r="E19" s="46">
        <v>1762444.56</v>
      </c>
      <c r="F19" s="1"/>
    </row>
    <row r="20" spans="2:6" s="52" customFormat="1" x14ac:dyDescent="0.25">
      <c r="B20" s="50" t="s">
        <v>58</v>
      </c>
      <c r="C20" s="51">
        <v>376081216.57000005</v>
      </c>
      <c r="D20" s="51">
        <v>169133122.10000002</v>
      </c>
      <c r="E20" s="51">
        <v>22262652.920000002</v>
      </c>
      <c r="F20" s="53"/>
    </row>
    <row r="21" spans="2:6" s="52" customFormat="1" x14ac:dyDescent="0.25">
      <c r="C21" s="65"/>
      <c r="D21" s="65"/>
      <c r="E21" s="65"/>
    </row>
    <row r="22" spans="2:6" s="52" customFormat="1" x14ac:dyDescent="0.25">
      <c r="B22" s="52" t="s">
        <v>45</v>
      </c>
      <c r="C22" s="66">
        <v>31413472.890000001</v>
      </c>
      <c r="D22" s="66">
        <v>13656645.390000001</v>
      </c>
      <c r="E22" s="66">
        <v>1780487.28</v>
      </c>
    </row>
    <row r="23" spans="2:6" s="52" customFormat="1" x14ac:dyDescent="0.25">
      <c r="B23" s="52" t="s">
        <v>46</v>
      </c>
      <c r="C23" s="66">
        <v>31037053.739999998</v>
      </c>
      <c r="D23" s="66">
        <v>15569075.199999999</v>
      </c>
      <c r="E23" s="66">
        <v>1764977.98</v>
      </c>
    </row>
    <row r="24" spans="2:6" s="52" customFormat="1" x14ac:dyDescent="0.25">
      <c r="B24" s="52" t="s">
        <v>47</v>
      </c>
      <c r="C24" s="66">
        <v>31422424.550000001</v>
      </c>
      <c r="D24" s="66">
        <v>14273558.84</v>
      </c>
      <c r="E24" s="66">
        <v>1804914.42</v>
      </c>
    </row>
    <row r="25" spans="2:6" s="52" customFormat="1" x14ac:dyDescent="0.25">
      <c r="B25" s="52" t="s">
        <v>48</v>
      </c>
      <c r="C25" s="66">
        <v>28530657.27</v>
      </c>
      <c r="D25" s="66">
        <v>13133458.23</v>
      </c>
      <c r="E25" s="66">
        <v>1760953.83</v>
      </c>
    </row>
    <row r="26" spans="2:6" s="52" customFormat="1" x14ac:dyDescent="0.25">
      <c r="B26" s="52" t="s">
        <v>49</v>
      </c>
      <c r="C26" s="66">
        <v>31027140.370000001</v>
      </c>
      <c r="D26" s="66">
        <v>12879195.289999999</v>
      </c>
      <c r="E26" s="66">
        <v>1664258.55</v>
      </c>
    </row>
    <row r="27" spans="2:6" s="52" customFormat="1" x14ac:dyDescent="0.25">
      <c r="B27" s="52" t="s">
        <v>50</v>
      </c>
      <c r="C27" s="66">
        <v>31810206.07</v>
      </c>
      <c r="D27" s="66">
        <v>12553516.68</v>
      </c>
      <c r="E27" s="66">
        <v>1687093.42</v>
      </c>
    </row>
    <row r="28" spans="2:6" s="52" customFormat="1" x14ac:dyDescent="0.25">
      <c r="B28" s="52" t="s">
        <v>51</v>
      </c>
      <c r="C28" s="66">
        <v>32857552.850000001</v>
      </c>
      <c r="D28" s="66">
        <v>14777348.15</v>
      </c>
      <c r="E28" s="66">
        <v>1759450.17</v>
      </c>
    </row>
    <row r="29" spans="2:6" s="52" customFormat="1" x14ac:dyDescent="0.25">
      <c r="B29" s="52" t="s">
        <v>52</v>
      </c>
      <c r="C29" s="66">
        <v>34457891.829999998</v>
      </c>
      <c r="D29" s="66">
        <v>13909724.75</v>
      </c>
      <c r="E29" s="66">
        <v>1884816.28</v>
      </c>
    </row>
    <row r="30" spans="2:6" s="52" customFormat="1" x14ac:dyDescent="0.25">
      <c r="B30" s="52" t="s">
        <v>53</v>
      </c>
      <c r="C30" s="66">
        <v>32643507.449999999</v>
      </c>
      <c r="D30" s="66">
        <v>13789643.210000001</v>
      </c>
      <c r="E30" s="66">
        <v>1721985.84</v>
      </c>
    </row>
    <row r="31" spans="2:6" s="52" customFormat="1" x14ac:dyDescent="0.25">
      <c r="B31" s="52" t="s">
        <v>54</v>
      </c>
      <c r="C31" s="66">
        <v>37176818.850000001</v>
      </c>
      <c r="D31" s="66">
        <v>16920355.170000002</v>
      </c>
      <c r="E31" s="66">
        <v>1978410.28</v>
      </c>
    </row>
    <row r="32" spans="2:6" s="52" customFormat="1" x14ac:dyDescent="0.25">
      <c r="B32" s="52" t="s">
        <v>55</v>
      </c>
      <c r="C32" s="66">
        <v>36606148.93</v>
      </c>
      <c r="D32" s="66">
        <v>15036056.189999999</v>
      </c>
      <c r="E32" s="66">
        <v>1891674.58</v>
      </c>
    </row>
    <row r="33" spans="1:7" s="52" customFormat="1" x14ac:dyDescent="0.25">
      <c r="B33" s="52" t="s">
        <v>56</v>
      </c>
      <c r="C33" s="66">
        <v>34734681.609999999</v>
      </c>
      <c r="D33" s="66">
        <v>15062621.65</v>
      </c>
      <c r="E33" s="66">
        <v>2003344.93</v>
      </c>
    </row>
    <row r="34" spans="1:7" s="52" customFormat="1" x14ac:dyDescent="0.25">
      <c r="A34" s="67" t="s">
        <v>68</v>
      </c>
      <c r="B34" s="50" t="s">
        <v>58</v>
      </c>
      <c r="C34" s="51">
        <v>393717556.41000003</v>
      </c>
      <c r="D34" s="51">
        <v>171561198.75000003</v>
      </c>
      <c r="E34" s="51">
        <v>21702367.560000002</v>
      </c>
    </row>
    <row r="35" spans="1:7" x14ac:dyDescent="0.25">
      <c r="A35" s="49"/>
      <c r="C35" s="46"/>
      <c r="D35" s="46"/>
      <c r="E35" s="46"/>
    </row>
    <row r="36" spans="1:7" x14ac:dyDescent="0.25">
      <c r="A36" s="49" t="s">
        <v>69</v>
      </c>
      <c r="B36" s="2" t="s">
        <v>67</v>
      </c>
      <c r="C36" s="46">
        <v>162939579.5</v>
      </c>
      <c r="D36" s="46">
        <v>88127911.450000003</v>
      </c>
      <c r="E36" s="46" t="s">
        <v>77</v>
      </c>
    </row>
    <row r="37" spans="1:7" x14ac:dyDescent="0.25">
      <c r="A37" s="49" t="s">
        <v>70</v>
      </c>
      <c r="B37" s="2" t="s">
        <v>76</v>
      </c>
      <c r="C37" s="46">
        <v>156725971</v>
      </c>
      <c r="D37" s="46">
        <v>90674612.700000003</v>
      </c>
      <c r="E37" s="46" t="s">
        <v>77</v>
      </c>
    </row>
    <row r="38" spans="1:7" s="2" customFormat="1" x14ac:dyDescent="0.25">
      <c r="A38" s="49" t="s">
        <v>71</v>
      </c>
      <c r="B38" s="2" t="s">
        <v>66</v>
      </c>
      <c r="C38" s="48">
        <f t="shared" ref="C38:D38" si="0">+C37-C36</f>
        <v>-6213608.5</v>
      </c>
      <c r="D38" s="48">
        <f t="shared" si="0"/>
        <v>2546701.25</v>
      </c>
      <c r="E38" s="48" t="s">
        <v>77</v>
      </c>
    </row>
    <row r="39" spans="1:7" s="59" customFormat="1" x14ac:dyDescent="0.25">
      <c r="A39" s="60" t="s">
        <v>72</v>
      </c>
      <c r="B39" s="57" t="s">
        <v>86</v>
      </c>
      <c r="C39" s="58">
        <f>+C38/C34</f>
        <v>-1.5781893387373926E-2</v>
      </c>
      <c r="D39" s="58">
        <f>+D38/D34</f>
        <v>1.4844272880787384E-2</v>
      </c>
      <c r="E39" s="61" t="s">
        <v>77</v>
      </c>
    </row>
    <row r="40" spans="1:7" x14ac:dyDescent="0.25">
      <c r="A40" s="49"/>
      <c r="C40" s="47"/>
      <c r="D40" s="47"/>
      <c r="E40" s="47"/>
    </row>
    <row r="41" spans="1:7" x14ac:dyDescent="0.25">
      <c r="A41" s="49"/>
      <c r="C41" s="47"/>
      <c r="D41" s="47"/>
      <c r="E41" s="47" t="s">
        <v>19</v>
      </c>
      <c r="F41" s="47"/>
      <c r="G41" s="47"/>
    </row>
    <row r="42" spans="1:7" x14ac:dyDescent="0.25">
      <c r="A42" s="62" t="s">
        <v>78</v>
      </c>
      <c r="B42" s="63" t="s">
        <v>79</v>
      </c>
    </row>
    <row r="43" spans="1:7" x14ac:dyDescent="0.25">
      <c r="B43" t="s">
        <v>87</v>
      </c>
    </row>
  </sheetData>
  <pageMargins left="0.7" right="0.7" top="0.75" bottom="0.75" header="0.3" footer="0.3"/>
  <pageSetup scale="80" orientation="landscape" horizontalDpi="4294967295" verticalDpi="4294967295" r:id="rId1"/>
  <headerFoot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2EAB-88E4-48FA-9CAB-30CBD5553B3C}">
  <sheetPr>
    <pageSetUpPr fitToPage="1"/>
  </sheetPr>
  <dimension ref="A1:R72"/>
  <sheetViews>
    <sheetView topLeftCell="E19" workbookViewId="0">
      <selection activeCell="O38" sqref="O38"/>
    </sheetView>
  </sheetViews>
  <sheetFormatPr defaultRowHeight="15" x14ac:dyDescent="0.25"/>
  <cols>
    <col min="2" max="2" width="27.42578125" customWidth="1"/>
    <col min="3" max="3" width="22.7109375" bestFit="1" customWidth="1"/>
    <col min="4" max="4" width="17.42578125" bestFit="1" customWidth="1"/>
    <col min="5" max="5" width="14" customWidth="1"/>
    <col min="6" max="6" width="15.140625" customWidth="1"/>
    <col min="7" max="7" width="17.42578125" bestFit="1" customWidth="1"/>
    <col min="8" max="8" width="13.140625" bestFit="1" customWidth="1"/>
    <col min="9" max="10" width="16.28515625" bestFit="1" customWidth="1"/>
    <col min="11" max="11" width="27.140625" bestFit="1" customWidth="1"/>
    <col min="12" max="12" width="9.5703125" bestFit="1" customWidth="1"/>
    <col min="13" max="13" width="12.85546875" customWidth="1"/>
    <col min="14" max="14" width="11.28515625" bestFit="1" customWidth="1"/>
    <col min="15" max="16" width="18" bestFit="1" customWidth="1"/>
    <col min="17" max="17" width="21" bestFit="1" customWidth="1"/>
    <col min="18" max="18" width="9.5703125" bestFit="1" customWidth="1"/>
    <col min="19" max="19" width="20.85546875" bestFit="1" customWidth="1"/>
    <col min="20" max="20" width="26.140625" bestFit="1" customWidth="1"/>
  </cols>
  <sheetData>
    <row r="1" spans="1:18" x14ac:dyDescent="0.25">
      <c r="A1" s="2" t="s">
        <v>14</v>
      </c>
    </row>
    <row r="2" spans="1:18" x14ac:dyDescent="0.25">
      <c r="A2" s="2" t="s">
        <v>15</v>
      </c>
    </row>
    <row r="3" spans="1:18" ht="15.75" thickBot="1" x14ac:dyDescent="0.3">
      <c r="B3" s="2"/>
    </row>
    <row r="4" spans="1:18" ht="15.75" thickBot="1" x14ac:dyDescent="0.3">
      <c r="B4" s="7" t="s">
        <v>24</v>
      </c>
    </row>
    <row r="5" spans="1:18" x14ac:dyDescent="0.25">
      <c r="B5" s="3" t="s">
        <v>17</v>
      </c>
      <c r="C5" s="4">
        <v>2018</v>
      </c>
      <c r="E5" s="15"/>
      <c r="F5" s="15"/>
    </row>
    <row r="6" spans="1:18" ht="15.75" thickBot="1" x14ac:dyDescent="0.3">
      <c r="B6" s="5" t="s">
        <v>16</v>
      </c>
      <c r="C6" s="6">
        <v>2019</v>
      </c>
      <c r="E6" s="15"/>
      <c r="F6" s="15"/>
    </row>
    <row r="7" spans="1:18" x14ac:dyDescent="0.25">
      <c r="B7" s="2"/>
    </row>
    <row r="8" spans="1:18" ht="15.75" thickBot="1" x14ac:dyDescent="0.3">
      <c r="B8" s="2"/>
    </row>
    <row r="9" spans="1:18" x14ac:dyDescent="0.25">
      <c r="A9" s="20"/>
      <c r="B9" s="21"/>
      <c r="C9" s="9"/>
      <c r="D9" s="9"/>
      <c r="E9" s="10"/>
      <c r="H9" s="22" t="s">
        <v>30</v>
      </c>
      <c r="I9" s="9"/>
      <c r="J9" s="9"/>
      <c r="K9" s="9"/>
      <c r="L9" s="9"/>
      <c r="M9" s="9"/>
      <c r="N9" s="9"/>
      <c r="O9" s="9"/>
      <c r="P9" s="9"/>
      <c r="Q9" s="9"/>
      <c r="R9" s="10"/>
    </row>
    <row r="10" spans="1:18" ht="15.75" thickBot="1" x14ac:dyDescent="0.3">
      <c r="A10" s="16"/>
      <c r="B10" s="14"/>
      <c r="C10" s="14"/>
      <c r="D10" s="14"/>
      <c r="E10" s="11"/>
      <c r="H10" s="16"/>
      <c r="I10" s="14"/>
      <c r="J10" s="14"/>
      <c r="K10" s="14"/>
      <c r="L10" s="14"/>
      <c r="M10" s="14"/>
      <c r="N10" s="14"/>
      <c r="O10" s="14"/>
      <c r="P10" s="14"/>
      <c r="Q10" s="14"/>
      <c r="R10" s="11"/>
    </row>
    <row r="11" spans="1:18" x14ac:dyDescent="0.25">
      <c r="A11" s="16"/>
      <c r="B11" s="8" t="s">
        <v>23</v>
      </c>
      <c r="C11" s="9"/>
      <c r="D11" s="10"/>
      <c r="E11" s="32"/>
      <c r="F11" s="14"/>
      <c r="H11" s="42" t="s">
        <v>26</v>
      </c>
      <c r="I11" s="14"/>
      <c r="J11" s="14"/>
      <c r="K11" s="14"/>
      <c r="L11" s="14"/>
      <c r="M11" s="14"/>
      <c r="N11" s="15" t="s">
        <v>28</v>
      </c>
      <c r="O11" s="14"/>
      <c r="P11" s="14"/>
      <c r="Q11" s="14"/>
      <c r="R11" s="11"/>
    </row>
    <row r="12" spans="1:18" x14ac:dyDescent="0.25">
      <c r="A12" s="16"/>
      <c r="B12" t="s">
        <v>32</v>
      </c>
      <c r="C12" t="s">
        <v>19</v>
      </c>
      <c r="E12" s="68" t="s">
        <v>64</v>
      </c>
      <c r="F12" s="14"/>
      <c r="I12" t="s">
        <v>19</v>
      </c>
      <c r="L12" s="14"/>
      <c r="M12" s="14"/>
      <c r="O12" t="s">
        <v>19</v>
      </c>
      <c r="R12" s="11"/>
    </row>
    <row r="13" spans="1:18" x14ac:dyDescent="0.25">
      <c r="A13" s="16"/>
      <c r="B13" t="s">
        <v>21</v>
      </c>
      <c r="C13" t="s">
        <v>20</v>
      </c>
      <c r="D13" t="s">
        <v>12</v>
      </c>
      <c r="E13" s="68"/>
      <c r="F13" s="14"/>
      <c r="I13" t="s">
        <v>13</v>
      </c>
      <c r="L13" s="14"/>
      <c r="M13" s="14"/>
      <c r="O13" t="s">
        <v>10</v>
      </c>
      <c r="R13" s="11"/>
    </row>
    <row r="14" spans="1:18" x14ac:dyDescent="0.25">
      <c r="A14" s="16"/>
      <c r="B14" t="s">
        <v>6</v>
      </c>
      <c r="C14" s="1">
        <v>17849</v>
      </c>
      <c r="D14" s="1">
        <v>17849</v>
      </c>
      <c r="E14" s="33">
        <v>8.2244483006995936E-4</v>
      </c>
      <c r="F14" s="12"/>
      <c r="H14" t="s">
        <v>21</v>
      </c>
      <c r="I14" t="s">
        <v>61</v>
      </c>
      <c r="J14" t="s">
        <v>62</v>
      </c>
      <c r="K14" t="s">
        <v>31</v>
      </c>
      <c r="L14" s="38" t="s">
        <v>63</v>
      </c>
      <c r="M14" s="14"/>
      <c r="N14" t="s">
        <v>21</v>
      </c>
      <c r="O14" t="s">
        <v>59</v>
      </c>
      <c r="P14" t="s">
        <v>60</v>
      </c>
      <c r="Q14" t="s">
        <v>22</v>
      </c>
      <c r="R14" s="43" t="s">
        <v>63</v>
      </c>
    </row>
    <row r="15" spans="1:18" x14ac:dyDescent="0.25">
      <c r="A15" s="16"/>
      <c r="B15" t="s">
        <v>0</v>
      </c>
      <c r="C15" s="1">
        <v>14522670.949999999</v>
      </c>
      <c r="D15" s="1">
        <v>14522670.949999999</v>
      </c>
      <c r="E15" s="33">
        <v>4.1099703292173329E-2</v>
      </c>
      <c r="F15" s="12"/>
      <c r="H15" t="s">
        <v>6</v>
      </c>
      <c r="I15" s="1">
        <v>1735949.05</v>
      </c>
      <c r="J15" s="1">
        <v>1070315.23</v>
      </c>
      <c r="K15" s="1">
        <v>-665633.81999999995</v>
      </c>
      <c r="L15" s="44">
        <v>-0.38344087345190225</v>
      </c>
      <c r="M15" s="14"/>
      <c r="N15" t="s">
        <v>3</v>
      </c>
      <c r="O15" s="1">
        <v>344960</v>
      </c>
      <c r="P15" s="1">
        <v>444807</v>
      </c>
      <c r="Q15" s="1">
        <v>99847</v>
      </c>
      <c r="R15" s="39">
        <v>0.28944515306122448</v>
      </c>
    </row>
    <row r="16" spans="1:18" ht="15.75" thickBot="1" x14ac:dyDescent="0.3">
      <c r="A16" s="16"/>
      <c r="B16" t="s">
        <v>3</v>
      </c>
      <c r="C16" s="1">
        <v>15616813.449999999</v>
      </c>
      <c r="D16" s="1">
        <v>15616813.449999999</v>
      </c>
      <c r="E16" s="33">
        <v>5.8126340099875849E-2</v>
      </c>
      <c r="F16" s="12"/>
      <c r="H16" t="s">
        <v>0</v>
      </c>
      <c r="I16" s="1">
        <v>39437577.799999997</v>
      </c>
      <c r="J16" s="1">
        <v>24325456.919999994</v>
      </c>
      <c r="K16" s="1">
        <v>-15112120.880000001</v>
      </c>
      <c r="L16" s="44">
        <v>-0.38319089870676598</v>
      </c>
      <c r="M16" s="14"/>
      <c r="N16" t="s">
        <v>5</v>
      </c>
      <c r="O16" s="1">
        <v>1921438</v>
      </c>
      <c r="P16" s="1">
        <v>1798662</v>
      </c>
      <c r="Q16" s="1">
        <v>-122776</v>
      </c>
      <c r="R16" s="45">
        <v>-6.3897976411416868E-2</v>
      </c>
    </row>
    <row r="17" spans="1:18" ht="15.75" thickTop="1" x14ac:dyDescent="0.25">
      <c r="A17" s="16"/>
      <c r="B17" t="s">
        <v>2</v>
      </c>
      <c r="C17" s="1">
        <v>23296894.420000002</v>
      </c>
      <c r="D17" s="1">
        <v>23296894.420000002</v>
      </c>
      <c r="E17" s="33">
        <v>5.9171591514551737E-2</v>
      </c>
      <c r="F17" s="12"/>
      <c r="H17" t="s">
        <v>3</v>
      </c>
      <c r="I17" s="1">
        <v>27921476.369999994</v>
      </c>
      <c r="J17" s="1">
        <v>13749865.459999997</v>
      </c>
      <c r="K17" s="1">
        <v>-14171610.909999996</v>
      </c>
      <c r="L17" s="44">
        <v>-0.50755234867259991</v>
      </c>
      <c r="M17" s="14"/>
      <c r="N17" t="s">
        <v>12</v>
      </c>
      <c r="O17" s="1">
        <v>2266398</v>
      </c>
      <c r="P17" s="1">
        <v>2243469</v>
      </c>
      <c r="Q17" s="1">
        <v>-22929</v>
      </c>
      <c r="R17" s="39">
        <v>-1.0116934448406679E-2</v>
      </c>
    </row>
    <row r="18" spans="1:18" x14ac:dyDescent="0.25">
      <c r="A18" s="16"/>
      <c r="B18" t="s">
        <v>4</v>
      </c>
      <c r="C18" s="1">
        <v>10583274.300000001</v>
      </c>
      <c r="D18" s="1">
        <v>10583274.300000001</v>
      </c>
      <c r="E18" s="33">
        <v>6.168804121858585E-2</v>
      </c>
      <c r="F18" s="12"/>
      <c r="H18" t="s">
        <v>2</v>
      </c>
      <c r="I18" s="1">
        <v>68758723.580000013</v>
      </c>
      <c r="J18" s="1">
        <v>37509443.100000001</v>
      </c>
      <c r="K18" s="1">
        <v>-31249280.48</v>
      </c>
      <c r="L18" s="44">
        <v>-0.45447732088339027</v>
      </c>
      <c r="M18" s="14"/>
      <c r="N18" s="14"/>
      <c r="O18" s="55"/>
      <c r="P18" s="55"/>
      <c r="Q18" s="55"/>
      <c r="R18" s="11"/>
    </row>
    <row r="19" spans="1:18" x14ac:dyDescent="0.25">
      <c r="A19" s="16"/>
      <c r="B19" t="s">
        <v>1</v>
      </c>
      <c r="C19" s="1">
        <v>970685.02</v>
      </c>
      <c r="D19" s="1">
        <v>970685.02</v>
      </c>
      <c r="E19" s="33">
        <v>1.0955654775853169E-3</v>
      </c>
      <c r="F19" s="12"/>
      <c r="H19" t="s">
        <v>4</v>
      </c>
      <c r="I19" s="1">
        <v>40268712.32</v>
      </c>
      <c r="J19" s="1">
        <v>20139949.410000004</v>
      </c>
      <c r="K19" s="1">
        <v>-20128762.910000004</v>
      </c>
      <c r="L19" s="44">
        <v>-0.49986110184116272</v>
      </c>
      <c r="M19" s="14"/>
      <c r="N19" s="14"/>
      <c r="O19" s="14"/>
      <c r="P19" s="14"/>
      <c r="Q19" s="14"/>
      <c r="R19" s="11"/>
    </row>
    <row r="20" spans="1:18" ht="15.75" thickBot="1" x14ac:dyDescent="0.3">
      <c r="A20" s="16"/>
      <c r="B20" t="s">
        <v>5</v>
      </c>
      <c r="C20" s="1">
        <v>37651.450000000004</v>
      </c>
      <c r="D20" s="1">
        <v>37651.450000000004</v>
      </c>
      <c r="E20" s="41">
        <v>8.0283045392836412E-4</v>
      </c>
      <c r="F20" s="12"/>
      <c r="H20" t="s">
        <v>1</v>
      </c>
      <c r="I20" s="1">
        <v>125925353.73999996</v>
      </c>
      <c r="J20" s="1">
        <v>79642674.410000026</v>
      </c>
      <c r="K20" s="1">
        <v>-46282679.330000028</v>
      </c>
      <c r="L20" s="44">
        <v>-0.36754059413293844</v>
      </c>
      <c r="M20" s="14"/>
      <c r="N20" s="14"/>
      <c r="O20" s="14"/>
      <c r="P20" s="14"/>
      <c r="Q20" s="14"/>
      <c r="R20" s="11"/>
    </row>
    <row r="21" spans="1:18" ht="16.5" thickTop="1" thickBot="1" x14ac:dyDescent="0.3">
      <c r="A21" s="16"/>
      <c r="B21" t="s">
        <v>12</v>
      </c>
      <c r="C21" s="1">
        <v>65045838.590000011</v>
      </c>
      <c r="D21" s="1">
        <v>65045838.590000011</v>
      </c>
      <c r="E21" s="34">
        <v>3.0368081244593163E-2</v>
      </c>
      <c r="F21" s="12"/>
      <c r="H21" t="s">
        <v>5</v>
      </c>
      <c r="I21" s="1">
        <v>1550039.4</v>
      </c>
      <c r="J21" s="1">
        <v>703468.1</v>
      </c>
      <c r="K21" s="1">
        <v>-846571.3</v>
      </c>
      <c r="L21" s="37">
        <v>-0.54616114919401415</v>
      </c>
      <c r="M21" s="14"/>
      <c r="N21" s="14"/>
      <c r="O21" s="14"/>
      <c r="P21" s="14"/>
      <c r="Q21" s="14"/>
      <c r="R21" s="11"/>
    </row>
    <row r="22" spans="1:18" ht="15.75" thickBot="1" x14ac:dyDescent="0.3">
      <c r="A22" s="16"/>
      <c r="B22" s="14"/>
      <c r="C22" s="14"/>
      <c r="D22" s="14"/>
      <c r="E22" s="11"/>
      <c r="H22" t="s">
        <v>12</v>
      </c>
      <c r="I22" s="1">
        <v>305597832.25999993</v>
      </c>
      <c r="J22" s="1">
        <v>177141172.63000003</v>
      </c>
      <c r="K22" s="1">
        <v>-128456659.63000003</v>
      </c>
      <c r="L22" s="44">
        <v>-0.42034545428552073</v>
      </c>
      <c r="M22" s="14"/>
      <c r="N22" s="14"/>
      <c r="O22" s="14"/>
      <c r="P22" s="14"/>
      <c r="Q22" s="14"/>
      <c r="R22" s="11"/>
    </row>
    <row r="23" spans="1:18" x14ac:dyDescent="0.25">
      <c r="A23" s="16"/>
      <c r="B23" s="13" t="s">
        <v>25</v>
      </c>
      <c r="C23" s="9"/>
      <c r="D23" s="10"/>
      <c r="E23" s="11"/>
      <c r="F23" s="14"/>
      <c r="H23" s="16"/>
      <c r="I23" s="14"/>
      <c r="J23" s="14"/>
      <c r="K23" s="14"/>
      <c r="L23" s="14"/>
      <c r="M23" s="14"/>
      <c r="N23" s="14"/>
      <c r="O23" s="14"/>
      <c r="P23" s="14"/>
      <c r="Q23" s="14"/>
      <c r="R23" s="11"/>
    </row>
    <row r="24" spans="1:18" x14ac:dyDescent="0.25">
      <c r="A24" s="16"/>
      <c r="B24" t="s">
        <v>31</v>
      </c>
      <c r="C24" t="s">
        <v>19</v>
      </c>
      <c r="E24" s="68" t="s">
        <v>65</v>
      </c>
      <c r="F24" s="14"/>
      <c r="H24" s="42" t="s">
        <v>27</v>
      </c>
      <c r="I24" s="14"/>
      <c r="J24" s="14"/>
      <c r="K24" s="35"/>
      <c r="L24" s="14"/>
      <c r="M24" s="14"/>
      <c r="N24" s="15" t="s">
        <v>29</v>
      </c>
      <c r="O24" s="14"/>
      <c r="P24" s="14"/>
      <c r="Q24" s="36"/>
      <c r="R24" s="11"/>
    </row>
    <row r="25" spans="1:18" ht="15.75" customHeight="1" x14ac:dyDescent="0.25">
      <c r="A25" s="16"/>
      <c r="B25" t="s">
        <v>21</v>
      </c>
      <c r="C25" t="s">
        <v>7</v>
      </c>
      <c r="D25" t="s">
        <v>12</v>
      </c>
      <c r="E25" s="68"/>
      <c r="F25" s="14"/>
      <c r="I25" t="s">
        <v>19</v>
      </c>
      <c r="L25" s="14"/>
      <c r="M25" s="14"/>
      <c r="O25" t="s">
        <v>19</v>
      </c>
      <c r="R25" s="11"/>
    </row>
    <row r="26" spans="1:18" x14ac:dyDescent="0.25">
      <c r="A26" s="16"/>
      <c r="B26" t="s">
        <v>6</v>
      </c>
      <c r="C26" s="1">
        <v>8378528.2999999998</v>
      </c>
      <c r="D26" s="1">
        <v>8378528.2999999998</v>
      </c>
      <c r="E26" s="39">
        <v>0.37634905103663624</v>
      </c>
      <c r="F26" s="12"/>
      <c r="I26" t="s">
        <v>8</v>
      </c>
      <c r="L26" s="14"/>
      <c r="M26" s="14"/>
      <c r="O26" t="s">
        <v>9</v>
      </c>
      <c r="R26" s="11"/>
    </row>
    <row r="27" spans="1:18" x14ac:dyDescent="0.25">
      <c r="A27" s="16"/>
      <c r="B27" t="s">
        <v>0</v>
      </c>
      <c r="C27" s="1">
        <v>21185240.919999998</v>
      </c>
      <c r="D27" s="1">
        <v>21185240.919999998</v>
      </c>
      <c r="E27" s="39">
        <v>6.5610205980604075E-2</v>
      </c>
      <c r="F27" s="12"/>
      <c r="H27" t="s">
        <v>11</v>
      </c>
      <c r="I27" t="s">
        <v>61</v>
      </c>
      <c r="J27" t="s">
        <v>62</v>
      </c>
      <c r="K27" t="s">
        <v>32</v>
      </c>
      <c r="L27" s="38" t="s">
        <v>63</v>
      </c>
      <c r="M27" s="14"/>
      <c r="N27" t="s">
        <v>21</v>
      </c>
      <c r="O27" t="s">
        <v>61</v>
      </c>
      <c r="P27" t="s">
        <v>62</v>
      </c>
      <c r="Q27" t="s">
        <v>22</v>
      </c>
      <c r="R27" s="43" t="s">
        <v>63</v>
      </c>
    </row>
    <row r="28" spans="1:18" x14ac:dyDescent="0.25">
      <c r="A28" s="16"/>
      <c r="B28" t="s">
        <v>3</v>
      </c>
      <c r="C28" s="1">
        <v>21497890.079999998</v>
      </c>
      <c r="D28" s="1">
        <v>21497890.079999998</v>
      </c>
      <c r="E28" s="39">
        <v>8.955855356668771E-2</v>
      </c>
      <c r="F28" s="12"/>
      <c r="H28" t="s">
        <v>6</v>
      </c>
      <c r="I28" s="1">
        <v>10789229</v>
      </c>
      <c r="J28" s="1">
        <v>19138463</v>
      </c>
      <c r="K28" s="1">
        <v>8349234</v>
      </c>
      <c r="L28" s="44">
        <v>0.77384899328765755</v>
      </c>
      <c r="M28" s="14"/>
      <c r="N28" t="s">
        <v>6</v>
      </c>
      <c r="O28" s="1">
        <v>3675841</v>
      </c>
      <c r="P28" s="1">
        <v>3635978</v>
      </c>
      <c r="Q28" s="1">
        <v>-39863</v>
      </c>
      <c r="R28" s="39">
        <v>-1.0844593114881737E-2</v>
      </c>
    </row>
    <row r="29" spans="1:18" x14ac:dyDescent="0.25">
      <c r="A29" s="16"/>
      <c r="B29" t="s">
        <v>2</v>
      </c>
      <c r="C29" s="1">
        <v>772362.97</v>
      </c>
      <c r="D29" s="1">
        <v>772362.97</v>
      </c>
      <c r="E29" s="39">
        <v>2.0537132299353745E-3</v>
      </c>
      <c r="F29" s="12"/>
      <c r="H29" t="s">
        <v>0</v>
      </c>
      <c r="I29" s="1">
        <v>60628060.639999993</v>
      </c>
      <c r="J29" s="1">
        <v>187284818.85999998</v>
      </c>
      <c r="K29" s="1">
        <v>126656758.22000001</v>
      </c>
      <c r="L29" s="44">
        <v>2.0890781740829247</v>
      </c>
      <c r="M29" s="14"/>
      <c r="N29" t="s">
        <v>0</v>
      </c>
      <c r="O29" s="1">
        <v>103685133.5</v>
      </c>
      <c r="P29" s="1">
        <v>109546428</v>
      </c>
      <c r="Q29" s="1">
        <v>5861294.5</v>
      </c>
      <c r="R29" s="39">
        <v>5.652974830764914E-2</v>
      </c>
    </row>
    <row r="30" spans="1:18" x14ac:dyDescent="0.25">
      <c r="A30" s="16"/>
      <c r="B30" t="s">
        <v>4</v>
      </c>
      <c r="C30" s="1">
        <v>24137648.199999999</v>
      </c>
      <c r="D30" s="1">
        <v>24137648.199999999</v>
      </c>
      <c r="E30" s="39">
        <v>0.1427139042920795</v>
      </c>
      <c r="F30" s="12"/>
      <c r="H30" t="s">
        <v>3</v>
      </c>
      <c r="I30" s="1">
        <v>59683924.640000001</v>
      </c>
      <c r="J30" s="1">
        <v>140549161.10000002</v>
      </c>
      <c r="K30" s="1">
        <v>80865236.459999993</v>
      </c>
      <c r="L30" s="44">
        <v>1.3548914041387341</v>
      </c>
      <c r="M30" s="14"/>
      <c r="N30" t="s">
        <v>3</v>
      </c>
      <c r="O30" s="1">
        <v>95307138.480000004</v>
      </c>
      <c r="P30" s="1">
        <v>101164481.78</v>
      </c>
      <c r="Q30" s="1">
        <v>5857343.2999999998</v>
      </c>
      <c r="R30" s="39">
        <v>6.1457550750295062E-2</v>
      </c>
    </row>
    <row r="31" spans="1:18" x14ac:dyDescent="0.25">
      <c r="A31" s="16"/>
      <c r="B31" t="s">
        <v>1</v>
      </c>
      <c r="C31" s="1">
        <v>2588609.6199999982</v>
      </c>
      <c r="D31" s="1">
        <v>2588609.6199999982</v>
      </c>
      <c r="E31" s="39">
        <v>3.0742438052134662E-3</v>
      </c>
      <c r="F31" s="12"/>
      <c r="H31" t="s">
        <v>2</v>
      </c>
      <c r="I31" s="1">
        <v>57491198.060000017</v>
      </c>
      <c r="J31" s="1">
        <v>129627581.64000002</v>
      </c>
      <c r="K31" s="1">
        <v>72136383.579999998</v>
      </c>
      <c r="L31" s="44">
        <v>1.2547378731734848</v>
      </c>
      <c r="M31" s="14"/>
      <c r="N31" t="s">
        <v>2</v>
      </c>
      <c r="O31" s="1">
        <v>162939579.5</v>
      </c>
      <c r="P31" s="1">
        <v>156725971</v>
      </c>
      <c r="Q31" s="1">
        <v>-6213608.5</v>
      </c>
      <c r="R31" s="39">
        <v>-3.81344331381437E-2</v>
      </c>
    </row>
    <row r="32" spans="1:18" ht="15.75" thickBot="1" x14ac:dyDescent="0.3">
      <c r="A32" s="16"/>
      <c r="B32" t="s">
        <v>5</v>
      </c>
      <c r="C32" s="1">
        <v>14896612.689999999</v>
      </c>
      <c r="D32" s="1">
        <v>14896612.689999999</v>
      </c>
      <c r="E32" s="40">
        <v>0.3108750191057616</v>
      </c>
      <c r="F32" s="12"/>
      <c r="H32" t="s">
        <v>4</v>
      </c>
      <c r="I32" s="1">
        <v>14292957.210000001</v>
      </c>
      <c r="J32" s="1">
        <v>44693404.989999995</v>
      </c>
      <c r="K32" s="1">
        <v>30400447.780000001</v>
      </c>
      <c r="L32" s="44">
        <v>2.1269529694478111</v>
      </c>
      <c r="M32" s="14"/>
      <c r="N32" t="s">
        <v>4</v>
      </c>
      <c r="O32" s="1">
        <v>88127911.450000003</v>
      </c>
      <c r="P32" s="1">
        <v>90674612.700000003</v>
      </c>
      <c r="Q32" s="1">
        <v>2546701.25</v>
      </c>
      <c r="R32" s="39">
        <v>2.8897782871490026E-2</v>
      </c>
    </row>
    <row r="33" spans="1:18" ht="15.75" thickTop="1" x14ac:dyDescent="0.25">
      <c r="A33" s="16"/>
      <c r="B33" t="s">
        <v>12</v>
      </c>
      <c r="C33" s="1">
        <v>93456892.780000001</v>
      </c>
      <c r="D33" s="1">
        <v>93456892.780000001</v>
      </c>
      <c r="E33" s="39">
        <v>4.6257429717556392E-2</v>
      </c>
      <c r="F33" s="12"/>
      <c r="H33" t="s">
        <v>1</v>
      </c>
      <c r="I33" s="1">
        <v>105225073.14999999</v>
      </c>
      <c r="J33" s="1">
        <v>164482275.27000001</v>
      </c>
      <c r="K33" s="1">
        <v>59257202.119999997</v>
      </c>
      <c r="L33" s="44">
        <v>0.56314716964394906</v>
      </c>
      <c r="M33" s="14"/>
      <c r="N33" t="s">
        <v>1</v>
      </c>
      <c r="O33" s="1">
        <v>648114488.56999981</v>
      </c>
      <c r="P33" s="1">
        <v>695825849.02999997</v>
      </c>
      <c r="Q33" s="1">
        <v>47711360.459999993</v>
      </c>
      <c r="R33" s="39">
        <v>7.3615636282519104E-2</v>
      </c>
    </row>
    <row r="34" spans="1:18" ht="15.75" thickBot="1" x14ac:dyDescent="0.3">
      <c r="A34" s="16"/>
      <c r="B34" s="14"/>
      <c r="C34" s="55"/>
      <c r="D34" s="55"/>
      <c r="E34" s="11"/>
      <c r="H34" t="s">
        <v>5</v>
      </c>
      <c r="I34" s="1">
        <v>18096022.449999999</v>
      </c>
      <c r="J34" s="1">
        <v>33194873.27</v>
      </c>
      <c r="K34" s="1">
        <v>15098850.82</v>
      </c>
      <c r="L34" s="37">
        <v>0.83437401018476309</v>
      </c>
      <c r="M34" s="14"/>
      <c r="N34" t="s">
        <v>5</v>
      </c>
      <c r="O34" s="1">
        <v>3084618</v>
      </c>
      <c r="P34" s="1">
        <v>3567402</v>
      </c>
      <c r="Q34" s="1">
        <v>482784</v>
      </c>
      <c r="R34" s="45">
        <v>0.15651338350486185</v>
      </c>
    </row>
    <row r="35" spans="1:18" ht="16.5" thickTop="1" thickBot="1" x14ac:dyDescent="0.3">
      <c r="A35" s="17"/>
      <c r="B35" s="18"/>
      <c r="C35" s="56"/>
      <c r="D35" s="56"/>
      <c r="E35" s="19"/>
      <c r="H35" t="s">
        <v>12</v>
      </c>
      <c r="I35" s="1">
        <v>326206465.14999998</v>
      </c>
      <c r="J35" s="1">
        <v>718970578.13</v>
      </c>
      <c r="K35" s="1">
        <v>392764112.97999996</v>
      </c>
      <c r="L35" s="44">
        <v>1.2040353424613908</v>
      </c>
      <c r="M35" s="14"/>
      <c r="N35" t="s">
        <v>12</v>
      </c>
      <c r="O35" s="1">
        <v>1104934710.4999998</v>
      </c>
      <c r="P35" s="1">
        <v>1161140722.51</v>
      </c>
      <c r="Q35" s="1">
        <v>56206012.00999999</v>
      </c>
      <c r="R35" s="39">
        <v>5.0868174812397665E-2</v>
      </c>
    </row>
    <row r="36" spans="1:18" ht="15.75" thickBot="1" x14ac:dyDescent="0.3">
      <c r="H36" s="17"/>
      <c r="I36" s="18"/>
      <c r="J36" s="18"/>
      <c r="K36" s="18"/>
      <c r="L36" s="18"/>
      <c r="M36" s="18"/>
      <c r="N36" s="18"/>
      <c r="O36" s="18"/>
      <c r="P36" s="18"/>
      <c r="Q36" s="18"/>
      <c r="R36" s="19"/>
    </row>
    <row r="44" spans="1:18" ht="15.75" thickBot="1" x14ac:dyDescent="0.3">
      <c r="A44" s="2" t="s">
        <v>18</v>
      </c>
    </row>
    <row r="45" spans="1:18" x14ac:dyDescent="0.25">
      <c r="A45" s="3" t="s">
        <v>57</v>
      </c>
      <c r="B45" s="25" t="s">
        <v>6</v>
      </c>
      <c r="C45" s="25" t="s">
        <v>0</v>
      </c>
      <c r="D45" s="25" t="s">
        <v>3</v>
      </c>
      <c r="E45" s="25" t="s">
        <v>2</v>
      </c>
      <c r="F45" s="25" t="s">
        <v>4</v>
      </c>
      <c r="G45" s="25" t="s">
        <v>1</v>
      </c>
      <c r="H45" s="25" t="s">
        <v>5</v>
      </c>
      <c r="I45" s="4" t="s">
        <v>58</v>
      </c>
    </row>
    <row r="46" spans="1:18" x14ac:dyDescent="0.25">
      <c r="A46" s="26" t="s">
        <v>33</v>
      </c>
      <c r="B46" s="23">
        <v>1931007.56</v>
      </c>
      <c r="C46" s="23">
        <v>21651631.559999999</v>
      </c>
      <c r="D46" s="23">
        <v>18610205.41</v>
      </c>
      <c r="E46" s="23">
        <v>30344751.280000001</v>
      </c>
      <c r="F46" s="23">
        <v>13273960.74</v>
      </c>
      <c r="G46" s="23">
        <v>67243357.689999998</v>
      </c>
      <c r="H46" s="23">
        <v>4018725.02</v>
      </c>
      <c r="I46" s="27"/>
    </row>
    <row r="47" spans="1:18" x14ac:dyDescent="0.25">
      <c r="A47" s="26" t="s">
        <v>34</v>
      </c>
      <c r="B47" s="23">
        <v>1950830.84</v>
      </c>
      <c r="C47" s="23">
        <v>24456428.120000001</v>
      </c>
      <c r="D47" s="23">
        <v>17561300.359999999</v>
      </c>
      <c r="E47" s="23">
        <v>30040167.920000002</v>
      </c>
      <c r="F47" s="23">
        <v>13663912.529999999</v>
      </c>
      <c r="G47" s="23">
        <v>65374021.890000001</v>
      </c>
      <c r="H47" s="23">
        <v>4017568.02</v>
      </c>
      <c r="I47" s="27"/>
    </row>
    <row r="48" spans="1:18" x14ac:dyDescent="0.25">
      <c r="A48" s="26" t="s">
        <v>35</v>
      </c>
      <c r="B48" s="23">
        <v>1920295.28</v>
      </c>
      <c r="C48" s="23">
        <v>24999576.399999999</v>
      </c>
      <c r="D48" s="23">
        <v>19268754</v>
      </c>
      <c r="E48" s="23">
        <v>31128291.210000001</v>
      </c>
      <c r="F48" s="23">
        <v>13424363.189999999</v>
      </c>
      <c r="G48" s="23">
        <v>66165212.560000002</v>
      </c>
      <c r="H48" s="23">
        <v>4144850.2</v>
      </c>
      <c r="I48" s="27"/>
    </row>
    <row r="49" spans="1:9" x14ac:dyDescent="0.25">
      <c r="A49" s="26" t="s">
        <v>36</v>
      </c>
      <c r="B49" s="23">
        <v>1891621.15</v>
      </c>
      <c r="C49" s="23">
        <v>22309070.030000001</v>
      </c>
      <c r="D49" s="23">
        <v>19780487.739999998</v>
      </c>
      <c r="E49" s="23">
        <v>27879000.59</v>
      </c>
      <c r="F49" s="23">
        <v>12201573.98</v>
      </c>
      <c r="G49" s="23">
        <v>62637760.289999999</v>
      </c>
      <c r="H49" s="23">
        <v>3938628.23</v>
      </c>
      <c r="I49" s="27"/>
    </row>
    <row r="50" spans="1:9" x14ac:dyDescent="0.25">
      <c r="A50" s="26" t="s">
        <v>37</v>
      </c>
      <c r="B50" s="23">
        <v>1972355.72</v>
      </c>
      <c r="C50" s="23">
        <v>25741745.920000002</v>
      </c>
      <c r="D50" s="23">
        <v>19052240.469999999</v>
      </c>
      <c r="E50" s="23">
        <v>30874107.48</v>
      </c>
      <c r="F50" s="23">
        <v>13288204.58</v>
      </c>
      <c r="G50" s="23">
        <v>69353643.280000001</v>
      </c>
      <c r="H50" s="23">
        <v>4136588.14</v>
      </c>
      <c r="I50" s="27"/>
    </row>
    <row r="51" spans="1:9" x14ac:dyDescent="0.25">
      <c r="A51" s="26" t="s">
        <v>38</v>
      </c>
      <c r="B51" s="23">
        <v>1844738.84</v>
      </c>
      <c r="C51" s="23">
        <v>28914234.109999999</v>
      </c>
      <c r="D51" s="23">
        <v>17300807.350000001</v>
      </c>
      <c r="E51" s="23">
        <v>32700144.77</v>
      </c>
      <c r="F51" s="23">
        <v>14732830.300000001</v>
      </c>
      <c r="G51" s="23">
        <v>72892533.840000004</v>
      </c>
      <c r="H51" s="23">
        <v>3989562.85</v>
      </c>
      <c r="I51" s="27"/>
    </row>
    <row r="52" spans="1:9" x14ac:dyDescent="0.25">
      <c r="A52" s="26" t="s">
        <v>39</v>
      </c>
      <c r="B52" s="23">
        <v>1771483.2</v>
      </c>
      <c r="C52" s="23">
        <v>27859008.129999999</v>
      </c>
      <c r="D52" s="23">
        <v>20590397.57</v>
      </c>
      <c r="E52" s="23">
        <v>31964805.050000001</v>
      </c>
      <c r="F52" s="23">
        <v>14603631.84</v>
      </c>
      <c r="G52" s="23">
        <v>72848979.090000004</v>
      </c>
      <c r="H52" s="23">
        <v>3880941.52</v>
      </c>
      <c r="I52" s="27"/>
    </row>
    <row r="53" spans="1:9" x14ac:dyDescent="0.25">
      <c r="A53" s="26" t="s">
        <v>40</v>
      </c>
      <c r="B53" s="23">
        <v>1861047.71</v>
      </c>
      <c r="C53" s="23">
        <v>30987298.620000001</v>
      </c>
      <c r="D53" s="23">
        <v>25190116.829999998</v>
      </c>
      <c r="E53" s="23">
        <v>33944523.450000003</v>
      </c>
      <c r="F53" s="23">
        <v>16518865.76</v>
      </c>
      <c r="G53" s="23">
        <v>77145904.109999999</v>
      </c>
      <c r="H53" s="23">
        <v>4081069.62</v>
      </c>
      <c r="I53" s="27"/>
    </row>
    <row r="54" spans="1:9" x14ac:dyDescent="0.25">
      <c r="A54" s="26" t="s">
        <v>41</v>
      </c>
      <c r="B54" s="23">
        <v>1719848.26</v>
      </c>
      <c r="C54" s="23">
        <v>25864440.510000002</v>
      </c>
      <c r="D54" s="23">
        <v>19938275.09</v>
      </c>
      <c r="E54" s="23">
        <v>29462197.190000001</v>
      </c>
      <c r="F54" s="23">
        <v>13664942.199999999</v>
      </c>
      <c r="G54" s="23">
        <v>69673530.25</v>
      </c>
      <c r="H54" s="23">
        <v>3700758.42</v>
      </c>
      <c r="I54" s="27"/>
    </row>
    <row r="55" spans="1:9" x14ac:dyDescent="0.25">
      <c r="A55" s="26" t="s">
        <v>42</v>
      </c>
      <c r="B55" s="23">
        <v>1815995.42</v>
      </c>
      <c r="C55" s="23">
        <v>29729412.649999999</v>
      </c>
      <c r="D55" s="23">
        <v>22433045.960000001</v>
      </c>
      <c r="E55" s="23">
        <v>34247399.810000002</v>
      </c>
      <c r="F55" s="23">
        <v>14703311.4</v>
      </c>
      <c r="G55" s="23">
        <v>77408065.670000002</v>
      </c>
      <c r="H55" s="23">
        <v>3957998.24</v>
      </c>
      <c r="I55" s="27"/>
    </row>
    <row r="56" spans="1:9" x14ac:dyDescent="0.25">
      <c r="A56" s="26" t="s">
        <v>43</v>
      </c>
      <c r="B56" s="23">
        <v>1820984.38</v>
      </c>
      <c r="C56" s="23">
        <v>29638572.600000001</v>
      </c>
      <c r="D56" s="23">
        <v>21845971.800000001</v>
      </c>
      <c r="E56" s="23">
        <v>30983780.100000001</v>
      </c>
      <c r="F56" s="23">
        <v>14312331.59</v>
      </c>
      <c r="G56" s="23">
        <v>68131211.109999999</v>
      </c>
      <c r="H56" s="23">
        <v>3947943.64</v>
      </c>
      <c r="I56" s="27"/>
    </row>
    <row r="57" spans="1:9" x14ac:dyDescent="0.25">
      <c r="A57" s="26" t="s">
        <v>44</v>
      </c>
      <c r="B57" s="23">
        <v>1762444.56</v>
      </c>
      <c r="C57" s="23">
        <v>30744091.329999998</v>
      </c>
      <c r="D57" s="23">
        <v>18471243.399999999</v>
      </c>
      <c r="E57" s="23">
        <v>32512047.719999999</v>
      </c>
      <c r="F57" s="23">
        <v>14745193.99</v>
      </c>
      <c r="G57" s="23">
        <v>73157116.709999993</v>
      </c>
      <c r="H57" s="23">
        <v>4103699.11</v>
      </c>
      <c r="I57" s="27"/>
    </row>
    <row r="58" spans="1:9" x14ac:dyDescent="0.25">
      <c r="A58" s="28" t="s">
        <v>58</v>
      </c>
      <c r="B58" s="24">
        <v>22262652.920000002</v>
      </c>
      <c r="C58" s="24">
        <v>322895509.97999996</v>
      </c>
      <c r="D58" s="24">
        <v>240042845.97999999</v>
      </c>
      <c r="E58" s="24">
        <v>376081216.57000005</v>
      </c>
      <c r="F58" s="24">
        <v>169133122.10000002</v>
      </c>
      <c r="G58" s="24">
        <v>842031336.49000001</v>
      </c>
      <c r="H58" s="24">
        <v>47918333.010000005</v>
      </c>
      <c r="I58" s="29">
        <v>2020365017.0500002</v>
      </c>
    </row>
    <row r="59" spans="1:9" x14ac:dyDescent="0.25">
      <c r="A59" s="26"/>
      <c r="B59" s="23"/>
      <c r="C59" s="23"/>
      <c r="D59" s="23"/>
      <c r="E59" s="23"/>
      <c r="F59" s="23"/>
      <c r="G59" s="23"/>
      <c r="H59" s="23"/>
      <c r="I59" s="27"/>
    </row>
    <row r="60" spans="1:9" x14ac:dyDescent="0.25">
      <c r="A60" s="26" t="s">
        <v>45</v>
      </c>
      <c r="B60" s="23">
        <v>1780487.28</v>
      </c>
      <c r="C60" s="23">
        <v>29468702.829999998</v>
      </c>
      <c r="D60" s="23">
        <v>19154812.899999999</v>
      </c>
      <c r="E60" s="23">
        <v>31413472.890000001</v>
      </c>
      <c r="F60" s="23">
        <v>13656645.390000001</v>
      </c>
      <c r="G60" s="23">
        <v>72499177.75</v>
      </c>
      <c r="H60" s="23">
        <v>3962232.09</v>
      </c>
      <c r="I60" s="27"/>
    </row>
    <row r="61" spans="1:9" x14ac:dyDescent="0.25">
      <c r="A61" s="26" t="s">
        <v>46</v>
      </c>
      <c r="B61" s="23">
        <v>1764977.98</v>
      </c>
      <c r="C61" s="23">
        <v>30454892.68</v>
      </c>
      <c r="D61" s="23">
        <v>22368279.5</v>
      </c>
      <c r="E61" s="23">
        <v>31037053.739999998</v>
      </c>
      <c r="F61" s="23">
        <v>15569075.199999999</v>
      </c>
      <c r="G61" s="23">
        <v>71729472.609999999</v>
      </c>
      <c r="H61" s="23">
        <v>3915599.26</v>
      </c>
      <c r="I61" s="27"/>
    </row>
    <row r="62" spans="1:9" x14ac:dyDescent="0.25">
      <c r="A62" s="26" t="s">
        <v>47</v>
      </c>
      <c r="B62" s="23">
        <v>1804914.42</v>
      </c>
      <c r="C62" s="23">
        <v>32310920.809999999</v>
      </c>
      <c r="D62" s="23">
        <v>22705184.300000001</v>
      </c>
      <c r="E62" s="23">
        <v>31422424.550000001</v>
      </c>
      <c r="F62" s="23">
        <v>14273558.84</v>
      </c>
      <c r="G62" s="23">
        <v>72291362.819999993</v>
      </c>
      <c r="H62" s="23">
        <v>4017650.13</v>
      </c>
      <c r="I62" s="27"/>
    </row>
    <row r="63" spans="1:9" x14ac:dyDescent="0.25">
      <c r="A63" s="26" t="s">
        <v>48</v>
      </c>
      <c r="B63" s="23">
        <v>1760953.83</v>
      </c>
      <c r="C63" s="23">
        <v>28222198.16</v>
      </c>
      <c r="D63" s="23">
        <v>21847123.57</v>
      </c>
      <c r="E63" s="23">
        <v>28530657.27</v>
      </c>
      <c r="F63" s="23">
        <v>13133458.23</v>
      </c>
      <c r="G63" s="23">
        <v>70204638.260000005</v>
      </c>
      <c r="H63" s="23">
        <v>3818172</v>
      </c>
      <c r="I63" s="27"/>
    </row>
    <row r="64" spans="1:9" x14ac:dyDescent="0.25">
      <c r="A64" s="26" t="s">
        <v>49</v>
      </c>
      <c r="B64" s="23">
        <v>1664258.55</v>
      </c>
      <c r="C64" s="23">
        <v>29503911.420000002</v>
      </c>
      <c r="D64" s="23">
        <v>21882253.800000001</v>
      </c>
      <c r="E64" s="23">
        <v>31027140.370000001</v>
      </c>
      <c r="F64" s="23">
        <v>12879195.289999999</v>
      </c>
      <c r="G64" s="23">
        <v>79366125.569999993</v>
      </c>
      <c r="H64" s="23">
        <v>4242388.04</v>
      </c>
      <c r="I64" s="27"/>
    </row>
    <row r="65" spans="1:9" x14ac:dyDescent="0.25">
      <c r="A65" s="26" t="s">
        <v>50</v>
      </c>
      <c r="B65" s="23">
        <v>1687093.42</v>
      </c>
      <c r="C65" s="23">
        <v>25961389.25</v>
      </c>
      <c r="D65" s="23">
        <v>22039423.579999998</v>
      </c>
      <c r="E65" s="23">
        <v>31810206.07</v>
      </c>
      <c r="F65" s="23">
        <v>12553516.68</v>
      </c>
      <c r="G65" s="23">
        <v>69735632.519999996</v>
      </c>
      <c r="H65" s="23">
        <v>3805086.76</v>
      </c>
      <c r="I65" s="27"/>
    </row>
    <row r="66" spans="1:9" x14ac:dyDescent="0.25">
      <c r="A66" s="26" t="s">
        <v>51</v>
      </c>
      <c r="B66" s="23">
        <v>1759450.17</v>
      </c>
      <c r="C66" s="23">
        <v>28009629.989999998</v>
      </c>
      <c r="D66" s="23">
        <v>22064561.850000001</v>
      </c>
      <c r="E66" s="23">
        <v>32857552.850000001</v>
      </c>
      <c r="F66" s="23">
        <v>14777348.15</v>
      </c>
      <c r="G66" s="23">
        <v>62789923</v>
      </c>
      <c r="H66" s="23">
        <v>3904656.23</v>
      </c>
      <c r="I66" s="27"/>
    </row>
    <row r="67" spans="1:9" x14ac:dyDescent="0.25">
      <c r="A67" s="26" t="s">
        <v>52</v>
      </c>
      <c r="B67" s="23">
        <v>1884816.28</v>
      </c>
      <c r="C67" s="23">
        <v>28655309.780000001</v>
      </c>
      <c r="D67" s="23">
        <v>20260193.760000002</v>
      </c>
      <c r="E67" s="23">
        <v>34457891.829999998</v>
      </c>
      <c r="F67" s="23">
        <v>13909724.75</v>
      </c>
      <c r="G67" s="23">
        <v>73072998.909999996</v>
      </c>
      <c r="H67" s="23">
        <v>3902426.15</v>
      </c>
      <c r="I67" s="27"/>
    </row>
    <row r="68" spans="1:9" x14ac:dyDescent="0.25">
      <c r="A68" s="26" t="s">
        <v>53</v>
      </c>
      <c r="B68" s="23">
        <v>1721985.84</v>
      </c>
      <c r="C68" s="23">
        <v>28081170.859999999</v>
      </c>
      <c r="D68" s="23">
        <v>24428326.300000001</v>
      </c>
      <c r="E68" s="23">
        <v>32643507.449999999</v>
      </c>
      <c r="F68" s="23">
        <v>13789643.210000001</v>
      </c>
      <c r="G68" s="23">
        <v>76882003.989999995</v>
      </c>
      <c r="H68" s="23">
        <v>3684529.35</v>
      </c>
      <c r="I68" s="27"/>
    </row>
    <row r="69" spans="1:9" x14ac:dyDescent="0.25">
      <c r="A69" s="26" t="s">
        <v>54</v>
      </c>
      <c r="B69" s="23">
        <v>1978410.28</v>
      </c>
      <c r="C69" s="23">
        <v>30440403.48</v>
      </c>
      <c r="D69" s="23">
        <v>24795156.25</v>
      </c>
      <c r="E69" s="23">
        <v>37176818.850000001</v>
      </c>
      <c r="F69" s="23">
        <v>16920355.170000002</v>
      </c>
      <c r="G69" s="23">
        <v>81260247.480000004</v>
      </c>
      <c r="H69" s="23">
        <v>3960359.34</v>
      </c>
      <c r="I69" s="27"/>
    </row>
    <row r="70" spans="1:9" x14ac:dyDescent="0.25">
      <c r="A70" s="26" t="s">
        <v>55</v>
      </c>
      <c r="B70" s="23">
        <v>1891674.58</v>
      </c>
      <c r="C70" s="23">
        <v>30522977.390000001</v>
      </c>
      <c r="D70" s="23">
        <v>23409554.98</v>
      </c>
      <c r="E70" s="23">
        <v>36606148.93</v>
      </c>
      <c r="F70" s="23">
        <v>15036056.189999999</v>
      </c>
      <c r="G70" s="23">
        <v>79046726.040000007</v>
      </c>
      <c r="H70" s="23">
        <v>3845339.28</v>
      </c>
      <c r="I70" s="27"/>
    </row>
    <row r="71" spans="1:9" x14ac:dyDescent="0.25">
      <c r="A71" s="26" t="s">
        <v>56</v>
      </c>
      <c r="B71" s="23">
        <v>2003344.93</v>
      </c>
      <c r="C71" s="23">
        <v>31720702.41</v>
      </c>
      <c r="D71" s="23">
        <v>23715295.32</v>
      </c>
      <c r="E71" s="23">
        <v>34734681.609999999</v>
      </c>
      <c r="F71" s="23">
        <v>15062621.65</v>
      </c>
      <c r="G71" s="23">
        <v>77134476.099999994</v>
      </c>
      <c r="H71" s="23">
        <v>3839944.23</v>
      </c>
      <c r="I71" s="27"/>
    </row>
    <row r="72" spans="1:9" ht="15.75" thickBot="1" x14ac:dyDescent="0.3">
      <c r="A72" s="5" t="s">
        <v>58</v>
      </c>
      <c r="B72" s="30">
        <v>21702367.560000002</v>
      </c>
      <c r="C72" s="30">
        <v>353352209.06</v>
      </c>
      <c r="D72" s="30">
        <v>268670166.11000001</v>
      </c>
      <c r="E72" s="30">
        <v>393717556.41000003</v>
      </c>
      <c r="F72" s="30">
        <v>171561198.75000003</v>
      </c>
      <c r="G72" s="30">
        <v>886012785.04999995</v>
      </c>
      <c r="H72" s="30">
        <v>46898382.859999992</v>
      </c>
      <c r="I72" s="31">
        <v>2141914665.8</v>
      </c>
    </row>
  </sheetData>
  <mergeCells count="2">
    <mergeCell ref="E12:E13"/>
    <mergeCell ref="E24:E25"/>
  </mergeCells>
  <pageMargins left="0.7" right="0.7" top="0.75" bottom="0.75" header="0.3" footer="0.3"/>
  <pageSetup scale="80" orientation="landscape" r:id="rId1"/>
  <headerFooter>
    <oddFooter>&amp;L&amp;Z&amp;F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GrossRevSummary</vt:lpstr>
      <vt:lpstr>Summaries</vt:lpstr>
      <vt:lpstr>Summaries!Print_Area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Kinealy, Keri</dc:creator>
  <cp:lastModifiedBy>Gajudo, Ed</cp:lastModifiedBy>
  <cp:lastPrinted>2019-06-24T23:36:05Z</cp:lastPrinted>
  <dcterms:created xsi:type="dcterms:W3CDTF">2019-06-19T23:48:15Z</dcterms:created>
  <dcterms:modified xsi:type="dcterms:W3CDTF">2019-06-25T21:24:39Z</dcterms:modified>
</cp:coreProperties>
</file>