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share\Kristen\OSHPD CDM Variance\FY19\"/>
    </mc:Choice>
  </mc:AlternateContent>
  <bookViews>
    <workbookView xWindow="0" yWindow="0" windowWidth="28800" windowHeight="12915"/>
  </bookViews>
  <sheets>
    <sheet name="Summary" sheetId="1" r:id="rId1"/>
  </sheets>
  <externalReferences>
    <externalReference r:id="rId2"/>
  </externalReferences>
  <definedNames>
    <definedName name="Control">#REF!</definedName>
    <definedName name="myItemList">INDEX(#REF!,0,MATCH(#REF!,#REF!,0))</definedName>
    <definedName name="Willow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H35" i="1" s="1"/>
  <c r="G9" i="1"/>
  <c r="G35" i="1" s="1"/>
  <c r="H8" i="1"/>
  <c r="G8" i="1"/>
  <c r="H37" i="1" l="1"/>
</calcChain>
</file>

<file path=xl/sharedStrings.xml><?xml version="1.0" encoding="utf-8"?>
<sst xmlns="http://schemas.openxmlformats.org/spreadsheetml/2006/main" count="42" uniqueCount="38">
  <si>
    <t>UCI Health</t>
  </si>
  <si>
    <t>(Medical Center Revenue)</t>
  </si>
  <si>
    <t>Data based on FY19 July - May</t>
  </si>
  <si>
    <t>Inpatient</t>
  </si>
  <si>
    <t>Outpatient</t>
  </si>
  <si>
    <t>Total</t>
  </si>
  <si>
    <t>Department</t>
  </si>
  <si>
    <t>Charges based on FY19 CDM</t>
  </si>
  <si>
    <t>Charges based on FY20 CDM</t>
  </si>
  <si>
    <t>Adult Critical Care</t>
  </si>
  <si>
    <t>Beckman</t>
  </si>
  <si>
    <t>Cancer Center</t>
  </si>
  <si>
    <t>CDDC</t>
  </si>
  <si>
    <t>Clinical Labs</t>
  </si>
  <si>
    <t>Diagnostic Svcs Ctr</t>
  </si>
  <si>
    <t>Emergency Department</t>
  </si>
  <si>
    <t>FHC-Anaheim</t>
  </si>
  <si>
    <t>FHC-Santa Ana</t>
  </si>
  <si>
    <t>Med/Surg Other</t>
  </si>
  <si>
    <t>Medical/Surgical</t>
  </si>
  <si>
    <t>Neuropsychiatry</t>
  </si>
  <si>
    <t>Ortho Clinic</t>
  </si>
  <si>
    <t>Pavilion I</t>
  </si>
  <si>
    <t>Pavilion II</t>
  </si>
  <si>
    <t>Pavilion III</t>
  </si>
  <si>
    <t>Pavilion IV</t>
  </si>
  <si>
    <t>Perioperative Svcs</t>
  </si>
  <si>
    <t>Pharmacy</t>
  </si>
  <si>
    <t>Plastic Surgery</t>
  </si>
  <si>
    <t>Plaza</t>
  </si>
  <si>
    <t>Radiology</t>
  </si>
  <si>
    <t>Rehab Therapy</t>
  </si>
  <si>
    <t>Respiratory Therapy</t>
  </si>
  <si>
    <t>Transplant</t>
  </si>
  <si>
    <t>Unassigned</t>
  </si>
  <si>
    <t>Women and Children</t>
  </si>
  <si>
    <t>Grand Total</t>
  </si>
  <si>
    <t>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</si>
</sst>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quotePrefix="1" applyFont="1" applyAlignment="1">
      <alignment horizontal="left"/>
    </xf>
    <xf numFmtId="0" fontId="0" fillId="0" borderId="0" xfId="0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164" fontId="2" fillId="2" borderId="1" xfId="0" quotePrefix="1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Fill="1" applyBorder="1"/>
    <xf numFmtId="164" fontId="2" fillId="2" borderId="1" xfId="0" applyNumberFormat="1" applyFont="1" applyFill="1" applyBorder="1"/>
    <xf numFmtId="164" fontId="2" fillId="0" borderId="3" xfId="0" applyNumberFormat="1" applyFont="1" applyFill="1" applyBorder="1"/>
    <xf numFmtId="0" fontId="2" fillId="0" borderId="0" xfId="0" quotePrefix="1" applyFont="1" applyAlignment="1">
      <alignment horizontal="right"/>
    </xf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Kristen/OSHPD%20CDM%20Variance/CDM%20Detail%20for%20OSHPD_2018-06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ers"/>
      <sheetName val="Depts"/>
      <sheetName val="CDM Crosswalk"/>
      <sheetName val="IP"/>
      <sheetName val="IP Pivot"/>
      <sheetName val="OP"/>
      <sheetName val="OP Pivo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85" zoomScaleNormal="85" workbookViewId="0"/>
  </sheetViews>
  <sheetFormatPr defaultRowHeight="15" x14ac:dyDescent="0.25"/>
  <cols>
    <col min="1" max="1" width="22.42578125" customWidth="1"/>
    <col min="2" max="5" width="14.28515625" bestFit="1" customWidth="1"/>
    <col min="6" max="6" width="2" customWidth="1"/>
    <col min="7" max="8" width="14.28515625" bestFit="1" customWidth="1"/>
    <col min="12" max="12" width="12.28515625" bestFit="1" customWidth="1"/>
    <col min="16" max="16" width="12.28515625" bestFit="1" customWidth="1"/>
  </cols>
  <sheetData>
    <row r="1" spans="1:8" x14ac:dyDescent="0.25">
      <c r="A1" s="1" t="s">
        <v>0</v>
      </c>
      <c r="F1" s="2"/>
    </row>
    <row r="2" spans="1:8" x14ac:dyDescent="0.25">
      <c r="A2" s="1" t="s">
        <v>1</v>
      </c>
      <c r="F2" s="2"/>
    </row>
    <row r="3" spans="1:8" x14ac:dyDescent="0.25">
      <c r="A3" s="1" t="s">
        <v>2</v>
      </c>
      <c r="F3" s="2"/>
    </row>
    <row r="4" spans="1:8" x14ac:dyDescent="0.25">
      <c r="F4" s="2"/>
    </row>
    <row r="5" spans="1:8" x14ac:dyDescent="0.25">
      <c r="F5" s="2"/>
    </row>
    <row r="6" spans="1:8" x14ac:dyDescent="0.25">
      <c r="A6" s="3"/>
      <c r="B6" s="4" t="s">
        <v>3</v>
      </c>
      <c r="C6" s="4"/>
      <c r="D6" s="4" t="s">
        <v>4</v>
      </c>
      <c r="E6" s="4"/>
      <c r="F6" s="5"/>
      <c r="G6" s="4" t="s">
        <v>5</v>
      </c>
      <c r="H6" s="4"/>
    </row>
    <row r="7" spans="1:8" ht="30" x14ac:dyDescent="0.25">
      <c r="A7" s="6" t="s">
        <v>6</v>
      </c>
      <c r="B7" s="7" t="s">
        <v>7</v>
      </c>
      <c r="C7" s="7" t="s">
        <v>8</v>
      </c>
      <c r="D7" s="7" t="s">
        <v>7</v>
      </c>
      <c r="E7" s="7" t="s">
        <v>8</v>
      </c>
      <c r="F7" s="8"/>
      <c r="G7" s="7" t="s">
        <v>7</v>
      </c>
      <c r="H7" s="7" t="s">
        <v>8</v>
      </c>
    </row>
    <row r="8" spans="1:8" x14ac:dyDescent="0.25">
      <c r="A8" s="9" t="s">
        <v>9</v>
      </c>
      <c r="B8" s="10">
        <v>403001144</v>
      </c>
      <c r="C8" s="10">
        <v>403001144</v>
      </c>
      <c r="D8" s="10">
        <v>2554025</v>
      </c>
      <c r="E8" s="10">
        <v>2554025</v>
      </c>
      <c r="F8" s="11"/>
      <c r="G8" s="10">
        <f>D8+B8</f>
        <v>405555169</v>
      </c>
      <c r="H8" s="10">
        <f>E8+C8</f>
        <v>405555169</v>
      </c>
    </row>
    <row r="9" spans="1:8" x14ac:dyDescent="0.25">
      <c r="A9" s="9" t="s">
        <v>10</v>
      </c>
      <c r="B9" s="10">
        <v>140</v>
      </c>
      <c r="C9" s="10">
        <v>140</v>
      </c>
      <c r="D9" s="10">
        <v>3718885</v>
      </c>
      <c r="E9" s="10">
        <v>3718885</v>
      </c>
      <c r="F9" s="11"/>
      <c r="G9" s="10">
        <f t="shared" ref="G9:H34" si="0">D9+B9</f>
        <v>3719025</v>
      </c>
      <c r="H9" s="10">
        <f t="shared" si="0"/>
        <v>3719025</v>
      </c>
    </row>
    <row r="10" spans="1:8" x14ac:dyDescent="0.25">
      <c r="A10" s="9" t="s">
        <v>11</v>
      </c>
      <c r="B10" s="10">
        <v>1917782</v>
      </c>
      <c r="C10" s="10">
        <v>1917782</v>
      </c>
      <c r="D10" s="10">
        <v>52185510.649999999</v>
      </c>
      <c r="E10" s="10">
        <v>52192522</v>
      </c>
      <c r="F10" s="11"/>
      <c r="G10" s="10">
        <f t="shared" si="0"/>
        <v>54103292.649999999</v>
      </c>
      <c r="H10" s="10">
        <f t="shared" si="0"/>
        <v>54110304</v>
      </c>
    </row>
    <row r="11" spans="1:8" x14ac:dyDescent="0.25">
      <c r="A11" s="9" t="s">
        <v>12</v>
      </c>
      <c r="B11" s="10">
        <v>11006541.17</v>
      </c>
      <c r="C11" s="10">
        <v>11006541.17</v>
      </c>
      <c r="D11" s="10">
        <v>49038052.839999981</v>
      </c>
      <c r="E11" s="10">
        <v>49038049.839999981</v>
      </c>
      <c r="F11" s="11"/>
      <c r="G11" s="10">
        <f t="shared" si="0"/>
        <v>60044594.009999983</v>
      </c>
      <c r="H11" s="10">
        <f t="shared" si="0"/>
        <v>60044591.009999983</v>
      </c>
    </row>
    <row r="12" spans="1:8" x14ac:dyDescent="0.25">
      <c r="A12" s="9" t="s">
        <v>13</v>
      </c>
      <c r="B12" s="10">
        <v>213867958.97999993</v>
      </c>
      <c r="C12" s="10">
        <v>213879237.97999993</v>
      </c>
      <c r="D12" s="10">
        <v>79708102.450000092</v>
      </c>
      <c r="E12" s="10">
        <v>79681403.370000094</v>
      </c>
      <c r="F12" s="11"/>
      <c r="G12" s="10">
        <f t="shared" si="0"/>
        <v>293576061.43000001</v>
      </c>
      <c r="H12" s="10">
        <f t="shared" si="0"/>
        <v>293560641.35000002</v>
      </c>
    </row>
    <row r="13" spans="1:8" x14ac:dyDescent="0.25">
      <c r="A13" s="9" t="s">
        <v>14</v>
      </c>
      <c r="B13" s="10">
        <v>59877031.969999984</v>
      </c>
      <c r="C13" s="10">
        <v>59880381.969999984</v>
      </c>
      <c r="D13" s="10">
        <v>38733822.380000003</v>
      </c>
      <c r="E13" s="10">
        <v>38738337.059999995</v>
      </c>
      <c r="F13" s="11"/>
      <c r="G13" s="10">
        <f t="shared" si="0"/>
        <v>98610854.349999994</v>
      </c>
      <c r="H13" s="10">
        <f t="shared" si="0"/>
        <v>98618719.029999971</v>
      </c>
    </row>
    <row r="14" spans="1:8" x14ac:dyDescent="0.25">
      <c r="A14" s="9" t="s">
        <v>15</v>
      </c>
      <c r="B14" s="10">
        <v>112193884</v>
      </c>
      <c r="C14" s="10">
        <v>112193884</v>
      </c>
      <c r="D14" s="10">
        <v>109362756</v>
      </c>
      <c r="E14" s="10">
        <v>109362756</v>
      </c>
      <c r="F14" s="11"/>
      <c r="G14" s="10">
        <f t="shared" si="0"/>
        <v>221556640</v>
      </c>
      <c r="H14" s="10">
        <f t="shared" si="0"/>
        <v>221556640</v>
      </c>
    </row>
    <row r="15" spans="1:8" x14ac:dyDescent="0.25">
      <c r="A15" s="9" t="s">
        <v>16</v>
      </c>
      <c r="B15" s="10">
        <v>0</v>
      </c>
      <c r="C15" s="10">
        <v>0</v>
      </c>
      <c r="D15" s="10">
        <v>4653539.92</v>
      </c>
      <c r="E15" s="10">
        <v>4664628.92</v>
      </c>
      <c r="F15" s="11"/>
      <c r="G15" s="10">
        <f t="shared" si="0"/>
        <v>4653539.92</v>
      </c>
      <c r="H15" s="10">
        <f t="shared" si="0"/>
        <v>4664628.92</v>
      </c>
    </row>
    <row r="16" spans="1:8" x14ac:dyDescent="0.25">
      <c r="A16" s="9" t="s">
        <v>17</v>
      </c>
      <c r="B16" s="10">
        <v>1593</v>
      </c>
      <c r="C16" s="10">
        <v>1955</v>
      </c>
      <c r="D16" s="10">
        <v>8973708.6499999985</v>
      </c>
      <c r="E16" s="10">
        <v>8998857.6499999985</v>
      </c>
      <c r="F16" s="11"/>
      <c r="G16" s="10">
        <f t="shared" si="0"/>
        <v>8975301.6499999985</v>
      </c>
      <c r="H16" s="10">
        <f t="shared" si="0"/>
        <v>9000812.6499999985</v>
      </c>
    </row>
    <row r="17" spans="1:8" x14ac:dyDescent="0.25">
      <c r="A17" s="9" t="s">
        <v>18</v>
      </c>
      <c r="B17" s="10">
        <v>17987030</v>
      </c>
      <c r="C17" s="10">
        <v>17987030</v>
      </c>
      <c r="D17" s="10">
        <v>14015636.26</v>
      </c>
      <c r="E17" s="10">
        <v>14019995.98</v>
      </c>
      <c r="F17" s="11"/>
      <c r="G17" s="10">
        <f t="shared" si="0"/>
        <v>32002666.259999998</v>
      </c>
      <c r="H17" s="10">
        <f t="shared" si="0"/>
        <v>32007025.98</v>
      </c>
    </row>
    <row r="18" spans="1:8" x14ac:dyDescent="0.25">
      <c r="A18" s="9" t="s">
        <v>19</v>
      </c>
      <c r="B18" s="10">
        <v>358196138</v>
      </c>
      <c r="C18" s="10">
        <v>358196138</v>
      </c>
      <c r="D18" s="10">
        <v>10859766</v>
      </c>
      <c r="E18" s="10">
        <v>10859766</v>
      </c>
      <c r="F18" s="11"/>
      <c r="G18" s="10">
        <f t="shared" si="0"/>
        <v>369055904</v>
      </c>
      <c r="H18" s="10">
        <f t="shared" si="0"/>
        <v>369055904</v>
      </c>
    </row>
    <row r="19" spans="1:8" x14ac:dyDescent="0.25">
      <c r="A19" s="9" t="s">
        <v>20</v>
      </c>
      <c r="B19" s="10">
        <v>80068836</v>
      </c>
      <c r="C19" s="10">
        <v>80068836</v>
      </c>
      <c r="D19" s="10">
        <v>1191480</v>
      </c>
      <c r="E19" s="10">
        <v>1191480</v>
      </c>
      <c r="F19" s="11"/>
      <c r="G19" s="10">
        <f t="shared" si="0"/>
        <v>81260316</v>
      </c>
      <c r="H19" s="10">
        <f t="shared" si="0"/>
        <v>81260316</v>
      </c>
    </row>
    <row r="20" spans="1:8" x14ac:dyDescent="0.25">
      <c r="A20" s="9" t="s">
        <v>21</v>
      </c>
      <c r="B20" s="10">
        <v>6848</v>
      </c>
      <c r="C20" s="10">
        <v>6848</v>
      </c>
      <c r="D20" s="10">
        <v>2912417</v>
      </c>
      <c r="E20" s="10">
        <v>2912376</v>
      </c>
      <c r="F20" s="11"/>
      <c r="G20" s="10">
        <f t="shared" si="0"/>
        <v>2919265</v>
      </c>
      <c r="H20" s="10">
        <f t="shared" si="0"/>
        <v>2919224</v>
      </c>
    </row>
    <row r="21" spans="1:8" x14ac:dyDescent="0.25">
      <c r="A21" s="9" t="s">
        <v>22</v>
      </c>
      <c r="B21" s="10">
        <v>18954</v>
      </c>
      <c r="C21" s="10">
        <v>18954</v>
      </c>
      <c r="D21" s="10">
        <v>6691215</v>
      </c>
      <c r="E21" s="10">
        <v>6691215</v>
      </c>
      <c r="F21" s="11"/>
      <c r="G21" s="10">
        <f t="shared" si="0"/>
        <v>6710169</v>
      </c>
      <c r="H21" s="10">
        <f t="shared" si="0"/>
        <v>6710169</v>
      </c>
    </row>
    <row r="22" spans="1:8" x14ac:dyDescent="0.25">
      <c r="A22" s="9" t="s">
        <v>23</v>
      </c>
      <c r="B22" s="10">
        <v>5999</v>
      </c>
      <c r="C22" s="10">
        <v>5999</v>
      </c>
      <c r="D22" s="10">
        <v>5825114.3700000001</v>
      </c>
      <c r="E22" s="10">
        <v>5825699</v>
      </c>
      <c r="F22" s="11"/>
      <c r="G22" s="10">
        <f t="shared" si="0"/>
        <v>5831113.3700000001</v>
      </c>
      <c r="H22" s="10">
        <f t="shared" si="0"/>
        <v>5831698</v>
      </c>
    </row>
    <row r="23" spans="1:8" x14ac:dyDescent="0.25">
      <c r="A23" s="9" t="s">
        <v>24</v>
      </c>
      <c r="B23" s="10">
        <v>37062</v>
      </c>
      <c r="C23" s="10">
        <v>37062</v>
      </c>
      <c r="D23" s="10">
        <v>10452666</v>
      </c>
      <c r="E23" s="10">
        <v>10452666</v>
      </c>
      <c r="F23" s="11"/>
      <c r="G23" s="10">
        <f t="shared" si="0"/>
        <v>10489728</v>
      </c>
      <c r="H23" s="10">
        <f t="shared" si="0"/>
        <v>10489728</v>
      </c>
    </row>
    <row r="24" spans="1:8" x14ac:dyDescent="0.25">
      <c r="A24" s="9" t="s">
        <v>25</v>
      </c>
      <c r="B24" s="10">
        <v>8808</v>
      </c>
      <c r="C24" s="10">
        <v>8808</v>
      </c>
      <c r="D24" s="10">
        <v>1571651</v>
      </c>
      <c r="E24" s="10">
        <v>1571651</v>
      </c>
      <c r="F24" s="11"/>
      <c r="G24" s="10">
        <f t="shared" si="0"/>
        <v>1580459</v>
      </c>
      <c r="H24" s="10">
        <f t="shared" si="0"/>
        <v>1580459</v>
      </c>
    </row>
    <row r="25" spans="1:8" x14ac:dyDescent="0.25">
      <c r="A25" s="9" t="s">
        <v>26</v>
      </c>
      <c r="B25" s="10">
        <v>477183220.06000036</v>
      </c>
      <c r="C25" s="10">
        <v>477538245.23000044</v>
      </c>
      <c r="D25" s="10">
        <v>331524664.17999983</v>
      </c>
      <c r="E25" s="10">
        <v>332065196.72999984</v>
      </c>
      <c r="F25" s="11"/>
      <c r="G25" s="10">
        <f t="shared" si="0"/>
        <v>808707884.24000025</v>
      </c>
      <c r="H25" s="10">
        <f t="shared" si="0"/>
        <v>809603441.96000028</v>
      </c>
    </row>
    <row r="26" spans="1:8" x14ac:dyDescent="0.25">
      <c r="A26" s="9" t="s">
        <v>27</v>
      </c>
      <c r="B26" s="10">
        <v>188285157.53999996</v>
      </c>
      <c r="C26" s="10">
        <v>188285157.53999996</v>
      </c>
      <c r="D26" s="10">
        <v>595035340.37000012</v>
      </c>
      <c r="E26" s="10">
        <v>595035339.53000009</v>
      </c>
      <c r="F26" s="11"/>
      <c r="G26" s="10">
        <f t="shared" si="0"/>
        <v>783320497.91000009</v>
      </c>
      <c r="H26" s="10">
        <f t="shared" si="0"/>
        <v>783320497.07000005</v>
      </c>
    </row>
    <row r="27" spans="1:8" x14ac:dyDescent="0.25">
      <c r="A27" s="9" t="s">
        <v>28</v>
      </c>
      <c r="B27" s="10">
        <v>1468</v>
      </c>
      <c r="C27" s="10">
        <v>1468</v>
      </c>
      <c r="D27" s="10">
        <v>1861592.62</v>
      </c>
      <c r="E27" s="10">
        <v>1861592.62</v>
      </c>
      <c r="F27" s="11"/>
      <c r="G27" s="10">
        <f t="shared" si="0"/>
        <v>1863060.62</v>
      </c>
      <c r="H27" s="10">
        <f t="shared" si="0"/>
        <v>1863060.62</v>
      </c>
    </row>
    <row r="28" spans="1:8" x14ac:dyDescent="0.25">
      <c r="A28" s="9" t="s">
        <v>29</v>
      </c>
      <c r="B28" s="10">
        <v>39471</v>
      </c>
      <c r="C28" s="10">
        <v>39471</v>
      </c>
      <c r="D28" s="10">
        <v>29401113.07</v>
      </c>
      <c r="E28" s="10">
        <v>29403717.07</v>
      </c>
      <c r="F28" s="11"/>
      <c r="G28" s="10">
        <f t="shared" si="0"/>
        <v>29440584.07</v>
      </c>
      <c r="H28" s="10">
        <f t="shared" si="0"/>
        <v>29443188.07</v>
      </c>
    </row>
    <row r="29" spans="1:8" x14ac:dyDescent="0.25">
      <c r="A29" s="9" t="s">
        <v>30</v>
      </c>
      <c r="B29" s="10">
        <v>214637101.07999992</v>
      </c>
      <c r="C29" s="10">
        <v>214625746.07999992</v>
      </c>
      <c r="D29" s="10">
        <v>186312199.22</v>
      </c>
      <c r="E29" s="10">
        <v>186453778.72</v>
      </c>
      <c r="F29" s="11"/>
      <c r="G29" s="10">
        <f t="shared" si="0"/>
        <v>400949300.29999995</v>
      </c>
      <c r="H29" s="10">
        <f t="shared" si="0"/>
        <v>401079524.79999995</v>
      </c>
    </row>
    <row r="30" spans="1:8" x14ac:dyDescent="0.25">
      <c r="A30" s="9" t="s">
        <v>31</v>
      </c>
      <c r="B30" s="10">
        <v>16427858.82999998</v>
      </c>
      <c r="C30" s="10">
        <v>16438402.329999998</v>
      </c>
      <c r="D30" s="10">
        <v>7384565</v>
      </c>
      <c r="E30" s="10">
        <v>7384566</v>
      </c>
      <c r="F30" s="11"/>
      <c r="G30" s="10">
        <f t="shared" si="0"/>
        <v>23812423.82999998</v>
      </c>
      <c r="H30" s="10">
        <f t="shared" si="0"/>
        <v>23822968.329999998</v>
      </c>
    </row>
    <row r="31" spans="1:8" x14ac:dyDescent="0.25">
      <c r="A31" s="9" t="s">
        <v>32</v>
      </c>
      <c r="B31" s="10">
        <v>78031645.799999997</v>
      </c>
      <c r="C31" s="10">
        <v>78032945.799999997</v>
      </c>
      <c r="D31" s="10">
        <v>3182927.99</v>
      </c>
      <c r="E31" s="10">
        <v>3199327.99</v>
      </c>
      <c r="F31" s="11"/>
      <c r="G31" s="10">
        <f t="shared" si="0"/>
        <v>81214573.789999992</v>
      </c>
      <c r="H31" s="10">
        <f t="shared" si="0"/>
        <v>81232273.789999992</v>
      </c>
    </row>
    <row r="32" spans="1:8" x14ac:dyDescent="0.25">
      <c r="A32" s="9" t="s">
        <v>33</v>
      </c>
      <c r="B32" s="10">
        <v>8344835</v>
      </c>
      <c r="C32" s="10">
        <v>8344835</v>
      </c>
      <c r="D32" s="10">
        <v>912535</v>
      </c>
      <c r="E32" s="10">
        <v>912535</v>
      </c>
      <c r="F32" s="11"/>
      <c r="G32" s="10">
        <f t="shared" si="0"/>
        <v>9257370</v>
      </c>
      <c r="H32" s="10">
        <f t="shared" si="0"/>
        <v>9257370</v>
      </c>
    </row>
    <row r="33" spans="1:8" x14ac:dyDescent="0.25">
      <c r="A33" s="9" t="s">
        <v>34</v>
      </c>
      <c r="B33" s="10">
        <v>1239726</v>
      </c>
      <c r="C33" s="10">
        <v>1239726</v>
      </c>
      <c r="D33" s="10">
        <v>0</v>
      </c>
      <c r="E33" s="10">
        <v>0</v>
      </c>
      <c r="F33" s="11"/>
      <c r="G33" s="10">
        <f t="shared" si="0"/>
        <v>1239726</v>
      </c>
      <c r="H33" s="10">
        <f t="shared" si="0"/>
        <v>1239726</v>
      </c>
    </row>
    <row r="34" spans="1:8" x14ac:dyDescent="0.25">
      <c r="A34" s="9" t="s">
        <v>35</v>
      </c>
      <c r="B34" s="10">
        <v>150491793.21000001</v>
      </c>
      <c r="C34" s="10">
        <v>150503343.21000001</v>
      </c>
      <c r="D34" s="10">
        <v>5470488</v>
      </c>
      <c r="E34" s="10">
        <v>5472188</v>
      </c>
      <c r="F34" s="11"/>
      <c r="G34" s="10">
        <f t="shared" si="0"/>
        <v>155962281.21000001</v>
      </c>
      <c r="H34" s="10">
        <f t="shared" si="0"/>
        <v>155975531.21000001</v>
      </c>
    </row>
    <row r="35" spans="1:8" x14ac:dyDescent="0.25">
      <c r="A35" s="3" t="s">
        <v>36</v>
      </c>
      <c r="B35" s="12">
        <f>SUM(B8:B34)</f>
        <v>2392878026.6400003</v>
      </c>
      <c r="C35" s="12">
        <f>SUM(C8:C34)</f>
        <v>2393260081.3100004</v>
      </c>
      <c r="D35" s="12">
        <f>SUM(D8:D34)</f>
        <v>1563533773.9699998</v>
      </c>
      <c r="E35" s="12">
        <f>SUM(E8:E34)</f>
        <v>1564262555.4799998</v>
      </c>
      <c r="F35" s="13"/>
      <c r="G35" s="12">
        <f>SUM(G8:G34)</f>
        <v>3956411800.6099997</v>
      </c>
      <c r="H35" s="12">
        <f>SUM(H8:H34)</f>
        <v>3957522636.7900009</v>
      </c>
    </row>
    <row r="36" spans="1:8" x14ac:dyDescent="0.25">
      <c r="F36" s="2"/>
    </row>
    <row r="37" spans="1:8" x14ac:dyDescent="0.25">
      <c r="F37" s="2"/>
      <c r="G37" s="14" t="s">
        <v>37</v>
      </c>
      <c r="H37" s="15">
        <f>H35/G35-1</f>
        <v>2.8076859436887425E-4</v>
      </c>
    </row>
  </sheetData>
  <mergeCells count="3">
    <mergeCell ref="B6:C6"/>
    <mergeCell ref="D6:E6"/>
    <mergeCell ref="G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UC Irvine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UCI_Employee</dc:creator>
  <cp:lastModifiedBy>UCI_Employee</cp:lastModifiedBy>
  <dcterms:created xsi:type="dcterms:W3CDTF">2019-06-27T17:39:46Z</dcterms:created>
  <dcterms:modified xsi:type="dcterms:W3CDTF">2019-06-27T17:40:33Z</dcterms:modified>
</cp:coreProperties>
</file>