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urer/mfs/projects/ham_radio/"/>
    </mc:Choice>
  </mc:AlternateContent>
  <xr:revisionPtr revIDLastSave="0" documentId="13_ncr:1_{76D7D4D6-7915-CA40-9BC9-457174CB0D06}" xr6:coauthVersionLast="45" xr6:coauthVersionMax="45" xr10:uidLastSave="{00000000-0000-0000-0000-000000000000}"/>
  <bookViews>
    <workbookView xWindow="4660" yWindow="1460" windowWidth="27640" windowHeight="16940" xr2:uid="{B1BB8DD6-4656-B949-A9B2-F4D12E83C75B}"/>
  </bookViews>
  <sheets>
    <sheet name="Repeater Book Overview" sheetId="1" r:id="rId1"/>
    <sheet name="TM-V71a MCP" sheetId="2" r:id="rId2"/>
    <sheet name="Baofeng Chir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4" i="4" l="1"/>
  <c r="C94" i="4"/>
  <c r="A94" i="4"/>
  <c r="L94" i="4" s="1"/>
  <c r="H94" i="4" l="1"/>
  <c r="B94" i="4"/>
  <c r="J94" i="4"/>
  <c r="K94" i="4"/>
  <c r="G94" i="4"/>
  <c r="E4" i="4"/>
  <c r="E5" i="4"/>
  <c r="E6" i="4"/>
  <c r="E7" i="4"/>
  <c r="E8" i="4"/>
  <c r="E9" i="4"/>
  <c r="E10" i="4"/>
  <c r="E11" i="4"/>
  <c r="E12" i="4"/>
  <c r="E13" i="4"/>
  <c r="E14" i="4"/>
  <c r="E15" i="4"/>
  <c r="E27" i="4"/>
  <c r="E28" i="4"/>
  <c r="E29" i="4"/>
  <c r="E30" i="4"/>
  <c r="E31" i="4"/>
  <c r="E32" i="4"/>
  <c r="E33" i="4"/>
  <c r="E34" i="4"/>
  <c r="E35" i="4"/>
  <c r="E36" i="4"/>
  <c r="E37" i="4"/>
  <c r="E38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D96" i="4" l="1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95" i="4"/>
  <c r="D93" i="4"/>
  <c r="C93" i="4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A2" i="4"/>
  <c r="L2" i="4" s="1"/>
  <c r="A3" i="4"/>
  <c r="L3" i="4" s="1"/>
  <c r="A4" i="4"/>
  <c r="L4" i="4" s="1"/>
  <c r="A5" i="4"/>
  <c r="L5" i="4" s="1"/>
  <c r="A6" i="4"/>
  <c r="L6" i="4" s="1"/>
  <c r="A7" i="4"/>
  <c r="L7" i="4" s="1"/>
  <c r="A8" i="4"/>
  <c r="L8" i="4" s="1"/>
  <c r="A9" i="4"/>
  <c r="L9" i="4" s="1"/>
  <c r="A10" i="4"/>
  <c r="L10" i="4" s="1"/>
  <c r="A11" i="4"/>
  <c r="L11" i="4" s="1"/>
  <c r="A12" i="4"/>
  <c r="L12" i="4" s="1"/>
  <c r="A13" i="4"/>
  <c r="L13" i="4" s="1"/>
  <c r="A14" i="4"/>
  <c r="L14" i="4" s="1"/>
  <c r="A15" i="4"/>
  <c r="L15" i="4" s="1"/>
  <c r="A16" i="4"/>
  <c r="L16" i="4" s="1"/>
  <c r="A17" i="4"/>
  <c r="L17" i="4" s="1"/>
  <c r="A18" i="4"/>
  <c r="L18" i="4" s="1"/>
  <c r="A19" i="4"/>
  <c r="L19" i="4" s="1"/>
  <c r="A20" i="4"/>
  <c r="L20" i="4" s="1"/>
  <c r="A21" i="4"/>
  <c r="L21" i="4" s="1"/>
  <c r="A22" i="4"/>
  <c r="L22" i="4" s="1"/>
  <c r="A23" i="4"/>
  <c r="L23" i="4" s="1"/>
  <c r="A24" i="4"/>
  <c r="L24" i="4" s="1"/>
  <c r="A25" i="4"/>
  <c r="L25" i="4" s="1"/>
  <c r="A26" i="4"/>
  <c r="L26" i="4" s="1"/>
  <c r="A27" i="4"/>
  <c r="L27" i="4" s="1"/>
  <c r="A28" i="4"/>
  <c r="L28" i="4" s="1"/>
  <c r="A29" i="4"/>
  <c r="L29" i="4" s="1"/>
  <c r="A30" i="4"/>
  <c r="L30" i="4" s="1"/>
  <c r="A31" i="4"/>
  <c r="L31" i="4" s="1"/>
  <c r="A32" i="4"/>
  <c r="L32" i="4" s="1"/>
  <c r="A33" i="4"/>
  <c r="L33" i="4" s="1"/>
  <c r="A34" i="4"/>
  <c r="L34" i="4" s="1"/>
  <c r="A35" i="4"/>
  <c r="L35" i="4" s="1"/>
  <c r="A36" i="4"/>
  <c r="L36" i="4" s="1"/>
  <c r="A37" i="4"/>
  <c r="L37" i="4" s="1"/>
  <c r="A38" i="4"/>
  <c r="L38" i="4" s="1"/>
  <c r="A39" i="4"/>
  <c r="L39" i="4" s="1"/>
  <c r="A40" i="4"/>
  <c r="L40" i="4" s="1"/>
  <c r="A41" i="4"/>
  <c r="L41" i="4" s="1"/>
  <c r="A42" i="4"/>
  <c r="L42" i="4" s="1"/>
  <c r="A43" i="4"/>
  <c r="L43" i="4" s="1"/>
  <c r="A44" i="4"/>
  <c r="L44" i="4" s="1"/>
  <c r="A45" i="4"/>
  <c r="L45" i="4" s="1"/>
  <c r="A46" i="4"/>
  <c r="L46" i="4" s="1"/>
  <c r="A47" i="4"/>
  <c r="L47" i="4" s="1"/>
  <c r="A48" i="4"/>
  <c r="L48" i="4" s="1"/>
  <c r="A49" i="4"/>
  <c r="L49" i="4" s="1"/>
  <c r="A50" i="4"/>
  <c r="L50" i="4" s="1"/>
  <c r="A51" i="4"/>
  <c r="L51" i="4" s="1"/>
  <c r="A52" i="4"/>
  <c r="L52" i="4" s="1"/>
  <c r="A53" i="4"/>
  <c r="L53" i="4" s="1"/>
  <c r="A54" i="4"/>
  <c r="L54" i="4" s="1"/>
  <c r="A55" i="4"/>
  <c r="L55" i="4" s="1"/>
  <c r="A56" i="4"/>
  <c r="L56" i="4" s="1"/>
  <c r="A57" i="4"/>
  <c r="L57" i="4" s="1"/>
  <c r="A58" i="4"/>
  <c r="L58" i="4" s="1"/>
  <c r="A59" i="4"/>
  <c r="L59" i="4" s="1"/>
  <c r="A60" i="4"/>
  <c r="L60" i="4" s="1"/>
  <c r="A61" i="4"/>
  <c r="L61" i="4" s="1"/>
  <c r="A62" i="4"/>
  <c r="L62" i="4" s="1"/>
  <c r="A63" i="4"/>
  <c r="L63" i="4" s="1"/>
  <c r="A64" i="4"/>
  <c r="L64" i="4" s="1"/>
  <c r="A65" i="4"/>
  <c r="L65" i="4" s="1"/>
  <c r="A66" i="4"/>
  <c r="L66" i="4" s="1"/>
  <c r="A67" i="4"/>
  <c r="L67" i="4" s="1"/>
  <c r="A68" i="4"/>
  <c r="L68" i="4" s="1"/>
  <c r="A69" i="4"/>
  <c r="L69" i="4" s="1"/>
  <c r="A70" i="4"/>
  <c r="L70" i="4" s="1"/>
  <c r="A71" i="4"/>
  <c r="L71" i="4" s="1"/>
  <c r="A72" i="4"/>
  <c r="L72" i="4" s="1"/>
  <c r="A73" i="4"/>
  <c r="L73" i="4" s="1"/>
  <c r="A74" i="4"/>
  <c r="L74" i="4" s="1"/>
  <c r="A75" i="4"/>
  <c r="L75" i="4" s="1"/>
  <c r="A76" i="4"/>
  <c r="L76" i="4" s="1"/>
  <c r="A77" i="4"/>
  <c r="L77" i="4" s="1"/>
  <c r="A78" i="4"/>
  <c r="L78" i="4" s="1"/>
  <c r="A79" i="4"/>
  <c r="L79" i="4" s="1"/>
  <c r="A80" i="4"/>
  <c r="L80" i="4" s="1"/>
  <c r="A81" i="4"/>
  <c r="L81" i="4" s="1"/>
  <c r="A82" i="4"/>
  <c r="L82" i="4" s="1"/>
  <c r="A83" i="4"/>
  <c r="L83" i="4" s="1"/>
  <c r="A84" i="4"/>
  <c r="L84" i="4" s="1"/>
  <c r="A85" i="4"/>
  <c r="L85" i="4" s="1"/>
  <c r="A86" i="4"/>
  <c r="L86" i="4" s="1"/>
  <c r="A87" i="4"/>
  <c r="L87" i="4" s="1"/>
  <c r="A88" i="4"/>
  <c r="L88" i="4" s="1"/>
  <c r="A89" i="4"/>
  <c r="L89" i="4" s="1"/>
  <c r="A90" i="4"/>
  <c r="L90" i="4" s="1"/>
  <c r="A91" i="4"/>
  <c r="L91" i="4" s="1"/>
  <c r="A92" i="4"/>
  <c r="L92" i="4" s="1"/>
  <c r="A95" i="4"/>
  <c r="L95" i="4" s="1"/>
  <c r="A96" i="4"/>
  <c r="L96" i="4" s="1"/>
  <c r="A97" i="4"/>
  <c r="L97" i="4" s="1"/>
  <c r="A98" i="4"/>
  <c r="L98" i="4" s="1"/>
  <c r="A99" i="4"/>
  <c r="L99" i="4" s="1"/>
  <c r="A100" i="4"/>
  <c r="L100" i="4" s="1"/>
  <c r="A101" i="4"/>
  <c r="L101" i="4" s="1"/>
  <c r="A102" i="4"/>
  <c r="L102" i="4" s="1"/>
  <c r="A103" i="4"/>
  <c r="L103" i="4" s="1"/>
  <c r="A104" i="4"/>
  <c r="L104" i="4" s="1"/>
  <c r="A105" i="4"/>
  <c r="L105" i="4" s="1"/>
  <c r="A106" i="4"/>
  <c r="L106" i="4" s="1"/>
  <c r="A107" i="4"/>
  <c r="L107" i="4" s="1"/>
  <c r="A108" i="4"/>
  <c r="L108" i="4" s="1"/>
  <c r="A109" i="4"/>
  <c r="L109" i="4" s="1"/>
  <c r="A110" i="4"/>
  <c r="L110" i="4" s="1"/>
  <c r="A111" i="4"/>
  <c r="L111" i="4" s="1"/>
  <c r="A112" i="4"/>
  <c r="L112" i="4" s="1"/>
  <c r="A113" i="4"/>
  <c r="A114" i="4"/>
  <c r="L114" i="4" s="1"/>
  <c r="A115" i="4"/>
  <c r="L115" i="4" s="1"/>
  <c r="A116" i="4"/>
  <c r="L116" i="4" s="1"/>
  <c r="A117" i="4"/>
  <c r="L117" i="4" s="1"/>
  <c r="A118" i="4"/>
  <c r="L118" i="4" s="1"/>
  <c r="A119" i="4"/>
  <c r="L119" i="4" s="1"/>
  <c r="A93" i="4"/>
  <c r="L93" i="4" s="1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G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H39" i="4"/>
  <c r="C39" i="4"/>
  <c r="D38" i="4"/>
  <c r="H38" i="4"/>
  <c r="G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H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H22" i="4"/>
  <c r="G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H15" i="4"/>
  <c r="C15" i="4"/>
  <c r="D14" i="4"/>
  <c r="C14" i="4"/>
  <c r="D13" i="4"/>
  <c r="C13" i="4"/>
  <c r="D12" i="4"/>
  <c r="C12" i="4"/>
  <c r="D11" i="4"/>
  <c r="C11" i="4"/>
  <c r="D10" i="4"/>
  <c r="G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H3" i="4"/>
  <c r="C3" i="4"/>
  <c r="D2" i="4"/>
  <c r="H2" i="4"/>
  <c r="C2" i="4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H18" i="4" l="1"/>
  <c r="G34" i="4"/>
  <c r="H46" i="4"/>
  <c r="H7" i="4"/>
  <c r="H11" i="4"/>
  <c r="H55" i="4"/>
  <c r="H66" i="4"/>
  <c r="H47" i="4"/>
  <c r="H67" i="4"/>
  <c r="H19" i="4"/>
  <c r="H27" i="4"/>
  <c r="H23" i="4"/>
  <c r="H35" i="4"/>
  <c r="H43" i="4"/>
  <c r="H59" i="4"/>
  <c r="H71" i="4"/>
  <c r="H51" i="4"/>
  <c r="H63" i="4"/>
  <c r="H113" i="4"/>
  <c r="L113" i="4"/>
  <c r="G93" i="4"/>
  <c r="G116" i="4"/>
  <c r="G112" i="4"/>
  <c r="G108" i="4"/>
  <c r="G100" i="4"/>
  <c r="G96" i="4"/>
  <c r="H42" i="4"/>
  <c r="G26" i="4"/>
  <c r="G18" i="4"/>
  <c r="G14" i="4"/>
  <c r="G2" i="4"/>
  <c r="H118" i="4"/>
  <c r="H114" i="4"/>
  <c r="H110" i="4"/>
  <c r="H106" i="4"/>
  <c r="H102" i="4"/>
  <c r="H98" i="4"/>
  <c r="G117" i="4"/>
  <c r="G113" i="4"/>
  <c r="G109" i="4"/>
  <c r="G105" i="4"/>
  <c r="G101" i="4"/>
  <c r="G97" i="4"/>
  <c r="H105" i="4"/>
  <c r="H101" i="4"/>
  <c r="H117" i="4"/>
  <c r="H97" i="4"/>
  <c r="H26" i="4"/>
  <c r="H109" i="4"/>
  <c r="H116" i="4"/>
  <c r="H112" i="4"/>
  <c r="H108" i="4"/>
  <c r="H104" i="4"/>
  <c r="H100" i="4"/>
  <c r="H96" i="4"/>
  <c r="H90" i="4"/>
  <c r="H86" i="4"/>
  <c r="H82" i="4"/>
  <c r="H78" i="4"/>
  <c r="H74" i="4"/>
  <c r="H70" i="4"/>
  <c r="G70" i="4"/>
  <c r="G66" i="4"/>
  <c r="H62" i="4"/>
  <c r="H54" i="4"/>
  <c r="G54" i="4"/>
  <c r="H50" i="4"/>
  <c r="G50" i="4"/>
  <c r="G46" i="4"/>
  <c r="G42" i="4"/>
  <c r="H34" i="4"/>
  <c r="H30" i="4"/>
  <c r="G30" i="4"/>
  <c r="H14" i="4"/>
  <c r="H10" i="4"/>
  <c r="H6" i="4"/>
  <c r="G6" i="4"/>
  <c r="G104" i="4"/>
  <c r="G119" i="4"/>
  <c r="G111" i="4"/>
  <c r="G103" i="4"/>
  <c r="G95" i="4"/>
  <c r="G118" i="4"/>
  <c r="G114" i="4"/>
  <c r="G110" i="4"/>
  <c r="G106" i="4"/>
  <c r="G102" i="4"/>
  <c r="G98" i="4"/>
  <c r="H119" i="4"/>
  <c r="H115" i="4"/>
  <c r="H111" i="4"/>
  <c r="H107" i="4"/>
  <c r="H103" i="4"/>
  <c r="H99" i="4"/>
  <c r="H95" i="4"/>
  <c r="G115" i="4"/>
  <c r="G107" i="4"/>
  <c r="G99" i="4"/>
  <c r="H81" i="4"/>
  <c r="H73" i="4"/>
  <c r="H89" i="4"/>
  <c r="H77" i="4"/>
  <c r="H85" i="4"/>
  <c r="G77" i="4"/>
  <c r="G85" i="4"/>
  <c r="G73" i="4"/>
  <c r="G81" i="4"/>
  <c r="G89" i="4"/>
  <c r="J117" i="4"/>
  <c r="K117" i="4"/>
  <c r="J113" i="4"/>
  <c r="K113" i="4"/>
  <c r="J109" i="4"/>
  <c r="K109" i="4"/>
  <c r="J105" i="4"/>
  <c r="K105" i="4"/>
  <c r="J101" i="4"/>
  <c r="K101" i="4"/>
  <c r="J97" i="4"/>
  <c r="K97" i="4"/>
  <c r="J90" i="4"/>
  <c r="K90" i="4"/>
  <c r="J86" i="4"/>
  <c r="K86" i="4"/>
  <c r="J82" i="4"/>
  <c r="K82" i="4"/>
  <c r="J78" i="4"/>
  <c r="K78" i="4"/>
  <c r="J74" i="4"/>
  <c r="K74" i="4"/>
  <c r="J71" i="4"/>
  <c r="K71" i="4"/>
  <c r="J67" i="4"/>
  <c r="K67" i="4"/>
  <c r="J63" i="4"/>
  <c r="K63" i="4"/>
  <c r="J59" i="4"/>
  <c r="K59" i="4"/>
  <c r="J55" i="4"/>
  <c r="K55" i="4"/>
  <c r="J51" i="4"/>
  <c r="K51" i="4"/>
  <c r="J47" i="4"/>
  <c r="K47" i="4"/>
  <c r="J43" i="4"/>
  <c r="K43" i="4"/>
  <c r="J39" i="4"/>
  <c r="K39" i="4"/>
  <c r="J35" i="4"/>
  <c r="K35" i="4"/>
  <c r="J31" i="4"/>
  <c r="K31" i="4"/>
  <c r="J27" i="4"/>
  <c r="K27" i="4"/>
  <c r="J23" i="4"/>
  <c r="K23" i="4"/>
  <c r="J19" i="4"/>
  <c r="K19" i="4"/>
  <c r="J15" i="4"/>
  <c r="K15" i="4"/>
  <c r="J11" i="4"/>
  <c r="K11" i="4"/>
  <c r="J7" i="4"/>
  <c r="K7" i="4"/>
  <c r="J3" i="4"/>
  <c r="K3" i="4"/>
  <c r="J93" i="4"/>
  <c r="K93" i="4"/>
  <c r="J116" i="4"/>
  <c r="K116" i="4"/>
  <c r="J112" i="4"/>
  <c r="K112" i="4"/>
  <c r="J108" i="4"/>
  <c r="K108" i="4"/>
  <c r="J104" i="4"/>
  <c r="K104" i="4"/>
  <c r="J100" i="4"/>
  <c r="K100" i="4"/>
  <c r="J96" i="4"/>
  <c r="K96" i="4"/>
  <c r="J89" i="4"/>
  <c r="K89" i="4"/>
  <c r="J85" i="4"/>
  <c r="K85" i="4"/>
  <c r="J81" i="4"/>
  <c r="K81" i="4"/>
  <c r="J77" i="4"/>
  <c r="K77" i="4"/>
  <c r="J73" i="4"/>
  <c r="K73" i="4"/>
  <c r="J70" i="4"/>
  <c r="K70" i="4"/>
  <c r="J66" i="4"/>
  <c r="K66" i="4"/>
  <c r="J62" i="4"/>
  <c r="K62" i="4"/>
  <c r="J58" i="4"/>
  <c r="K58" i="4"/>
  <c r="J54" i="4"/>
  <c r="K54" i="4"/>
  <c r="J50" i="4"/>
  <c r="K50" i="4"/>
  <c r="J46" i="4"/>
  <c r="K46" i="4"/>
  <c r="J42" i="4"/>
  <c r="K42" i="4"/>
  <c r="J38" i="4"/>
  <c r="K38" i="4"/>
  <c r="J34" i="4"/>
  <c r="K34" i="4"/>
  <c r="J30" i="4"/>
  <c r="K30" i="4"/>
  <c r="J26" i="4"/>
  <c r="K26" i="4"/>
  <c r="J22" i="4"/>
  <c r="K22" i="4"/>
  <c r="J18" i="4"/>
  <c r="K18" i="4"/>
  <c r="J14" i="4"/>
  <c r="K14" i="4"/>
  <c r="J10" i="4"/>
  <c r="K10" i="4"/>
  <c r="J6" i="4"/>
  <c r="K6" i="4"/>
  <c r="J2" i="4"/>
  <c r="K2" i="4"/>
  <c r="J119" i="4"/>
  <c r="K119" i="4"/>
  <c r="J115" i="4"/>
  <c r="K115" i="4"/>
  <c r="J111" i="4"/>
  <c r="K111" i="4"/>
  <c r="J107" i="4"/>
  <c r="K107" i="4"/>
  <c r="J103" i="4"/>
  <c r="K103" i="4"/>
  <c r="J99" i="4"/>
  <c r="K99" i="4"/>
  <c r="J95" i="4"/>
  <c r="K95" i="4"/>
  <c r="J92" i="4"/>
  <c r="K92" i="4"/>
  <c r="J88" i="4"/>
  <c r="K88" i="4"/>
  <c r="J84" i="4"/>
  <c r="K84" i="4"/>
  <c r="J80" i="4"/>
  <c r="K80" i="4"/>
  <c r="J76" i="4"/>
  <c r="K76" i="4"/>
  <c r="J72" i="4"/>
  <c r="K72" i="4"/>
  <c r="J69" i="4"/>
  <c r="K69" i="4"/>
  <c r="J65" i="4"/>
  <c r="K65" i="4"/>
  <c r="J61" i="4"/>
  <c r="K61" i="4"/>
  <c r="J57" i="4"/>
  <c r="K57" i="4"/>
  <c r="J53" i="4"/>
  <c r="K53" i="4"/>
  <c r="J49" i="4"/>
  <c r="K49" i="4"/>
  <c r="J45" i="4"/>
  <c r="K45" i="4"/>
  <c r="J41" i="4"/>
  <c r="K41" i="4"/>
  <c r="J37" i="4"/>
  <c r="K37" i="4"/>
  <c r="J33" i="4"/>
  <c r="K33" i="4"/>
  <c r="J29" i="4"/>
  <c r="K29" i="4"/>
  <c r="J25" i="4"/>
  <c r="K25" i="4"/>
  <c r="J21" i="4"/>
  <c r="K21" i="4"/>
  <c r="J17" i="4"/>
  <c r="K17" i="4"/>
  <c r="J13" i="4"/>
  <c r="K13" i="4"/>
  <c r="J9" i="4"/>
  <c r="K9" i="4"/>
  <c r="J5" i="4"/>
  <c r="K5" i="4"/>
  <c r="J118" i="4"/>
  <c r="K118" i="4"/>
  <c r="J114" i="4"/>
  <c r="K114" i="4"/>
  <c r="J110" i="4"/>
  <c r="K110" i="4"/>
  <c r="J106" i="4"/>
  <c r="K106" i="4"/>
  <c r="J102" i="4"/>
  <c r="K102" i="4"/>
  <c r="J98" i="4"/>
  <c r="K98" i="4"/>
  <c r="J91" i="4"/>
  <c r="K91" i="4"/>
  <c r="J87" i="4"/>
  <c r="K87" i="4"/>
  <c r="J83" i="4"/>
  <c r="K83" i="4"/>
  <c r="J79" i="4"/>
  <c r="K79" i="4"/>
  <c r="J75" i="4"/>
  <c r="K75" i="4"/>
  <c r="J68" i="4"/>
  <c r="K68" i="4"/>
  <c r="J64" i="4"/>
  <c r="K64" i="4"/>
  <c r="J60" i="4"/>
  <c r="K60" i="4"/>
  <c r="J56" i="4"/>
  <c r="K56" i="4"/>
  <c r="J52" i="4"/>
  <c r="K52" i="4"/>
  <c r="J48" i="4"/>
  <c r="K48" i="4"/>
  <c r="J44" i="4"/>
  <c r="K44" i="4"/>
  <c r="J40" i="4"/>
  <c r="K40" i="4"/>
  <c r="J36" i="4"/>
  <c r="K36" i="4"/>
  <c r="J32" i="4"/>
  <c r="K32" i="4"/>
  <c r="J28" i="4"/>
  <c r="K28" i="4"/>
  <c r="J24" i="4"/>
  <c r="K24" i="4"/>
  <c r="J20" i="4"/>
  <c r="K20" i="4"/>
  <c r="J16" i="4"/>
  <c r="K16" i="4"/>
  <c r="J12" i="4"/>
  <c r="K12" i="4"/>
  <c r="J8" i="4"/>
  <c r="K8" i="4"/>
  <c r="J4" i="4"/>
  <c r="K4" i="4"/>
  <c r="B93" i="4"/>
  <c r="H93" i="4" s="1"/>
  <c r="B116" i="4"/>
  <c r="F116" i="4"/>
  <c r="B112" i="4"/>
  <c r="B108" i="4"/>
  <c r="B104" i="4"/>
  <c r="B100" i="4"/>
  <c r="B96" i="4"/>
  <c r="B89" i="4"/>
  <c r="F89" i="4"/>
  <c r="B85" i="4"/>
  <c r="F85" i="4"/>
  <c r="F81" i="4"/>
  <c r="F77" i="4"/>
  <c r="F73" i="4"/>
  <c r="F70" i="4"/>
  <c r="B66" i="4"/>
  <c r="F66" i="4"/>
  <c r="F62" i="4"/>
  <c r="B58" i="4"/>
  <c r="F54" i="4"/>
  <c r="B50" i="4"/>
  <c r="F50" i="4"/>
  <c r="B46" i="4"/>
  <c r="F46" i="4"/>
  <c r="B42" i="4"/>
  <c r="B38" i="4"/>
  <c r="F38" i="4"/>
  <c r="B34" i="4"/>
  <c r="F34" i="4"/>
  <c r="F30" i="4"/>
  <c r="B26" i="4"/>
  <c r="B22" i="4"/>
  <c r="B18" i="4"/>
  <c r="B14" i="4"/>
  <c r="F14" i="4"/>
  <c r="F10" i="4"/>
  <c r="B6" i="4"/>
  <c r="F6" i="4"/>
  <c r="B2" i="4"/>
  <c r="B119" i="4"/>
  <c r="F119" i="4"/>
  <c r="B115" i="4"/>
  <c r="B111" i="4"/>
  <c r="B107" i="4"/>
  <c r="B103" i="4"/>
  <c r="B99" i="4"/>
  <c r="B95" i="4"/>
  <c r="F92" i="4"/>
  <c r="B88" i="4"/>
  <c r="F88" i="4"/>
  <c r="F84" i="4"/>
  <c r="B80" i="4"/>
  <c r="F80" i="4"/>
  <c r="F76" i="4"/>
  <c r="F72" i="4"/>
  <c r="F69" i="4"/>
  <c r="B65" i="4"/>
  <c r="F65" i="4"/>
  <c r="B61" i="4"/>
  <c r="B57" i="4"/>
  <c r="F57" i="4"/>
  <c r="B53" i="4"/>
  <c r="F53" i="4"/>
  <c r="F49" i="4"/>
  <c r="B45" i="4"/>
  <c r="B41" i="4"/>
  <c r="B37" i="4"/>
  <c r="F37" i="4"/>
  <c r="F33" i="4"/>
  <c r="B29" i="4"/>
  <c r="F29" i="4"/>
  <c r="B25" i="4"/>
  <c r="B21" i="4"/>
  <c r="B17" i="4"/>
  <c r="B13" i="4"/>
  <c r="F13" i="4"/>
  <c r="B9" i="4"/>
  <c r="F9" i="4"/>
  <c r="B5" i="4"/>
  <c r="F5" i="4"/>
  <c r="B118" i="4"/>
  <c r="F118" i="4"/>
  <c r="B114" i="4"/>
  <c r="B110" i="4"/>
  <c r="B106" i="4"/>
  <c r="B102" i="4"/>
  <c r="B98" i="4"/>
  <c r="F91" i="4"/>
  <c r="F87" i="4"/>
  <c r="F83" i="4"/>
  <c r="F79" i="4"/>
  <c r="B75" i="4"/>
  <c r="F75" i="4"/>
  <c r="B68" i="4"/>
  <c r="F68" i="4"/>
  <c r="F64" i="4"/>
  <c r="F60" i="4"/>
  <c r="B56" i="4"/>
  <c r="F56" i="4"/>
  <c r="F52" i="4"/>
  <c r="F48" i="4"/>
  <c r="B44" i="4"/>
  <c r="B40" i="4"/>
  <c r="F36" i="4"/>
  <c r="B32" i="4"/>
  <c r="F32" i="4"/>
  <c r="F28" i="4"/>
  <c r="B24" i="4"/>
  <c r="B20" i="4"/>
  <c r="B16" i="4"/>
  <c r="B12" i="4"/>
  <c r="F12" i="4"/>
  <c r="F8" i="4"/>
  <c r="B4" i="4"/>
  <c r="F4" i="4"/>
  <c r="B117" i="4"/>
  <c r="F117" i="4"/>
  <c r="B113" i="4"/>
  <c r="B109" i="4"/>
  <c r="B105" i="4"/>
  <c r="B101" i="4"/>
  <c r="B97" i="4"/>
  <c r="B90" i="4"/>
  <c r="F90" i="4"/>
  <c r="B86" i="4"/>
  <c r="F86" i="4"/>
  <c r="F82" i="4"/>
  <c r="F78" i="4"/>
  <c r="F74" i="4"/>
  <c r="B71" i="4"/>
  <c r="F67" i="4"/>
  <c r="B63" i="4"/>
  <c r="F63" i="4"/>
  <c r="F59" i="4"/>
  <c r="B55" i="4"/>
  <c r="F55" i="4"/>
  <c r="F51" i="4"/>
  <c r="B47" i="4"/>
  <c r="B43" i="4"/>
  <c r="B39" i="4"/>
  <c r="F35" i="4"/>
  <c r="F31" i="4"/>
  <c r="B27" i="4"/>
  <c r="F27" i="4"/>
  <c r="B23" i="4"/>
  <c r="B19" i="4"/>
  <c r="B15" i="4"/>
  <c r="F15" i="4"/>
  <c r="B11" i="4"/>
  <c r="F11" i="4"/>
  <c r="B7" i="4"/>
  <c r="F7" i="4"/>
  <c r="B3" i="4"/>
  <c r="G9" i="4"/>
  <c r="G13" i="4"/>
  <c r="G17" i="4"/>
  <c r="G21" i="4"/>
  <c r="G29" i="4"/>
  <c r="G33" i="4"/>
  <c r="G37" i="4"/>
  <c r="G41" i="4"/>
  <c r="G49" i="4"/>
  <c r="G57" i="4"/>
  <c r="G69" i="4"/>
  <c r="G80" i="4"/>
  <c r="G88" i="4"/>
  <c r="G92" i="4"/>
  <c r="G4" i="4"/>
  <c r="H5" i="4"/>
  <c r="G8" i="4"/>
  <c r="H9" i="4"/>
  <c r="G12" i="4"/>
  <c r="H13" i="4"/>
  <c r="G16" i="4"/>
  <c r="H17" i="4"/>
  <c r="G20" i="4"/>
  <c r="H21" i="4"/>
  <c r="G24" i="4"/>
  <c r="H25" i="4"/>
  <c r="G28" i="4"/>
  <c r="H29" i="4"/>
  <c r="G32" i="4"/>
  <c r="H33" i="4"/>
  <c r="G36" i="4"/>
  <c r="H37" i="4"/>
  <c r="G40" i="4"/>
  <c r="H41" i="4"/>
  <c r="G44" i="4"/>
  <c r="H45" i="4"/>
  <c r="G48" i="4"/>
  <c r="H49" i="4"/>
  <c r="G52" i="4"/>
  <c r="H53" i="4"/>
  <c r="G56" i="4"/>
  <c r="H57" i="4"/>
  <c r="G60" i="4"/>
  <c r="H61" i="4"/>
  <c r="G64" i="4"/>
  <c r="H65" i="4"/>
  <c r="G68" i="4"/>
  <c r="H69" i="4"/>
  <c r="H72" i="4"/>
  <c r="G75" i="4"/>
  <c r="H76" i="4"/>
  <c r="G79" i="4"/>
  <c r="H80" i="4"/>
  <c r="G83" i="4"/>
  <c r="H84" i="4"/>
  <c r="G87" i="4"/>
  <c r="H88" i="4"/>
  <c r="G91" i="4"/>
  <c r="H92" i="4"/>
  <c r="G5" i="4"/>
  <c r="G25" i="4"/>
  <c r="G45" i="4"/>
  <c r="G53" i="4"/>
  <c r="G61" i="4"/>
  <c r="G65" i="4"/>
  <c r="G72" i="4"/>
  <c r="G76" i="4"/>
  <c r="G84" i="4"/>
  <c r="G3" i="4"/>
  <c r="H4" i="4"/>
  <c r="G7" i="4"/>
  <c r="H8" i="4"/>
  <c r="G11" i="4"/>
  <c r="H12" i="4"/>
  <c r="G15" i="4"/>
  <c r="H16" i="4"/>
  <c r="G19" i="4"/>
  <c r="H20" i="4"/>
  <c r="G23" i="4"/>
  <c r="H24" i="4"/>
  <c r="G27" i="4"/>
  <c r="H28" i="4"/>
  <c r="G31" i="4"/>
  <c r="H32" i="4"/>
  <c r="G35" i="4"/>
  <c r="H36" i="4"/>
  <c r="G39" i="4"/>
  <c r="H40" i="4"/>
  <c r="G43" i="4"/>
  <c r="H44" i="4"/>
  <c r="G47" i="4"/>
  <c r="H48" i="4"/>
  <c r="G51" i="4"/>
  <c r="H52" i="4"/>
  <c r="G55" i="4"/>
  <c r="H56" i="4"/>
  <c r="G59" i="4"/>
  <c r="H60" i="4"/>
  <c r="G63" i="4"/>
  <c r="H64" i="4"/>
  <c r="G67" i="4"/>
  <c r="H68" i="4"/>
  <c r="G71" i="4"/>
  <c r="G74" i="4"/>
  <c r="H75" i="4"/>
  <c r="G78" i="4"/>
  <c r="H79" i="4"/>
  <c r="G82" i="4"/>
  <c r="H83" i="4"/>
  <c r="G86" i="4"/>
  <c r="H87" i="4"/>
  <c r="G90" i="4"/>
  <c r="H91" i="4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A2" i="2"/>
  <c r="A3" i="2"/>
  <c r="K3" i="2" s="1"/>
  <c r="A4" i="2"/>
  <c r="K4" i="2" s="1"/>
  <c r="A5" i="2"/>
  <c r="K5" i="2" s="1"/>
  <c r="A6" i="2"/>
  <c r="K6" i="2" s="1"/>
  <c r="A7" i="2"/>
  <c r="K7" i="2" s="1"/>
  <c r="A8" i="2"/>
  <c r="A9" i="2"/>
  <c r="K9" i="2" s="1"/>
  <c r="A10" i="2"/>
  <c r="A11" i="2"/>
  <c r="K11" i="2" s="1"/>
  <c r="A12" i="2"/>
  <c r="K12" i="2" s="1"/>
  <c r="A13" i="2"/>
  <c r="K13" i="2" s="1"/>
  <c r="A14" i="2"/>
  <c r="K14" i="2" s="1"/>
  <c r="A15" i="2"/>
  <c r="K15" i="2" s="1"/>
  <c r="A16" i="2"/>
  <c r="A17" i="2"/>
  <c r="K17" i="2" s="1"/>
  <c r="A18" i="2"/>
  <c r="A19" i="2"/>
  <c r="K19" i="2" s="1"/>
  <c r="A20" i="2"/>
  <c r="A21" i="2"/>
  <c r="K21" i="2" s="1"/>
  <c r="A22" i="2"/>
  <c r="K22" i="2" s="1"/>
  <c r="A23" i="2"/>
  <c r="K23" i="2" s="1"/>
  <c r="A24" i="2"/>
  <c r="A25" i="2"/>
  <c r="K25" i="2" s="1"/>
  <c r="A26" i="2"/>
  <c r="A27" i="2"/>
  <c r="K27" i="2" s="1"/>
  <c r="A28" i="2"/>
  <c r="K28" i="2" s="1"/>
  <c r="A29" i="2"/>
  <c r="K29" i="2" s="1"/>
  <c r="A30" i="2"/>
  <c r="K30" i="2" s="1"/>
  <c r="A31" i="2"/>
  <c r="K31" i="2" s="1"/>
  <c r="A32" i="2"/>
  <c r="A33" i="2"/>
  <c r="K33" i="2" s="1"/>
  <c r="A34" i="2"/>
  <c r="A35" i="2"/>
  <c r="K35" i="2" s="1"/>
  <c r="A36" i="2"/>
  <c r="A37" i="2"/>
  <c r="K37" i="2" s="1"/>
  <c r="A38" i="2"/>
  <c r="K38" i="2" s="1"/>
  <c r="A39" i="2"/>
  <c r="K39" i="2" s="1"/>
  <c r="A40" i="2"/>
  <c r="A41" i="2"/>
  <c r="K41" i="2" s="1"/>
  <c r="A42" i="2"/>
  <c r="A43" i="2"/>
  <c r="K43" i="2" s="1"/>
  <c r="A44" i="2"/>
  <c r="K44" i="2" s="1"/>
  <c r="A45" i="2"/>
  <c r="K45" i="2" s="1"/>
  <c r="A46" i="2"/>
  <c r="K46" i="2" s="1"/>
  <c r="A47" i="2"/>
  <c r="K47" i="2" s="1"/>
  <c r="A48" i="2"/>
  <c r="K48" i="2" s="1"/>
  <c r="A49" i="2"/>
  <c r="K49" i="2" s="1"/>
  <c r="A50" i="2"/>
  <c r="A51" i="2"/>
  <c r="K51" i="2" s="1"/>
  <c r="A52" i="2"/>
  <c r="A53" i="2"/>
  <c r="K53" i="2" s="1"/>
  <c r="A54" i="2"/>
  <c r="K54" i="2" s="1"/>
  <c r="A55" i="2"/>
  <c r="K55" i="2" s="1"/>
  <c r="A56" i="2"/>
  <c r="A57" i="2"/>
  <c r="K57" i="2" s="1"/>
  <c r="A58" i="2"/>
  <c r="A59" i="2"/>
  <c r="K59" i="2" s="1"/>
  <c r="A60" i="2"/>
  <c r="K60" i="2" s="1"/>
  <c r="A61" i="2"/>
  <c r="K61" i="2" s="1"/>
  <c r="A62" i="2"/>
  <c r="K62" i="2" s="1"/>
  <c r="A63" i="2"/>
  <c r="K63" i="2" s="1"/>
  <c r="A64" i="2"/>
  <c r="K64" i="2" s="1"/>
  <c r="A65" i="2"/>
  <c r="K65" i="2" s="1"/>
  <c r="A66" i="2"/>
  <c r="A67" i="2"/>
  <c r="K67" i="2" s="1"/>
  <c r="A68" i="2"/>
  <c r="A69" i="2"/>
  <c r="K69" i="2" s="1"/>
  <c r="A70" i="2"/>
  <c r="K70" i="2" s="1"/>
  <c r="A71" i="2"/>
  <c r="K71" i="2" s="1"/>
  <c r="A72" i="2"/>
  <c r="A73" i="2"/>
  <c r="K73" i="2" s="1"/>
  <c r="A74" i="2"/>
  <c r="A75" i="2"/>
  <c r="K75" i="2" s="1"/>
  <c r="A76" i="2"/>
  <c r="K76" i="2" s="1"/>
  <c r="A77" i="2"/>
  <c r="K77" i="2" s="1"/>
  <c r="A78" i="2"/>
  <c r="K78" i="2" s="1"/>
  <c r="A79" i="2"/>
  <c r="K79" i="2" s="1"/>
  <c r="A80" i="2"/>
  <c r="K80" i="2" s="1"/>
  <c r="A81" i="2"/>
  <c r="K81" i="2" s="1"/>
  <c r="A82" i="2"/>
  <c r="A83" i="2"/>
  <c r="K83" i="2" s="1"/>
  <c r="A84" i="2"/>
  <c r="A85" i="2"/>
  <c r="K85" i="2" s="1"/>
  <c r="A86" i="2"/>
  <c r="K86" i="2" s="1"/>
  <c r="A87" i="2"/>
  <c r="K87" i="2" s="1"/>
  <c r="A88" i="2"/>
  <c r="A89" i="2"/>
  <c r="K89" i="2" s="1"/>
  <c r="A90" i="2"/>
  <c r="A91" i="2"/>
  <c r="K91" i="2" s="1"/>
  <c r="A92" i="2"/>
  <c r="K92" i="2" s="1"/>
  <c r="A93" i="2"/>
  <c r="K93" i="2" s="1"/>
  <c r="A94" i="2"/>
  <c r="K94" i="2" s="1"/>
  <c r="A95" i="2"/>
  <c r="K95" i="2" s="1"/>
  <c r="A96" i="2"/>
  <c r="K96" i="2" s="1"/>
  <c r="A97" i="2"/>
  <c r="K97" i="2" s="1"/>
  <c r="A98" i="2"/>
  <c r="A99" i="2"/>
  <c r="K99" i="2" s="1"/>
  <c r="A100" i="2"/>
  <c r="A101" i="2"/>
  <c r="K101" i="2" s="1"/>
  <c r="A102" i="2"/>
  <c r="K102" i="2" s="1"/>
  <c r="A103" i="2"/>
  <c r="K103" i="2" s="1"/>
  <c r="A104" i="2"/>
  <c r="A105" i="2"/>
  <c r="K105" i="2" s="1"/>
  <c r="A106" i="2"/>
  <c r="A107" i="2"/>
  <c r="K107" i="2" s="1"/>
  <c r="A108" i="2"/>
  <c r="K108" i="2" s="1"/>
  <c r="A109" i="2"/>
  <c r="K109" i="2" s="1"/>
  <c r="A110" i="2"/>
  <c r="K110" i="2" s="1"/>
  <c r="A111" i="2"/>
  <c r="K111" i="2" s="1"/>
  <c r="A112" i="2"/>
  <c r="K112" i="2" s="1"/>
  <c r="A113" i="2"/>
  <c r="K113" i="2" s="1"/>
  <c r="A114" i="2"/>
  <c r="A115" i="2"/>
  <c r="K115" i="2" s="1"/>
  <c r="A116" i="2"/>
  <c r="A117" i="2"/>
  <c r="K117" i="2" s="1"/>
  <c r="A118" i="2"/>
  <c r="K118" i="2" s="1"/>
  <c r="A119" i="2"/>
  <c r="K119" i="2" s="1"/>
  <c r="A120" i="2"/>
  <c r="A121" i="2"/>
  <c r="K121" i="2" s="1"/>
  <c r="A122" i="2"/>
  <c r="A123" i="2"/>
  <c r="K123" i="2" s="1"/>
  <c r="A124" i="2"/>
  <c r="K124" i="2" s="1"/>
  <c r="A125" i="2"/>
  <c r="K125" i="2" s="1"/>
  <c r="A126" i="2"/>
  <c r="K126" i="2" s="1"/>
  <c r="A127" i="2"/>
  <c r="K127" i="2" s="1"/>
  <c r="A128" i="2"/>
  <c r="K128" i="2" s="1"/>
  <c r="A129" i="2"/>
  <c r="K129" i="2" s="1"/>
  <c r="A130" i="2"/>
  <c r="A131" i="2"/>
  <c r="K131" i="2" s="1"/>
  <c r="A132" i="2"/>
  <c r="A133" i="2"/>
  <c r="K133" i="2" s="1"/>
  <c r="A134" i="2"/>
  <c r="K134" i="2" s="1"/>
  <c r="A135" i="2"/>
  <c r="K135" i="2" s="1"/>
  <c r="A136" i="2"/>
  <c r="A137" i="2"/>
  <c r="K137" i="2" s="1"/>
  <c r="A138" i="2"/>
  <c r="A139" i="2"/>
  <c r="K139" i="2" s="1"/>
  <c r="A140" i="2"/>
  <c r="K140" i="2" s="1"/>
  <c r="A141" i="2"/>
  <c r="K141" i="2" s="1"/>
  <c r="A142" i="2"/>
  <c r="K142" i="2" s="1"/>
  <c r="A143" i="2"/>
  <c r="K143" i="2" s="1"/>
  <c r="A144" i="2"/>
  <c r="K144" i="2" s="1"/>
  <c r="A145" i="2"/>
  <c r="K145" i="2" s="1"/>
  <c r="A146" i="2"/>
  <c r="A147" i="2"/>
  <c r="K147" i="2" s="1"/>
  <c r="A148" i="2"/>
  <c r="A149" i="2"/>
  <c r="K149" i="2" s="1"/>
  <c r="A150" i="2"/>
  <c r="K150" i="2" s="1"/>
  <c r="A151" i="2"/>
  <c r="K151" i="2" s="1"/>
  <c r="A152" i="2"/>
  <c r="A153" i="2"/>
  <c r="K153" i="2" s="1"/>
  <c r="A154" i="2"/>
  <c r="A155" i="2"/>
  <c r="K155" i="2" s="1"/>
  <c r="A156" i="2"/>
  <c r="K156" i="2" s="1"/>
  <c r="A157" i="2"/>
  <c r="K157" i="2" s="1"/>
  <c r="A158" i="2"/>
  <c r="K158" i="2" s="1"/>
  <c r="A159" i="2"/>
  <c r="K159" i="2" s="1"/>
  <c r="A160" i="2"/>
  <c r="K160" i="2" s="1"/>
  <c r="A161" i="2"/>
  <c r="K161" i="2" s="1"/>
  <c r="A162" i="2"/>
  <c r="A163" i="2"/>
  <c r="K163" i="2" s="1"/>
  <c r="A164" i="2"/>
  <c r="A165" i="2"/>
  <c r="K165" i="2" s="1"/>
  <c r="A166" i="2"/>
  <c r="K166" i="2" s="1"/>
  <c r="A167" i="2"/>
  <c r="K167" i="2" s="1"/>
  <c r="A168" i="2"/>
  <c r="K168" i="2" s="1"/>
  <c r="A169" i="2"/>
  <c r="K169" i="2" s="1"/>
  <c r="A170" i="2"/>
  <c r="A171" i="2"/>
  <c r="K171" i="2" s="1"/>
  <c r="A172" i="2"/>
  <c r="K172" i="2" s="1"/>
  <c r="A173" i="2"/>
  <c r="K173" i="2" s="1"/>
  <c r="A174" i="2"/>
  <c r="K174" i="2" s="1"/>
  <c r="A175" i="2"/>
  <c r="K175" i="2" s="1"/>
  <c r="A176" i="2"/>
  <c r="K176" i="2" s="1"/>
  <c r="A177" i="2"/>
  <c r="K177" i="2" s="1"/>
  <c r="A178" i="2"/>
  <c r="A179" i="2"/>
  <c r="K179" i="2" s="1"/>
  <c r="A180" i="2"/>
  <c r="A181" i="2"/>
  <c r="K181" i="2" s="1"/>
  <c r="A182" i="2"/>
  <c r="K182" i="2" s="1"/>
  <c r="A183" i="2"/>
  <c r="K183" i="2" s="1"/>
  <c r="A184" i="2"/>
  <c r="K184" i="2" s="1"/>
  <c r="A185" i="2"/>
  <c r="K185" i="2" s="1"/>
  <c r="A186" i="2"/>
  <c r="A187" i="2"/>
  <c r="K187" i="2" s="1"/>
  <c r="A188" i="2"/>
  <c r="K188" i="2" s="1"/>
  <c r="A189" i="2"/>
  <c r="K189" i="2" s="1"/>
  <c r="A190" i="2"/>
  <c r="K190" i="2" s="1"/>
  <c r="A191" i="2"/>
  <c r="K191" i="2" s="1"/>
  <c r="A192" i="2"/>
  <c r="K192" i="2" s="1"/>
  <c r="A193" i="2"/>
  <c r="K193" i="2" s="1"/>
  <c r="A194" i="2"/>
  <c r="A195" i="2"/>
  <c r="K195" i="2" s="1"/>
  <c r="A196" i="2"/>
  <c r="A197" i="2"/>
  <c r="K197" i="2" s="1"/>
  <c r="A198" i="2"/>
  <c r="K198" i="2" s="1"/>
  <c r="A199" i="2"/>
  <c r="K199" i="2" s="1"/>
  <c r="A200" i="2"/>
  <c r="K200" i="2" s="1"/>
  <c r="A201" i="2"/>
  <c r="K201" i="2" s="1"/>
  <c r="A202" i="2"/>
  <c r="A203" i="2"/>
  <c r="K203" i="2" s="1"/>
  <c r="A204" i="2"/>
  <c r="K204" i="2" s="1"/>
  <c r="A205" i="2"/>
  <c r="K205" i="2" s="1"/>
  <c r="A206" i="2"/>
  <c r="K206" i="2" s="1"/>
  <c r="A207" i="2"/>
  <c r="K207" i="2" s="1"/>
  <c r="A208" i="2"/>
  <c r="K208" i="2" s="1"/>
  <c r="A209" i="2"/>
  <c r="K209" i="2" s="1"/>
  <c r="A210" i="2"/>
  <c r="A211" i="2"/>
  <c r="K211" i="2" s="1"/>
  <c r="A212" i="2"/>
  <c r="A213" i="2"/>
  <c r="K213" i="2" s="1"/>
  <c r="A214" i="2"/>
  <c r="K214" i="2" s="1"/>
  <c r="A215" i="2"/>
  <c r="K215" i="2" s="1"/>
  <c r="A216" i="2"/>
  <c r="A217" i="2"/>
  <c r="K217" i="2" s="1"/>
  <c r="A218" i="2"/>
  <c r="A219" i="2"/>
  <c r="K219" i="2" s="1"/>
  <c r="A220" i="2"/>
  <c r="K220" i="2" s="1"/>
  <c r="A221" i="2"/>
  <c r="K221" i="2" s="1"/>
  <c r="A222" i="2"/>
  <c r="K222" i="2" s="1"/>
  <c r="A223" i="2"/>
  <c r="K223" i="2" s="1"/>
  <c r="A224" i="2"/>
  <c r="K224" i="2" s="1"/>
  <c r="A225" i="2"/>
  <c r="K225" i="2" s="1"/>
  <c r="A226" i="2"/>
  <c r="A227" i="2"/>
  <c r="K227" i="2" s="1"/>
  <c r="A228" i="2"/>
  <c r="A229" i="2"/>
  <c r="K229" i="2" s="1"/>
  <c r="A230" i="2"/>
  <c r="K230" i="2" s="1"/>
  <c r="A231" i="2"/>
  <c r="K231" i="2" s="1"/>
  <c r="A232" i="2"/>
  <c r="A233" i="2"/>
  <c r="K233" i="2" s="1"/>
  <c r="A234" i="2"/>
  <c r="A235" i="2"/>
  <c r="K235" i="2" s="1"/>
  <c r="A236" i="2"/>
  <c r="K236" i="2" s="1"/>
  <c r="A237" i="2"/>
  <c r="K237" i="2" s="1"/>
  <c r="A238" i="2"/>
  <c r="K238" i="2" s="1"/>
  <c r="A239" i="2"/>
  <c r="K239" i="2" s="1"/>
  <c r="A240" i="2"/>
  <c r="A241" i="2"/>
  <c r="K241" i="2" s="1"/>
  <c r="A242" i="2"/>
  <c r="A243" i="2"/>
  <c r="K243" i="2" s="1"/>
  <c r="A244" i="2"/>
  <c r="A245" i="2"/>
  <c r="K245" i="2" s="1"/>
  <c r="A246" i="2"/>
  <c r="K246" i="2" s="1"/>
  <c r="A247" i="2"/>
  <c r="K247" i="2" s="1"/>
  <c r="A248" i="2"/>
  <c r="A249" i="2"/>
  <c r="K249" i="2" s="1"/>
  <c r="A250" i="2"/>
  <c r="A251" i="2"/>
  <c r="K251" i="2" s="1"/>
  <c r="A252" i="2"/>
  <c r="K252" i="2" s="1"/>
  <c r="A253" i="2"/>
  <c r="K253" i="2" s="1"/>
  <c r="A254" i="2"/>
  <c r="K254" i="2" s="1"/>
  <c r="A255" i="2"/>
  <c r="K255" i="2" s="1"/>
  <c r="A256" i="2"/>
  <c r="A257" i="2"/>
  <c r="K257" i="2" s="1"/>
  <c r="A258" i="2"/>
  <c r="A259" i="2"/>
  <c r="K259" i="2" s="1"/>
  <c r="A260" i="2"/>
  <c r="K260" i="2" s="1"/>
  <c r="A261" i="2"/>
  <c r="K261" i="2" s="1"/>
  <c r="A262" i="2"/>
  <c r="K262" i="2" s="1"/>
  <c r="A263" i="2"/>
  <c r="K263" i="2" s="1"/>
  <c r="A264" i="2"/>
  <c r="A265" i="2"/>
  <c r="K265" i="2" s="1"/>
  <c r="A266" i="2"/>
  <c r="A267" i="2"/>
  <c r="K267" i="2" s="1"/>
  <c r="A268" i="2"/>
  <c r="K268" i="2" s="1"/>
  <c r="A269" i="2"/>
  <c r="K269" i="2" s="1"/>
  <c r="A270" i="2"/>
  <c r="K270" i="2" s="1"/>
  <c r="A271" i="2"/>
  <c r="K271" i="2" s="1"/>
  <c r="A272" i="2"/>
  <c r="A273" i="2"/>
  <c r="K273" i="2" s="1"/>
  <c r="A274" i="2"/>
  <c r="A275" i="2"/>
  <c r="K275" i="2" s="1"/>
  <c r="A276" i="2"/>
  <c r="K276" i="2" s="1"/>
  <c r="A277" i="2"/>
  <c r="K277" i="2" s="1"/>
  <c r="A278" i="2"/>
  <c r="K278" i="2" s="1"/>
  <c r="A279" i="2"/>
  <c r="K279" i="2" s="1"/>
  <c r="A280" i="2"/>
  <c r="A281" i="2"/>
  <c r="K281" i="2" s="1"/>
  <c r="A282" i="2"/>
  <c r="A283" i="2"/>
  <c r="K283" i="2" s="1"/>
  <c r="A284" i="2"/>
  <c r="K284" i="2" s="1"/>
  <c r="A285" i="2"/>
  <c r="K285" i="2" s="1"/>
  <c r="A286" i="2"/>
  <c r="K286" i="2" s="1"/>
  <c r="A287" i="2"/>
  <c r="K287" i="2" s="1"/>
  <c r="A288" i="2"/>
  <c r="K288" i="2" s="1"/>
  <c r="A289" i="2"/>
  <c r="K289" i="2" s="1"/>
  <c r="A290" i="2"/>
  <c r="A291" i="2"/>
  <c r="K291" i="2" s="1"/>
  <c r="A292" i="2"/>
  <c r="A293" i="2"/>
  <c r="K293" i="2" s="1"/>
  <c r="A294" i="2"/>
  <c r="K294" i="2" s="1"/>
  <c r="A295" i="2"/>
  <c r="K295" i="2" s="1"/>
  <c r="A296" i="2"/>
  <c r="A297" i="2"/>
  <c r="K297" i="2" s="1"/>
  <c r="A298" i="2"/>
  <c r="A299" i="2"/>
  <c r="K299" i="2" s="1"/>
  <c r="A300" i="2"/>
  <c r="K300" i="2" s="1"/>
  <c r="A301" i="2"/>
  <c r="K301" i="2" s="1"/>
  <c r="A302" i="2"/>
  <c r="K302" i="2" s="1"/>
  <c r="A303" i="2"/>
  <c r="K303" i="2" s="1"/>
  <c r="A304" i="2"/>
  <c r="A305" i="2"/>
  <c r="K305" i="2" s="1"/>
  <c r="A306" i="2"/>
  <c r="A307" i="2"/>
  <c r="K307" i="2" s="1"/>
  <c r="A308" i="2"/>
  <c r="A309" i="2"/>
  <c r="K309" i="2" s="1"/>
  <c r="A310" i="2"/>
  <c r="K310" i="2" s="1"/>
  <c r="A311" i="2"/>
  <c r="K311" i="2" s="1"/>
  <c r="A312" i="2"/>
  <c r="K312" i="2" s="1"/>
  <c r="A313" i="2"/>
  <c r="K313" i="2" s="1"/>
  <c r="A314" i="2"/>
  <c r="A315" i="2"/>
  <c r="K315" i="2" s="1"/>
  <c r="A316" i="2"/>
  <c r="K316" i="2" s="1"/>
  <c r="A317" i="2"/>
  <c r="K317" i="2" s="1"/>
  <c r="A318" i="2"/>
  <c r="K318" i="2" s="1"/>
  <c r="A319" i="2"/>
  <c r="K319" i="2" s="1"/>
  <c r="A320" i="2"/>
  <c r="K320" i="2" s="1"/>
  <c r="A321" i="2"/>
  <c r="K321" i="2" s="1"/>
  <c r="A322" i="2"/>
  <c r="A323" i="2"/>
  <c r="K323" i="2" s="1"/>
  <c r="A324" i="2"/>
  <c r="A325" i="2"/>
  <c r="K325" i="2" s="1"/>
  <c r="A326" i="2"/>
  <c r="K326" i="2" s="1"/>
  <c r="A327" i="2"/>
  <c r="K327" i="2" s="1"/>
  <c r="A328" i="2"/>
  <c r="A329" i="2"/>
  <c r="K329" i="2" s="1"/>
  <c r="A330" i="2"/>
  <c r="A331" i="2"/>
  <c r="K331" i="2" s="1"/>
  <c r="A332" i="2"/>
  <c r="K332" i="2" s="1"/>
  <c r="A333" i="2"/>
  <c r="K333" i="2" s="1"/>
  <c r="A334" i="2"/>
  <c r="K334" i="2" s="1"/>
  <c r="A335" i="2"/>
  <c r="K335" i="2" s="1"/>
  <c r="A336" i="2"/>
  <c r="K336" i="2" s="1"/>
  <c r="A337" i="2"/>
  <c r="K337" i="2" s="1"/>
  <c r="A338" i="2"/>
  <c r="A339" i="2"/>
  <c r="K339" i="2" s="1"/>
  <c r="A340" i="2"/>
  <c r="A341" i="2"/>
  <c r="K341" i="2" s="1"/>
  <c r="A342" i="2"/>
  <c r="K342" i="2" s="1"/>
  <c r="A343" i="2"/>
  <c r="K343" i="2" s="1"/>
  <c r="A344" i="2"/>
  <c r="A345" i="2"/>
  <c r="K345" i="2" s="1"/>
  <c r="A346" i="2"/>
  <c r="A347" i="2"/>
  <c r="K347" i="2" s="1"/>
  <c r="A348" i="2"/>
  <c r="K348" i="2" s="1"/>
  <c r="A349" i="2"/>
  <c r="K349" i="2" s="1"/>
  <c r="A350" i="2"/>
  <c r="K350" i="2" s="1"/>
  <c r="A351" i="2"/>
  <c r="K351" i="2" s="1"/>
  <c r="A352" i="2"/>
  <c r="K352" i="2" s="1"/>
  <c r="A353" i="2"/>
  <c r="K353" i="2" s="1"/>
  <c r="A354" i="2"/>
  <c r="A355" i="2"/>
  <c r="K355" i="2" s="1"/>
  <c r="A356" i="2"/>
  <c r="A357" i="2"/>
  <c r="K357" i="2" s="1"/>
  <c r="A358" i="2"/>
  <c r="K358" i="2" s="1"/>
  <c r="A359" i="2"/>
  <c r="K359" i="2" s="1"/>
  <c r="A360" i="2"/>
  <c r="A361" i="2"/>
  <c r="K361" i="2" s="1"/>
  <c r="A362" i="2"/>
  <c r="A363" i="2"/>
  <c r="K363" i="2" s="1"/>
  <c r="A364" i="2"/>
  <c r="K364" i="2" s="1"/>
  <c r="A365" i="2"/>
  <c r="K365" i="2" s="1"/>
  <c r="A366" i="2"/>
  <c r="K366" i="2" s="1"/>
  <c r="A367" i="2"/>
  <c r="K367" i="2" s="1"/>
  <c r="A368" i="2"/>
  <c r="K368" i="2" s="1"/>
  <c r="A369" i="2"/>
  <c r="K369" i="2" s="1"/>
  <c r="A370" i="2"/>
  <c r="A371" i="2"/>
  <c r="K371" i="2" s="1"/>
  <c r="A372" i="2"/>
  <c r="A373" i="2"/>
  <c r="K373" i="2" s="1"/>
  <c r="A374" i="2"/>
  <c r="K374" i="2" s="1"/>
  <c r="A375" i="2"/>
  <c r="K375" i="2" s="1"/>
  <c r="A376" i="2"/>
  <c r="A377" i="2"/>
  <c r="K377" i="2" s="1"/>
  <c r="A378" i="2"/>
  <c r="A379" i="2"/>
  <c r="K379" i="2" s="1"/>
  <c r="A380" i="2"/>
  <c r="K380" i="2" s="1"/>
  <c r="A381" i="2"/>
  <c r="K381" i="2" s="1"/>
  <c r="A382" i="2"/>
  <c r="K382" i="2" s="1"/>
  <c r="A383" i="2"/>
  <c r="K383" i="2" s="1"/>
  <c r="A384" i="2"/>
  <c r="K384" i="2" s="1"/>
  <c r="A385" i="2"/>
  <c r="K385" i="2" s="1"/>
  <c r="A386" i="2"/>
  <c r="A387" i="2"/>
  <c r="K387" i="2" s="1"/>
  <c r="A388" i="2"/>
  <c r="A389" i="2"/>
  <c r="K389" i="2" s="1"/>
  <c r="A390" i="2"/>
  <c r="K390" i="2" s="1"/>
  <c r="A391" i="2"/>
  <c r="K391" i="2" s="1"/>
  <c r="A392" i="2"/>
  <c r="A393" i="2"/>
  <c r="K393" i="2" s="1"/>
  <c r="A394" i="2"/>
  <c r="A395" i="2"/>
  <c r="K395" i="2" s="1"/>
  <c r="A396" i="2"/>
  <c r="K396" i="2" s="1"/>
  <c r="A397" i="2"/>
  <c r="K397" i="2" s="1"/>
  <c r="A398" i="2"/>
  <c r="K398" i="2" s="1"/>
  <c r="A399" i="2"/>
  <c r="K399" i="2" s="1"/>
  <c r="A400" i="2"/>
  <c r="K400" i="2" s="1"/>
  <c r="A401" i="2"/>
  <c r="K401" i="2" s="1"/>
  <c r="A402" i="2"/>
  <c r="A403" i="2"/>
  <c r="K403" i="2" s="1"/>
  <c r="A404" i="2"/>
  <c r="A405" i="2"/>
  <c r="K405" i="2" s="1"/>
  <c r="A406" i="2"/>
  <c r="K406" i="2" s="1"/>
  <c r="A407" i="2"/>
  <c r="K407" i="2" s="1"/>
  <c r="A408" i="2"/>
  <c r="A409" i="2"/>
  <c r="K409" i="2" s="1"/>
  <c r="A410" i="2"/>
  <c r="A411" i="2"/>
  <c r="K411" i="2" s="1"/>
  <c r="A412" i="2"/>
  <c r="K412" i="2" s="1"/>
  <c r="A413" i="2"/>
  <c r="K413" i="2" s="1"/>
  <c r="A414" i="2"/>
  <c r="K414" i="2" s="1"/>
  <c r="A415" i="2"/>
  <c r="K415" i="2" s="1"/>
  <c r="A416" i="2"/>
  <c r="K416" i="2" s="1"/>
  <c r="A417" i="2"/>
  <c r="K417" i="2" s="1"/>
  <c r="A418" i="2"/>
  <c r="A419" i="2"/>
  <c r="K419" i="2" s="1"/>
  <c r="A420" i="2"/>
  <c r="K420" i="2" s="1"/>
  <c r="A421" i="2"/>
  <c r="K421" i="2" s="1"/>
  <c r="A422" i="2"/>
  <c r="K422" i="2" s="1"/>
  <c r="A423" i="2"/>
  <c r="K423" i="2" s="1"/>
  <c r="A424" i="2"/>
  <c r="A425" i="2"/>
  <c r="K425" i="2" s="1"/>
  <c r="A426" i="2"/>
  <c r="A427" i="2"/>
  <c r="K427" i="2" s="1"/>
  <c r="A428" i="2"/>
  <c r="K428" i="2" s="1"/>
  <c r="A429" i="2"/>
  <c r="K429" i="2" s="1"/>
  <c r="A430" i="2"/>
  <c r="K430" i="2" s="1"/>
  <c r="A431" i="2"/>
  <c r="K431" i="2" s="1"/>
  <c r="A432" i="2"/>
  <c r="K432" i="2" s="1"/>
  <c r="A433" i="2"/>
  <c r="K433" i="2" s="1"/>
  <c r="A434" i="2"/>
  <c r="A435" i="2"/>
  <c r="K435" i="2" s="1"/>
  <c r="A436" i="2"/>
  <c r="K436" i="2" s="1"/>
  <c r="A437" i="2"/>
  <c r="K437" i="2" s="1"/>
  <c r="A438" i="2"/>
  <c r="K438" i="2" s="1"/>
  <c r="A439" i="2"/>
  <c r="K439" i="2" s="1"/>
  <c r="A440" i="2"/>
  <c r="A441" i="2"/>
  <c r="K441" i="2" s="1"/>
  <c r="A442" i="2"/>
  <c r="A443" i="2"/>
  <c r="K443" i="2" s="1"/>
  <c r="A444" i="2"/>
  <c r="K444" i="2" s="1"/>
  <c r="A445" i="2"/>
  <c r="K445" i="2" s="1"/>
  <c r="A446" i="2"/>
  <c r="K446" i="2" s="1"/>
  <c r="A447" i="2"/>
  <c r="K447" i="2" s="1"/>
  <c r="A448" i="2"/>
  <c r="K448" i="2" s="1"/>
  <c r="A449" i="2"/>
  <c r="K449" i="2" s="1"/>
  <c r="A450" i="2"/>
  <c r="A451" i="2"/>
  <c r="K451" i="2" s="1"/>
  <c r="A452" i="2"/>
  <c r="A453" i="2"/>
  <c r="K453" i="2" s="1"/>
  <c r="A454" i="2"/>
  <c r="K454" i="2" s="1"/>
  <c r="A455" i="2"/>
  <c r="K455" i="2" s="1"/>
  <c r="A456" i="2"/>
  <c r="K456" i="2" s="1"/>
  <c r="A457" i="2"/>
  <c r="K457" i="2" s="1"/>
  <c r="A458" i="2"/>
  <c r="A459" i="2"/>
  <c r="K459" i="2" s="1"/>
  <c r="A460" i="2"/>
  <c r="K460" i="2" s="1"/>
  <c r="A461" i="2"/>
  <c r="K461" i="2" s="1"/>
  <c r="A462" i="2"/>
  <c r="K462" i="2" s="1"/>
  <c r="A463" i="2"/>
  <c r="K463" i="2" s="1"/>
  <c r="A464" i="2"/>
  <c r="A465" i="2"/>
  <c r="K465" i="2" s="1"/>
  <c r="A466" i="2"/>
  <c r="K466" i="2" s="1"/>
  <c r="A467" i="2"/>
  <c r="K467" i="2" s="1"/>
  <c r="A468" i="2"/>
  <c r="A469" i="2"/>
  <c r="K469" i="2" s="1"/>
  <c r="A470" i="2"/>
  <c r="A471" i="2"/>
  <c r="K471" i="2" s="1"/>
  <c r="A472" i="2"/>
  <c r="K472" i="2" s="1"/>
  <c r="A473" i="2"/>
  <c r="A474" i="2"/>
  <c r="A475" i="2"/>
  <c r="K475" i="2" s="1"/>
  <c r="A476" i="2"/>
  <c r="A477" i="2"/>
  <c r="A478" i="2"/>
  <c r="A479" i="2"/>
  <c r="K479" i="2" s="1"/>
  <c r="A480" i="2"/>
  <c r="K480" i="2" s="1"/>
  <c r="A481" i="2"/>
  <c r="A482" i="2"/>
  <c r="A483" i="2"/>
  <c r="K483" i="2" s="1"/>
  <c r="A484" i="2"/>
  <c r="K484" i="2" s="1"/>
  <c r="A485" i="2"/>
  <c r="A486" i="2"/>
  <c r="A487" i="2"/>
  <c r="K487" i="2" s="1"/>
  <c r="A488" i="2"/>
  <c r="K488" i="2" s="1"/>
  <c r="A489" i="2"/>
  <c r="A490" i="2"/>
  <c r="A491" i="2"/>
  <c r="K491" i="2" s="1"/>
  <c r="A492" i="2"/>
  <c r="A493" i="2"/>
  <c r="A494" i="2"/>
  <c r="A495" i="2"/>
  <c r="K495" i="2" s="1"/>
  <c r="A496" i="2"/>
  <c r="K496" i="2" s="1"/>
  <c r="A497" i="2"/>
  <c r="A498" i="2"/>
  <c r="A499" i="2"/>
  <c r="K499" i="2" s="1"/>
  <c r="A500" i="2"/>
  <c r="A501" i="2"/>
  <c r="A502" i="2"/>
  <c r="A503" i="2"/>
  <c r="K503" i="2" s="1"/>
  <c r="A504" i="2"/>
  <c r="A505" i="2"/>
  <c r="A506" i="2"/>
  <c r="A507" i="2"/>
  <c r="K507" i="2" s="1"/>
  <c r="A508" i="2"/>
  <c r="K508" i="2" s="1"/>
  <c r="A509" i="2"/>
  <c r="A510" i="2"/>
  <c r="A511" i="2"/>
  <c r="A512" i="2"/>
  <c r="K512" i="2" s="1"/>
  <c r="A513" i="2"/>
  <c r="A514" i="2"/>
  <c r="A515" i="2"/>
  <c r="K515" i="2" s="1"/>
  <c r="A516" i="2"/>
  <c r="A517" i="2"/>
  <c r="A518" i="2"/>
  <c r="A519" i="2"/>
  <c r="K519" i="2" s="1"/>
  <c r="A520" i="2"/>
  <c r="A521" i="2"/>
  <c r="A522" i="2"/>
  <c r="A523" i="2"/>
  <c r="K523" i="2" s="1"/>
  <c r="A524" i="2"/>
  <c r="K524" i="2" s="1"/>
  <c r="A525" i="2"/>
  <c r="A526" i="2"/>
  <c r="A527" i="2"/>
  <c r="A528" i="2"/>
  <c r="K528" i="2" s="1"/>
  <c r="A529" i="2"/>
  <c r="A530" i="2"/>
  <c r="A531" i="2"/>
  <c r="K531" i="2" s="1"/>
  <c r="A532" i="2"/>
  <c r="A533" i="2"/>
  <c r="A534" i="2"/>
  <c r="A535" i="2"/>
  <c r="K535" i="2" s="1"/>
  <c r="A536" i="2"/>
  <c r="A537" i="2"/>
  <c r="A538" i="2"/>
  <c r="A539" i="2"/>
  <c r="K539" i="2" s="1"/>
  <c r="A540" i="2"/>
  <c r="K540" i="2" s="1"/>
  <c r="A541" i="2"/>
  <c r="A542" i="2"/>
  <c r="A543" i="2"/>
  <c r="A544" i="2"/>
  <c r="K544" i="2" s="1"/>
  <c r="A545" i="2"/>
  <c r="A546" i="2"/>
  <c r="A547" i="2"/>
  <c r="K547" i="2" s="1"/>
  <c r="A548" i="2"/>
  <c r="A549" i="2"/>
  <c r="A550" i="2"/>
  <c r="A551" i="2"/>
  <c r="K551" i="2" s="1"/>
  <c r="A552" i="2"/>
  <c r="A553" i="2"/>
  <c r="A554" i="2"/>
  <c r="A555" i="2"/>
  <c r="K555" i="2" s="1"/>
  <c r="A556" i="2"/>
  <c r="K556" i="2" s="1"/>
  <c r="A557" i="2"/>
  <c r="A558" i="2"/>
  <c r="A559" i="2"/>
  <c r="A560" i="2"/>
  <c r="K560" i="2" s="1"/>
  <c r="A561" i="2"/>
  <c r="A562" i="2"/>
  <c r="A563" i="2"/>
  <c r="K563" i="2" s="1"/>
  <c r="A564" i="2"/>
  <c r="A565" i="2"/>
  <c r="A566" i="2"/>
  <c r="A567" i="2"/>
  <c r="K567" i="2" s="1"/>
  <c r="A568" i="2"/>
  <c r="A569" i="2"/>
  <c r="A570" i="2"/>
  <c r="A571" i="2"/>
  <c r="K571" i="2" s="1"/>
  <c r="A572" i="2"/>
  <c r="K572" i="2" s="1"/>
  <c r="A573" i="2"/>
  <c r="A574" i="2"/>
  <c r="A575" i="2"/>
  <c r="A576" i="2"/>
  <c r="A577" i="2"/>
  <c r="A578" i="2"/>
  <c r="A579" i="2"/>
  <c r="K579" i="2" s="1"/>
  <c r="A580" i="2"/>
  <c r="A581" i="2"/>
  <c r="A582" i="2"/>
  <c r="A583" i="2"/>
  <c r="K583" i="2" s="1"/>
  <c r="A584" i="2"/>
  <c r="A585" i="2"/>
  <c r="A586" i="2"/>
  <c r="A587" i="2"/>
  <c r="K587" i="2" s="1"/>
  <c r="A588" i="2"/>
  <c r="K588" i="2" s="1"/>
  <c r="A589" i="2"/>
  <c r="A590" i="2"/>
  <c r="A591" i="2"/>
  <c r="A592" i="2"/>
  <c r="A593" i="2"/>
  <c r="A594" i="2"/>
  <c r="A595" i="2"/>
  <c r="K595" i="2" s="1"/>
  <c r="A596" i="2"/>
  <c r="A597" i="2"/>
  <c r="A598" i="2"/>
  <c r="A599" i="2"/>
  <c r="K599" i="2" s="1"/>
  <c r="A600" i="2"/>
  <c r="A601" i="2"/>
  <c r="A602" i="2"/>
  <c r="A603" i="2"/>
  <c r="K603" i="2" s="1"/>
  <c r="A604" i="2"/>
  <c r="K604" i="2" s="1"/>
  <c r="A605" i="2"/>
  <c r="A606" i="2"/>
  <c r="A607" i="2"/>
  <c r="A608" i="2"/>
  <c r="A609" i="2"/>
  <c r="A610" i="2"/>
  <c r="A611" i="2"/>
  <c r="K611" i="2" s="1"/>
  <c r="A612" i="2"/>
  <c r="A613" i="2"/>
  <c r="A614" i="2"/>
  <c r="A615" i="2"/>
  <c r="K615" i="2" s="1"/>
  <c r="A616" i="2"/>
  <c r="A617" i="2"/>
  <c r="A618" i="2"/>
  <c r="A619" i="2"/>
  <c r="K619" i="2" s="1"/>
  <c r="A620" i="2"/>
  <c r="A621" i="2"/>
  <c r="A622" i="2"/>
  <c r="A623" i="2"/>
  <c r="A624" i="2"/>
  <c r="K624" i="2" s="1"/>
  <c r="A625" i="2"/>
  <c r="A626" i="2"/>
  <c r="A627" i="2"/>
  <c r="K627" i="2" s="1"/>
  <c r="A628" i="2"/>
  <c r="K628" i="2" s="1"/>
  <c r="A629" i="2"/>
  <c r="A630" i="2"/>
  <c r="A631" i="2"/>
  <c r="K631" i="2" s="1"/>
  <c r="A632" i="2"/>
  <c r="A633" i="2"/>
  <c r="A634" i="2"/>
  <c r="A635" i="2"/>
  <c r="K635" i="2" s="1"/>
  <c r="A636" i="2"/>
  <c r="A637" i="2"/>
  <c r="A638" i="2"/>
  <c r="A639" i="2"/>
  <c r="A640" i="2"/>
  <c r="K640" i="2" s="1"/>
  <c r="A641" i="2"/>
  <c r="A642" i="2"/>
  <c r="A643" i="2"/>
  <c r="K643" i="2" s="1"/>
  <c r="A644" i="2"/>
  <c r="K644" i="2" s="1"/>
  <c r="A645" i="2"/>
  <c r="A646" i="2"/>
  <c r="A647" i="2"/>
  <c r="K647" i="2" s="1"/>
  <c r="A648" i="2"/>
  <c r="A649" i="2"/>
  <c r="A650" i="2"/>
  <c r="A651" i="2"/>
  <c r="K651" i="2" s="1"/>
  <c r="A652" i="2"/>
  <c r="K652" i="2" s="1"/>
  <c r="A653" i="2"/>
  <c r="A654" i="2"/>
  <c r="A655" i="2"/>
  <c r="A656" i="2"/>
  <c r="K656" i="2" s="1"/>
  <c r="A657" i="2"/>
  <c r="A658" i="2"/>
  <c r="A659" i="2"/>
  <c r="K659" i="2" s="1"/>
  <c r="A660" i="2"/>
  <c r="K660" i="2" s="1"/>
  <c r="A661" i="2"/>
  <c r="A662" i="2"/>
  <c r="A663" i="2"/>
  <c r="K663" i="2" s="1"/>
  <c r="A664" i="2"/>
  <c r="A665" i="2"/>
  <c r="A666" i="2"/>
  <c r="A667" i="2"/>
  <c r="K667" i="2" s="1"/>
  <c r="A668" i="2"/>
  <c r="K668" i="2" s="1"/>
  <c r="A669" i="2"/>
  <c r="A670" i="2"/>
  <c r="A671" i="2"/>
  <c r="A672" i="2"/>
  <c r="K672" i="2" s="1"/>
  <c r="A673" i="2"/>
  <c r="A674" i="2"/>
  <c r="A675" i="2"/>
  <c r="K675" i="2" s="1"/>
  <c r="A676" i="2"/>
  <c r="K676" i="2" s="1"/>
  <c r="A677" i="2"/>
  <c r="A678" i="2"/>
  <c r="A679" i="2"/>
  <c r="K679" i="2" s="1"/>
  <c r="A680" i="2"/>
  <c r="A681" i="2"/>
  <c r="A682" i="2"/>
  <c r="A683" i="2"/>
  <c r="K683" i="2" s="1"/>
  <c r="A684" i="2"/>
  <c r="K684" i="2" s="1"/>
  <c r="A685" i="2"/>
  <c r="A686" i="2"/>
  <c r="A687" i="2"/>
  <c r="A688" i="2"/>
  <c r="K688" i="2" s="1"/>
  <c r="A689" i="2"/>
  <c r="A690" i="2"/>
  <c r="A691" i="2"/>
  <c r="K691" i="2" s="1"/>
  <c r="A692" i="2"/>
  <c r="K692" i="2" s="1"/>
  <c r="A693" i="2"/>
  <c r="A694" i="2"/>
  <c r="A695" i="2"/>
  <c r="K695" i="2" s="1"/>
  <c r="A696" i="2"/>
  <c r="A697" i="2"/>
  <c r="A698" i="2"/>
  <c r="A699" i="2"/>
  <c r="K699" i="2" s="1"/>
  <c r="A700" i="2"/>
  <c r="A701" i="2"/>
  <c r="A702" i="2"/>
  <c r="A703" i="2"/>
  <c r="A704" i="2"/>
  <c r="K704" i="2" s="1"/>
  <c r="A705" i="2"/>
  <c r="A706" i="2"/>
  <c r="A707" i="2"/>
  <c r="K707" i="2" s="1"/>
  <c r="A708" i="2"/>
  <c r="K708" i="2" s="1"/>
  <c r="A709" i="2"/>
  <c r="A710" i="2"/>
  <c r="A711" i="2"/>
  <c r="K711" i="2" s="1"/>
  <c r="A712" i="2"/>
  <c r="A713" i="2"/>
  <c r="A714" i="2"/>
  <c r="A715" i="2"/>
  <c r="K715" i="2" s="1"/>
  <c r="A716" i="2"/>
  <c r="A717" i="2"/>
  <c r="A718" i="2"/>
  <c r="A719" i="2"/>
  <c r="A720" i="2"/>
  <c r="K720" i="2" s="1"/>
  <c r="A721" i="2"/>
  <c r="A722" i="2"/>
  <c r="A723" i="2"/>
  <c r="K723" i="2" s="1"/>
  <c r="A724" i="2"/>
  <c r="K724" i="2" s="1"/>
  <c r="A725" i="2"/>
  <c r="A726" i="2"/>
  <c r="A727" i="2"/>
  <c r="K727" i="2" s="1"/>
  <c r="A728" i="2"/>
  <c r="A729" i="2"/>
  <c r="A730" i="2"/>
  <c r="A731" i="2"/>
  <c r="K731" i="2" s="1"/>
  <c r="A732" i="2"/>
  <c r="A733" i="2"/>
  <c r="A734" i="2"/>
  <c r="A735" i="2"/>
  <c r="A736" i="2"/>
  <c r="K736" i="2" s="1"/>
  <c r="A737" i="2"/>
  <c r="A738" i="2"/>
  <c r="A739" i="2"/>
  <c r="K739" i="2" s="1"/>
  <c r="A740" i="2"/>
  <c r="K740" i="2" s="1"/>
  <c r="A741" i="2"/>
  <c r="A742" i="2"/>
  <c r="A743" i="2"/>
  <c r="K743" i="2" s="1"/>
  <c r="A744" i="2"/>
  <c r="A745" i="2"/>
  <c r="A746" i="2"/>
  <c r="A747" i="2"/>
  <c r="K747" i="2" s="1"/>
  <c r="A748" i="2"/>
  <c r="K748" i="2" s="1"/>
  <c r="A749" i="2"/>
  <c r="A750" i="2"/>
  <c r="A751" i="2"/>
  <c r="A752" i="2"/>
  <c r="K752" i="2" s="1"/>
  <c r="A753" i="2"/>
  <c r="A754" i="2"/>
  <c r="A755" i="2"/>
  <c r="K755" i="2" s="1"/>
  <c r="A756" i="2"/>
  <c r="K756" i="2" s="1"/>
  <c r="A757" i="2"/>
  <c r="A758" i="2"/>
  <c r="A759" i="2"/>
  <c r="K759" i="2" s="1"/>
  <c r="A760" i="2"/>
  <c r="A761" i="2"/>
  <c r="A762" i="2"/>
  <c r="A763" i="2"/>
  <c r="K763" i="2" s="1"/>
  <c r="A764" i="2"/>
  <c r="K764" i="2" s="1"/>
  <c r="A765" i="2"/>
  <c r="A766" i="2"/>
  <c r="A767" i="2"/>
  <c r="A768" i="2"/>
  <c r="K768" i="2" s="1"/>
  <c r="A769" i="2"/>
  <c r="A770" i="2"/>
  <c r="A771" i="2"/>
  <c r="K771" i="2" s="1"/>
  <c r="A772" i="2"/>
  <c r="K772" i="2" s="1"/>
  <c r="A773" i="2"/>
  <c r="A774" i="2"/>
  <c r="A775" i="2"/>
  <c r="K775" i="2" s="1"/>
  <c r="A776" i="2"/>
  <c r="A777" i="2"/>
  <c r="A778" i="2"/>
  <c r="A779" i="2"/>
  <c r="K779" i="2" s="1"/>
  <c r="A780" i="2"/>
  <c r="K780" i="2" s="1"/>
  <c r="A781" i="2"/>
  <c r="A782" i="2"/>
  <c r="A783" i="2"/>
  <c r="A784" i="2"/>
  <c r="K784" i="2" s="1"/>
  <c r="A785" i="2"/>
  <c r="A786" i="2"/>
  <c r="A787" i="2"/>
  <c r="K787" i="2" s="1"/>
  <c r="A788" i="2"/>
  <c r="K788" i="2" s="1"/>
  <c r="A789" i="2"/>
  <c r="A790" i="2"/>
  <c r="A791" i="2"/>
  <c r="K791" i="2" s="1"/>
  <c r="A792" i="2"/>
  <c r="A793" i="2"/>
  <c r="A794" i="2"/>
  <c r="A795" i="2"/>
  <c r="K795" i="2" s="1"/>
  <c r="A796" i="2"/>
  <c r="K796" i="2" s="1"/>
  <c r="A797" i="2"/>
  <c r="A798" i="2"/>
  <c r="A799" i="2"/>
  <c r="A800" i="2"/>
  <c r="K800" i="2" s="1"/>
  <c r="A801" i="2"/>
  <c r="A802" i="2"/>
  <c r="A803" i="2"/>
  <c r="K803" i="2" s="1"/>
  <c r="A804" i="2"/>
  <c r="A805" i="2"/>
  <c r="A806" i="2"/>
  <c r="A807" i="2"/>
  <c r="K807" i="2" s="1"/>
  <c r="A808" i="2"/>
  <c r="K808" i="2" s="1"/>
  <c r="A809" i="2"/>
  <c r="A810" i="2"/>
  <c r="A811" i="2"/>
  <c r="K811" i="2" s="1"/>
  <c r="A812" i="2"/>
  <c r="K812" i="2" s="1"/>
  <c r="A813" i="2"/>
  <c r="A814" i="2"/>
  <c r="A815" i="2"/>
  <c r="A816" i="2"/>
  <c r="A817" i="2"/>
  <c r="A818" i="2"/>
  <c r="A819" i="2"/>
  <c r="K819" i="2" s="1"/>
  <c r="A820" i="2"/>
  <c r="K820" i="2" s="1"/>
  <c r="A821" i="2"/>
  <c r="A822" i="2"/>
  <c r="A823" i="2"/>
  <c r="K823" i="2" s="1"/>
  <c r="A824" i="2"/>
  <c r="K824" i="2" s="1"/>
  <c r="A825" i="2"/>
  <c r="A826" i="2"/>
  <c r="A827" i="2"/>
  <c r="A828" i="2"/>
  <c r="K828" i="2" s="1"/>
  <c r="A829" i="2"/>
  <c r="A830" i="2"/>
  <c r="A831" i="2"/>
  <c r="A832" i="2"/>
  <c r="A833" i="2"/>
  <c r="A834" i="2"/>
  <c r="A835" i="2"/>
  <c r="K835" i="2" s="1"/>
  <c r="A836" i="2"/>
  <c r="K836" i="2" s="1"/>
  <c r="A837" i="2"/>
  <c r="A838" i="2"/>
  <c r="A839" i="2"/>
  <c r="K839" i="2" s="1"/>
  <c r="A840" i="2"/>
  <c r="K840" i="2" s="1"/>
  <c r="A841" i="2"/>
  <c r="A842" i="2"/>
  <c r="A843" i="2"/>
  <c r="A844" i="2"/>
  <c r="K844" i="2" s="1"/>
  <c r="A845" i="2"/>
  <c r="A846" i="2"/>
  <c r="A847" i="2"/>
  <c r="A848" i="2"/>
  <c r="A849" i="2"/>
  <c r="A850" i="2"/>
  <c r="A851" i="2"/>
  <c r="K851" i="2" s="1"/>
  <c r="A852" i="2"/>
  <c r="K852" i="2" s="1"/>
  <c r="A853" i="2"/>
  <c r="A854" i="2"/>
  <c r="A855" i="2"/>
  <c r="K855" i="2" s="1"/>
  <c r="A856" i="2"/>
  <c r="K856" i="2" s="1"/>
  <c r="A857" i="2"/>
  <c r="A858" i="2"/>
  <c r="A859" i="2"/>
  <c r="A860" i="2"/>
  <c r="A861" i="2"/>
  <c r="A862" i="2"/>
  <c r="A863" i="2"/>
  <c r="A864" i="2"/>
  <c r="K864" i="2" s="1"/>
  <c r="A865" i="2"/>
  <c r="A866" i="2"/>
  <c r="A867" i="2"/>
  <c r="K867" i="2" s="1"/>
  <c r="A868" i="2"/>
  <c r="K868" i="2" s="1"/>
  <c r="A869" i="2"/>
  <c r="A870" i="2"/>
  <c r="A871" i="2"/>
  <c r="K871" i="2" s="1"/>
  <c r="A872" i="2"/>
  <c r="K872" i="2" s="1"/>
  <c r="A873" i="2"/>
  <c r="A874" i="2"/>
  <c r="A875" i="2"/>
  <c r="K875" i="2" s="1"/>
  <c r="A876" i="2"/>
  <c r="A877" i="2"/>
  <c r="A878" i="2"/>
  <c r="A879" i="2"/>
  <c r="A880" i="2"/>
  <c r="K880" i="2" s="1"/>
  <c r="A881" i="2"/>
  <c r="A882" i="2"/>
  <c r="A883" i="2"/>
  <c r="K883" i="2" s="1"/>
  <c r="A884" i="2"/>
  <c r="K884" i="2" s="1"/>
  <c r="A885" i="2"/>
  <c r="A886" i="2"/>
  <c r="A887" i="2"/>
  <c r="K887" i="2" s="1"/>
  <c r="A888" i="2"/>
  <c r="A889" i="2"/>
  <c r="A890" i="2"/>
  <c r="A891" i="2"/>
  <c r="K891" i="2" s="1"/>
  <c r="A892" i="2"/>
  <c r="A893" i="2"/>
  <c r="A894" i="2"/>
  <c r="A895" i="2"/>
  <c r="A896" i="2"/>
  <c r="K896" i="2" s="1"/>
  <c r="A897" i="2"/>
  <c r="A898" i="2"/>
  <c r="A899" i="2"/>
  <c r="K899" i="2" s="1"/>
  <c r="A900" i="2"/>
  <c r="K900" i="2" s="1"/>
  <c r="A901" i="2"/>
  <c r="A902" i="2"/>
  <c r="A903" i="2"/>
  <c r="K903" i="2" s="1"/>
  <c r="A904" i="2"/>
  <c r="A905" i="2"/>
  <c r="A906" i="2"/>
  <c r="A907" i="2"/>
  <c r="K907" i="2" s="1"/>
  <c r="A908" i="2"/>
  <c r="A909" i="2"/>
  <c r="A910" i="2"/>
  <c r="A911" i="2"/>
  <c r="A912" i="2"/>
  <c r="K912" i="2" s="1"/>
  <c r="A913" i="2"/>
  <c r="A914" i="2"/>
  <c r="A915" i="2"/>
  <c r="K915" i="2" s="1"/>
  <c r="A916" i="2"/>
  <c r="K916" i="2" s="1"/>
  <c r="A917" i="2"/>
  <c r="A918" i="2"/>
  <c r="A919" i="2"/>
  <c r="K919" i="2" s="1"/>
  <c r="A920" i="2"/>
  <c r="A921" i="2"/>
  <c r="A922" i="2"/>
  <c r="A923" i="2"/>
  <c r="K923" i="2" s="1"/>
  <c r="A924" i="2"/>
  <c r="A925" i="2"/>
  <c r="A926" i="2"/>
  <c r="A927" i="2"/>
  <c r="A928" i="2"/>
  <c r="K928" i="2" s="1"/>
  <c r="A929" i="2"/>
  <c r="A930" i="2"/>
  <c r="A931" i="2"/>
  <c r="K931" i="2" s="1"/>
  <c r="A932" i="2"/>
  <c r="K932" i="2" s="1"/>
  <c r="A933" i="2"/>
  <c r="A934" i="2"/>
  <c r="A935" i="2"/>
  <c r="K935" i="2" s="1"/>
  <c r="A936" i="2"/>
  <c r="A937" i="2"/>
  <c r="A938" i="2"/>
  <c r="A939" i="2"/>
  <c r="K939" i="2" s="1"/>
  <c r="A940" i="2"/>
  <c r="A941" i="2"/>
  <c r="A942" i="2"/>
  <c r="A943" i="2"/>
  <c r="A944" i="2"/>
  <c r="K944" i="2" s="1"/>
  <c r="A945" i="2"/>
  <c r="A946" i="2"/>
  <c r="A947" i="2"/>
  <c r="K947" i="2" s="1"/>
  <c r="A948" i="2"/>
  <c r="K948" i="2" s="1"/>
  <c r="A949" i="2"/>
  <c r="A950" i="2"/>
  <c r="A951" i="2"/>
  <c r="K951" i="2" s="1"/>
  <c r="A952" i="2"/>
  <c r="A953" i="2"/>
  <c r="A954" i="2"/>
  <c r="A955" i="2"/>
  <c r="K955" i="2" s="1"/>
  <c r="A956" i="2"/>
  <c r="K956" i="2" s="1"/>
  <c r="A957" i="2"/>
  <c r="A958" i="2"/>
  <c r="A959" i="2"/>
  <c r="A960" i="2"/>
  <c r="K960" i="2" s="1"/>
  <c r="A961" i="2"/>
  <c r="A962" i="2"/>
  <c r="A963" i="2"/>
  <c r="K963" i="2" s="1"/>
  <c r="A964" i="2"/>
  <c r="K964" i="2" s="1"/>
  <c r="A965" i="2"/>
  <c r="A966" i="2"/>
  <c r="A967" i="2"/>
  <c r="K967" i="2" s="1"/>
  <c r="A968" i="2"/>
  <c r="A969" i="2"/>
  <c r="A970" i="2"/>
  <c r="A971" i="2"/>
  <c r="A972" i="2"/>
  <c r="K972" i="2" s="1"/>
  <c r="A973" i="2"/>
  <c r="A974" i="2"/>
  <c r="A975" i="2"/>
  <c r="A976" i="2"/>
  <c r="K976" i="2" s="1"/>
  <c r="A977" i="2"/>
  <c r="A978" i="2"/>
  <c r="A979" i="2"/>
  <c r="K979" i="2" s="1"/>
  <c r="A980" i="2"/>
  <c r="K980" i="2" s="1"/>
  <c r="A981" i="2"/>
  <c r="A982" i="2"/>
  <c r="A983" i="2"/>
  <c r="K983" i="2" s="1"/>
  <c r="A984" i="2"/>
  <c r="A985" i="2"/>
  <c r="A986" i="2"/>
  <c r="A987" i="2"/>
  <c r="A988" i="2"/>
  <c r="K988" i="2" s="1"/>
  <c r="A989" i="2"/>
  <c r="A990" i="2"/>
  <c r="A991" i="2"/>
  <c r="A992" i="2"/>
  <c r="K992" i="2" s="1"/>
  <c r="A993" i="2"/>
  <c r="A994" i="2"/>
  <c r="A995" i="2"/>
  <c r="K995" i="2" s="1"/>
  <c r="A996" i="2"/>
  <c r="K996" i="2" s="1"/>
  <c r="A997" i="2"/>
  <c r="A998" i="2"/>
  <c r="A999" i="2"/>
  <c r="K999" i="2" s="1"/>
  <c r="A1000" i="2"/>
  <c r="R1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" i="1"/>
  <c r="C997" i="2" l="1"/>
  <c r="K997" i="2"/>
  <c r="C993" i="2"/>
  <c r="K993" i="2"/>
  <c r="C989" i="2"/>
  <c r="K989" i="2"/>
  <c r="C985" i="2"/>
  <c r="K985" i="2"/>
  <c r="C981" i="2"/>
  <c r="K981" i="2"/>
  <c r="C977" i="2"/>
  <c r="K977" i="2"/>
  <c r="C973" i="2"/>
  <c r="K973" i="2"/>
  <c r="C969" i="2"/>
  <c r="K969" i="2"/>
  <c r="C965" i="2"/>
  <c r="K965" i="2"/>
  <c r="C961" i="2"/>
  <c r="K961" i="2"/>
  <c r="C957" i="2"/>
  <c r="K957" i="2"/>
  <c r="C953" i="2"/>
  <c r="K953" i="2"/>
  <c r="C949" i="2"/>
  <c r="K949" i="2"/>
  <c r="C945" i="2"/>
  <c r="K945" i="2"/>
  <c r="C941" i="2"/>
  <c r="K941" i="2"/>
  <c r="C937" i="2"/>
  <c r="K937" i="2"/>
  <c r="C933" i="2"/>
  <c r="K933" i="2"/>
  <c r="C929" i="2"/>
  <c r="K929" i="2"/>
  <c r="C925" i="2"/>
  <c r="K925" i="2"/>
  <c r="C921" i="2"/>
  <c r="K921" i="2"/>
  <c r="C917" i="2"/>
  <c r="K917" i="2"/>
  <c r="C913" i="2"/>
  <c r="K913" i="2"/>
  <c r="C909" i="2"/>
  <c r="K909" i="2"/>
  <c r="C905" i="2"/>
  <c r="K905" i="2"/>
  <c r="C901" i="2"/>
  <c r="K901" i="2"/>
  <c r="C897" i="2"/>
  <c r="K897" i="2"/>
  <c r="C893" i="2"/>
  <c r="K893" i="2"/>
  <c r="C889" i="2"/>
  <c r="K889" i="2"/>
  <c r="C885" i="2"/>
  <c r="K885" i="2"/>
  <c r="C881" i="2"/>
  <c r="K881" i="2"/>
  <c r="C877" i="2"/>
  <c r="K877" i="2"/>
  <c r="C873" i="2"/>
  <c r="K873" i="2"/>
  <c r="C869" i="2"/>
  <c r="K869" i="2"/>
  <c r="C865" i="2"/>
  <c r="K865" i="2"/>
  <c r="C861" i="2"/>
  <c r="K861" i="2"/>
  <c r="C857" i="2"/>
  <c r="K857" i="2"/>
  <c r="C853" i="2"/>
  <c r="K853" i="2"/>
  <c r="C849" i="2"/>
  <c r="K849" i="2"/>
  <c r="C845" i="2"/>
  <c r="K845" i="2"/>
  <c r="C841" i="2"/>
  <c r="K841" i="2"/>
  <c r="C837" i="2"/>
  <c r="K837" i="2"/>
  <c r="C833" i="2"/>
  <c r="K833" i="2"/>
  <c r="C829" i="2"/>
  <c r="K829" i="2"/>
  <c r="C825" i="2"/>
  <c r="K825" i="2"/>
  <c r="C821" i="2"/>
  <c r="K821" i="2"/>
  <c r="C817" i="2"/>
  <c r="K817" i="2"/>
  <c r="C813" i="2"/>
  <c r="K813" i="2"/>
  <c r="C809" i="2"/>
  <c r="K809" i="2"/>
  <c r="C805" i="2"/>
  <c r="K805" i="2"/>
  <c r="C801" i="2"/>
  <c r="K801" i="2"/>
  <c r="C797" i="2"/>
  <c r="K797" i="2"/>
  <c r="C793" i="2"/>
  <c r="K793" i="2"/>
  <c r="C789" i="2"/>
  <c r="K789" i="2"/>
  <c r="C785" i="2"/>
  <c r="K785" i="2"/>
  <c r="C781" i="2"/>
  <c r="K781" i="2"/>
  <c r="C777" i="2"/>
  <c r="K777" i="2"/>
  <c r="C773" i="2"/>
  <c r="K773" i="2"/>
  <c r="C769" i="2"/>
  <c r="K769" i="2"/>
  <c r="C765" i="2"/>
  <c r="K765" i="2"/>
  <c r="C761" i="2"/>
  <c r="K761" i="2"/>
  <c r="C757" i="2"/>
  <c r="K757" i="2"/>
  <c r="C753" i="2"/>
  <c r="K753" i="2"/>
  <c r="C749" i="2"/>
  <c r="K749" i="2"/>
  <c r="C745" i="2"/>
  <c r="K745" i="2"/>
  <c r="C741" i="2"/>
  <c r="K741" i="2"/>
  <c r="C737" i="2"/>
  <c r="K737" i="2"/>
  <c r="C733" i="2"/>
  <c r="K733" i="2"/>
  <c r="C729" i="2"/>
  <c r="K729" i="2"/>
  <c r="C725" i="2"/>
  <c r="K725" i="2"/>
  <c r="C721" i="2"/>
  <c r="K721" i="2"/>
  <c r="C717" i="2"/>
  <c r="K717" i="2"/>
  <c r="C713" i="2"/>
  <c r="K713" i="2"/>
  <c r="C709" i="2"/>
  <c r="K709" i="2"/>
  <c r="C705" i="2"/>
  <c r="K705" i="2"/>
  <c r="C701" i="2"/>
  <c r="K701" i="2"/>
  <c r="C697" i="2"/>
  <c r="K697" i="2"/>
  <c r="C693" i="2"/>
  <c r="K693" i="2"/>
  <c r="C689" i="2"/>
  <c r="K689" i="2"/>
  <c r="C685" i="2"/>
  <c r="K685" i="2"/>
  <c r="C681" i="2"/>
  <c r="K681" i="2"/>
  <c r="C677" i="2"/>
  <c r="K677" i="2"/>
  <c r="C673" i="2"/>
  <c r="K673" i="2"/>
  <c r="C669" i="2"/>
  <c r="K669" i="2"/>
  <c r="C665" i="2"/>
  <c r="K665" i="2"/>
  <c r="C661" i="2"/>
  <c r="K661" i="2"/>
  <c r="C657" i="2"/>
  <c r="K657" i="2"/>
  <c r="C653" i="2"/>
  <c r="K653" i="2"/>
  <c r="C649" i="2"/>
  <c r="K649" i="2"/>
  <c r="C645" i="2"/>
  <c r="K645" i="2"/>
  <c r="C641" i="2"/>
  <c r="K641" i="2"/>
  <c r="C637" i="2"/>
  <c r="K637" i="2"/>
  <c r="C633" i="2"/>
  <c r="K633" i="2"/>
  <c r="C629" i="2"/>
  <c r="K629" i="2"/>
  <c r="C625" i="2"/>
  <c r="K625" i="2"/>
  <c r="C621" i="2"/>
  <c r="K621" i="2"/>
  <c r="C617" i="2"/>
  <c r="K617" i="2"/>
  <c r="C613" i="2"/>
  <c r="K613" i="2"/>
  <c r="C609" i="2"/>
  <c r="K609" i="2"/>
  <c r="C605" i="2"/>
  <c r="K605" i="2"/>
  <c r="C601" i="2"/>
  <c r="K601" i="2"/>
  <c r="C597" i="2"/>
  <c r="K597" i="2"/>
  <c r="C593" i="2"/>
  <c r="K593" i="2"/>
  <c r="C589" i="2"/>
  <c r="K589" i="2"/>
  <c r="C585" i="2"/>
  <c r="K585" i="2"/>
  <c r="C581" i="2"/>
  <c r="K581" i="2"/>
  <c r="C577" i="2"/>
  <c r="K577" i="2"/>
  <c r="C573" i="2"/>
  <c r="K573" i="2"/>
  <c r="C569" i="2"/>
  <c r="K569" i="2"/>
  <c r="C565" i="2"/>
  <c r="K565" i="2"/>
  <c r="C561" i="2"/>
  <c r="K561" i="2"/>
  <c r="C557" i="2"/>
  <c r="K557" i="2"/>
  <c r="C553" i="2"/>
  <c r="K553" i="2"/>
  <c r="C549" i="2"/>
  <c r="K549" i="2"/>
  <c r="C545" i="2"/>
  <c r="K545" i="2"/>
  <c r="C541" i="2"/>
  <c r="K541" i="2"/>
  <c r="C537" i="2"/>
  <c r="K537" i="2"/>
  <c r="C533" i="2"/>
  <c r="K533" i="2"/>
  <c r="C529" i="2"/>
  <c r="K529" i="2"/>
  <c r="C525" i="2"/>
  <c r="K525" i="2"/>
  <c r="C521" i="2"/>
  <c r="K521" i="2"/>
  <c r="C517" i="2"/>
  <c r="K517" i="2"/>
  <c r="C513" i="2"/>
  <c r="K513" i="2"/>
  <c r="C509" i="2"/>
  <c r="K509" i="2"/>
  <c r="C505" i="2"/>
  <c r="K505" i="2"/>
  <c r="C501" i="2"/>
  <c r="K501" i="2"/>
  <c r="C497" i="2"/>
  <c r="K497" i="2"/>
  <c r="C493" i="2"/>
  <c r="K493" i="2"/>
  <c r="C489" i="2"/>
  <c r="K489" i="2"/>
  <c r="C485" i="2"/>
  <c r="K485" i="2"/>
  <c r="C481" i="2"/>
  <c r="K481" i="2"/>
  <c r="C477" i="2"/>
  <c r="K477" i="2"/>
  <c r="C473" i="2"/>
  <c r="K473" i="2"/>
  <c r="C1000" i="2"/>
  <c r="K1000" i="2"/>
  <c r="C984" i="2"/>
  <c r="K984" i="2"/>
  <c r="C968" i="2"/>
  <c r="K968" i="2"/>
  <c r="C952" i="2"/>
  <c r="K952" i="2"/>
  <c r="C940" i="2"/>
  <c r="K940" i="2"/>
  <c r="E936" i="2"/>
  <c r="K936" i="2"/>
  <c r="C924" i="2"/>
  <c r="K924" i="2"/>
  <c r="E920" i="2"/>
  <c r="K920" i="2"/>
  <c r="C908" i="2"/>
  <c r="K908" i="2"/>
  <c r="E904" i="2"/>
  <c r="K904" i="2"/>
  <c r="C892" i="2"/>
  <c r="K892" i="2"/>
  <c r="E888" i="2"/>
  <c r="K888" i="2"/>
  <c r="C876" i="2"/>
  <c r="K876" i="2"/>
  <c r="C860" i="2"/>
  <c r="K860" i="2"/>
  <c r="E848" i="2"/>
  <c r="K848" i="2"/>
  <c r="E832" i="2"/>
  <c r="K832" i="2"/>
  <c r="E816" i="2"/>
  <c r="K816" i="2"/>
  <c r="C804" i="2"/>
  <c r="K804" i="2"/>
  <c r="C792" i="2"/>
  <c r="K792" i="2"/>
  <c r="C776" i="2"/>
  <c r="K776" i="2"/>
  <c r="C760" i="2"/>
  <c r="K760" i="2"/>
  <c r="C744" i="2"/>
  <c r="K744" i="2"/>
  <c r="C732" i="2"/>
  <c r="K732" i="2"/>
  <c r="E728" i="2"/>
  <c r="K728" i="2"/>
  <c r="C716" i="2"/>
  <c r="K716" i="2"/>
  <c r="E712" i="2"/>
  <c r="K712" i="2"/>
  <c r="C700" i="2"/>
  <c r="K700" i="2"/>
  <c r="E696" i="2"/>
  <c r="K696" i="2"/>
  <c r="C680" i="2"/>
  <c r="K680" i="2"/>
  <c r="C664" i="2"/>
  <c r="K664" i="2"/>
  <c r="C648" i="2"/>
  <c r="K648" i="2"/>
  <c r="C636" i="2"/>
  <c r="K636" i="2"/>
  <c r="E632" i="2"/>
  <c r="K632" i="2"/>
  <c r="C620" i="2"/>
  <c r="K620" i="2"/>
  <c r="E616" i="2"/>
  <c r="K616" i="2"/>
  <c r="E612" i="2"/>
  <c r="K612" i="2"/>
  <c r="E608" i="2"/>
  <c r="K608" i="2"/>
  <c r="E600" i="2"/>
  <c r="K600" i="2"/>
  <c r="E596" i="2"/>
  <c r="K596" i="2"/>
  <c r="E592" i="2"/>
  <c r="K592" i="2"/>
  <c r="E584" i="2"/>
  <c r="K584" i="2"/>
  <c r="E580" i="2"/>
  <c r="K580" i="2"/>
  <c r="E576" i="2"/>
  <c r="K576" i="2"/>
  <c r="E568" i="2"/>
  <c r="K568" i="2"/>
  <c r="C564" i="2"/>
  <c r="K564" i="2"/>
  <c r="E552" i="2"/>
  <c r="K552" i="2"/>
  <c r="C548" i="2"/>
  <c r="K548" i="2"/>
  <c r="E536" i="2"/>
  <c r="K536" i="2"/>
  <c r="C532" i="2"/>
  <c r="K532" i="2"/>
  <c r="E520" i="2"/>
  <c r="K520" i="2"/>
  <c r="C516" i="2"/>
  <c r="K516" i="2"/>
  <c r="E504" i="2"/>
  <c r="K504" i="2"/>
  <c r="C500" i="2"/>
  <c r="K500" i="2"/>
  <c r="C492" i="2"/>
  <c r="K492" i="2"/>
  <c r="C476" i="2"/>
  <c r="K476" i="2"/>
  <c r="E468" i="2"/>
  <c r="K468" i="2"/>
  <c r="C464" i="2"/>
  <c r="K464" i="2"/>
  <c r="E452" i="2"/>
  <c r="K452" i="2"/>
  <c r="E440" i="2"/>
  <c r="K440" i="2"/>
  <c r="E424" i="2"/>
  <c r="K424" i="2"/>
  <c r="E408" i="2"/>
  <c r="K408" i="2"/>
  <c r="E404" i="2"/>
  <c r="K404" i="2"/>
  <c r="E392" i="2"/>
  <c r="K392" i="2"/>
  <c r="E388" i="2"/>
  <c r="K388" i="2"/>
  <c r="E376" i="2"/>
  <c r="K376" i="2"/>
  <c r="E372" i="2"/>
  <c r="K372" i="2"/>
  <c r="E360" i="2"/>
  <c r="K360" i="2"/>
  <c r="E356" i="2"/>
  <c r="K356" i="2"/>
  <c r="E344" i="2"/>
  <c r="K344" i="2"/>
  <c r="E340" i="2"/>
  <c r="K340" i="2"/>
  <c r="E328" i="2"/>
  <c r="K328" i="2"/>
  <c r="E324" i="2"/>
  <c r="K324" i="2"/>
  <c r="E308" i="2"/>
  <c r="K308" i="2"/>
  <c r="E304" i="2"/>
  <c r="K304" i="2"/>
  <c r="E296" i="2"/>
  <c r="K296" i="2"/>
  <c r="E292" i="2"/>
  <c r="K292" i="2"/>
  <c r="E280" i="2"/>
  <c r="K280" i="2"/>
  <c r="E272" i="2"/>
  <c r="K272" i="2"/>
  <c r="E264" i="2"/>
  <c r="J264" i="2"/>
  <c r="K264" i="2"/>
  <c r="E256" i="2"/>
  <c r="K256" i="2"/>
  <c r="E248" i="2"/>
  <c r="K248" i="2"/>
  <c r="E244" i="2"/>
  <c r="K244" i="2"/>
  <c r="E240" i="2"/>
  <c r="K240" i="2"/>
  <c r="E232" i="2"/>
  <c r="K232" i="2"/>
  <c r="E228" i="2"/>
  <c r="K228" i="2"/>
  <c r="E216" i="2"/>
  <c r="K216" i="2"/>
  <c r="E212" i="2"/>
  <c r="K212" i="2"/>
  <c r="E196" i="2"/>
  <c r="K196" i="2"/>
  <c r="E180" i="2"/>
  <c r="K180" i="2"/>
  <c r="E164" i="2"/>
  <c r="K164" i="2"/>
  <c r="E152" i="2"/>
  <c r="K152" i="2"/>
  <c r="E148" i="2"/>
  <c r="K148" i="2"/>
  <c r="E136" i="2"/>
  <c r="K136" i="2"/>
  <c r="E132" i="2"/>
  <c r="K132" i="2"/>
  <c r="E120" i="2"/>
  <c r="K120" i="2"/>
  <c r="E116" i="2"/>
  <c r="K116" i="2"/>
  <c r="E104" i="2"/>
  <c r="K104" i="2"/>
  <c r="E100" i="2"/>
  <c r="K100" i="2"/>
  <c r="E88" i="2"/>
  <c r="K88" i="2"/>
  <c r="E84" i="2"/>
  <c r="K84" i="2"/>
  <c r="E72" i="2"/>
  <c r="K72" i="2"/>
  <c r="E68" i="2"/>
  <c r="K68" i="2"/>
  <c r="E56" i="2"/>
  <c r="K56" i="2"/>
  <c r="E52" i="2"/>
  <c r="K52" i="2"/>
  <c r="E40" i="2"/>
  <c r="K40" i="2"/>
  <c r="E36" i="2"/>
  <c r="K36" i="2"/>
  <c r="E32" i="2"/>
  <c r="K32" i="2"/>
  <c r="E24" i="2"/>
  <c r="K24" i="2"/>
  <c r="E20" i="2"/>
  <c r="K20" i="2"/>
  <c r="E16" i="2"/>
  <c r="K16" i="2"/>
  <c r="E8" i="2"/>
  <c r="K8" i="2"/>
  <c r="F991" i="2"/>
  <c r="K991" i="2"/>
  <c r="F987" i="2"/>
  <c r="K987" i="2"/>
  <c r="F975" i="2"/>
  <c r="K975" i="2"/>
  <c r="F971" i="2"/>
  <c r="K971" i="2"/>
  <c r="F959" i="2"/>
  <c r="K959" i="2"/>
  <c r="F943" i="2"/>
  <c r="K943" i="2"/>
  <c r="F927" i="2"/>
  <c r="K927" i="2"/>
  <c r="F911" i="2"/>
  <c r="K911" i="2"/>
  <c r="F895" i="2"/>
  <c r="K895" i="2"/>
  <c r="F879" i="2"/>
  <c r="K879" i="2"/>
  <c r="F863" i="2"/>
  <c r="K863" i="2"/>
  <c r="F859" i="2"/>
  <c r="K859" i="2"/>
  <c r="F847" i="2"/>
  <c r="K847" i="2"/>
  <c r="F843" i="2"/>
  <c r="K843" i="2"/>
  <c r="F831" i="2"/>
  <c r="K831" i="2"/>
  <c r="F827" i="2"/>
  <c r="K827" i="2"/>
  <c r="F815" i="2"/>
  <c r="K815" i="2"/>
  <c r="F799" i="2"/>
  <c r="K799" i="2"/>
  <c r="F783" i="2"/>
  <c r="K783" i="2"/>
  <c r="F767" i="2"/>
  <c r="K767" i="2"/>
  <c r="F751" i="2"/>
  <c r="K751" i="2"/>
  <c r="F735" i="2"/>
  <c r="K735" i="2"/>
  <c r="F719" i="2"/>
  <c r="K719" i="2"/>
  <c r="F703" i="2"/>
  <c r="K703" i="2"/>
  <c r="F687" i="2"/>
  <c r="K687" i="2"/>
  <c r="F671" i="2"/>
  <c r="K671" i="2"/>
  <c r="F655" i="2"/>
  <c r="K655" i="2"/>
  <c r="F639" i="2"/>
  <c r="K639" i="2"/>
  <c r="F623" i="2"/>
  <c r="K623" i="2"/>
  <c r="F607" i="2"/>
  <c r="K607" i="2"/>
  <c r="F591" i="2"/>
  <c r="K591" i="2"/>
  <c r="F575" i="2"/>
  <c r="K575" i="2"/>
  <c r="F559" i="2"/>
  <c r="K559" i="2"/>
  <c r="F543" i="2"/>
  <c r="K543" i="2"/>
  <c r="F527" i="2"/>
  <c r="K527" i="2"/>
  <c r="F511" i="2"/>
  <c r="K511" i="2"/>
  <c r="C998" i="2"/>
  <c r="K998" i="2"/>
  <c r="C994" i="2"/>
  <c r="K994" i="2"/>
  <c r="C990" i="2"/>
  <c r="K990" i="2"/>
  <c r="C986" i="2"/>
  <c r="K986" i="2"/>
  <c r="C982" i="2"/>
  <c r="K982" i="2"/>
  <c r="C978" i="2"/>
  <c r="K978" i="2"/>
  <c r="C974" i="2"/>
  <c r="K974" i="2"/>
  <c r="C970" i="2"/>
  <c r="K970" i="2"/>
  <c r="C966" i="2"/>
  <c r="K966" i="2"/>
  <c r="C962" i="2"/>
  <c r="K962" i="2"/>
  <c r="C958" i="2"/>
  <c r="K958" i="2"/>
  <c r="C954" i="2"/>
  <c r="K954" i="2"/>
  <c r="C950" i="2"/>
  <c r="K950" i="2"/>
  <c r="C946" i="2"/>
  <c r="K946" i="2"/>
  <c r="C942" i="2"/>
  <c r="K942" i="2"/>
  <c r="C938" i="2"/>
  <c r="K938" i="2"/>
  <c r="C934" i="2"/>
  <c r="K934" i="2"/>
  <c r="C930" i="2"/>
  <c r="K930" i="2"/>
  <c r="C926" i="2"/>
  <c r="K926" i="2"/>
  <c r="C922" i="2"/>
  <c r="K922" i="2"/>
  <c r="C918" i="2"/>
  <c r="K918" i="2"/>
  <c r="C914" i="2"/>
  <c r="K914" i="2"/>
  <c r="C910" i="2"/>
  <c r="K910" i="2"/>
  <c r="C906" i="2"/>
  <c r="K906" i="2"/>
  <c r="C902" i="2"/>
  <c r="K902" i="2"/>
  <c r="C898" i="2"/>
  <c r="K898" i="2"/>
  <c r="C894" i="2"/>
  <c r="K894" i="2"/>
  <c r="C890" i="2"/>
  <c r="K890" i="2"/>
  <c r="C886" i="2"/>
  <c r="K886" i="2"/>
  <c r="C882" i="2"/>
  <c r="K882" i="2"/>
  <c r="C878" i="2"/>
  <c r="K878" i="2"/>
  <c r="C874" i="2"/>
  <c r="K874" i="2"/>
  <c r="C870" i="2"/>
  <c r="K870" i="2"/>
  <c r="C866" i="2"/>
  <c r="K866" i="2"/>
  <c r="C862" i="2"/>
  <c r="K862" i="2"/>
  <c r="C858" i="2"/>
  <c r="K858" i="2"/>
  <c r="C854" i="2"/>
  <c r="K854" i="2"/>
  <c r="C850" i="2"/>
  <c r="K850" i="2"/>
  <c r="C846" i="2"/>
  <c r="K846" i="2"/>
  <c r="C842" i="2"/>
  <c r="K842" i="2"/>
  <c r="C838" i="2"/>
  <c r="K838" i="2"/>
  <c r="C834" i="2"/>
  <c r="K834" i="2"/>
  <c r="C830" i="2"/>
  <c r="K830" i="2"/>
  <c r="C826" i="2"/>
  <c r="K826" i="2"/>
  <c r="C822" i="2"/>
  <c r="K822" i="2"/>
  <c r="C818" i="2"/>
  <c r="K818" i="2"/>
  <c r="C814" i="2"/>
  <c r="K814" i="2"/>
  <c r="C810" i="2"/>
  <c r="K810" i="2"/>
  <c r="C806" i="2"/>
  <c r="K806" i="2"/>
  <c r="C802" i="2"/>
  <c r="K802" i="2"/>
  <c r="C798" i="2"/>
  <c r="K798" i="2"/>
  <c r="C794" i="2"/>
  <c r="K794" i="2"/>
  <c r="C790" i="2"/>
  <c r="K790" i="2"/>
  <c r="C786" i="2"/>
  <c r="K786" i="2"/>
  <c r="C782" i="2"/>
  <c r="K782" i="2"/>
  <c r="C778" i="2"/>
  <c r="K778" i="2"/>
  <c r="C774" i="2"/>
  <c r="K774" i="2"/>
  <c r="C770" i="2"/>
  <c r="K770" i="2"/>
  <c r="C766" i="2"/>
  <c r="K766" i="2"/>
  <c r="C762" i="2"/>
  <c r="K762" i="2"/>
  <c r="C758" i="2"/>
  <c r="K758" i="2"/>
  <c r="C754" i="2"/>
  <c r="K754" i="2"/>
  <c r="C750" i="2"/>
  <c r="K750" i="2"/>
  <c r="C746" i="2"/>
  <c r="K746" i="2"/>
  <c r="C742" i="2"/>
  <c r="K742" i="2"/>
  <c r="C738" i="2"/>
  <c r="K738" i="2"/>
  <c r="C734" i="2"/>
  <c r="K734" i="2"/>
  <c r="C730" i="2"/>
  <c r="K730" i="2"/>
  <c r="C726" i="2"/>
  <c r="K726" i="2"/>
  <c r="C722" i="2"/>
  <c r="K722" i="2"/>
  <c r="C718" i="2"/>
  <c r="K718" i="2"/>
  <c r="C714" i="2"/>
  <c r="K714" i="2"/>
  <c r="C710" i="2"/>
  <c r="K710" i="2"/>
  <c r="C706" i="2"/>
  <c r="K706" i="2"/>
  <c r="C702" i="2"/>
  <c r="K702" i="2"/>
  <c r="C698" i="2"/>
  <c r="K698" i="2"/>
  <c r="C694" i="2"/>
  <c r="K694" i="2"/>
  <c r="C690" i="2"/>
  <c r="K690" i="2"/>
  <c r="C686" i="2"/>
  <c r="K686" i="2"/>
  <c r="C682" i="2"/>
  <c r="K682" i="2"/>
  <c r="C678" i="2"/>
  <c r="K678" i="2"/>
  <c r="C674" i="2"/>
  <c r="K674" i="2"/>
  <c r="C670" i="2"/>
  <c r="K670" i="2"/>
  <c r="C666" i="2"/>
  <c r="K666" i="2"/>
  <c r="C662" i="2"/>
  <c r="K662" i="2"/>
  <c r="C658" i="2"/>
  <c r="K658" i="2"/>
  <c r="C654" i="2"/>
  <c r="K654" i="2"/>
  <c r="C650" i="2"/>
  <c r="K650" i="2"/>
  <c r="C646" i="2"/>
  <c r="K646" i="2"/>
  <c r="C642" i="2"/>
  <c r="K642" i="2"/>
  <c r="C638" i="2"/>
  <c r="K638" i="2"/>
  <c r="C634" i="2"/>
  <c r="K634" i="2"/>
  <c r="C630" i="2"/>
  <c r="K630" i="2"/>
  <c r="C626" i="2"/>
  <c r="K626" i="2"/>
  <c r="C622" i="2"/>
  <c r="K622" i="2"/>
  <c r="C618" i="2"/>
  <c r="K618" i="2"/>
  <c r="C614" i="2"/>
  <c r="K614" i="2"/>
  <c r="C610" i="2"/>
  <c r="K610" i="2"/>
  <c r="C606" i="2"/>
  <c r="K606" i="2"/>
  <c r="C602" i="2"/>
  <c r="K602" i="2"/>
  <c r="C598" i="2"/>
  <c r="K598" i="2"/>
  <c r="C594" i="2"/>
  <c r="K594" i="2"/>
  <c r="C590" i="2"/>
  <c r="K590" i="2"/>
  <c r="C586" i="2"/>
  <c r="K586" i="2"/>
  <c r="C582" i="2"/>
  <c r="K582" i="2"/>
  <c r="C578" i="2"/>
  <c r="K578" i="2"/>
  <c r="C574" i="2"/>
  <c r="K574" i="2"/>
  <c r="C570" i="2"/>
  <c r="K570" i="2"/>
  <c r="C566" i="2"/>
  <c r="K566" i="2"/>
  <c r="C562" i="2"/>
  <c r="K562" i="2"/>
  <c r="C558" i="2"/>
  <c r="K558" i="2"/>
  <c r="C554" i="2"/>
  <c r="K554" i="2"/>
  <c r="C550" i="2"/>
  <c r="K550" i="2"/>
  <c r="C546" i="2"/>
  <c r="K546" i="2"/>
  <c r="C542" i="2"/>
  <c r="K542" i="2"/>
  <c r="C538" i="2"/>
  <c r="K538" i="2"/>
  <c r="C534" i="2"/>
  <c r="K534" i="2"/>
  <c r="C530" i="2"/>
  <c r="K530" i="2"/>
  <c r="C526" i="2"/>
  <c r="K526" i="2"/>
  <c r="C522" i="2"/>
  <c r="K522" i="2"/>
  <c r="C518" i="2"/>
  <c r="K518" i="2"/>
  <c r="C514" i="2"/>
  <c r="K514" i="2"/>
  <c r="C510" i="2"/>
  <c r="K510" i="2"/>
  <c r="C506" i="2"/>
  <c r="K506" i="2"/>
  <c r="C502" i="2"/>
  <c r="K502" i="2"/>
  <c r="C498" i="2"/>
  <c r="K498" i="2"/>
  <c r="C494" i="2"/>
  <c r="K494" i="2"/>
  <c r="C490" i="2"/>
  <c r="K490" i="2"/>
  <c r="C486" i="2"/>
  <c r="K486" i="2"/>
  <c r="C482" i="2"/>
  <c r="K482" i="2"/>
  <c r="C478" i="2"/>
  <c r="K478" i="2"/>
  <c r="C474" i="2"/>
  <c r="K474" i="2"/>
  <c r="C470" i="2"/>
  <c r="K470" i="2"/>
  <c r="C458" i="2"/>
  <c r="K458" i="2"/>
  <c r="C450" i="2"/>
  <c r="K450" i="2"/>
  <c r="C442" i="2"/>
  <c r="K442" i="2"/>
  <c r="C434" i="2"/>
  <c r="K434" i="2"/>
  <c r="C426" i="2"/>
  <c r="K426" i="2"/>
  <c r="C418" i="2"/>
  <c r="K418" i="2"/>
  <c r="C410" i="2"/>
  <c r="K410" i="2"/>
  <c r="C402" i="2"/>
  <c r="K402" i="2"/>
  <c r="C394" i="2"/>
  <c r="K394" i="2"/>
  <c r="C386" i="2"/>
  <c r="K386" i="2"/>
  <c r="C378" i="2"/>
  <c r="K378" i="2"/>
  <c r="C370" i="2"/>
  <c r="K370" i="2"/>
  <c r="C362" i="2"/>
  <c r="K362" i="2"/>
  <c r="C354" i="2"/>
  <c r="K354" i="2"/>
  <c r="C346" i="2"/>
  <c r="K346" i="2"/>
  <c r="C338" i="2"/>
  <c r="K338" i="2"/>
  <c r="C330" i="2"/>
  <c r="K330" i="2"/>
  <c r="C322" i="2"/>
  <c r="K322" i="2"/>
  <c r="C314" i="2"/>
  <c r="K314" i="2"/>
  <c r="C306" i="2"/>
  <c r="K306" i="2"/>
  <c r="C298" i="2"/>
  <c r="K298" i="2"/>
  <c r="C290" i="2"/>
  <c r="K290" i="2"/>
  <c r="C282" i="2"/>
  <c r="K282" i="2"/>
  <c r="C274" i="2"/>
  <c r="K274" i="2"/>
  <c r="C266" i="2"/>
  <c r="K266" i="2"/>
  <c r="C258" i="2"/>
  <c r="N258" i="2" s="1"/>
  <c r="K258" i="2"/>
  <c r="C250" i="2"/>
  <c r="K250" i="2"/>
  <c r="C242" i="2"/>
  <c r="K242" i="2"/>
  <c r="C234" i="2"/>
  <c r="K234" i="2"/>
  <c r="C226" i="2"/>
  <c r="N226" i="2" s="1"/>
  <c r="K226" i="2"/>
  <c r="C218" i="2"/>
  <c r="K218" i="2"/>
  <c r="C210" i="2"/>
  <c r="N210" i="2" s="1"/>
  <c r="K210" i="2"/>
  <c r="C202" i="2"/>
  <c r="K202" i="2"/>
  <c r="C194" i="2"/>
  <c r="N194" i="2" s="1"/>
  <c r="K194" i="2"/>
  <c r="C186" i="2"/>
  <c r="K186" i="2"/>
  <c r="C178" i="2"/>
  <c r="N178" i="2" s="1"/>
  <c r="K178" i="2"/>
  <c r="C170" i="2"/>
  <c r="K170" i="2"/>
  <c r="C162" i="2"/>
  <c r="N162" i="2" s="1"/>
  <c r="K162" i="2"/>
  <c r="C154" i="2"/>
  <c r="K154" i="2"/>
  <c r="C146" i="2"/>
  <c r="N146" i="2" s="1"/>
  <c r="K146" i="2"/>
  <c r="C138" i="2"/>
  <c r="K138" i="2"/>
  <c r="C130" i="2"/>
  <c r="N130" i="2" s="1"/>
  <c r="K130" i="2"/>
  <c r="C122" i="2"/>
  <c r="K122" i="2"/>
  <c r="C114" i="2"/>
  <c r="N114" i="2" s="1"/>
  <c r="K114" i="2"/>
  <c r="C106" i="2"/>
  <c r="K106" i="2"/>
  <c r="C98" i="2"/>
  <c r="N98" i="2" s="1"/>
  <c r="K98" i="2"/>
  <c r="C90" i="2"/>
  <c r="K90" i="2"/>
  <c r="C82" i="2"/>
  <c r="N82" i="2" s="1"/>
  <c r="K82" i="2"/>
  <c r="C74" i="2"/>
  <c r="K74" i="2"/>
  <c r="C66" i="2"/>
  <c r="N66" i="2" s="1"/>
  <c r="K66" i="2"/>
  <c r="C58" i="2"/>
  <c r="K58" i="2"/>
  <c r="C50" i="2"/>
  <c r="N50" i="2" s="1"/>
  <c r="K50" i="2"/>
  <c r="C42" i="2"/>
  <c r="K42" i="2"/>
  <c r="C34" i="2"/>
  <c r="K34" i="2"/>
  <c r="C26" i="2"/>
  <c r="K26" i="2"/>
  <c r="C18" i="2"/>
  <c r="N18" i="2" s="1"/>
  <c r="K18" i="2"/>
  <c r="C10" i="2"/>
  <c r="K10" i="2"/>
  <c r="C2" i="2"/>
  <c r="N2" i="2" s="1"/>
  <c r="K2" i="2"/>
  <c r="O996" i="2"/>
  <c r="N996" i="2"/>
  <c r="M996" i="2"/>
  <c r="L996" i="2"/>
  <c r="J996" i="2"/>
  <c r="G996" i="2"/>
  <c r="H996" i="2"/>
  <c r="F996" i="2"/>
  <c r="O980" i="2"/>
  <c r="N980" i="2"/>
  <c r="M980" i="2"/>
  <c r="L980" i="2"/>
  <c r="J980" i="2"/>
  <c r="G980" i="2"/>
  <c r="H980" i="2"/>
  <c r="F980" i="2"/>
  <c r="O964" i="2"/>
  <c r="N964" i="2"/>
  <c r="M964" i="2"/>
  <c r="L964" i="2"/>
  <c r="J964" i="2"/>
  <c r="G964" i="2"/>
  <c r="H964" i="2"/>
  <c r="F964" i="2"/>
  <c r="O948" i="2"/>
  <c r="N948" i="2"/>
  <c r="M948" i="2"/>
  <c r="L948" i="2"/>
  <c r="J948" i="2"/>
  <c r="G948" i="2"/>
  <c r="H948" i="2"/>
  <c r="F948" i="2"/>
  <c r="O928" i="2"/>
  <c r="N928" i="2"/>
  <c r="M928" i="2"/>
  <c r="L928" i="2"/>
  <c r="J928" i="2"/>
  <c r="G928" i="2"/>
  <c r="H928" i="2"/>
  <c r="F928" i="2"/>
  <c r="O912" i="2"/>
  <c r="N912" i="2"/>
  <c r="M912" i="2"/>
  <c r="L912" i="2"/>
  <c r="J912" i="2"/>
  <c r="G912" i="2"/>
  <c r="H912" i="2"/>
  <c r="F912" i="2"/>
  <c r="O896" i="2"/>
  <c r="N896" i="2"/>
  <c r="M896" i="2"/>
  <c r="L896" i="2"/>
  <c r="J896" i="2"/>
  <c r="G896" i="2"/>
  <c r="H896" i="2"/>
  <c r="F896" i="2"/>
  <c r="O872" i="2"/>
  <c r="N872" i="2"/>
  <c r="M872" i="2"/>
  <c r="L872" i="2"/>
  <c r="J872" i="2"/>
  <c r="G872" i="2"/>
  <c r="H872" i="2"/>
  <c r="F872" i="2"/>
  <c r="O856" i="2"/>
  <c r="N856" i="2"/>
  <c r="M856" i="2"/>
  <c r="L856" i="2"/>
  <c r="J856" i="2"/>
  <c r="G856" i="2"/>
  <c r="H856" i="2"/>
  <c r="F856" i="2"/>
  <c r="O840" i="2"/>
  <c r="N840" i="2"/>
  <c r="M840" i="2"/>
  <c r="L840" i="2"/>
  <c r="J840" i="2"/>
  <c r="G840" i="2"/>
  <c r="H840" i="2"/>
  <c r="F840" i="2"/>
  <c r="O824" i="2"/>
  <c r="N824" i="2"/>
  <c r="M824" i="2"/>
  <c r="L824" i="2"/>
  <c r="J824" i="2"/>
  <c r="G824" i="2"/>
  <c r="H824" i="2"/>
  <c r="F824" i="2"/>
  <c r="O808" i="2"/>
  <c r="N808" i="2"/>
  <c r="M808" i="2"/>
  <c r="L808" i="2"/>
  <c r="J808" i="2"/>
  <c r="G808" i="2"/>
  <c r="H808" i="2"/>
  <c r="F808" i="2"/>
  <c r="O788" i="2"/>
  <c r="N788" i="2"/>
  <c r="M788" i="2"/>
  <c r="L788" i="2"/>
  <c r="J788" i="2"/>
  <c r="G788" i="2"/>
  <c r="H788" i="2"/>
  <c r="F788" i="2"/>
  <c r="O772" i="2"/>
  <c r="N772" i="2"/>
  <c r="M772" i="2"/>
  <c r="L772" i="2"/>
  <c r="J772" i="2"/>
  <c r="G772" i="2"/>
  <c r="H772" i="2"/>
  <c r="F772" i="2"/>
  <c r="O756" i="2"/>
  <c r="N756" i="2"/>
  <c r="M756" i="2"/>
  <c r="L756" i="2"/>
  <c r="J756" i="2"/>
  <c r="G756" i="2"/>
  <c r="H756" i="2"/>
  <c r="F756" i="2"/>
  <c r="O740" i="2"/>
  <c r="N740" i="2"/>
  <c r="M740" i="2"/>
  <c r="L740" i="2"/>
  <c r="J740" i="2"/>
  <c r="G740" i="2"/>
  <c r="H740" i="2"/>
  <c r="F740" i="2"/>
  <c r="O724" i="2"/>
  <c r="N724" i="2"/>
  <c r="M724" i="2"/>
  <c r="L724" i="2"/>
  <c r="J724" i="2"/>
  <c r="G724" i="2"/>
  <c r="H724" i="2"/>
  <c r="F724" i="2"/>
  <c r="O708" i="2"/>
  <c r="N708" i="2"/>
  <c r="M708" i="2"/>
  <c r="L708" i="2"/>
  <c r="J708" i="2"/>
  <c r="G708" i="2"/>
  <c r="H708" i="2"/>
  <c r="F708" i="2"/>
  <c r="O692" i="2"/>
  <c r="N692" i="2"/>
  <c r="M692" i="2"/>
  <c r="L692" i="2"/>
  <c r="J692" i="2"/>
  <c r="G692" i="2"/>
  <c r="H692" i="2"/>
  <c r="F692" i="2"/>
  <c r="O676" i="2"/>
  <c r="N676" i="2"/>
  <c r="M676" i="2"/>
  <c r="L676" i="2"/>
  <c r="J676" i="2"/>
  <c r="G676" i="2"/>
  <c r="H676" i="2"/>
  <c r="F676" i="2"/>
  <c r="O660" i="2"/>
  <c r="N660" i="2"/>
  <c r="M660" i="2"/>
  <c r="L660" i="2"/>
  <c r="J660" i="2"/>
  <c r="G660" i="2"/>
  <c r="H660" i="2"/>
  <c r="F660" i="2"/>
  <c r="O644" i="2"/>
  <c r="N644" i="2"/>
  <c r="M644" i="2"/>
  <c r="L644" i="2"/>
  <c r="J644" i="2"/>
  <c r="G644" i="2"/>
  <c r="H644" i="2"/>
  <c r="F644" i="2"/>
  <c r="O628" i="2"/>
  <c r="N628" i="2"/>
  <c r="M628" i="2"/>
  <c r="L628" i="2"/>
  <c r="J628" i="2"/>
  <c r="G628" i="2"/>
  <c r="H628" i="2"/>
  <c r="F628" i="2"/>
  <c r="O604" i="2"/>
  <c r="N604" i="2"/>
  <c r="M604" i="2"/>
  <c r="L604" i="2"/>
  <c r="J604" i="2"/>
  <c r="G604" i="2"/>
  <c r="H604" i="2"/>
  <c r="F604" i="2"/>
  <c r="O588" i="2"/>
  <c r="N588" i="2"/>
  <c r="M588" i="2"/>
  <c r="L588" i="2"/>
  <c r="J588" i="2"/>
  <c r="G588" i="2"/>
  <c r="H588" i="2"/>
  <c r="F588" i="2"/>
  <c r="O572" i="2"/>
  <c r="N572" i="2"/>
  <c r="M572" i="2"/>
  <c r="L572" i="2"/>
  <c r="J572" i="2"/>
  <c r="H572" i="2"/>
  <c r="G572" i="2"/>
  <c r="F572" i="2"/>
  <c r="O556" i="2"/>
  <c r="N556" i="2"/>
  <c r="M556" i="2"/>
  <c r="L556" i="2"/>
  <c r="J556" i="2"/>
  <c r="H556" i="2"/>
  <c r="G556" i="2"/>
  <c r="F556" i="2"/>
  <c r="O540" i="2"/>
  <c r="N540" i="2"/>
  <c r="M540" i="2"/>
  <c r="L540" i="2"/>
  <c r="J540" i="2"/>
  <c r="H540" i="2"/>
  <c r="G540" i="2"/>
  <c r="F540" i="2"/>
  <c r="O524" i="2"/>
  <c r="N524" i="2"/>
  <c r="M524" i="2"/>
  <c r="L524" i="2"/>
  <c r="J524" i="2"/>
  <c r="H524" i="2"/>
  <c r="G524" i="2"/>
  <c r="F524" i="2"/>
  <c r="O508" i="2"/>
  <c r="N508" i="2"/>
  <c r="M508" i="2"/>
  <c r="L508" i="2"/>
  <c r="J508" i="2"/>
  <c r="H508" i="2"/>
  <c r="G508" i="2"/>
  <c r="F508" i="2"/>
  <c r="O488" i="2"/>
  <c r="N488" i="2"/>
  <c r="M488" i="2"/>
  <c r="L488" i="2"/>
  <c r="J488" i="2"/>
  <c r="H488" i="2"/>
  <c r="G488" i="2"/>
  <c r="F488" i="2"/>
  <c r="O472" i="2"/>
  <c r="N472" i="2"/>
  <c r="M472" i="2"/>
  <c r="L472" i="2"/>
  <c r="H472" i="2"/>
  <c r="J472" i="2"/>
  <c r="G472" i="2"/>
  <c r="F472" i="2"/>
  <c r="O456" i="2"/>
  <c r="N456" i="2"/>
  <c r="M456" i="2"/>
  <c r="L456" i="2"/>
  <c r="J456" i="2"/>
  <c r="H456" i="2"/>
  <c r="G456" i="2"/>
  <c r="F456" i="2"/>
  <c r="C456" i="2"/>
  <c r="O436" i="2"/>
  <c r="N436" i="2"/>
  <c r="M436" i="2"/>
  <c r="L436" i="2"/>
  <c r="J436" i="2"/>
  <c r="H436" i="2"/>
  <c r="G436" i="2"/>
  <c r="F436" i="2"/>
  <c r="C436" i="2"/>
  <c r="O420" i="2"/>
  <c r="N420" i="2"/>
  <c r="M420" i="2"/>
  <c r="L420" i="2"/>
  <c r="J420" i="2"/>
  <c r="H420" i="2"/>
  <c r="G420" i="2"/>
  <c r="F420" i="2"/>
  <c r="C420" i="2"/>
  <c r="O400" i="2"/>
  <c r="N400" i="2"/>
  <c r="M400" i="2"/>
  <c r="L400" i="2"/>
  <c r="J400" i="2"/>
  <c r="H400" i="2"/>
  <c r="G400" i="2"/>
  <c r="F400" i="2"/>
  <c r="C400" i="2"/>
  <c r="O380" i="2"/>
  <c r="N380" i="2"/>
  <c r="M380" i="2"/>
  <c r="L380" i="2"/>
  <c r="J380" i="2"/>
  <c r="H380" i="2"/>
  <c r="G380" i="2"/>
  <c r="F380" i="2"/>
  <c r="C380" i="2"/>
  <c r="O364" i="2"/>
  <c r="N364" i="2"/>
  <c r="M364" i="2"/>
  <c r="L364" i="2"/>
  <c r="J364" i="2"/>
  <c r="H364" i="2"/>
  <c r="G364" i="2"/>
  <c r="F364" i="2"/>
  <c r="C364" i="2"/>
  <c r="O348" i="2"/>
  <c r="N348" i="2"/>
  <c r="M348" i="2"/>
  <c r="L348" i="2"/>
  <c r="J348" i="2"/>
  <c r="H348" i="2"/>
  <c r="G348" i="2"/>
  <c r="F348" i="2"/>
  <c r="C348" i="2"/>
  <c r="O332" i="2"/>
  <c r="N332" i="2"/>
  <c r="M332" i="2"/>
  <c r="L332" i="2"/>
  <c r="J332" i="2"/>
  <c r="H332" i="2"/>
  <c r="G332" i="2"/>
  <c r="F332" i="2"/>
  <c r="C332" i="2"/>
  <c r="O312" i="2"/>
  <c r="N312" i="2"/>
  <c r="M312" i="2"/>
  <c r="L312" i="2"/>
  <c r="J312" i="2"/>
  <c r="H312" i="2"/>
  <c r="G312" i="2"/>
  <c r="F312" i="2"/>
  <c r="C312" i="2"/>
  <c r="O300" i="2"/>
  <c r="N300" i="2"/>
  <c r="M300" i="2"/>
  <c r="L300" i="2"/>
  <c r="J300" i="2"/>
  <c r="H300" i="2"/>
  <c r="G300" i="2"/>
  <c r="C300" i="2"/>
  <c r="F300" i="2"/>
  <c r="O284" i="2"/>
  <c r="M284" i="2"/>
  <c r="N284" i="2"/>
  <c r="L284" i="2"/>
  <c r="J284" i="2"/>
  <c r="H284" i="2"/>
  <c r="G284" i="2"/>
  <c r="C284" i="2"/>
  <c r="F284" i="2"/>
  <c r="O268" i="2"/>
  <c r="N268" i="2"/>
  <c r="M268" i="2"/>
  <c r="L268" i="2"/>
  <c r="J268" i="2"/>
  <c r="H268" i="2"/>
  <c r="G268" i="2"/>
  <c r="C268" i="2"/>
  <c r="F268" i="2"/>
  <c r="M252" i="2"/>
  <c r="L252" i="2"/>
  <c r="J252" i="2"/>
  <c r="H252" i="2"/>
  <c r="G252" i="2"/>
  <c r="C252" i="2"/>
  <c r="N252" i="2" s="1"/>
  <c r="F252" i="2"/>
  <c r="M236" i="2"/>
  <c r="L236" i="2"/>
  <c r="J236" i="2"/>
  <c r="H236" i="2"/>
  <c r="G236" i="2"/>
  <c r="C236" i="2"/>
  <c r="N236" i="2" s="1"/>
  <c r="F236" i="2"/>
  <c r="M220" i="2"/>
  <c r="L220" i="2"/>
  <c r="J220" i="2"/>
  <c r="H220" i="2"/>
  <c r="G220" i="2"/>
  <c r="C220" i="2"/>
  <c r="N220" i="2" s="1"/>
  <c r="F220" i="2"/>
  <c r="L200" i="2"/>
  <c r="M200" i="2"/>
  <c r="J200" i="2"/>
  <c r="H200" i="2"/>
  <c r="G200" i="2"/>
  <c r="F200" i="2"/>
  <c r="C200" i="2"/>
  <c r="N200" i="2" s="1"/>
  <c r="L184" i="2"/>
  <c r="M184" i="2"/>
  <c r="J184" i="2"/>
  <c r="H184" i="2"/>
  <c r="G184" i="2"/>
  <c r="F184" i="2"/>
  <c r="C184" i="2"/>
  <c r="N184" i="2" s="1"/>
  <c r="O168" i="2"/>
  <c r="M168" i="2"/>
  <c r="L168" i="2"/>
  <c r="J168" i="2"/>
  <c r="H168" i="2"/>
  <c r="G168" i="2"/>
  <c r="F168" i="2"/>
  <c r="C168" i="2"/>
  <c r="N168" i="2" s="1"/>
  <c r="M144" i="2"/>
  <c r="L144" i="2"/>
  <c r="J144" i="2"/>
  <c r="H144" i="2"/>
  <c r="G144" i="2"/>
  <c r="C144" i="2"/>
  <c r="N144" i="2" s="1"/>
  <c r="F144" i="2"/>
  <c r="M128" i="2"/>
  <c r="L128" i="2"/>
  <c r="J128" i="2"/>
  <c r="H128" i="2"/>
  <c r="G128" i="2"/>
  <c r="C128" i="2"/>
  <c r="N128" i="2" s="1"/>
  <c r="F128" i="2"/>
  <c r="M112" i="2"/>
  <c r="L112" i="2"/>
  <c r="J112" i="2"/>
  <c r="H112" i="2"/>
  <c r="G112" i="2"/>
  <c r="C112" i="2"/>
  <c r="N112" i="2" s="1"/>
  <c r="F112" i="2"/>
  <c r="M96" i="2"/>
  <c r="L96" i="2"/>
  <c r="J96" i="2"/>
  <c r="H96" i="2"/>
  <c r="G96" i="2"/>
  <c r="F96" i="2"/>
  <c r="C96" i="2"/>
  <c r="N96" i="2" s="1"/>
  <c r="M80" i="2"/>
  <c r="L80" i="2"/>
  <c r="J80" i="2"/>
  <c r="H80" i="2"/>
  <c r="G80" i="2"/>
  <c r="F80" i="2"/>
  <c r="C80" i="2"/>
  <c r="N80" i="2" s="1"/>
  <c r="M60" i="2"/>
  <c r="L60" i="2"/>
  <c r="J60" i="2"/>
  <c r="H60" i="2"/>
  <c r="G60" i="2"/>
  <c r="C60" i="2"/>
  <c r="N60" i="2" s="1"/>
  <c r="F60" i="2"/>
  <c r="M48" i="2"/>
  <c r="L48" i="2"/>
  <c r="J48" i="2"/>
  <c r="H48" i="2"/>
  <c r="G48" i="2"/>
  <c r="F48" i="2"/>
  <c r="C48" i="2"/>
  <c r="N48" i="2" s="1"/>
  <c r="M28" i="2"/>
  <c r="L28" i="2"/>
  <c r="J28" i="2"/>
  <c r="H28" i="2"/>
  <c r="G28" i="2"/>
  <c r="C28" i="2"/>
  <c r="N28" i="2" s="1"/>
  <c r="F28" i="2"/>
  <c r="O4" i="2"/>
  <c r="M4" i="2"/>
  <c r="L4" i="2"/>
  <c r="J4" i="2"/>
  <c r="H4" i="2"/>
  <c r="G4" i="2"/>
  <c r="C4" i="2"/>
  <c r="N4" i="2" s="1"/>
  <c r="F4" i="2"/>
  <c r="E1000" i="2"/>
  <c r="E984" i="2"/>
  <c r="E968" i="2"/>
  <c r="E952" i="2"/>
  <c r="E872" i="2"/>
  <c r="E856" i="2"/>
  <c r="E840" i="2"/>
  <c r="E824" i="2"/>
  <c r="E808" i="2"/>
  <c r="E792" i="2"/>
  <c r="E776" i="2"/>
  <c r="E760" i="2"/>
  <c r="E744" i="2"/>
  <c r="E680" i="2"/>
  <c r="E664" i="2"/>
  <c r="E648" i="2"/>
  <c r="E488" i="2"/>
  <c r="E472" i="2"/>
  <c r="E456" i="2"/>
  <c r="E312" i="2"/>
  <c r="E200" i="2"/>
  <c r="E184" i="2"/>
  <c r="E168" i="2"/>
  <c r="O992" i="2"/>
  <c r="N992" i="2"/>
  <c r="M992" i="2"/>
  <c r="L992" i="2"/>
  <c r="J992" i="2"/>
  <c r="G992" i="2"/>
  <c r="H992" i="2"/>
  <c r="F992" i="2"/>
  <c r="O976" i="2"/>
  <c r="N976" i="2"/>
  <c r="M976" i="2"/>
  <c r="L976" i="2"/>
  <c r="J976" i="2"/>
  <c r="G976" i="2"/>
  <c r="H976" i="2"/>
  <c r="F976" i="2"/>
  <c r="O960" i="2"/>
  <c r="N960" i="2"/>
  <c r="M960" i="2"/>
  <c r="L960" i="2"/>
  <c r="J960" i="2"/>
  <c r="G960" i="2"/>
  <c r="H960" i="2"/>
  <c r="F960" i="2"/>
  <c r="O944" i="2"/>
  <c r="N944" i="2"/>
  <c r="M944" i="2"/>
  <c r="L944" i="2"/>
  <c r="J944" i="2"/>
  <c r="G944" i="2"/>
  <c r="H944" i="2"/>
  <c r="F944" i="2"/>
  <c r="O932" i="2"/>
  <c r="N932" i="2"/>
  <c r="M932" i="2"/>
  <c r="L932" i="2"/>
  <c r="J932" i="2"/>
  <c r="G932" i="2"/>
  <c r="H932" i="2"/>
  <c r="F932" i="2"/>
  <c r="O916" i="2"/>
  <c r="N916" i="2"/>
  <c r="M916" i="2"/>
  <c r="L916" i="2"/>
  <c r="J916" i="2"/>
  <c r="G916" i="2"/>
  <c r="H916" i="2"/>
  <c r="F916" i="2"/>
  <c r="O900" i="2"/>
  <c r="N900" i="2"/>
  <c r="M900" i="2"/>
  <c r="L900" i="2"/>
  <c r="J900" i="2"/>
  <c r="G900" i="2"/>
  <c r="H900" i="2"/>
  <c r="F900" i="2"/>
  <c r="O884" i="2"/>
  <c r="N884" i="2"/>
  <c r="M884" i="2"/>
  <c r="L884" i="2"/>
  <c r="J884" i="2"/>
  <c r="G884" i="2"/>
  <c r="H884" i="2"/>
  <c r="F884" i="2"/>
  <c r="O868" i="2"/>
  <c r="N868" i="2"/>
  <c r="M868" i="2"/>
  <c r="L868" i="2"/>
  <c r="J868" i="2"/>
  <c r="G868" i="2"/>
  <c r="H868" i="2"/>
  <c r="F868" i="2"/>
  <c r="O852" i="2"/>
  <c r="N852" i="2"/>
  <c r="M852" i="2"/>
  <c r="L852" i="2"/>
  <c r="J852" i="2"/>
  <c r="G852" i="2"/>
  <c r="H852" i="2"/>
  <c r="F852" i="2"/>
  <c r="O836" i="2"/>
  <c r="N836" i="2"/>
  <c r="M836" i="2"/>
  <c r="L836" i="2"/>
  <c r="J836" i="2"/>
  <c r="G836" i="2"/>
  <c r="H836" i="2"/>
  <c r="F836" i="2"/>
  <c r="O820" i="2"/>
  <c r="N820" i="2"/>
  <c r="M820" i="2"/>
  <c r="L820" i="2"/>
  <c r="J820" i="2"/>
  <c r="G820" i="2"/>
  <c r="H820" i="2"/>
  <c r="F820" i="2"/>
  <c r="O800" i="2"/>
  <c r="N800" i="2"/>
  <c r="M800" i="2"/>
  <c r="L800" i="2"/>
  <c r="J800" i="2"/>
  <c r="G800" i="2"/>
  <c r="H800" i="2"/>
  <c r="F800" i="2"/>
  <c r="O784" i="2"/>
  <c r="N784" i="2"/>
  <c r="M784" i="2"/>
  <c r="L784" i="2"/>
  <c r="J784" i="2"/>
  <c r="G784" i="2"/>
  <c r="H784" i="2"/>
  <c r="F784" i="2"/>
  <c r="O768" i="2"/>
  <c r="N768" i="2"/>
  <c r="M768" i="2"/>
  <c r="L768" i="2"/>
  <c r="J768" i="2"/>
  <c r="G768" i="2"/>
  <c r="H768" i="2"/>
  <c r="F768" i="2"/>
  <c r="O752" i="2"/>
  <c r="N752" i="2"/>
  <c r="M752" i="2"/>
  <c r="L752" i="2"/>
  <c r="J752" i="2"/>
  <c r="G752" i="2"/>
  <c r="H752" i="2"/>
  <c r="F752" i="2"/>
  <c r="O736" i="2"/>
  <c r="N736" i="2"/>
  <c r="M736" i="2"/>
  <c r="L736" i="2"/>
  <c r="J736" i="2"/>
  <c r="G736" i="2"/>
  <c r="H736" i="2"/>
  <c r="F736" i="2"/>
  <c r="O720" i="2"/>
  <c r="N720" i="2"/>
  <c r="M720" i="2"/>
  <c r="L720" i="2"/>
  <c r="J720" i="2"/>
  <c r="G720" i="2"/>
  <c r="H720" i="2"/>
  <c r="F720" i="2"/>
  <c r="O704" i="2"/>
  <c r="N704" i="2"/>
  <c r="M704" i="2"/>
  <c r="L704" i="2"/>
  <c r="J704" i="2"/>
  <c r="G704" i="2"/>
  <c r="H704" i="2"/>
  <c r="F704" i="2"/>
  <c r="O688" i="2"/>
  <c r="N688" i="2"/>
  <c r="M688" i="2"/>
  <c r="L688" i="2"/>
  <c r="J688" i="2"/>
  <c r="G688" i="2"/>
  <c r="H688" i="2"/>
  <c r="F688" i="2"/>
  <c r="O672" i="2"/>
  <c r="N672" i="2"/>
  <c r="M672" i="2"/>
  <c r="L672" i="2"/>
  <c r="J672" i="2"/>
  <c r="G672" i="2"/>
  <c r="H672" i="2"/>
  <c r="F672" i="2"/>
  <c r="O656" i="2"/>
  <c r="N656" i="2"/>
  <c r="M656" i="2"/>
  <c r="L656" i="2"/>
  <c r="J656" i="2"/>
  <c r="G656" i="2"/>
  <c r="H656" i="2"/>
  <c r="F656" i="2"/>
  <c r="O640" i="2"/>
  <c r="N640" i="2"/>
  <c r="M640" i="2"/>
  <c r="L640" i="2"/>
  <c r="J640" i="2"/>
  <c r="G640" i="2"/>
  <c r="H640" i="2"/>
  <c r="F640" i="2"/>
  <c r="O616" i="2"/>
  <c r="N616" i="2"/>
  <c r="M616" i="2"/>
  <c r="L616" i="2"/>
  <c r="J616" i="2"/>
  <c r="G616" i="2"/>
  <c r="H616" i="2"/>
  <c r="F616" i="2"/>
  <c r="O600" i="2"/>
  <c r="N600" i="2"/>
  <c r="M600" i="2"/>
  <c r="L600" i="2"/>
  <c r="J600" i="2"/>
  <c r="G600" i="2"/>
  <c r="H600" i="2"/>
  <c r="F600" i="2"/>
  <c r="O584" i="2"/>
  <c r="N584" i="2"/>
  <c r="M584" i="2"/>
  <c r="L584" i="2"/>
  <c r="J584" i="2"/>
  <c r="H584" i="2"/>
  <c r="G584" i="2"/>
  <c r="F584" i="2"/>
  <c r="O568" i="2"/>
  <c r="N568" i="2"/>
  <c r="M568" i="2"/>
  <c r="L568" i="2"/>
  <c r="H568" i="2"/>
  <c r="J568" i="2"/>
  <c r="G568" i="2"/>
  <c r="F568" i="2"/>
  <c r="O552" i="2"/>
  <c r="N552" i="2"/>
  <c r="M552" i="2"/>
  <c r="L552" i="2"/>
  <c r="J552" i="2"/>
  <c r="H552" i="2"/>
  <c r="G552" i="2"/>
  <c r="F552" i="2"/>
  <c r="O536" i="2"/>
  <c r="N536" i="2"/>
  <c r="M536" i="2"/>
  <c r="L536" i="2"/>
  <c r="H536" i="2"/>
  <c r="J536" i="2"/>
  <c r="G536" i="2"/>
  <c r="F536" i="2"/>
  <c r="O520" i="2"/>
  <c r="N520" i="2"/>
  <c r="M520" i="2"/>
  <c r="L520" i="2"/>
  <c r="J520" i="2"/>
  <c r="H520" i="2"/>
  <c r="G520" i="2"/>
  <c r="F520" i="2"/>
  <c r="O504" i="2"/>
  <c r="N504" i="2"/>
  <c r="M504" i="2"/>
  <c r="L504" i="2"/>
  <c r="H504" i="2"/>
  <c r="J504" i="2"/>
  <c r="G504" i="2"/>
  <c r="F504" i="2"/>
  <c r="O484" i="2"/>
  <c r="N484" i="2"/>
  <c r="M484" i="2"/>
  <c r="L484" i="2"/>
  <c r="J484" i="2"/>
  <c r="H484" i="2"/>
  <c r="G484" i="2"/>
  <c r="F484" i="2"/>
  <c r="O464" i="2"/>
  <c r="N464" i="2"/>
  <c r="M464" i="2"/>
  <c r="L464" i="2"/>
  <c r="J464" i="2"/>
  <c r="H464" i="2"/>
  <c r="G464" i="2"/>
  <c r="F464" i="2"/>
  <c r="O448" i="2"/>
  <c r="N448" i="2"/>
  <c r="M448" i="2"/>
  <c r="L448" i="2"/>
  <c r="H448" i="2"/>
  <c r="J448" i="2"/>
  <c r="G448" i="2"/>
  <c r="F448" i="2"/>
  <c r="C448" i="2"/>
  <c r="O432" i="2"/>
  <c r="N432" i="2"/>
  <c r="M432" i="2"/>
  <c r="L432" i="2"/>
  <c r="J432" i="2"/>
  <c r="H432" i="2"/>
  <c r="G432" i="2"/>
  <c r="F432" i="2"/>
  <c r="C432" i="2"/>
  <c r="O416" i="2"/>
  <c r="N416" i="2"/>
  <c r="M416" i="2"/>
  <c r="L416" i="2"/>
  <c r="H416" i="2"/>
  <c r="J416" i="2"/>
  <c r="G416" i="2"/>
  <c r="F416" i="2"/>
  <c r="C416" i="2"/>
  <c r="O396" i="2"/>
  <c r="N396" i="2"/>
  <c r="M396" i="2"/>
  <c r="L396" i="2"/>
  <c r="J396" i="2"/>
  <c r="H396" i="2"/>
  <c r="G396" i="2"/>
  <c r="F396" i="2"/>
  <c r="C396" i="2"/>
  <c r="O384" i="2"/>
  <c r="N384" i="2"/>
  <c r="M384" i="2"/>
  <c r="L384" i="2"/>
  <c r="J384" i="2"/>
  <c r="H384" i="2"/>
  <c r="G384" i="2"/>
  <c r="F384" i="2"/>
  <c r="C384" i="2"/>
  <c r="O368" i="2"/>
  <c r="N368" i="2"/>
  <c r="M368" i="2"/>
  <c r="L368" i="2"/>
  <c r="J368" i="2"/>
  <c r="H368" i="2"/>
  <c r="G368" i="2"/>
  <c r="F368" i="2"/>
  <c r="C368" i="2"/>
  <c r="O352" i="2"/>
  <c r="N352" i="2"/>
  <c r="M352" i="2"/>
  <c r="L352" i="2"/>
  <c r="J352" i="2"/>
  <c r="H352" i="2"/>
  <c r="G352" i="2"/>
  <c r="F352" i="2"/>
  <c r="C352" i="2"/>
  <c r="O336" i="2"/>
  <c r="N336" i="2"/>
  <c r="M336" i="2"/>
  <c r="L336" i="2"/>
  <c r="J336" i="2"/>
  <c r="H336" i="2"/>
  <c r="G336" i="2"/>
  <c r="F336" i="2"/>
  <c r="C336" i="2"/>
  <c r="O288" i="2"/>
  <c r="N288" i="2"/>
  <c r="M288" i="2"/>
  <c r="L288" i="2"/>
  <c r="J288" i="2"/>
  <c r="H288" i="2"/>
  <c r="G288" i="2"/>
  <c r="C288" i="2"/>
  <c r="F288" i="2"/>
  <c r="O276" i="2"/>
  <c r="N276" i="2"/>
  <c r="M276" i="2"/>
  <c r="L276" i="2"/>
  <c r="J276" i="2"/>
  <c r="H276" i="2"/>
  <c r="G276" i="2"/>
  <c r="F276" i="2"/>
  <c r="C276" i="2"/>
  <c r="M260" i="2"/>
  <c r="L260" i="2"/>
  <c r="J260" i="2"/>
  <c r="H260" i="2"/>
  <c r="G260" i="2"/>
  <c r="F260" i="2"/>
  <c r="C260" i="2"/>
  <c r="N260" i="2" s="1"/>
  <c r="M248" i="2"/>
  <c r="L248" i="2"/>
  <c r="J248" i="2"/>
  <c r="H248" i="2"/>
  <c r="G248" i="2"/>
  <c r="F248" i="2"/>
  <c r="C248" i="2"/>
  <c r="N248" i="2" s="1"/>
  <c r="O232" i="2"/>
  <c r="M232" i="2"/>
  <c r="L232" i="2"/>
  <c r="J232" i="2"/>
  <c r="H232" i="2"/>
  <c r="G232" i="2"/>
  <c r="F232" i="2"/>
  <c r="C232" i="2"/>
  <c r="N232" i="2" s="1"/>
  <c r="O216" i="2"/>
  <c r="M216" i="2"/>
  <c r="L216" i="2"/>
  <c r="J216" i="2"/>
  <c r="H216" i="2"/>
  <c r="G216" i="2"/>
  <c r="F216" i="2"/>
  <c r="C216" i="2"/>
  <c r="N216" i="2" s="1"/>
  <c r="M204" i="2"/>
  <c r="L204" i="2"/>
  <c r="J204" i="2"/>
  <c r="H204" i="2"/>
  <c r="G204" i="2"/>
  <c r="C204" i="2"/>
  <c r="N204" i="2" s="1"/>
  <c r="F204" i="2"/>
  <c r="M188" i="2"/>
  <c r="L188" i="2"/>
  <c r="J188" i="2"/>
  <c r="H188" i="2"/>
  <c r="G188" i="2"/>
  <c r="C188" i="2"/>
  <c r="N188" i="2" s="1"/>
  <c r="F188" i="2"/>
  <c r="M172" i="2"/>
  <c r="L172" i="2"/>
  <c r="J172" i="2"/>
  <c r="H172" i="2"/>
  <c r="G172" i="2"/>
  <c r="C172" i="2"/>
  <c r="N172" i="2" s="1"/>
  <c r="F172" i="2"/>
  <c r="M156" i="2"/>
  <c r="L156" i="2"/>
  <c r="J156" i="2"/>
  <c r="H156" i="2"/>
  <c r="G156" i="2"/>
  <c r="C156" i="2"/>
  <c r="N156" i="2" s="1"/>
  <c r="F156" i="2"/>
  <c r="M140" i="2"/>
  <c r="L140" i="2"/>
  <c r="J140" i="2"/>
  <c r="H140" i="2"/>
  <c r="G140" i="2"/>
  <c r="C140" i="2"/>
  <c r="N140" i="2" s="1"/>
  <c r="F140" i="2"/>
  <c r="O124" i="2"/>
  <c r="M124" i="2"/>
  <c r="L124" i="2"/>
  <c r="J124" i="2"/>
  <c r="H124" i="2"/>
  <c r="G124" i="2"/>
  <c r="C124" i="2"/>
  <c r="N124" i="2" s="1"/>
  <c r="F124" i="2"/>
  <c r="M108" i="2"/>
  <c r="L108" i="2"/>
  <c r="J108" i="2"/>
  <c r="H108" i="2"/>
  <c r="G108" i="2"/>
  <c r="C108" i="2"/>
  <c r="N108" i="2" s="1"/>
  <c r="F108" i="2"/>
  <c r="M92" i="2"/>
  <c r="L92" i="2"/>
  <c r="J92" i="2"/>
  <c r="H92" i="2"/>
  <c r="G92" i="2"/>
  <c r="C92" i="2"/>
  <c r="N92" i="2" s="1"/>
  <c r="F92" i="2"/>
  <c r="M76" i="2"/>
  <c r="L76" i="2"/>
  <c r="J76" i="2"/>
  <c r="H76" i="2"/>
  <c r="G76" i="2"/>
  <c r="C76" i="2"/>
  <c r="N76" i="2" s="1"/>
  <c r="F76" i="2"/>
  <c r="M64" i="2"/>
  <c r="L64" i="2"/>
  <c r="J64" i="2"/>
  <c r="H64" i="2"/>
  <c r="G64" i="2"/>
  <c r="F64" i="2"/>
  <c r="C64" i="2"/>
  <c r="N64" i="2" s="1"/>
  <c r="O44" i="2"/>
  <c r="M44" i="2"/>
  <c r="L44" i="2"/>
  <c r="J44" i="2"/>
  <c r="H44" i="2"/>
  <c r="G44" i="2"/>
  <c r="C44" i="2"/>
  <c r="N44" i="2" s="1"/>
  <c r="F44" i="2"/>
  <c r="O24" i="2"/>
  <c r="M24" i="2"/>
  <c r="L24" i="2"/>
  <c r="J24" i="2"/>
  <c r="H24" i="2"/>
  <c r="G24" i="2"/>
  <c r="F24" i="2"/>
  <c r="C24" i="2"/>
  <c r="N24" i="2" s="1"/>
  <c r="M8" i="2"/>
  <c r="L8" i="2"/>
  <c r="J8" i="2"/>
  <c r="H8" i="2"/>
  <c r="G8" i="2"/>
  <c r="F8" i="2"/>
  <c r="C8" i="2"/>
  <c r="N8" i="2" s="1"/>
  <c r="O999" i="2"/>
  <c r="N999" i="2"/>
  <c r="M999" i="2"/>
  <c r="L999" i="2"/>
  <c r="J999" i="2"/>
  <c r="H999" i="2"/>
  <c r="G999" i="2"/>
  <c r="E999" i="2"/>
  <c r="O991" i="2"/>
  <c r="N991" i="2"/>
  <c r="M991" i="2"/>
  <c r="L991" i="2"/>
  <c r="J991" i="2"/>
  <c r="H991" i="2"/>
  <c r="G991" i="2"/>
  <c r="E991" i="2"/>
  <c r="O983" i="2"/>
  <c r="N983" i="2"/>
  <c r="M983" i="2"/>
  <c r="L983" i="2"/>
  <c r="J983" i="2"/>
  <c r="H983" i="2"/>
  <c r="G983" i="2"/>
  <c r="E983" i="2"/>
  <c r="O975" i="2"/>
  <c r="N975" i="2"/>
  <c r="M975" i="2"/>
  <c r="L975" i="2"/>
  <c r="J975" i="2"/>
  <c r="H975" i="2"/>
  <c r="G975" i="2"/>
  <c r="E975" i="2"/>
  <c r="O967" i="2"/>
  <c r="N967" i="2"/>
  <c r="M967" i="2"/>
  <c r="L967" i="2"/>
  <c r="J967" i="2"/>
  <c r="H967" i="2"/>
  <c r="G967" i="2"/>
  <c r="E967" i="2"/>
  <c r="O955" i="2"/>
  <c r="N955" i="2"/>
  <c r="M955" i="2"/>
  <c r="L955" i="2"/>
  <c r="J955" i="2"/>
  <c r="H955" i="2"/>
  <c r="E955" i="2"/>
  <c r="G955" i="2"/>
  <c r="N947" i="2"/>
  <c r="O947" i="2"/>
  <c r="M947" i="2"/>
  <c r="L947" i="2"/>
  <c r="J947" i="2"/>
  <c r="H947" i="2"/>
  <c r="E947" i="2"/>
  <c r="G947" i="2"/>
  <c r="O939" i="2"/>
  <c r="N939" i="2"/>
  <c r="M939" i="2"/>
  <c r="L939" i="2"/>
  <c r="J939" i="2"/>
  <c r="H939" i="2"/>
  <c r="G939" i="2"/>
  <c r="E939" i="2"/>
  <c r="N931" i="2"/>
  <c r="O931" i="2"/>
  <c r="M931" i="2"/>
  <c r="L931" i="2"/>
  <c r="J931" i="2"/>
  <c r="H931" i="2"/>
  <c r="E931" i="2"/>
  <c r="G931" i="2"/>
  <c r="O923" i="2"/>
  <c r="N923" i="2"/>
  <c r="M923" i="2"/>
  <c r="L923" i="2"/>
  <c r="J923" i="2"/>
  <c r="H923" i="2"/>
  <c r="G923" i="2"/>
  <c r="E923" i="2"/>
  <c r="O915" i="2"/>
  <c r="N915" i="2"/>
  <c r="M915" i="2"/>
  <c r="L915" i="2"/>
  <c r="J915" i="2"/>
  <c r="H915" i="2"/>
  <c r="E915" i="2"/>
  <c r="G915" i="2"/>
  <c r="O907" i="2"/>
  <c r="N907" i="2"/>
  <c r="M907" i="2"/>
  <c r="L907" i="2"/>
  <c r="J907" i="2"/>
  <c r="H907" i="2"/>
  <c r="G907" i="2"/>
  <c r="E907" i="2"/>
  <c r="N899" i="2"/>
  <c r="M899" i="2"/>
  <c r="O899" i="2"/>
  <c r="L899" i="2"/>
  <c r="J899" i="2"/>
  <c r="H899" i="2"/>
  <c r="E899" i="2"/>
  <c r="G899" i="2"/>
  <c r="O891" i="2"/>
  <c r="N891" i="2"/>
  <c r="M891" i="2"/>
  <c r="L891" i="2"/>
  <c r="J891" i="2"/>
  <c r="H891" i="2"/>
  <c r="G891" i="2"/>
  <c r="E891" i="2"/>
  <c r="N883" i="2"/>
  <c r="O883" i="2"/>
  <c r="M883" i="2"/>
  <c r="L883" i="2"/>
  <c r="J883" i="2"/>
  <c r="H883" i="2"/>
  <c r="E883" i="2"/>
  <c r="G883" i="2"/>
  <c r="O875" i="2"/>
  <c r="N875" i="2"/>
  <c r="M875" i="2"/>
  <c r="L875" i="2"/>
  <c r="J875" i="2"/>
  <c r="H875" i="2"/>
  <c r="G875" i="2"/>
  <c r="E875" i="2"/>
  <c r="N867" i="2"/>
  <c r="O867" i="2"/>
  <c r="M867" i="2"/>
  <c r="L867" i="2"/>
  <c r="J867" i="2"/>
  <c r="H867" i="2"/>
  <c r="E867" i="2"/>
  <c r="G867" i="2"/>
  <c r="O855" i="2"/>
  <c r="N855" i="2"/>
  <c r="M855" i="2"/>
  <c r="L855" i="2"/>
  <c r="J855" i="2"/>
  <c r="H855" i="2"/>
  <c r="G855" i="2"/>
  <c r="E855" i="2"/>
  <c r="O847" i="2"/>
  <c r="N847" i="2"/>
  <c r="M847" i="2"/>
  <c r="L847" i="2"/>
  <c r="J847" i="2"/>
  <c r="H847" i="2"/>
  <c r="G847" i="2"/>
  <c r="E847" i="2"/>
  <c r="O839" i="2"/>
  <c r="N839" i="2"/>
  <c r="M839" i="2"/>
  <c r="L839" i="2"/>
  <c r="J839" i="2"/>
  <c r="H839" i="2"/>
  <c r="G839" i="2"/>
  <c r="E839" i="2"/>
  <c r="O831" i="2"/>
  <c r="N831" i="2"/>
  <c r="M831" i="2"/>
  <c r="L831" i="2"/>
  <c r="J831" i="2"/>
  <c r="H831" i="2"/>
  <c r="G831" i="2"/>
  <c r="E831" i="2"/>
  <c r="N819" i="2"/>
  <c r="O819" i="2"/>
  <c r="M819" i="2"/>
  <c r="L819" i="2"/>
  <c r="J819" i="2"/>
  <c r="H819" i="2"/>
  <c r="E819" i="2"/>
  <c r="G819" i="2"/>
  <c r="O811" i="2"/>
  <c r="N811" i="2"/>
  <c r="M811" i="2"/>
  <c r="L811" i="2"/>
  <c r="J811" i="2"/>
  <c r="H811" i="2"/>
  <c r="G811" i="2"/>
  <c r="E811" i="2"/>
  <c r="N803" i="2"/>
  <c r="O803" i="2"/>
  <c r="M803" i="2"/>
  <c r="L803" i="2"/>
  <c r="J803" i="2"/>
  <c r="H803" i="2"/>
  <c r="E803" i="2"/>
  <c r="G803" i="2"/>
  <c r="O799" i="2"/>
  <c r="N799" i="2"/>
  <c r="M799" i="2"/>
  <c r="L799" i="2"/>
  <c r="J799" i="2"/>
  <c r="H799" i="2"/>
  <c r="G799" i="2"/>
  <c r="E799" i="2"/>
  <c r="O795" i="2"/>
  <c r="N795" i="2"/>
  <c r="M795" i="2"/>
  <c r="L795" i="2"/>
  <c r="J795" i="2"/>
  <c r="H795" i="2"/>
  <c r="G795" i="2"/>
  <c r="E795" i="2"/>
  <c r="O791" i="2"/>
  <c r="N791" i="2"/>
  <c r="M791" i="2"/>
  <c r="L791" i="2"/>
  <c r="J791" i="2"/>
  <c r="H791" i="2"/>
  <c r="G791" i="2"/>
  <c r="E791" i="2"/>
  <c r="O787" i="2"/>
  <c r="N787" i="2"/>
  <c r="M787" i="2"/>
  <c r="L787" i="2"/>
  <c r="J787" i="2"/>
  <c r="H787" i="2"/>
  <c r="E787" i="2"/>
  <c r="G787" i="2"/>
  <c r="O779" i="2"/>
  <c r="N779" i="2"/>
  <c r="M779" i="2"/>
  <c r="L779" i="2"/>
  <c r="J779" i="2"/>
  <c r="H779" i="2"/>
  <c r="G779" i="2"/>
  <c r="E779" i="2"/>
  <c r="O775" i="2"/>
  <c r="N775" i="2"/>
  <c r="M775" i="2"/>
  <c r="L775" i="2"/>
  <c r="J775" i="2"/>
  <c r="H775" i="2"/>
  <c r="G775" i="2"/>
  <c r="E775" i="2"/>
  <c r="N771" i="2"/>
  <c r="M771" i="2"/>
  <c r="O771" i="2"/>
  <c r="L771" i="2"/>
  <c r="J771" i="2"/>
  <c r="H771" i="2"/>
  <c r="E771" i="2"/>
  <c r="G771" i="2"/>
  <c r="O767" i="2"/>
  <c r="N767" i="2"/>
  <c r="M767" i="2"/>
  <c r="L767" i="2"/>
  <c r="J767" i="2"/>
  <c r="H767" i="2"/>
  <c r="G767" i="2"/>
  <c r="E767" i="2"/>
  <c r="O763" i="2"/>
  <c r="N763" i="2"/>
  <c r="M763" i="2"/>
  <c r="L763" i="2"/>
  <c r="J763" i="2"/>
  <c r="H763" i="2"/>
  <c r="G763" i="2"/>
  <c r="E763" i="2"/>
  <c r="O759" i="2"/>
  <c r="N759" i="2"/>
  <c r="M759" i="2"/>
  <c r="L759" i="2"/>
  <c r="J759" i="2"/>
  <c r="H759" i="2"/>
  <c r="G759" i="2"/>
  <c r="E759" i="2"/>
  <c r="N755" i="2"/>
  <c r="O755" i="2"/>
  <c r="M755" i="2"/>
  <c r="L755" i="2"/>
  <c r="J755" i="2"/>
  <c r="H755" i="2"/>
  <c r="E755" i="2"/>
  <c r="G755" i="2"/>
  <c r="N751" i="2"/>
  <c r="O751" i="2"/>
  <c r="M751" i="2"/>
  <c r="L751" i="2"/>
  <c r="J751" i="2"/>
  <c r="H751" i="2"/>
  <c r="G751" i="2"/>
  <c r="E751" i="2"/>
  <c r="N747" i="2"/>
  <c r="O747" i="2"/>
  <c r="M747" i="2"/>
  <c r="L747" i="2"/>
  <c r="J747" i="2"/>
  <c r="H747" i="2"/>
  <c r="G747" i="2"/>
  <c r="E747" i="2"/>
  <c r="O743" i="2"/>
  <c r="N743" i="2"/>
  <c r="M743" i="2"/>
  <c r="L743" i="2"/>
  <c r="J743" i="2"/>
  <c r="H743" i="2"/>
  <c r="G743" i="2"/>
  <c r="E743" i="2"/>
  <c r="N739" i="2"/>
  <c r="O739" i="2"/>
  <c r="M739" i="2"/>
  <c r="L739" i="2"/>
  <c r="J739" i="2"/>
  <c r="H739" i="2"/>
  <c r="E739" i="2"/>
  <c r="G739" i="2"/>
  <c r="N735" i="2"/>
  <c r="O735" i="2"/>
  <c r="M735" i="2"/>
  <c r="L735" i="2"/>
  <c r="J735" i="2"/>
  <c r="H735" i="2"/>
  <c r="G735" i="2"/>
  <c r="E735" i="2"/>
  <c r="N731" i="2"/>
  <c r="O731" i="2"/>
  <c r="M731" i="2"/>
  <c r="L731" i="2"/>
  <c r="J731" i="2"/>
  <c r="H731" i="2"/>
  <c r="G731" i="2"/>
  <c r="E731" i="2"/>
  <c r="O727" i="2"/>
  <c r="N727" i="2"/>
  <c r="M727" i="2"/>
  <c r="L727" i="2"/>
  <c r="J727" i="2"/>
  <c r="H727" i="2"/>
  <c r="G727" i="2"/>
  <c r="E727" i="2"/>
  <c r="O723" i="2"/>
  <c r="N723" i="2"/>
  <c r="M723" i="2"/>
  <c r="L723" i="2"/>
  <c r="J723" i="2"/>
  <c r="H723" i="2"/>
  <c r="E723" i="2"/>
  <c r="G723" i="2"/>
  <c r="O719" i="2"/>
  <c r="N719" i="2"/>
  <c r="M719" i="2"/>
  <c r="L719" i="2"/>
  <c r="J719" i="2"/>
  <c r="H719" i="2"/>
  <c r="G719" i="2"/>
  <c r="E719" i="2"/>
  <c r="O715" i="2"/>
  <c r="N715" i="2"/>
  <c r="M715" i="2"/>
  <c r="L715" i="2"/>
  <c r="J715" i="2"/>
  <c r="H715" i="2"/>
  <c r="G715" i="2"/>
  <c r="E715" i="2"/>
  <c r="O711" i="2"/>
  <c r="N711" i="2"/>
  <c r="M711" i="2"/>
  <c r="L711" i="2"/>
  <c r="J711" i="2"/>
  <c r="H711" i="2"/>
  <c r="G711" i="2"/>
  <c r="E711" i="2"/>
  <c r="O707" i="2"/>
  <c r="N707" i="2"/>
  <c r="M707" i="2"/>
  <c r="L707" i="2"/>
  <c r="J707" i="2"/>
  <c r="H707" i="2"/>
  <c r="E707" i="2"/>
  <c r="G707" i="2"/>
  <c r="O703" i="2"/>
  <c r="N703" i="2"/>
  <c r="M703" i="2"/>
  <c r="L703" i="2"/>
  <c r="J703" i="2"/>
  <c r="H703" i="2"/>
  <c r="G703" i="2"/>
  <c r="E703" i="2"/>
  <c r="O699" i="2"/>
  <c r="N699" i="2"/>
  <c r="M699" i="2"/>
  <c r="L699" i="2"/>
  <c r="J699" i="2"/>
  <c r="H699" i="2"/>
  <c r="G699" i="2"/>
  <c r="E699" i="2"/>
  <c r="O695" i="2"/>
  <c r="N695" i="2"/>
  <c r="M695" i="2"/>
  <c r="L695" i="2"/>
  <c r="J695" i="2"/>
  <c r="H695" i="2"/>
  <c r="G695" i="2"/>
  <c r="E695" i="2"/>
  <c r="O691" i="2"/>
  <c r="N691" i="2"/>
  <c r="M691" i="2"/>
  <c r="L691" i="2"/>
  <c r="J691" i="2"/>
  <c r="H691" i="2"/>
  <c r="E691" i="2"/>
  <c r="G691" i="2"/>
  <c r="O687" i="2"/>
  <c r="N687" i="2"/>
  <c r="M687" i="2"/>
  <c r="L687" i="2"/>
  <c r="J687" i="2"/>
  <c r="H687" i="2"/>
  <c r="G687" i="2"/>
  <c r="E687" i="2"/>
  <c r="O683" i="2"/>
  <c r="N683" i="2"/>
  <c r="M683" i="2"/>
  <c r="L683" i="2"/>
  <c r="J683" i="2"/>
  <c r="H683" i="2"/>
  <c r="G683" i="2"/>
  <c r="E683" i="2"/>
  <c r="O679" i="2"/>
  <c r="N679" i="2"/>
  <c r="M679" i="2"/>
  <c r="L679" i="2"/>
  <c r="J679" i="2"/>
  <c r="H679" i="2"/>
  <c r="G679" i="2"/>
  <c r="E679" i="2"/>
  <c r="O675" i="2"/>
  <c r="N675" i="2"/>
  <c r="M675" i="2"/>
  <c r="L675" i="2"/>
  <c r="J675" i="2"/>
  <c r="H675" i="2"/>
  <c r="E675" i="2"/>
  <c r="G675" i="2"/>
  <c r="O671" i="2"/>
  <c r="N671" i="2"/>
  <c r="M671" i="2"/>
  <c r="L671" i="2"/>
  <c r="J671" i="2"/>
  <c r="H671" i="2"/>
  <c r="G671" i="2"/>
  <c r="E671" i="2"/>
  <c r="O667" i="2"/>
  <c r="N667" i="2"/>
  <c r="M667" i="2"/>
  <c r="L667" i="2"/>
  <c r="J667" i="2"/>
  <c r="H667" i="2"/>
  <c r="G667" i="2"/>
  <c r="E667" i="2"/>
  <c r="O663" i="2"/>
  <c r="N663" i="2"/>
  <c r="M663" i="2"/>
  <c r="L663" i="2"/>
  <c r="J663" i="2"/>
  <c r="H663" i="2"/>
  <c r="G663" i="2"/>
  <c r="E663" i="2"/>
  <c r="O659" i="2"/>
  <c r="N659" i="2"/>
  <c r="M659" i="2"/>
  <c r="L659" i="2"/>
  <c r="J659" i="2"/>
  <c r="H659" i="2"/>
  <c r="E659" i="2"/>
  <c r="G659" i="2"/>
  <c r="O655" i="2"/>
  <c r="N655" i="2"/>
  <c r="M655" i="2"/>
  <c r="L655" i="2"/>
  <c r="J655" i="2"/>
  <c r="H655" i="2"/>
  <c r="G655" i="2"/>
  <c r="E655" i="2"/>
  <c r="O651" i="2"/>
  <c r="N651" i="2"/>
  <c r="M651" i="2"/>
  <c r="L651" i="2"/>
  <c r="J651" i="2"/>
  <c r="H651" i="2"/>
  <c r="G651" i="2"/>
  <c r="E651" i="2"/>
  <c r="O647" i="2"/>
  <c r="N647" i="2"/>
  <c r="M647" i="2"/>
  <c r="L647" i="2"/>
  <c r="J647" i="2"/>
  <c r="H647" i="2"/>
  <c r="G647" i="2"/>
  <c r="E647" i="2"/>
  <c r="O643" i="2"/>
  <c r="N643" i="2"/>
  <c r="M643" i="2"/>
  <c r="L643" i="2"/>
  <c r="J643" i="2"/>
  <c r="H643" i="2"/>
  <c r="E643" i="2"/>
  <c r="G643" i="2"/>
  <c r="O639" i="2"/>
  <c r="N639" i="2"/>
  <c r="M639" i="2"/>
  <c r="L639" i="2"/>
  <c r="J639" i="2"/>
  <c r="H639" i="2"/>
  <c r="G639" i="2"/>
  <c r="E639" i="2"/>
  <c r="O635" i="2"/>
  <c r="N635" i="2"/>
  <c r="M635" i="2"/>
  <c r="L635" i="2"/>
  <c r="J635" i="2"/>
  <c r="H635" i="2"/>
  <c r="G635" i="2"/>
  <c r="E635" i="2"/>
  <c r="O631" i="2"/>
  <c r="N631" i="2"/>
  <c r="M631" i="2"/>
  <c r="L631" i="2"/>
  <c r="J631" i="2"/>
  <c r="H631" i="2"/>
  <c r="G631" i="2"/>
  <c r="E631" i="2"/>
  <c r="O627" i="2"/>
  <c r="N627" i="2"/>
  <c r="M627" i="2"/>
  <c r="L627" i="2"/>
  <c r="J627" i="2"/>
  <c r="H627" i="2"/>
  <c r="E627" i="2"/>
  <c r="G627" i="2"/>
  <c r="O623" i="2"/>
  <c r="N623" i="2"/>
  <c r="M623" i="2"/>
  <c r="L623" i="2"/>
  <c r="J623" i="2"/>
  <c r="H623" i="2"/>
  <c r="G623" i="2"/>
  <c r="E623" i="2"/>
  <c r="O619" i="2"/>
  <c r="N619" i="2"/>
  <c r="M619" i="2"/>
  <c r="L619" i="2"/>
  <c r="J619" i="2"/>
  <c r="H619" i="2"/>
  <c r="G619" i="2"/>
  <c r="E619" i="2"/>
  <c r="O615" i="2"/>
  <c r="N615" i="2"/>
  <c r="M615" i="2"/>
  <c r="L615" i="2"/>
  <c r="J615" i="2"/>
  <c r="H615" i="2"/>
  <c r="G615" i="2"/>
  <c r="E615" i="2"/>
  <c r="O611" i="2"/>
  <c r="N611" i="2"/>
  <c r="M611" i="2"/>
  <c r="L611" i="2"/>
  <c r="J611" i="2"/>
  <c r="H611" i="2"/>
  <c r="E611" i="2"/>
  <c r="G611" i="2"/>
  <c r="O607" i="2"/>
  <c r="N607" i="2"/>
  <c r="M607" i="2"/>
  <c r="L607" i="2"/>
  <c r="J607" i="2"/>
  <c r="H607" i="2"/>
  <c r="G607" i="2"/>
  <c r="E607" i="2"/>
  <c r="O603" i="2"/>
  <c r="N603" i="2"/>
  <c r="M603" i="2"/>
  <c r="L603" i="2"/>
  <c r="J603" i="2"/>
  <c r="H603" i="2"/>
  <c r="G603" i="2"/>
  <c r="E603" i="2"/>
  <c r="O599" i="2"/>
  <c r="N599" i="2"/>
  <c r="M599" i="2"/>
  <c r="L599" i="2"/>
  <c r="J599" i="2"/>
  <c r="H599" i="2"/>
  <c r="G599" i="2"/>
  <c r="E599" i="2"/>
  <c r="O595" i="2"/>
  <c r="N595" i="2"/>
  <c r="M595" i="2"/>
  <c r="L595" i="2"/>
  <c r="J595" i="2"/>
  <c r="H595" i="2"/>
  <c r="E595" i="2"/>
  <c r="G595" i="2"/>
  <c r="O591" i="2"/>
  <c r="N591" i="2"/>
  <c r="M591" i="2"/>
  <c r="L591" i="2"/>
  <c r="J591" i="2"/>
  <c r="H591" i="2"/>
  <c r="G591" i="2"/>
  <c r="E591" i="2"/>
  <c r="O587" i="2"/>
  <c r="N587" i="2"/>
  <c r="M587" i="2"/>
  <c r="L587" i="2"/>
  <c r="J587" i="2"/>
  <c r="H587" i="2"/>
  <c r="G587" i="2"/>
  <c r="E587" i="2"/>
  <c r="O583" i="2"/>
  <c r="N583" i="2"/>
  <c r="M583" i="2"/>
  <c r="L583" i="2"/>
  <c r="J583" i="2"/>
  <c r="H583" i="2"/>
  <c r="G583" i="2"/>
  <c r="E583" i="2"/>
  <c r="O579" i="2"/>
  <c r="N579" i="2"/>
  <c r="M579" i="2"/>
  <c r="L579" i="2"/>
  <c r="J579" i="2"/>
  <c r="H579" i="2"/>
  <c r="E579" i="2"/>
  <c r="G579" i="2"/>
  <c r="O575" i="2"/>
  <c r="N575" i="2"/>
  <c r="M575" i="2"/>
  <c r="L575" i="2"/>
  <c r="J575" i="2"/>
  <c r="H575" i="2"/>
  <c r="G575" i="2"/>
  <c r="E575" i="2"/>
  <c r="O571" i="2"/>
  <c r="N571" i="2"/>
  <c r="M571" i="2"/>
  <c r="L571" i="2"/>
  <c r="J571" i="2"/>
  <c r="H571" i="2"/>
  <c r="G571" i="2"/>
  <c r="E571" i="2"/>
  <c r="O567" i="2"/>
  <c r="N567" i="2"/>
  <c r="M567" i="2"/>
  <c r="L567" i="2"/>
  <c r="J567" i="2"/>
  <c r="H567" i="2"/>
  <c r="G567" i="2"/>
  <c r="E567" i="2"/>
  <c r="O563" i="2"/>
  <c r="N563" i="2"/>
  <c r="M563" i="2"/>
  <c r="L563" i="2"/>
  <c r="J563" i="2"/>
  <c r="H563" i="2"/>
  <c r="E563" i="2"/>
  <c r="G563" i="2"/>
  <c r="O559" i="2"/>
  <c r="N559" i="2"/>
  <c r="M559" i="2"/>
  <c r="L559" i="2"/>
  <c r="J559" i="2"/>
  <c r="H559" i="2"/>
  <c r="G559" i="2"/>
  <c r="E559" i="2"/>
  <c r="O555" i="2"/>
  <c r="N555" i="2"/>
  <c r="M555" i="2"/>
  <c r="L555" i="2"/>
  <c r="J555" i="2"/>
  <c r="H555" i="2"/>
  <c r="G555" i="2"/>
  <c r="E555" i="2"/>
  <c r="O551" i="2"/>
  <c r="N551" i="2"/>
  <c r="M551" i="2"/>
  <c r="L551" i="2"/>
  <c r="J551" i="2"/>
  <c r="H551" i="2"/>
  <c r="G551" i="2"/>
  <c r="E551" i="2"/>
  <c r="O547" i="2"/>
  <c r="N547" i="2"/>
  <c r="M547" i="2"/>
  <c r="L547" i="2"/>
  <c r="J547" i="2"/>
  <c r="H547" i="2"/>
  <c r="E547" i="2"/>
  <c r="G547" i="2"/>
  <c r="O543" i="2"/>
  <c r="N543" i="2"/>
  <c r="M543" i="2"/>
  <c r="L543" i="2"/>
  <c r="J543" i="2"/>
  <c r="H543" i="2"/>
  <c r="G543" i="2"/>
  <c r="E543" i="2"/>
  <c r="O539" i="2"/>
  <c r="N539" i="2"/>
  <c r="M539" i="2"/>
  <c r="L539" i="2"/>
  <c r="J539" i="2"/>
  <c r="H539" i="2"/>
  <c r="G539" i="2"/>
  <c r="E539" i="2"/>
  <c r="O535" i="2"/>
  <c r="N535" i="2"/>
  <c r="M535" i="2"/>
  <c r="L535" i="2"/>
  <c r="J535" i="2"/>
  <c r="H535" i="2"/>
  <c r="G535" i="2"/>
  <c r="E535" i="2"/>
  <c r="O531" i="2"/>
  <c r="N531" i="2"/>
  <c r="M531" i="2"/>
  <c r="L531" i="2"/>
  <c r="J531" i="2"/>
  <c r="H531" i="2"/>
  <c r="E531" i="2"/>
  <c r="G531" i="2"/>
  <c r="O527" i="2"/>
  <c r="N527" i="2"/>
  <c r="M527" i="2"/>
  <c r="L527" i="2"/>
  <c r="J527" i="2"/>
  <c r="H527" i="2"/>
  <c r="G527" i="2"/>
  <c r="E527" i="2"/>
  <c r="O523" i="2"/>
  <c r="N523" i="2"/>
  <c r="M523" i="2"/>
  <c r="L523" i="2"/>
  <c r="J523" i="2"/>
  <c r="H523" i="2"/>
  <c r="G523" i="2"/>
  <c r="E523" i="2"/>
  <c r="O519" i="2"/>
  <c r="N519" i="2"/>
  <c r="M519" i="2"/>
  <c r="L519" i="2"/>
  <c r="J519" i="2"/>
  <c r="H519" i="2"/>
  <c r="G519" i="2"/>
  <c r="E519" i="2"/>
  <c r="O515" i="2"/>
  <c r="N515" i="2"/>
  <c r="M515" i="2"/>
  <c r="L515" i="2"/>
  <c r="J515" i="2"/>
  <c r="H515" i="2"/>
  <c r="E515" i="2"/>
  <c r="G515" i="2"/>
  <c r="O511" i="2"/>
  <c r="N511" i="2"/>
  <c r="M511" i="2"/>
  <c r="L511" i="2"/>
  <c r="J511" i="2"/>
  <c r="H511" i="2"/>
  <c r="G511" i="2"/>
  <c r="E511" i="2"/>
  <c r="O507" i="2"/>
  <c r="N507" i="2"/>
  <c r="M507" i="2"/>
  <c r="L507" i="2"/>
  <c r="J507" i="2"/>
  <c r="H507" i="2"/>
  <c r="G507" i="2"/>
  <c r="E507" i="2"/>
  <c r="F507" i="2"/>
  <c r="O503" i="2"/>
  <c r="N503" i="2"/>
  <c r="M503" i="2"/>
  <c r="L503" i="2"/>
  <c r="J503" i="2"/>
  <c r="H503" i="2"/>
  <c r="G503" i="2"/>
  <c r="E503" i="2"/>
  <c r="F503" i="2"/>
  <c r="O499" i="2"/>
  <c r="N499" i="2"/>
  <c r="M499" i="2"/>
  <c r="L499" i="2"/>
  <c r="J499" i="2"/>
  <c r="H499" i="2"/>
  <c r="E499" i="2"/>
  <c r="G499" i="2"/>
  <c r="F499" i="2"/>
  <c r="O495" i="2"/>
  <c r="N495" i="2"/>
  <c r="M495" i="2"/>
  <c r="L495" i="2"/>
  <c r="J495" i="2"/>
  <c r="H495" i="2"/>
  <c r="G495" i="2"/>
  <c r="E495" i="2"/>
  <c r="F495" i="2"/>
  <c r="O491" i="2"/>
  <c r="N491" i="2"/>
  <c r="M491" i="2"/>
  <c r="L491" i="2"/>
  <c r="J491" i="2"/>
  <c r="H491" i="2"/>
  <c r="G491" i="2"/>
  <c r="E491" i="2"/>
  <c r="F491" i="2"/>
  <c r="O487" i="2"/>
  <c r="N487" i="2"/>
  <c r="M487" i="2"/>
  <c r="L487" i="2"/>
  <c r="J487" i="2"/>
  <c r="H487" i="2"/>
  <c r="G487" i="2"/>
  <c r="E487" i="2"/>
  <c r="F487" i="2"/>
  <c r="N483" i="2"/>
  <c r="O483" i="2"/>
  <c r="M483" i="2"/>
  <c r="L483" i="2"/>
  <c r="J483" i="2"/>
  <c r="H483" i="2"/>
  <c r="E483" i="2"/>
  <c r="G483" i="2"/>
  <c r="F483" i="2"/>
  <c r="O479" i="2"/>
  <c r="N479" i="2"/>
  <c r="M479" i="2"/>
  <c r="L479" i="2"/>
  <c r="J479" i="2"/>
  <c r="H479" i="2"/>
  <c r="G479" i="2"/>
  <c r="E479" i="2"/>
  <c r="F479" i="2"/>
  <c r="O475" i="2"/>
  <c r="N475" i="2"/>
  <c r="M475" i="2"/>
  <c r="L475" i="2"/>
  <c r="J475" i="2"/>
  <c r="H475" i="2"/>
  <c r="G475" i="2"/>
  <c r="E475" i="2"/>
  <c r="F475" i="2"/>
  <c r="O471" i="2"/>
  <c r="N471" i="2"/>
  <c r="M471" i="2"/>
  <c r="L471" i="2"/>
  <c r="J471" i="2"/>
  <c r="H471" i="2"/>
  <c r="G471" i="2"/>
  <c r="E471" i="2"/>
  <c r="F471" i="2"/>
  <c r="O467" i="2"/>
  <c r="N467" i="2"/>
  <c r="M467" i="2"/>
  <c r="L467" i="2"/>
  <c r="J467" i="2"/>
  <c r="H467" i="2"/>
  <c r="E467" i="2"/>
  <c r="G467" i="2"/>
  <c r="F467" i="2"/>
  <c r="O463" i="2"/>
  <c r="N463" i="2"/>
  <c r="M463" i="2"/>
  <c r="L463" i="2"/>
  <c r="J463" i="2"/>
  <c r="H463" i="2"/>
  <c r="G463" i="2"/>
  <c r="E463" i="2"/>
  <c r="F463" i="2"/>
  <c r="O459" i="2"/>
  <c r="N459" i="2"/>
  <c r="M459" i="2"/>
  <c r="L459" i="2"/>
  <c r="J459" i="2"/>
  <c r="H459" i="2"/>
  <c r="G459" i="2"/>
  <c r="E459" i="2"/>
  <c r="F459" i="2"/>
  <c r="O455" i="2"/>
  <c r="N455" i="2"/>
  <c r="M455" i="2"/>
  <c r="L455" i="2"/>
  <c r="J455" i="2"/>
  <c r="H455" i="2"/>
  <c r="G455" i="2"/>
  <c r="E455" i="2"/>
  <c r="F455" i="2"/>
  <c r="N451" i="2"/>
  <c r="O451" i="2"/>
  <c r="M451" i="2"/>
  <c r="L451" i="2"/>
  <c r="J451" i="2"/>
  <c r="H451" i="2"/>
  <c r="E451" i="2"/>
  <c r="G451" i="2"/>
  <c r="F451" i="2"/>
  <c r="O447" i="2"/>
  <c r="N447" i="2"/>
  <c r="M447" i="2"/>
  <c r="L447" i="2"/>
  <c r="J447" i="2"/>
  <c r="H447" i="2"/>
  <c r="G447" i="2"/>
  <c r="E447" i="2"/>
  <c r="F447" i="2"/>
  <c r="O443" i="2"/>
  <c r="N443" i="2"/>
  <c r="M443" i="2"/>
  <c r="L443" i="2"/>
  <c r="J443" i="2"/>
  <c r="H443" i="2"/>
  <c r="G443" i="2"/>
  <c r="E443" i="2"/>
  <c r="F443" i="2"/>
  <c r="O439" i="2"/>
  <c r="N439" i="2"/>
  <c r="M439" i="2"/>
  <c r="L439" i="2"/>
  <c r="J439" i="2"/>
  <c r="H439" i="2"/>
  <c r="G439" i="2"/>
  <c r="E439" i="2"/>
  <c r="F439" i="2"/>
  <c r="O435" i="2"/>
  <c r="N435" i="2"/>
  <c r="M435" i="2"/>
  <c r="J435" i="2"/>
  <c r="L435" i="2"/>
  <c r="H435" i="2"/>
  <c r="E435" i="2"/>
  <c r="G435" i="2"/>
  <c r="F435" i="2"/>
  <c r="O431" i="2"/>
  <c r="N431" i="2"/>
  <c r="M431" i="2"/>
  <c r="L431" i="2"/>
  <c r="J431" i="2"/>
  <c r="H431" i="2"/>
  <c r="G431" i="2"/>
  <c r="E431" i="2"/>
  <c r="F431" i="2"/>
  <c r="O427" i="2"/>
  <c r="N427" i="2"/>
  <c r="M427" i="2"/>
  <c r="L427" i="2"/>
  <c r="J427" i="2"/>
  <c r="H427" i="2"/>
  <c r="G427" i="2"/>
  <c r="E427" i="2"/>
  <c r="F427" i="2"/>
  <c r="O423" i="2"/>
  <c r="N423" i="2"/>
  <c r="M423" i="2"/>
  <c r="L423" i="2"/>
  <c r="J423" i="2"/>
  <c r="H423" i="2"/>
  <c r="G423" i="2"/>
  <c r="E423" i="2"/>
  <c r="F423" i="2"/>
  <c r="O419" i="2"/>
  <c r="N419" i="2"/>
  <c r="M419" i="2"/>
  <c r="L419" i="2"/>
  <c r="J419" i="2"/>
  <c r="H419" i="2"/>
  <c r="E419" i="2"/>
  <c r="G419" i="2"/>
  <c r="F419" i="2"/>
  <c r="O415" i="2"/>
  <c r="N415" i="2"/>
  <c r="M415" i="2"/>
  <c r="L415" i="2"/>
  <c r="J415" i="2"/>
  <c r="H415" i="2"/>
  <c r="G415" i="2"/>
  <c r="E415" i="2"/>
  <c r="F415" i="2"/>
  <c r="O411" i="2"/>
  <c r="N411" i="2"/>
  <c r="M411" i="2"/>
  <c r="L411" i="2"/>
  <c r="J411" i="2"/>
  <c r="H411" i="2"/>
  <c r="G411" i="2"/>
  <c r="E411" i="2"/>
  <c r="F411" i="2"/>
  <c r="O407" i="2"/>
  <c r="N407" i="2"/>
  <c r="M407" i="2"/>
  <c r="L407" i="2"/>
  <c r="J407" i="2"/>
  <c r="H407" i="2"/>
  <c r="G407" i="2"/>
  <c r="E407" i="2"/>
  <c r="F407" i="2"/>
  <c r="O403" i="2"/>
  <c r="N403" i="2"/>
  <c r="M403" i="2"/>
  <c r="J403" i="2"/>
  <c r="L403" i="2"/>
  <c r="H403" i="2"/>
  <c r="E403" i="2"/>
  <c r="G403" i="2"/>
  <c r="F403" i="2"/>
  <c r="O399" i="2"/>
  <c r="N399" i="2"/>
  <c r="M399" i="2"/>
  <c r="L399" i="2"/>
  <c r="J399" i="2"/>
  <c r="H399" i="2"/>
  <c r="G399" i="2"/>
  <c r="E399" i="2"/>
  <c r="F399" i="2"/>
  <c r="O395" i="2"/>
  <c r="N395" i="2"/>
  <c r="M395" i="2"/>
  <c r="L395" i="2"/>
  <c r="J395" i="2"/>
  <c r="H395" i="2"/>
  <c r="G395" i="2"/>
  <c r="E395" i="2"/>
  <c r="F395" i="2"/>
  <c r="O391" i="2"/>
  <c r="N391" i="2"/>
  <c r="M391" i="2"/>
  <c r="L391" i="2"/>
  <c r="J391" i="2"/>
  <c r="H391" i="2"/>
  <c r="G391" i="2"/>
  <c r="E391" i="2"/>
  <c r="F391" i="2"/>
  <c r="N387" i="2"/>
  <c r="O387" i="2"/>
  <c r="M387" i="2"/>
  <c r="L387" i="2"/>
  <c r="J387" i="2"/>
  <c r="H387" i="2"/>
  <c r="E387" i="2"/>
  <c r="G387" i="2"/>
  <c r="F387" i="2"/>
  <c r="O383" i="2"/>
  <c r="N383" i="2"/>
  <c r="M383" i="2"/>
  <c r="L383" i="2"/>
  <c r="J383" i="2"/>
  <c r="H383" i="2"/>
  <c r="G383" i="2"/>
  <c r="E383" i="2"/>
  <c r="F383" i="2"/>
  <c r="O379" i="2"/>
  <c r="N379" i="2"/>
  <c r="M379" i="2"/>
  <c r="L379" i="2"/>
  <c r="J379" i="2"/>
  <c r="H379" i="2"/>
  <c r="G379" i="2"/>
  <c r="E379" i="2"/>
  <c r="F379" i="2"/>
  <c r="O375" i="2"/>
  <c r="N375" i="2"/>
  <c r="M375" i="2"/>
  <c r="L375" i="2"/>
  <c r="J375" i="2"/>
  <c r="H375" i="2"/>
  <c r="G375" i="2"/>
  <c r="E375" i="2"/>
  <c r="F375" i="2"/>
  <c r="O371" i="2"/>
  <c r="N371" i="2"/>
  <c r="M371" i="2"/>
  <c r="J371" i="2"/>
  <c r="L371" i="2"/>
  <c r="H371" i="2"/>
  <c r="E371" i="2"/>
  <c r="G371" i="2"/>
  <c r="F371" i="2"/>
  <c r="O367" i="2"/>
  <c r="N367" i="2"/>
  <c r="M367" i="2"/>
  <c r="L367" i="2"/>
  <c r="J367" i="2"/>
  <c r="H367" i="2"/>
  <c r="G367" i="2"/>
  <c r="E367" i="2"/>
  <c r="F367" i="2"/>
  <c r="O363" i="2"/>
  <c r="N363" i="2"/>
  <c r="M363" i="2"/>
  <c r="L363" i="2"/>
  <c r="J363" i="2"/>
  <c r="H363" i="2"/>
  <c r="G363" i="2"/>
  <c r="E363" i="2"/>
  <c r="F363" i="2"/>
  <c r="O359" i="2"/>
  <c r="N359" i="2"/>
  <c r="M359" i="2"/>
  <c r="L359" i="2"/>
  <c r="J359" i="2"/>
  <c r="H359" i="2"/>
  <c r="G359" i="2"/>
  <c r="E359" i="2"/>
  <c r="F359" i="2"/>
  <c r="N355" i="2"/>
  <c r="O355" i="2"/>
  <c r="M355" i="2"/>
  <c r="L355" i="2"/>
  <c r="J355" i="2"/>
  <c r="H355" i="2"/>
  <c r="E355" i="2"/>
  <c r="G355" i="2"/>
  <c r="F355" i="2"/>
  <c r="O351" i="2"/>
  <c r="N351" i="2"/>
  <c r="M351" i="2"/>
  <c r="L351" i="2"/>
  <c r="J351" i="2"/>
  <c r="H351" i="2"/>
  <c r="G351" i="2"/>
  <c r="E351" i="2"/>
  <c r="F351" i="2"/>
  <c r="O347" i="2"/>
  <c r="N347" i="2"/>
  <c r="M347" i="2"/>
  <c r="L347" i="2"/>
  <c r="J347" i="2"/>
  <c r="H347" i="2"/>
  <c r="G347" i="2"/>
  <c r="E347" i="2"/>
  <c r="F347" i="2"/>
  <c r="O343" i="2"/>
  <c r="N343" i="2"/>
  <c r="M343" i="2"/>
  <c r="L343" i="2"/>
  <c r="J343" i="2"/>
  <c r="H343" i="2"/>
  <c r="G343" i="2"/>
  <c r="E343" i="2"/>
  <c r="F343" i="2"/>
  <c r="O339" i="2"/>
  <c r="N339" i="2"/>
  <c r="M339" i="2"/>
  <c r="L339" i="2"/>
  <c r="J339" i="2"/>
  <c r="H339" i="2"/>
  <c r="E339" i="2"/>
  <c r="G339" i="2"/>
  <c r="F339" i="2"/>
  <c r="O335" i="2"/>
  <c r="N335" i="2"/>
  <c r="M335" i="2"/>
  <c r="L335" i="2"/>
  <c r="J335" i="2"/>
  <c r="H335" i="2"/>
  <c r="G335" i="2"/>
  <c r="E335" i="2"/>
  <c r="F335" i="2"/>
  <c r="O331" i="2"/>
  <c r="N331" i="2"/>
  <c r="M331" i="2"/>
  <c r="L331" i="2"/>
  <c r="J331" i="2"/>
  <c r="H331" i="2"/>
  <c r="G331" i="2"/>
  <c r="E331" i="2"/>
  <c r="F331" i="2"/>
  <c r="O327" i="2"/>
  <c r="N327" i="2"/>
  <c r="M327" i="2"/>
  <c r="L327" i="2"/>
  <c r="J327" i="2"/>
  <c r="H327" i="2"/>
  <c r="G327" i="2"/>
  <c r="E327" i="2"/>
  <c r="F327" i="2"/>
  <c r="O323" i="2"/>
  <c r="N323" i="2"/>
  <c r="M323" i="2"/>
  <c r="L323" i="2"/>
  <c r="J323" i="2"/>
  <c r="H323" i="2"/>
  <c r="E323" i="2"/>
  <c r="G323" i="2"/>
  <c r="F323" i="2"/>
  <c r="O319" i="2"/>
  <c r="N319" i="2"/>
  <c r="M319" i="2"/>
  <c r="L319" i="2"/>
  <c r="J319" i="2"/>
  <c r="H319" i="2"/>
  <c r="G319" i="2"/>
  <c r="E319" i="2"/>
  <c r="F319" i="2"/>
  <c r="O315" i="2"/>
  <c r="N315" i="2"/>
  <c r="M315" i="2"/>
  <c r="L315" i="2"/>
  <c r="J315" i="2"/>
  <c r="H315" i="2"/>
  <c r="G315" i="2"/>
  <c r="E315" i="2"/>
  <c r="F315" i="2"/>
  <c r="O311" i="2"/>
  <c r="N311" i="2"/>
  <c r="M311" i="2"/>
  <c r="L311" i="2"/>
  <c r="J311" i="2"/>
  <c r="H311" i="2"/>
  <c r="G311" i="2"/>
  <c r="E311" i="2"/>
  <c r="F311" i="2"/>
  <c r="O307" i="2"/>
  <c r="N307" i="2"/>
  <c r="M307" i="2"/>
  <c r="J307" i="2"/>
  <c r="L307" i="2"/>
  <c r="H307" i="2"/>
  <c r="F307" i="2"/>
  <c r="E307" i="2"/>
  <c r="G307" i="2"/>
  <c r="O303" i="2"/>
  <c r="N303" i="2"/>
  <c r="M303" i="2"/>
  <c r="L303" i="2"/>
  <c r="J303" i="2"/>
  <c r="H303" i="2"/>
  <c r="F303" i="2"/>
  <c r="G303" i="2"/>
  <c r="E303" i="2"/>
  <c r="O299" i="2"/>
  <c r="N299" i="2"/>
  <c r="L299" i="2"/>
  <c r="M299" i="2"/>
  <c r="J299" i="2"/>
  <c r="H299" i="2"/>
  <c r="G299" i="2"/>
  <c r="F299" i="2"/>
  <c r="E299" i="2"/>
  <c r="O295" i="2"/>
  <c r="N295" i="2"/>
  <c r="M295" i="2"/>
  <c r="L295" i="2"/>
  <c r="J295" i="2"/>
  <c r="H295" i="2"/>
  <c r="G295" i="2"/>
  <c r="E295" i="2"/>
  <c r="F295" i="2"/>
  <c r="O291" i="2"/>
  <c r="N291" i="2"/>
  <c r="M291" i="2"/>
  <c r="L291" i="2"/>
  <c r="J291" i="2"/>
  <c r="H291" i="2"/>
  <c r="F291" i="2"/>
  <c r="E291" i="2"/>
  <c r="G291" i="2"/>
  <c r="O287" i="2"/>
  <c r="N287" i="2"/>
  <c r="M287" i="2"/>
  <c r="L287" i="2"/>
  <c r="J287" i="2"/>
  <c r="H287" i="2"/>
  <c r="F287" i="2"/>
  <c r="G287" i="2"/>
  <c r="E287" i="2"/>
  <c r="O283" i="2"/>
  <c r="N283" i="2"/>
  <c r="M283" i="2"/>
  <c r="L283" i="2"/>
  <c r="J283" i="2"/>
  <c r="H283" i="2"/>
  <c r="G283" i="2"/>
  <c r="F283" i="2"/>
  <c r="E283" i="2"/>
  <c r="O279" i="2"/>
  <c r="N279" i="2"/>
  <c r="M279" i="2"/>
  <c r="L279" i="2"/>
  <c r="J279" i="2"/>
  <c r="H279" i="2"/>
  <c r="G279" i="2"/>
  <c r="E279" i="2"/>
  <c r="F279" i="2"/>
  <c r="O275" i="2"/>
  <c r="N275" i="2"/>
  <c r="M275" i="2"/>
  <c r="J275" i="2"/>
  <c r="L275" i="2"/>
  <c r="H275" i="2"/>
  <c r="F275" i="2"/>
  <c r="E275" i="2"/>
  <c r="G275" i="2"/>
  <c r="O271" i="2"/>
  <c r="N271" i="2"/>
  <c r="M271" i="2"/>
  <c r="L271" i="2"/>
  <c r="J271" i="2"/>
  <c r="H271" i="2"/>
  <c r="F271" i="2"/>
  <c r="G271" i="2"/>
  <c r="E271" i="2"/>
  <c r="O267" i="2"/>
  <c r="N267" i="2"/>
  <c r="M267" i="2"/>
  <c r="L267" i="2"/>
  <c r="J267" i="2"/>
  <c r="H267" i="2"/>
  <c r="G267" i="2"/>
  <c r="F267" i="2"/>
  <c r="E267" i="2"/>
  <c r="M263" i="2"/>
  <c r="L263" i="2"/>
  <c r="J263" i="2"/>
  <c r="H263" i="2"/>
  <c r="G263" i="2"/>
  <c r="E263" i="2"/>
  <c r="F263" i="2"/>
  <c r="O259" i="2"/>
  <c r="M259" i="2"/>
  <c r="L259" i="2"/>
  <c r="J259" i="2"/>
  <c r="H259" i="2"/>
  <c r="F259" i="2"/>
  <c r="E259" i="2"/>
  <c r="G259" i="2"/>
  <c r="O255" i="2"/>
  <c r="M255" i="2"/>
  <c r="L255" i="2"/>
  <c r="J255" i="2"/>
  <c r="H255" i="2"/>
  <c r="F255" i="2"/>
  <c r="G255" i="2"/>
  <c r="E255" i="2"/>
  <c r="M251" i="2"/>
  <c r="L251" i="2"/>
  <c r="J251" i="2"/>
  <c r="H251" i="2"/>
  <c r="G251" i="2"/>
  <c r="F251" i="2"/>
  <c r="E251" i="2"/>
  <c r="O247" i="2"/>
  <c r="M247" i="2"/>
  <c r="L247" i="2"/>
  <c r="J247" i="2"/>
  <c r="H247" i="2"/>
  <c r="G247" i="2"/>
  <c r="E247" i="2"/>
  <c r="F247" i="2"/>
  <c r="M243" i="2"/>
  <c r="J243" i="2"/>
  <c r="L243" i="2"/>
  <c r="H243" i="2"/>
  <c r="F243" i="2"/>
  <c r="E243" i="2"/>
  <c r="G243" i="2"/>
  <c r="M239" i="2"/>
  <c r="L239" i="2"/>
  <c r="J239" i="2"/>
  <c r="H239" i="2"/>
  <c r="F239" i="2"/>
  <c r="G239" i="2"/>
  <c r="E239" i="2"/>
  <c r="O235" i="2"/>
  <c r="M235" i="2"/>
  <c r="L235" i="2"/>
  <c r="J235" i="2"/>
  <c r="H235" i="2"/>
  <c r="G235" i="2"/>
  <c r="F235" i="2"/>
  <c r="E235" i="2"/>
  <c r="O231" i="2"/>
  <c r="M231" i="2"/>
  <c r="L231" i="2"/>
  <c r="J231" i="2"/>
  <c r="H231" i="2"/>
  <c r="G231" i="2"/>
  <c r="E231" i="2"/>
  <c r="F231" i="2"/>
  <c r="O227" i="2"/>
  <c r="M227" i="2"/>
  <c r="L227" i="2"/>
  <c r="J227" i="2"/>
  <c r="H227" i="2"/>
  <c r="F227" i="2"/>
  <c r="E227" i="2"/>
  <c r="G227" i="2"/>
  <c r="O223" i="2"/>
  <c r="M223" i="2"/>
  <c r="L223" i="2"/>
  <c r="J223" i="2"/>
  <c r="H223" i="2"/>
  <c r="F223" i="2"/>
  <c r="G223" i="2"/>
  <c r="E223" i="2"/>
  <c r="O219" i="2"/>
  <c r="M219" i="2"/>
  <c r="L219" i="2"/>
  <c r="J219" i="2"/>
  <c r="H219" i="2"/>
  <c r="G219" i="2"/>
  <c r="F219" i="2"/>
  <c r="E219" i="2"/>
  <c r="O215" i="2"/>
  <c r="M215" i="2"/>
  <c r="L215" i="2"/>
  <c r="J215" i="2"/>
  <c r="H215" i="2"/>
  <c r="G215" i="2"/>
  <c r="E215" i="2"/>
  <c r="F215" i="2"/>
  <c r="O211" i="2"/>
  <c r="M211" i="2"/>
  <c r="L211" i="2"/>
  <c r="J211" i="2"/>
  <c r="H211" i="2"/>
  <c r="F211" i="2"/>
  <c r="E211" i="2"/>
  <c r="G211" i="2"/>
  <c r="O207" i="2"/>
  <c r="M207" i="2"/>
  <c r="L207" i="2"/>
  <c r="J207" i="2"/>
  <c r="H207" i="2"/>
  <c r="F207" i="2"/>
  <c r="G207" i="2"/>
  <c r="E207" i="2"/>
  <c r="L203" i="2"/>
  <c r="M203" i="2"/>
  <c r="J203" i="2"/>
  <c r="H203" i="2"/>
  <c r="G203" i="2"/>
  <c r="F203" i="2"/>
  <c r="E203" i="2"/>
  <c r="M199" i="2"/>
  <c r="L199" i="2"/>
  <c r="J199" i="2"/>
  <c r="H199" i="2"/>
  <c r="G199" i="2"/>
  <c r="E199" i="2"/>
  <c r="F199" i="2"/>
  <c r="M195" i="2"/>
  <c r="L195" i="2"/>
  <c r="J195" i="2"/>
  <c r="H195" i="2"/>
  <c r="F195" i="2"/>
  <c r="E195" i="2"/>
  <c r="G195" i="2"/>
  <c r="M191" i="2"/>
  <c r="L191" i="2"/>
  <c r="J191" i="2"/>
  <c r="H191" i="2"/>
  <c r="F191" i="2"/>
  <c r="G191" i="2"/>
  <c r="E191" i="2"/>
  <c r="O187" i="2"/>
  <c r="M187" i="2"/>
  <c r="L187" i="2"/>
  <c r="J187" i="2"/>
  <c r="H187" i="2"/>
  <c r="G187" i="2"/>
  <c r="F187" i="2"/>
  <c r="E187" i="2"/>
  <c r="M183" i="2"/>
  <c r="L183" i="2"/>
  <c r="J183" i="2"/>
  <c r="H183" i="2"/>
  <c r="G183" i="2"/>
  <c r="E183" i="2"/>
  <c r="F183" i="2"/>
  <c r="O179" i="2"/>
  <c r="M179" i="2"/>
  <c r="L179" i="2"/>
  <c r="J179" i="2"/>
  <c r="H179" i="2"/>
  <c r="F179" i="2"/>
  <c r="E179" i="2"/>
  <c r="G179" i="2"/>
  <c r="M175" i="2"/>
  <c r="L175" i="2"/>
  <c r="J175" i="2"/>
  <c r="H175" i="2"/>
  <c r="F175" i="2"/>
  <c r="G175" i="2"/>
  <c r="E175" i="2"/>
  <c r="M171" i="2"/>
  <c r="L171" i="2"/>
  <c r="J171" i="2"/>
  <c r="H171" i="2"/>
  <c r="G171" i="2"/>
  <c r="F171" i="2"/>
  <c r="E171" i="2"/>
  <c r="M167" i="2"/>
  <c r="L167" i="2"/>
  <c r="J167" i="2"/>
  <c r="H167" i="2"/>
  <c r="G167" i="2"/>
  <c r="E167" i="2"/>
  <c r="F167" i="2"/>
  <c r="M163" i="2"/>
  <c r="L163" i="2"/>
  <c r="J163" i="2"/>
  <c r="H163" i="2"/>
  <c r="F163" i="2"/>
  <c r="E163" i="2"/>
  <c r="G163" i="2"/>
  <c r="O159" i="2"/>
  <c r="L159" i="2"/>
  <c r="M159" i="2"/>
  <c r="J159" i="2"/>
  <c r="H159" i="2"/>
  <c r="F159" i="2"/>
  <c r="G159" i="2"/>
  <c r="E159" i="2"/>
  <c r="O155" i="2"/>
  <c r="M155" i="2"/>
  <c r="L155" i="2"/>
  <c r="J155" i="2"/>
  <c r="H155" i="2"/>
  <c r="G155" i="2"/>
  <c r="F155" i="2"/>
  <c r="E155" i="2"/>
  <c r="M151" i="2"/>
  <c r="L151" i="2"/>
  <c r="J151" i="2"/>
  <c r="H151" i="2"/>
  <c r="G151" i="2"/>
  <c r="E151" i="2"/>
  <c r="F151" i="2"/>
  <c r="M147" i="2"/>
  <c r="J147" i="2"/>
  <c r="L147" i="2"/>
  <c r="H147" i="2"/>
  <c r="F147" i="2"/>
  <c r="E147" i="2"/>
  <c r="G147" i="2"/>
  <c r="M143" i="2"/>
  <c r="L143" i="2"/>
  <c r="J143" i="2"/>
  <c r="H143" i="2"/>
  <c r="F143" i="2"/>
  <c r="G143" i="2"/>
  <c r="E143" i="2"/>
  <c r="M139" i="2"/>
  <c r="L139" i="2"/>
  <c r="J139" i="2"/>
  <c r="H139" i="2"/>
  <c r="G139" i="2"/>
  <c r="F139" i="2"/>
  <c r="E139" i="2"/>
  <c r="M135" i="2"/>
  <c r="L135" i="2"/>
  <c r="J135" i="2"/>
  <c r="H135" i="2"/>
  <c r="G135" i="2"/>
  <c r="E135" i="2"/>
  <c r="F135" i="2"/>
  <c r="M131" i="2"/>
  <c r="L131" i="2"/>
  <c r="J131" i="2"/>
  <c r="H131" i="2"/>
  <c r="F131" i="2"/>
  <c r="E131" i="2"/>
  <c r="G131" i="2"/>
  <c r="M127" i="2"/>
  <c r="L127" i="2"/>
  <c r="J127" i="2"/>
  <c r="H127" i="2"/>
  <c r="F127" i="2"/>
  <c r="G127" i="2"/>
  <c r="E127" i="2"/>
  <c r="M123" i="2"/>
  <c r="L123" i="2"/>
  <c r="J123" i="2"/>
  <c r="H123" i="2"/>
  <c r="G123" i="2"/>
  <c r="F123" i="2"/>
  <c r="E123" i="2"/>
  <c r="M119" i="2"/>
  <c r="L119" i="2"/>
  <c r="J119" i="2"/>
  <c r="H119" i="2"/>
  <c r="G119" i="2"/>
  <c r="E119" i="2"/>
  <c r="F119" i="2"/>
  <c r="M115" i="2"/>
  <c r="L115" i="2"/>
  <c r="J115" i="2"/>
  <c r="H115" i="2"/>
  <c r="F115" i="2"/>
  <c r="E115" i="2"/>
  <c r="G115" i="2"/>
  <c r="O111" i="2"/>
  <c r="M111" i="2"/>
  <c r="L111" i="2"/>
  <c r="J111" i="2"/>
  <c r="H111" i="2"/>
  <c r="F111" i="2"/>
  <c r="G111" i="2"/>
  <c r="E111" i="2"/>
  <c r="M107" i="2"/>
  <c r="L107" i="2"/>
  <c r="J107" i="2"/>
  <c r="H107" i="2"/>
  <c r="F107" i="2"/>
  <c r="G107" i="2"/>
  <c r="E107" i="2"/>
  <c r="M103" i="2"/>
  <c r="L103" i="2"/>
  <c r="J103" i="2"/>
  <c r="H103" i="2"/>
  <c r="F103" i="2"/>
  <c r="G103" i="2"/>
  <c r="E103" i="2"/>
  <c r="O99" i="2"/>
  <c r="M99" i="2"/>
  <c r="L99" i="2"/>
  <c r="J99" i="2"/>
  <c r="H99" i="2"/>
  <c r="F99" i="2"/>
  <c r="E99" i="2"/>
  <c r="G99" i="2"/>
  <c r="L95" i="2"/>
  <c r="M95" i="2"/>
  <c r="J95" i="2"/>
  <c r="H95" i="2"/>
  <c r="F95" i="2"/>
  <c r="G95" i="2"/>
  <c r="E95" i="2"/>
  <c r="M91" i="2"/>
  <c r="L91" i="2"/>
  <c r="J91" i="2"/>
  <c r="H91" i="2"/>
  <c r="F91" i="2"/>
  <c r="G91" i="2"/>
  <c r="E91" i="2"/>
  <c r="M87" i="2"/>
  <c r="L87" i="2"/>
  <c r="J87" i="2"/>
  <c r="H87" i="2"/>
  <c r="F87" i="2"/>
  <c r="G87" i="2"/>
  <c r="E87" i="2"/>
  <c r="M83" i="2"/>
  <c r="J83" i="2"/>
  <c r="L83" i="2"/>
  <c r="H83" i="2"/>
  <c r="F83" i="2"/>
  <c r="E83" i="2"/>
  <c r="G83" i="2"/>
  <c r="O79" i="2"/>
  <c r="M79" i="2"/>
  <c r="L79" i="2"/>
  <c r="J79" i="2"/>
  <c r="H79" i="2"/>
  <c r="F79" i="2"/>
  <c r="G79" i="2"/>
  <c r="E79" i="2"/>
  <c r="O75" i="2"/>
  <c r="M75" i="2"/>
  <c r="L75" i="2"/>
  <c r="J75" i="2"/>
  <c r="H75" i="2"/>
  <c r="F75" i="2"/>
  <c r="G75" i="2"/>
  <c r="E75" i="2"/>
  <c r="O71" i="2"/>
  <c r="M71" i="2"/>
  <c r="L71" i="2"/>
  <c r="J71" i="2"/>
  <c r="H71" i="2"/>
  <c r="F71" i="2"/>
  <c r="G71" i="2"/>
  <c r="E71" i="2"/>
  <c r="M67" i="2"/>
  <c r="L67" i="2"/>
  <c r="J67" i="2"/>
  <c r="H67" i="2"/>
  <c r="F67" i="2"/>
  <c r="E67" i="2"/>
  <c r="G67" i="2"/>
  <c r="O63" i="2"/>
  <c r="M63" i="2"/>
  <c r="L63" i="2"/>
  <c r="J63" i="2"/>
  <c r="H63" i="2"/>
  <c r="F63" i="2"/>
  <c r="G63" i="2"/>
  <c r="E63" i="2"/>
  <c r="M59" i="2"/>
  <c r="L59" i="2"/>
  <c r="J59" i="2"/>
  <c r="H59" i="2"/>
  <c r="F59" i="2"/>
  <c r="G59" i="2"/>
  <c r="E59" i="2"/>
  <c r="O55" i="2"/>
  <c r="M55" i="2"/>
  <c r="L55" i="2"/>
  <c r="J55" i="2"/>
  <c r="H55" i="2"/>
  <c r="F55" i="2"/>
  <c r="G55" i="2"/>
  <c r="E55" i="2"/>
  <c r="M51" i="2"/>
  <c r="L51" i="2"/>
  <c r="J51" i="2"/>
  <c r="H51" i="2"/>
  <c r="F51" i="2"/>
  <c r="E51" i="2"/>
  <c r="G51" i="2"/>
  <c r="O47" i="2"/>
  <c r="M47" i="2"/>
  <c r="L47" i="2"/>
  <c r="J47" i="2"/>
  <c r="H47" i="2"/>
  <c r="F47" i="2"/>
  <c r="G47" i="2"/>
  <c r="E47" i="2"/>
  <c r="O43" i="2"/>
  <c r="M43" i="2"/>
  <c r="L43" i="2"/>
  <c r="J43" i="2"/>
  <c r="H43" i="2"/>
  <c r="F43" i="2"/>
  <c r="G43" i="2"/>
  <c r="E43" i="2"/>
  <c r="O39" i="2"/>
  <c r="M39" i="2"/>
  <c r="L39" i="2"/>
  <c r="J39" i="2"/>
  <c r="H39" i="2"/>
  <c r="F39" i="2"/>
  <c r="G39" i="2"/>
  <c r="E39" i="2"/>
  <c r="M35" i="2"/>
  <c r="L35" i="2"/>
  <c r="J35" i="2"/>
  <c r="H35" i="2"/>
  <c r="F35" i="2"/>
  <c r="E35" i="2"/>
  <c r="G35" i="2"/>
  <c r="L31" i="2"/>
  <c r="M31" i="2"/>
  <c r="J31" i="2"/>
  <c r="H31" i="2"/>
  <c r="F31" i="2"/>
  <c r="G31" i="2"/>
  <c r="E31" i="2"/>
  <c r="O27" i="2"/>
  <c r="M27" i="2"/>
  <c r="L27" i="2"/>
  <c r="J27" i="2"/>
  <c r="H27" i="2"/>
  <c r="F27" i="2"/>
  <c r="G27" i="2"/>
  <c r="E27" i="2"/>
  <c r="O23" i="2"/>
  <c r="M23" i="2"/>
  <c r="L23" i="2"/>
  <c r="J23" i="2"/>
  <c r="H23" i="2"/>
  <c r="F23" i="2"/>
  <c r="G23" i="2"/>
  <c r="E23" i="2"/>
  <c r="O19" i="2"/>
  <c r="M19" i="2"/>
  <c r="J19" i="2"/>
  <c r="L19" i="2"/>
  <c r="H19" i="2"/>
  <c r="F19" i="2"/>
  <c r="E19" i="2"/>
  <c r="G19" i="2"/>
  <c r="O15" i="2"/>
  <c r="M15" i="2"/>
  <c r="L15" i="2"/>
  <c r="J15" i="2"/>
  <c r="H15" i="2"/>
  <c r="F15" i="2"/>
  <c r="G15" i="2"/>
  <c r="E15" i="2"/>
  <c r="O11" i="2"/>
  <c r="M11" i="2"/>
  <c r="L11" i="2"/>
  <c r="J11" i="2"/>
  <c r="H11" i="2"/>
  <c r="F11" i="2"/>
  <c r="G11" i="2"/>
  <c r="E11" i="2"/>
  <c r="O7" i="2"/>
  <c r="M7" i="2"/>
  <c r="L7" i="2"/>
  <c r="J7" i="2"/>
  <c r="H7" i="2"/>
  <c r="F7" i="2"/>
  <c r="G7" i="2"/>
  <c r="E7" i="2"/>
  <c r="O3" i="2"/>
  <c r="M3" i="2"/>
  <c r="L3" i="2"/>
  <c r="J3" i="2"/>
  <c r="H3" i="2"/>
  <c r="F3" i="2"/>
  <c r="E3" i="2"/>
  <c r="G3" i="2"/>
  <c r="C468" i="2"/>
  <c r="C463" i="2"/>
  <c r="C455" i="2"/>
  <c r="C447" i="2"/>
  <c r="C439" i="2"/>
  <c r="C431" i="2"/>
  <c r="C423" i="2"/>
  <c r="C415" i="2"/>
  <c r="C407" i="2"/>
  <c r="C399" i="2"/>
  <c r="C391" i="2"/>
  <c r="C383" i="2"/>
  <c r="C375" i="2"/>
  <c r="C367" i="2"/>
  <c r="C359" i="2"/>
  <c r="C351" i="2"/>
  <c r="C343" i="2"/>
  <c r="C335" i="2"/>
  <c r="C327" i="2"/>
  <c r="C319" i="2"/>
  <c r="C311" i="2"/>
  <c r="C303" i="2"/>
  <c r="C295" i="2"/>
  <c r="C287" i="2"/>
  <c r="C279" i="2"/>
  <c r="C271" i="2"/>
  <c r="C263" i="2"/>
  <c r="N263" i="2" s="1"/>
  <c r="C255" i="2"/>
  <c r="N255" i="2" s="1"/>
  <c r="C247" i="2"/>
  <c r="N247" i="2" s="1"/>
  <c r="C239" i="2"/>
  <c r="N239" i="2" s="1"/>
  <c r="C231" i="2"/>
  <c r="N231" i="2" s="1"/>
  <c r="C223" i="2"/>
  <c r="N223" i="2" s="1"/>
  <c r="C215" i="2"/>
  <c r="N215" i="2" s="1"/>
  <c r="C207" i="2"/>
  <c r="N207" i="2" s="1"/>
  <c r="C199" i="2"/>
  <c r="N199" i="2" s="1"/>
  <c r="C191" i="2"/>
  <c r="N191" i="2" s="1"/>
  <c r="C183" i="2"/>
  <c r="N183" i="2" s="1"/>
  <c r="C175" i="2"/>
  <c r="N175" i="2" s="1"/>
  <c r="C167" i="2"/>
  <c r="N167" i="2" s="1"/>
  <c r="C159" i="2"/>
  <c r="N159" i="2" s="1"/>
  <c r="C151" i="2"/>
  <c r="N151" i="2" s="1"/>
  <c r="C143" i="2"/>
  <c r="N143" i="2" s="1"/>
  <c r="C135" i="2"/>
  <c r="N135" i="2" s="1"/>
  <c r="C127" i="2"/>
  <c r="N127" i="2" s="1"/>
  <c r="C119" i="2"/>
  <c r="N119" i="2" s="1"/>
  <c r="C111" i="2"/>
  <c r="N111" i="2" s="1"/>
  <c r="C103" i="2"/>
  <c r="N103" i="2" s="1"/>
  <c r="C95" i="2"/>
  <c r="N95" i="2" s="1"/>
  <c r="C87" i="2"/>
  <c r="N87" i="2" s="1"/>
  <c r="C79" i="2"/>
  <c r="N79" i="2" s="1"/>
  <c r="C71" i="2"/>
  <c r="N71" i="2" s="1"/>
  <c r="C63" i="2"/>
  <c r="N63" i="2" s="1"/>
  <c r="C55" i="2"/>
  <c r="N55" i="2" s="1"/>
  <c r="C47" i="2"/>
  <c r="N47" i="2" s="1"/>
  <c r="C39" i="2"/>
  <c r="N39" i="2" s="1"/>
  <c r="C31" i="2"/>
  <c r="N31" i="2" s="1"/>
  <c r="C23" i="2"/>
  <c r="N23" i="2" s="1"/>
  <c r="C15" i="2"/>
  <c r="N15" i="2" s="1"/>
  <c r="C7" i="2"/>
  <c r="N7" i="2" s="1"/>
  <c r="E996" i="2"/>
  <c r="E980" i="2"/>
  <c r="E964" i="2"/>
  <c r="E948" i="2"/>
  <c r="E932" i="2"/>
  <c r="E916" i="2"/>
  <c r="E900" i="2"/>
  <c r="E884" i="2"/>
  <c r="E868" i="2"/>
  <c r="E852" i="2"/>
  <c r="E836" i="2"/>
  <c r="E820" i="2"/>
  <c r="E804" i="2"/>
  <c r="E788" i="2"/>
  <c r="E772" i="2"/>
  <c r="E756" i="2"/>
  <c r="E740" i="2"/>
  <c r="E724" i="2"/>
  <c r="E708" i="2"/>
  <c r="E692" i="2"/>
  <c r="E676" i="2"/>
  <c r="E660" i="2"/>
  <c r="E644" i="2"/>
  <c r="E628" i="2"/>
  <c r="E564" i="2"/>
  <c r="E548" i="2"/>
  <c r="E532" i="2"/>
  <c r="E516" i="2"/>
  <c r="E500" i="2"/>
  <c r="E484" i="2"/>
  <c r="E436" i="2"/>
  <c r="E420" i="2"/>
  <c r="E276" i="2"/>
  <c r="E260" i="2"/>
  <c r="E4" i="2"/>
  <c r="F955" i="2"/>
  <c r="F939" i="2"/>
  <c r="F923" i="2"/>
  <c r="F907" i="2"/>
  <c r="F891" i="2"/>
  <c r="F875" i="2"/>
  <c r="F811" i="2"/>
  <c r="F795" i="2"/>
  <c r="F779" i="2"/>
  <c r="F763" i="2"/>
  <c r="F747" i="2"/>
  <c r="F731" i="2"/>
  <c r="F715" i="2"/>
  <c r="F699" i="2"/>
  <c r="F683" i="2"/>
  <c r="F667" i="2"/>
  <c r="F651" i="2"/>
  <c r="F635" i="2"/>
  <c r="F619" i="2"/>
  <c r="F603" i="2"/>
  <c r="F587" i="2"/>
  <c r="F571" i="2"/>
  <c r="F555" i="2"/>
  <c r="F539" i="2"/>
  <c r="F523" i="2"/>
  <c r="O988" i="2"/>
  <c r="N988" i="2"/>
  <c r="M988" i="2"/>
  <c r="L988" i="2"/>
  <c r="J988" i="2"/>
  <c r="G988" i="2"/>
  <c r="H988" i="2"/>
  <c r="F988" i="2"/>
  <c r="O972" i="2"/>
  <c r="N972" i="2"/>
  <c r="M972" i="2"/>
  <c r="L972" i="2"/>
  <c r="J972" i="2"/>
  <c r="G972" i="2"/>
  <c r="H972" i="2"/>
  <c r="F972" i="2"/>
  <c r="O956" i="2"/>
  <c r="N956" i="2"/>
  <c r="M956" i="2"/>
  <c r="L956" i="2"/>
  <c r="J956" i="2"/>
  <c r="G956" i="2"/>
  <c r="H956" i="2"/>
  <c r="F956" i="2"/>
  <c r="O936" i="2"/>
  <c r="N936" i="2"/>
  <c r="M936" i="2"/>
  <c r="L936" i="2"/>
  <c r="J936" i="2"/>
  <c r="G936" i="2"/>
  <c r="H936" i="2"/>
  <c r="F936" i="2"/>
  <c r="O920" i="2"/>
  <c r="N920" i="2"/>
  <c r="M920" i="2"/>
  <c r="L920" i="2"/>
  <c r="J920" i="2"/>
  <c r="G920" i="2"/>
  <c r="H920" i="2"/>
  <c r="F920" i="2"/>
  <c r="O904" i="2"/>
  <c r="N904" i="2"/>
  <c r="M904" i="2"/>
  <c r="L904" i="2"/>
  <c r="J904" i="2"/>
  <c r="G904" i="2"/>
  <c r="H904" i="2"/>
  <c r="F904" i="2"/>
  <c r="O888" i="2"/>
  <c r="N888" i="2"/>
  <c r="M888" i="2"/>
  <c r="L888" i="2"/>
  <c r="J888" i="2"/>
  <c r="G888" i="2"/>
  <c r="H888" i="2"/>
  <c r="F888" i="2"/>
  <c r="O880" i="2"/>
  <c r="N880" i="2"/>
  <c r="M880" i="2"/>
  <c r="L880" i="2"/>
  <c r="J880" i="2"/>
  <c r="G880" i="2"/>
  <c r="H880" i="2"/>
  <c r="F880" i="2"/>
  <c r="O864" i="2"/>
  <c r="N864" i="2"/>
  <c r="M864" i="2"/>
  <c r="L864" i="2"/>
  <c r="J864" i="2"/>
  <c r="G864" i="2"/>
  <c r="H864" i="2"/>
  <c r="F864" i="2"/>
  <c r="O844" i="2"/>
  <c r="N844" i="2"/>
  <c r="M844" i="2"/>
  <c r="L844" i="2"/>
  <c r="J844" i="2"/>
  <c r="G844" i="2"/>
  <c r="H844" i="2"/>
  <c r="F844" i="2"/>
  <c r="O828" i="2"/>
  <c r="N828" i="2"/>
  <c r="M828" i="2"/>
  <c r="L828" i="2"/>
  <c r="J828" i="2"/>
  <c r="G828" i="2"/>
  <c r="H828" i="2"/>
  <c r="F828" i="2"/>
  <c r="O812" i="2"/>
  <c r="N812" i="2"/>
  <c r="M812" i="2"/>
  <c r="L812" i="2"/>
  <c r="J812" i="2"/>
  <c r="G812" i="2"/>
  <c r="H812" i="2"/>
  <c r="F812" i="2"/>
  <c r="O796" i="2"/>
  <c r="N796" i="2"/>
  <c r="M796" i="2"/>
  <c r="L796" i="2"/>
  <c r="J796" i="2"/>
  <c r="G796" i="2"/>
  <c r="H796" i="2"/>
  <c r="F796" i="2"/>
  <c r="O780" i="2"/>
  <c r="N780" i="2"/>
  <c r="M780" i="2"/>
  <c r="L780" i="2"/>
  <c r="J780" i="2"/>
  <c r="G780" i="2"/>
  <c r="H780" i="2"/>
  <c r="F780" i="2"/>
  <c r="O764" i="2"/>
  <c r="N764" i="2"/>
  <c r="M764" i="2"/>
  <c r="L764" i="2"/>
  <c r="J764" i="2"/>
  <c r="G764" i="2"/>
  <c r="H764" i="2"/>
  <c r="F764" i="2"/>
  <c r="O748" i="2"/>
  <c r="N748" i="2"/>
  <c r="M748" i="2"/>
  <c r="L748" i="2"/>
  <c r="J748" i="2"/>
  <c r="G748" i="2"/>
  <c r="H748" i="2"/>
  <c r="F748" i="2"/>
  <c r="O728" i="2"/>
  <c r="N728" i="2"/>
  <c r="M728" i="2"/>
  <c r="L728" i="2"/>
  <c r="J728" i="2"/>
  <c r="G728" i="2"/>
  <c r="H728" i="2"/>
  <c r="F728" i="2"/>
  <c r="O712" i="2"/>
  <c r="N712" i="2"/>
  <c r="M712" i="2"/>
  <c r="L712" i="2"/>
  <c r="J712" i="2"/>
  <c r="G712" i="2"/>
  <c r="H712" i="2"/>
  <c r="F712" i="2"/>
  <c r="O696" i="2"/>
  <c r="N696" i="2"/>
  <c r="M696" i="2"/>
  <c r="L696" i="2"/>
  <c r="J696" i="2"/>
  <c r="G696" i="2"/>
  <c r="H696" i="2"/>
  <c r="F696" i="2"/>
  <c r="O684" i="2"/>
  <c r="N684" i="2"/>
  <c r="M684" i="2"/>
  <c r="L684" i="2"/>
  <c r="J684" i="2"/>
  <c r="G684" i="2"/>
  <c r="H684" i="2"/>
  <c r="F684" i="2"/>
  <c r="O668" i="2"/>
  <c r="N668" i="2"/>
  <c r="M668" i="2"/>
  <c r="L668" i="2"/>
  <c r="J668" i="2"/>
  <c r="G668" i="2"/>
  <c r="H668" i="2"/>
  <c r="F668" i="2"/>
  <c r="O652" i="2"/>
  <c r="N652" i="2"/>
  <c r="M652" i="2"/>
  <c r="L652" i="2"/>
  <c r="J652" i="2"/>
  <c r="G652" i="2"/>
  <c r="H652" i="2"/>
  <c r="F652" i="2"/>
  <c r="O632" i="2"/>
  <c r="N632" i="2"/>
  <c r="M632" i="2"/>
  <c r="L632" i="2"/>
  <c r="J632" i="2"/>
  <c r="G632" i="2"/>
  <c r="H632" i="2"/>
  <c r="F632" i="2"/>
  <c r="O624" i="2"/>
  <c r="N624" i="2"/>
  <c r="M624" i="2"/>
  <c r="L624" i="2"/>
  <c r="J624" i="2"/>
  <c r="G624" i="2"/>
  <c r="H624" i="2"/>
  <c r="F624" i="2"/>
  <c r="O612" i="2"/>
  <c r="N612" i="2"/>
  <c r="M612" i="2"/>
  <c r="L612" i="2"/>
  <c r="J612" i="2"/>
  <c r="G612" i="2"/>
  <c r="H612" i="2"/>
  <c r="F612" i="2"/>
  <c r="O596" i="2"/>
  <c r="N596" i="2"/>
  <c r="M596" i="2"/>
  <c r="L596" i="2"/>
  <c r="J596" i="2"/>
  <c r="G596" i="2"/>
  <c r="H596" i="2"/>
  <c r="F596" i="2"/>
  <c r="O580" i="2"/>
  <c r="N580" i="2"/>
  <c r="M580" i="2"/>
  <c r="L580" i="2"/>
  <c r="J580" i="2"/>
  <c r="H580" i="2"/>
  <c r="G580" i="2"/>
  <c r="F580" i="2"/>
  <c r="O560" i="2"/>
  <c r="N560" i="2"/>
  <c r="M560" i="2"/>
  <c r="L560" i="2"/>
  <c r="J560" i="2"/>
  <c r="H560" i="2"/>
  <c r="G560" i="2"/>
  <c r="F560" i="2"/>
  <c r="O544" i="2"/>
  <c r="N544" i="2"/>
  <c r="M544" i="2"/>
  <c r="L544" i="2"/>
  <c r="H544" i="2"/>
  <c r="J544" i="2"/>
  <c r="G544" i="2"/>
  <c r="F544" i="2"/>
  <c r="O528" i="2"/>
  <c r="N528" i="2"/>
  <c r="M528" i="2"/>
  <c r="L528" i="2"/>
  <c r="J528" i="2"/>
  <c r="H528" i="2"/>
  <c r="G528" i="2"/>
  <c r="F528" i="2"/>
  <c r="O512" i="2"/>
  <c r="N512" i="2"/>
  <c r="M512" i="2"/>
  <c r="L512" i="2"/>
  <c r="H512" i="2"/>
  <c r="J512" i="2"/>
  <c r="G512" i="2"/>
  <c r="F512" i="2"/>
  <c r="O496" i="2"/>
  <c r="N496" i="2"/>
  <c r="M496" i="2"/>
  <c r="L496" i="2"/>
  <c r="J496" i="2"/>
  <c r="H496" i="2"/>
  <c r="G496" i="2"/>
  <c r="F496" i="2"/>
  <c r="O480" i="2"/>
  <c r="N480" i="2"/>
  <c r="M480" i="2"/>
  <c r="L480" i="2"/>
  <c r="H480" i="2"/>
  <c r="J480" i="2"/>
  <c r="G480" i="2"/>
  <c r="F480" i="2"/>
  <c r="O468" i="2"/>
  <c r="N468" i="2"/>
  <c r="M468" i="2"/>
  <c r="L468" i="2"/>
  <c r="J468" i="2"/>
  <c r="H468" i="2"/>
  <c r="G468" i="2"/>
  <c r="F468" i="2"/>
  <c r="O452" i="2"/>
  <c r="N452" i="2"/>
  <c r="M452" i="2"/>
  <c r="L452" i="2"/>
  <c r="J452" i="2"/>
  <c r="H452" i="2"/>
  <c r="G452" i="2"/>
  <c r="F452" i="2"/>
  <c r="C452" i="2"/>
  <c r="O440" i="2"/>
  <c r="N440" i="2"/>
  <c r="M440" i="2"/>
  <c r="L440" i="2"/>
  <c r="H440" i="2"/>
  <c r="J440" i="2"/>
  <c r="G440" i="2"/>
  <c r="F440" i="2"/>
  <c r="C440" i="2"/>
  <c r="O424" i="2"/>
  <c r="N424" i="2"/>
  <c r="M424" i="2"/>
  <c r="L424" i="2"/>
  <c r="J424" i="2"/>
  <c r="H424" i="2"/>
  <c r="G424" i="2"/>
  <c r="F424" i="2"/>
  <c r="C424" i="2"/>
  <c r="O408" i="2"/>
  <c r="N408" i="2"/>
  <c r="M408" i="2"/>
  <c r="L408" i="2"/>
  <c r="H408" i="2"/>
  <c r="J408" i="2"/>
  <c r="G408" i="2"/>
  <c r="F408" i="2"/>
  <c r="C408" i="2"/>
  <c r="O392" i="2"/>
  <c r="N392" i="2"/>
  <c r="M392" i="2"/>
  <c r="L392" i="2"/>
  <c r="J392" i="2"/>
  <c r="H392" i="2"/>
  <c r="G392" i="2"/>
  <c r="F392" i="2"/>
  <c r="C392" i="2"/>
  <c r="O372" i="2"/>
  <c r="N372" i="2"/>
  <c r="M372" i="2"/>
  <c r="L372" i="2"/>
  <c r="J372" i="2"/>
  <c r="H372" i="2"/>
  <c r="G372" i="2"/>
  <c r="F372" i="2"/>
  <c r="C372" i="2"/>
  <c r="O360" i="2"/>
  <c r="N360" i="2"/>
  <c r="M360" i="2"/>
  <c r="L360" i="2"/>
  <c r="J360" i="2"/>
  <c r="H360" i="2"/>
  <c r="G360" i="2"/>
  <c r="F360" i="2"/>
  <c r="C360" i="2"/>
  <c r="O344" i="2"/>
  <c r="N344" i="2"/>
  <c r="M344" i="2"/>
  <c r="L344" i="2"/>
  <c r="J344" i="2"/>
  <c r="H344" i="2"/>
  <c r="G344" i="2"/>
  <c r="F344" i="2"/>
  <c r="C344" i="2"/>
  <c r="O328" i="2"/>
  <c r="N328" i="2"/>
  <c r="M328" i="2"/>
  <c r="L328" i="2"/>
  <c r="J328" i="2"/>
  <c r="H328" i="2"/>
  <c r="G328" i="2"/>
  <c r="F328" i="2"/>
  <c r="C328" i="2"/>
  <c r="O320" i="2"/>
  <c r="N320" i="2"/>
  <c r="M320" i="2"/>
  <c r="L320" i="2"/>
  <c r="J320" i="2"/>
  <c r="H320" i="2"/>
  <c r="G320" i="2"/>
  <c r="F320" i="2"/>
  <c r="C320" i="2"/>
  <c r="O308" i="2"/>
  <c r="N308" i="2"/>
  <c r="M308" i="2"/>
  <c r="L308" i="2"/>
  <c r="J308" i="2"/>
  <c r="H308" i="2"/>
  <c r="G308" i="2"/>
  <c r="F308" i="2"/>
  <c r="C308" i="2"/>
  <c r="O296" i="2"/>
  <c r="N296" i="2"/>
  <c r="M296" i="2"/>
  <c r="L296" i="2"/>
  <c r="J296" i="2"/>
  <c r="H296" i="2"/>
  <c r="G296" i="2"/>
  <c r="F296" i="2"/>
  <c r="C296" i="2"/>
  <c r="O280" i="2"/>
  <c r="N280" i="2"/>
  <c r="M280" i="2"/>
  <c r="L280" i="2"/>
  <c r="J280" i="2"/>
  <c r="H280" i="2"/>
  <c r="G280" i="2"/>
  <c r="F280" i="2"/>
  <c r="C280" i="2"/>
  <c r="O264" i="2"/>
  <c r="M264" i="2"/>
  <c r="L264" i="2"/>
  <c r="H264" i="2"/>
  <c r="G264" i="2"/>
  <c r="F264" i="2"/>
  <c r="C264" i="2"/>
  <c r="N264" i="2" s="1"/>
  <c r="M244" i="2"/>
  <c r="L244" i="2"/>
  <c r="J244" i="2"/>
  <c r="H244" i="2"/>
  <c r="G244" i="2"/>
  <c r="F244" i="2"/>
  <c r="C244" i="2"/>
  <c r="N244" i="2" s="1"/>
  <c r="M224" i="2"/>
  <c r="L224" i="2"/>
  <c r="J224" i="2"/>
  <c r="H224" i="2"/>
  <c r="G224" i="2"/>
  <c r="C224" i="2"/>
  <c r="N224" i="2" s="1"/>
  <c r="F224" i="2"/>
  <c r="L208" i="2"/>
  <c r="M208" i="2"/>
  <c r="J208" i="2"/>
  <c r="H208" i="2"/>
  <c r="G208" i="2"/>
  <c r="C208" i="2"/>
  <c r="N208" i="2" s="1"/>
  <c r="F208" i="2"/>
  <c r="L192" i="2"/>
  <c r="M192" i="2"/>
  <c r="J192" i="2"/>
  <c r="H192" i="2"/>
  <c r="G192" i="2"/>
  <c r="C192" i="2"/>
  <c r="N192" i="2" s="1"/>
  <c r="F192" i="2"/>
  <c r="M176" i="2"/>
  <c r="L176" i="2"/>
  <c r="J176" i="2"/>
  <c r="H176" i="2"/>
  <c r="G176" i="2"/>
  <c r="C176" i="2"/>
  <c r="N176" i="2" s="1"/>
  <c r="F176" i="2"/>
  <c r="M160" i="2"/>
  <c r="L160" i="2"/>
  <c r="J160" i="2"/>
  <c r="H160" i="2"/>
  <c r="G160" i="2"/>
  <c r="C160" i="2"/>
  <c r="N160" i="2" s="1"/>
  <c r="F160" i="2"/>
  <c r="M148" i="2"/>
  <c r="L148" i="2"/>
  <c r="J148" i="2"/>
  <c r="H148" i="2"/>
  <c r="G148" i="2"/>
  <c r="F148" i="2"/>
  <c r="C148" i="2"/>
  <c r="N148" i="2" s="1"/>
  <c r="M132" i="2"/>
  <c r="L132" i="2"/>
  <c r="J132" i="2"/>
  <c r="H132" i="2"/>
  <c r="G132" i="2"/>
  <c r="F132" i="2"/>
  <c r="C132" i="2"/>
  <c r="N132" i="2" s="1"/>
  <c r="M116" i="2"/>
  <c r="L116" i="2"/>
  <c r="J116" i="2"/>
  <c r="H116" i="2"/>
  <c r="G116" i="2"/>
  <c r="F116" i="2"/>
  <c r="C116" i="2"/>
  <c r="N116" i="2" s="1"/>
  <c r="M100" i="2"/>
  <c r="L100" i="2"/>
  <c r="J100" i="2"/>
  <c r="H100" i="2"/>
  <c r="G100" i="2"/>
  <c r="C100" i="2"/>
  <c r="N100" i="2" s="1"/>
  <c r="F100" i="2"/>
  <c r="M84" i="2"/>
  <c r="L84" i="2"/>
  <c r="J84" i="2"/>
  <c r="H84" i="2"/>
  <c r="G84" i="2"/>
  <c r="C84" i="2"/>
  <c r="N84" i="2" s="1"/>
  <c r="F84" i="2"/>
  <c r="O68" i="2"/>
  <c r="M68" i="2"/>
  <c r="L68" i="2"/>
  <c r="J68" i="2"/>
  <c r="H68" i="2"/>
  <c r="G68" i="2"/>
  <c r="C68" i="2"/>
  <c r="N68" i="2" s="1"/>
  <c r="F68" i="2"/>
  <c r="M52" i="2"/>
  <c r="L52" i="2"/>
  <c r="J52" i="2"/>
  <c r="H52" i="2"/>
  <c r="G52" i="2"/>
  <c r="C52" i="2"/>
  <c r="N52" i="2" s="1"/>
  <c r="F52" i="2"/>
  <c r="M36" i="2"/>
  <c r="L36" i="2"/>
  <c r="J36" i="2"/>
  <c r="H36" i="2"/>
  <c r="G36" i="2"/>
  <c r="C36" i="2"/>
  <c r="N36" i="2" s="1"/>
  <c r="F36" i="2"/>
  <c r="O20" i="2"/>
  <c r="M20" i="2"/>
  <c r="L20" i="2"/>
  <c r="J20" i="2"/>
  <c r="H20" i="2"/>
  <c r="G20" i="2"/>
  <c r="C20" i="2"/>
  <c r="N20" i="2" s="1"/>
  <c r="F20" i="2"/>
  <c r="O12" i="2"/>
  <c r="M12" i="2"/>
  <c r="L12" i="2"/>
  <c r="J12" i="2"/>
  <c r="H12" i="2"/>
  <c r="G12" i="2"/>
  <c r="C12" i="2"/>
  <c r="N12" i="2" s="1"/>
  <c r="F12" i="2"/>
  <c r="N995" i="2"/>
  <c r="O995" i="2"/>
  <c r="M995" i="2"/>
  <c r="L995" i="2"/>
  <c r="J995" i="2"/>
  <c r="H995" i="2"/>
  <c r="E995" i="2"/>
  <c r="G995" i="2"/>
  <c r="O987" i="2"/>
  <c r="N987" i="2"/>
  <c r="M987" i="2"/>
  <c r="L987" i="2"/>
  <c r="J987" i="2"/>
  <c r="H987" i="2"/>
  <c r="E987" i="2"/>
  <c r="G987" i="2"/>
  <c r="O979" i="2"/>
  <c r="N979" i="2"/>
  <c r="M979" i="2"/>
  <c r="L979" i="2"/>
  <c r="J979" i="2"/>
  <c r="H979" i="2"/>
  <c r="E979" i="2"/>
  <c r="G979" i="2"/>
  <c r="O971" i="2"/>
  <c r="N971" i="2"/>
  <c r="M971" i="2"/>
  <c r="L971" i="2"/>
  <c r="J971" i="2"/>
  <c r="H971" i="2"/>
  <c r="E971" i="2"/>
  <c r="G971" i="2"/>
  <c r="N963" i="2"/>
  <c r="O963" i="2"/>
  <c r="M963" i="2"/>
  <c r="L963" i="2"/>
  <c r="J963" i="2"/>
  <c r="H963" i="2"/>
  <c r="E963" i="2"/>
  <c r="G963" i="2"/>
  <c r="O959" i="2"/>
  <c r="N959" i="2"/>
  <c r="M959" i="2"/>
  <c r="L959" i="2"/>
  <c r="J959" i="2"/>
  <c r="H959" i="2"/>
  <c r="G959" i="2"/>
  <c r="E959" i="2"/>
  <c r="O951" i="2"/>
  <c r="N951" i="2"/>
  <c r="M951" i="2"/>
  <c r="L951" i="2"/>
  <c r="J951" i="2"/>
  <c r="H951" i="2"/>
  <c r="G951" i="2"/>
  <c r="E951" i="2"/>
  <c r="O943" i="2"/>
  <c r="N943" i="2"/>
  <c r="M943" i="2"/>
  <c r="L943" i="2"/>
  <c r="J943" i="2"/>
  <c r="H943" i="2"/>
  <c r="G943" i="2"/>
  <c r="E943" i="2"/>
  <c r="O935" i="2"/>
  <c r="N935" i="2"/>
  <c r="M935" i="2"/>
  <c r="L935" i="2"/>
  <c r="J935" i="2"/>
  <c r="H935" i="2"/>
  <c r="G935" i="2"/>
  <c r="E935" i="2"/>
  <c r="O927" i="2"/>
  <c r="N927" i="2"/>
  <c r="M927" i="2"/>
  <c r="L927" i="2"/>
  <c r="J927" i="2"/>
  <c r="H927" i="2"/>
  <c r="G927" i="2"/>
  <c r="E927" i="2"/>
  <c r="O919" i="2"/>
  <c r="N919" i="2"/>
  <c r="M919" i="2"/>
  <c r="L919" i="2"/>
  <c r="J919" i="2"/>
  <c r="H919" i="2"/>
  <c r="G919" i="2"/>
  <c r="E919" i="2"/>
  <c r="O911" i="2"/>
  <c r="N911" i="2"/>
  <c r="M911" i="2"/>
  <c r="L911" i="2"/>
  <c r="J911" i="2"/>
  <c r="H911" i="2"/>
  <c r="G911" i="2"/>
  <c r="E911" i="2"/>
  <c r="O903" i="2"/>
  <c r="N903" i="2"/>
  <c r="M903" i="2"/>
  <c r="L903" i="2"/>
  <c r="J903" i="2"/>
  <c r="H903" i="2"/>
  <c r="G903" i="2"/>
  <c r="E903" i="2"/>
  <c r="O895" i="2"/>
  <c r="N895" i="2"/>
  <c r="M895" i="2"/>
  <c r="L895" i="2"/>
  <c r="J895" i="2"/>
  <c r="H895" i="2"/>
  <c r="G895" i="2"/>
  <c r="E895" i="2"/>
  <c r="O887" i="2"/>
  <c r="N887" i="2"/>
  <c r="M887" i="2"/>
  <c r="L887" i="2"/>
  <c r="J887" i="2"/>
  <c r="H887" i="2"/>
  <c r="G887" i="2"/>
  <c r="E887" i="2"/>
  <c r="O879" i="2"/>
  <c r="N879" i="2"/>
  <c r="M879" i="2"/>
  <c r="L879" i="2"/>
  <c r="J879" i="2"/>
  <c r="H879" i="2"/>
  <c r="G879" i="2"/>
  <c r="E879" i="2"/>
  <c r="O871" i="2"/>
  <c r="N871" i="2"/>
  <c r="M871" i="2"/>
  <c r="L871" i="2"/>
  <c r="J871" i="2"/>
  <c r="H871" i="2"/>
  <c r="G871" i="2"/>
  <c r="E871" i="2"/>
  <c r="O863" i="2"/>
  <c r="N863" i="2"/>
  <c r="M863" i="2"/>
  <c r="L863" i="2"/>
  <c r="J863" i="2"/>
  <c r="H863" i="2"/>
  <c r="G863" i="2"/>
  <c r="E863" i="2"/>
  <c r="O859" i="2"/>
  <c r="N859" i="2"/>
  <c r="M859" i="2"/>
  <c r="L859" i="2"/>
  <c r="J859" i="2"/>
  <c r="H859" i="2"/>
  <c r="G859" i="2"/>
  <c r="E859" i="2"/>
  <c r="O851" i="2"/>
  <c r="N851" i="2"/>
  <c r="M851" i="2"/>
  <c r="L851" i="2"/>
  <c r="J851" i="2"/>
  <c r="H851" i="2"/>
  <c r="E851" i="2"/>
  <c r="G851" i="2"/>
  <c r="O843" i="2"/>
  <c r="N843" i="2"/>
  <c r="M843" i="2"/>
  <c r="L843" i="2"/>
  <c r="J843" i="2"/>
  <c r="H843" i="2"/>
  <c r="G843" i="2"/>
  <c r="E843" i="2"/>
  <c r="N835" i="2"/>
  <c r="M835" i="2"/>
  <c r="O835" i="2"/>
  <c r="L835" i="2"/>
  <c r="J835" i="2"/>
  <c r="H835" i="2"/>
  <c r="E835" i="2"/>
  <c r="G835" i="2"/>
  <c r="O827" i="2"/>
  <c r="N827" i="2"/>
  <c r="M827" i="2"/>
  <c r="L827" i="2"/>
  <c r="J827" i="2"/>
  <c r="H827" i="2"/>
  <c r="G827" i="2"/>
  <c r="E827" i="2"/>
  <c r="O823" i="2"/>
  <c r="N823" i="2"/>
  <c r="M823" i="2"/>
  <c r="L823" i="2"/>
  <c r="J823" i="2"/>
  <c r="H823" i="2"/>
  <c r="G823" i="2"/>
  <c r="E823" i="2"/>
  <c r="O815" i="2"/>
  <c r="N815" i="2"/>
  <c r="M815" i="2"/>
  <c r="L815" i="2"/>
  <c r="J815" i="2"/>
  <c r="H815" i="2"/>
  <c r="G815" i="2"/>
  <c r="E815" i="2"/>
  <c r="O807" i="2"/>
  <c r="N807" i="2"/>
  <c r="M807" i="2"/>
  <c r="L807" i="2"/>
  <c r="J807" i="2"/>
  <c r="H807" i="2"/>
  <c r="G807" i="2"/>
  <c r="E807" i="2"/>
  <c r="O783" i="2"/>
  <c r="N783" i="2"/>
  <c r="M783" i="2"/>
  <c r="L783" i="2"/>
  <c r="J783" i="2"/>
  <c r="H783" i="2"/>
  <c r="G783" i="2"/>
  <c r="E783" i="2"/>
  <c r="O998" i="2"/>
  <c r="L998" i="2"/>
  <c r="N998" i="2"/>
  <c r="M998" i="2"/>
  <c r="J998" i="2"/>
  <c r="G998" i="2"/>
  <c r="E998" i="2"/>
  <c r="H998" i="2"/>
  <c r="F998" i="2"/>
  <c r="O994" i="2"/>
  <c r="N994" i="2"/>
  <c r="L994" i="2"/>
  <c r="M994" i="2"/>
  <c r="J994" i="2"/>
  <c r="G994" i="2"/>
  <c r="H994" i="2"/>
  <c r="E994" i="2"/>
  <c r="F994" i="2"/>
  <c r="O990" i="2"/>
  <c r="N990" i="2"/>
  <c r="M990" i="2"/>
  <c r="L990" i="2"/>
  <c r="J990" i="2"/>
  <c r="G990" i="2"/>
  <c r="H990" i="2"/>
  <c r="E990" i="2"/>
  <c r="F990" i="2"/>
  <c r="O986" i="2"/>
  <c r="N986" i="2"/>
  <c r="L986" i="2"/>
  <c r="M986" i="2"/>
  <c r="J986" i="2"/>
  <c r="G986" i="2"/>
  <c r="E986" i="2"/>
  <c r="F986" i="2"/>
  <c r="H986" i="2"/>
  <c r="O982" i="2"/>
  <c r="N982" i="2"/>
  <c r="L982" i="2"/>
  <c r="M982" i="2"/>
  <c r="J982" i="2"/>
  <c r="G982" i="2"/>
  <c r="E982" i="2"/>
  <c r="H982" i="2"/>
  <c r="F982" i="2"/>
  <c r="O978" i="2"/>
  <c r="N978" i="2"/>
  <c r="L978" i="2"/>
  <c r="M978" i="2"/>
  <c r="J978" i="2"/>
  <c r="G978" i="2"/>
  <c r="H978" i="2"/>
  <c r="E978" i="2"/>
  <c r="F978" i="2"/>
  <c r="O974" i="2"/>
  <c r="N974" i="2"/>
  <c r="M974" i="2"/>
  <c r="L974" i="2"/>
  <c r="J974" i="2"/>
  <c r="G974" i="2"/>
  <c r="H974" i="2"/>
  <c r="E974" i="2"/>
  <c r="F974" i="2"/>
  <c r="O970" i="2"/>
  <c r="N970" i="2"/>
  <c r="L970" i="2"/>
  <c r="M970" i="2"/>
  <c r="J970" i="2"/>
  <c r="G970" i="2"/>
  <c r="E970" i="2"/>
  <c r="F970" i="2"/>
  <c r="H970" i="2"/>
  <c r="O966" i="2"/>
  <c r="L966" i="2"/>
  <c r="M966" i="2"/>
  <c r="N966" i="2"/>
  <c r="J966" i="2"/>
  <c r="G966" i="2"/>
  <c r="E966" i="2"/>
  <c r="H966" i="2"/>
  <c r="F966" i="2"/>
  <c r="O962" i="2"/>
  <c r="N962" i="2"/>
  <c r="L962" i="2"/>
  <c r="M962" i="2"/>
  <c r="J962" i="2"/>
  <c r="G962" i="2"/>
  <c r="H962" i="2"/>
  <c r="E962" i="2"/>
  <c r="F962" i="2"/>
  <c r="O958" i="2"/>
  <c r="N958" i="2"/>
  <c r="M958" i="2"/>
  <c r="L958" i="2"/>
  <c r="J958" i="2"/>
  <c r="G958" i="2"/>
  <c r="H958" i="2"/>
  <c r="E958" i="2"/>
  <c r="F958" i="2"/>
  <c r="O954" i="2"/>
  <c r="N954" i="2"/>
  <c r="L954" i="2"/>
  <c r="M954" i="2"/>
  <c r="J954" i="2"/>
  <c r="G954" i="2"/>
  <c r="E954" i="2"/>
  <c r="F954" i="2"/>
  <c r="H954" i="2"/>
  <c r="O950" i="2"/>
  <c r="L950" i="2"/>
  <c r="N950" i="2"/>
  <c r="M950" i="2"/>
  <c r="J950" i="2"/>
  <c r="G950" i="2"/>
  <c r="E950" i="2"/>
  <c r="H950" i="2"/>
  <c r="F950" i="2"/>
  <c r="O946" i="2"/>
  <c r="N946" i="2"/>
  <c r="L946" i="2"/>
  <c r="M946" i="2"/>
  <c r="J946" i="2"/>
  <c r="G946" i="2"/>
  <c r="H946" i="2"/>
  <c r="E946" i="2"/>
  <c r="F946" i="2"/>
  <c r="O942" i="2"/>
  <c r="N942" i="2"/>
  <c r="M942" i="2"/>
  <c r="L942" i="2"/>
  <c r="J942" i="2"/>
  <c r="G942" i="2"/>
  <c r="H942" i="2"/>
  <c r="E942" i="2"/>
  <c r="F942" i="2"/>
  <c r="O938" i="2"/>
  <c r="N938" i="2"/>
  <c r="L938" i="2"/>
  <c r="M938" i="2"/>
  <c r="J938" i="2"/>
  <c r="G938" i="2"/>
  <c r="E938" i="2"/>
  <c r="F938" i="2"/>
  <c r="H938" i="2"/>
  <c r="O934" i="2"/>
  <c r="L934" i="2"/>
  <c r="N934" i="2"/>
  <c r="M934" i="2"/>
  <c r="J934" i="2"/>
  <c r="G934" i="2"/>
  <c r="E934" i="2"/>
  <c r="H934" i="2"/>
  <c r="F934" i="2"/>
  <c r="O930" i="2"/>
  <c r="N930" i="2"/>
  <c r="L930" i="2"/>
  <c r="M930" i="2"/>
  <c r="J930" i="2"/>
  <c r="G930" i="2"/>
  <c r="H930" i="2"/>
  <c r="E930" i="2"/>
  <c r="F930" i="2"/>
  <c r="O926" i="2"/>
  <c r="N926" i="2"/>
  <c r="M926" i="2"/>
  <c r="L926" i="2"/>
  <c r="J926" i="2"/>
  <c r="G926" i="2"/>
  <c r="H926" i="2"/>
  <c r="E926" i="2"/>
  <c r="F926" i="2"/>
  <c r="O922" i="2"/>
  <c r="N922" i="2"/>
  <c r="L922" i="2"/>
  <c r="M922" i="2"/>
  <c r="J922" i="2"/>
  <c r="G922" i="2"/>
  <c r="E922" i="2"/>
  <c r="F922" i="2"/>
  <c r="H922" i="2"/>
  <c r="O918" i="2"/>
  <c r="N918" i="2"/>
  <c r="L918" i="2"/>
  <c r="M918" i="2"/>
  <c r="J918" i="2"/>
  <c r="G918" i="2"/>
  <c r="E918" i="2"/>
  <c r="H918" i="2"/>
  <c r="F918" i="2"/>
  <c r="O914" i="2"/>
  <c r="N914" i="2"/>
  <c r="L914" i="2"/>
  <c r="M914" i="2"/>
  <c r="J914" i="2"/>
  <c r="G914" i="2"/>
  <c r="H914" i="2"/>
  <c r="E914" i="2"/>
  <c r="F914" i="2"/>
  <c r="O910" i="2"/>
  <c r="N910" i="2"/>
  <c r="M910" i="2"/>
  <c r="L910" i="2"/>
  <c r="J910" i="2"/>
  <c r="G910" i="2"/>
  <c r="H910" i="2"/>
  <c r="E910" i="2"/>
  <c r="F910" i="2"/>
  <c r="O906" i="2"/>
  <c r="N906" i="2"/>
  <c r="L906" i="2"/>
  <c r="M906" i="2"/>
  <c r="J906" i="2"/>
  <c r="G906" i="2"/>
  <c r="E906" i="2"/>
  <c r="F906" i="2"/>
  <c r="H906" i="2"/>
  <c r="O902" i="2"/>
  <c r="L902" i="2"/>
  <c r="M902" i="2"/>
  <c r="N902" i="2"/>
  <c r="J902" i="2"/>
  <c r="G902" i="2"/>
  <c r="E902" i="2"/>
  <c r="H902" i="2"/>
  <c r="F902" i="2"/>
  <c r="O898" i="2"/>
  <c r="N898" i="2"/>
  <c r="L898" i="2"/>
  <c r="M898" i="2"/>
  <c r="J898" i="2"/>
  <c r="G898" i="2"/>
  <c r="H898" i="2"/>
  <c r="E898" i="2"/>
  <c r="F898" i="2"/>
  <c r="O894" i="2"/>
  <c r="N894" i="2"/>
  <c r="M894" i="2"/>
  <c r="L894" i="2"/>
  <c r="J894" i="2"/>
  <c r="G894" i="2"/>
  <c r="H894" i="2"/>
  <c r="E894" i="2"/>
  <c r="F894" i="2"/>
  <c r="O890" i="2"/>
  <c r="N890" i="2"/>
  <c r="L890" i="2"/>
  <c r="M890" i="2"/>
  <c r="J890" i="2"/>
  <c r="G890" i="2"/>
  <c r="E890" i="2"/>
  <c r="F890" i="2"/>
  <c r="H890" i="2"/>
  <c r="O886" i="2"/>
  <c r="L886" i="2"/>
  <c r="N886" i="2"/>
  <c r="M886" i="2"/>
  <c r="J886" i="2"/>
  <c r="G886" i="2"/>
  <c r="E886" i="2"/>
  <c r="H886" i="2"/>
  <c r="F886" i="2"/>
  <c r="O882" i="2"/>
  <c r="N882" i="2"/>
  <c r="L882" i="2"/>
  <c r="M882" i="2"/>
  <c r="J882" i="2"/>
  <c r="G882" i="2"/>
  <c r="H882" i="2"/>
  <c r="E882" i="2"/>
  <c r="F882" i="2"/>
  <c r="O878" i="2"/>
  <c r="N878" i="2"/>
  <c r="M878" i="2"/>
  <c r="L878" i="2"/>
  <c r="J878" i="2"/>
  <c r="G878" i="2"/>
  <c r="H878" i="2"/>
  <c r="E878" i="2"/>
  <c r="F878" i="2"/>
  <c r="O874" i="2"/>
  <c r="N874" i="2"/>
  <c r="L874" i="2"/>
  <c r="M874" i="2"/>
  <c r="J874" i="2"/>
  <c r="G874" i="2"/>
  <c r="E874" i="2"/>
  <c r="F874" i="2"/>
  <c r="H874" i="2"/>
  <c r="O870" i="2"/>
  <c r="L870" i="2"/>
  <c r="N870" i="2"/>
  <c r="M870" i="2"/>
  <c r="J870" i="2"/>
  <c r="G870" i="2"/>
  <c r="E870" i="2"/>
  <c r="H870" i="2"/>
  <c r="F870" i="2"/>
  <c r="O866" i="2"/>
  <c r="N866" i="2"/>
  <c r="L866" i="2"/>
  <c r="M866" i="2"/>
  <c r="J866" i="2"/>
  <c r="G866" i="2"/>
  <c r="H866" i="2"/>
  <c r="E866" i="2"/>
  <c r="F866" i="2"/>
  <c r="O862" i="2"/>
  <c r="N862" i="2"/>
  <c r="M862" i="2"/>
  <c r="L862" i="2"/>
  <c r="J862" i="2"/>
  <c r="G862" i="2"/>
  <c r="H862" i="2"/>
  <c r="E862" i="2"/>
  <c r="F862" i="2"/>
  <c r="O858" i="2"/>
  <c r="N858" i="2"/>
  <c r="L858" i="2"/>
  <c r="M858" i="2"/>
  <c r="J858" i="2"/>
  <c r="G858" i="2"/>
  <c r="E858" i="2"/>
  <c r="F858" i="2"/>
  <c r="H858" i="2"/>
  <c r="O854" i="2"/>
  <c r="N854" i="2"/>
  <c r="L854" i="2"/>
  <c r="M854" i="2"/>
  <c r="J854" i="2"/>
  <c r="G854" i="2"/>
  <c r="E854" i="2"/>
  <c r="H854" i="2"/>
  <c r="F854" i="2"/>
  <c r="O850" i="2"/>
  <c r="N850" i="2"/>
  <c r="L850" i="2"/>
  <c r="M850" i="2"/>
  <c r="J850" i="2"/>
  <c r="G850" i="2"/>
  <c r="H850" i="2"/>
  <c r="E850" i="2"/>
  <c r="F850" i="2"/>
  <c r="O846" i="2"/>
  <c r="N846" i="2"/>
  <c r="M846" i="2"/>
  <c r="L846" i="2"/>
  <c r="J846" i="2"/>
  <c r="G846" i="2"/>
  <c r="H846" i="2"/>
  <c r="E846" i="2"/>
  <c r="F846" i="2"/>
  <c r="O842" i="2"/>
  <c r="N842" i="2"/>
  <c r="L842" i="2"/>
  <c r="M842" i="2"/>
  <c r="J842" i="2"/>
  <c r="G842" i="2"/>
  <c r="E842" i="2"/>
  <c r="F842" i="2"/>
  <c r="H842" i="2"/>
  <c r="O838" i="2"/>
  <c r="L838" i="2"/>
  <c r="M838" i="2"/>
  <c r="N838" i="2"/>
  <c r="J838" i="2"/>
  <c r="G838" i="2"/>
  <c r="E838" i="2"/>
  <c r="H838" i="2"/>
  <c r="F838" i="2"/>
  <c r="O834" i="2"/>
  <c r="N834" i="2"/>
  <c r="L834" i="2"/>
  <c r="M834" i="2"/>
  <c r="J834" i="2"/>
  <c r="G834" i="2"/>
  <c r="H834" i="2"/>
  <c r="E834" i="2"/>
  <c r="F834" i="2"/>
  <c r="O830" i="2"/>
  <c r="N830" i="2"/>
  <c r="M830" i="2"/>
  <c r="L830" i="2"/>
  <c r="J830" i="2"/>
  <c r="G830" i="2"/>
  <c r="H830" i="2"/>
  <c r="E830" i="2"/>
  <c r="F830" i="2"/>
  <c r="O826" i="2"/>
  <c r="N826" i="2"/>
  <c r="L826" i="2"/>
  <c r="M826" i="2"/>
  <c r="J826" i="2"/>
  <c r="G826" i="2"/>
  <c r="E826" i="2"/>
  <c r="F826" i="2"/>
  <c r="H826" i="2"/>
  <c r="O822" i="2"/>
  <c r="N822" i="2"/>
  <c r="L822" i="2"/>
  <c r="M822" i="2"/>
  <c r="J822" i="2"/>
  <c r="G822" i="2"/>
  <c r="E822" i="2"/>
  <c r="H822" i="2"/>
  <c r="F822" i="2"/>
  <c r="O818" i="2"/>
  <c r="N818" i="2"/>
  <c r="L818" i="2"/>
  <c r="M818" i="2"/>
  <c r="J818" i="2"/>
  <c r="G818" i="2"/>
  <c r="H818" i="2"/>
  <c r="E818" i="2"/>
  <c r="F818" i="2"/>
  <c r="O814" i="2"/>
  <c r="N814" i="2"/>
  <c r="M814" i="2"/>
  <c r="L814" i="2"/>
  <c r="J814" i="2"/>
  <c r="G814" i="2"/>
  <c r="H814" i="2"/>
  <c r="E814" i="2"/>
  <c r="F814" i="2"/>
  <c r="O810" i="2"/>
  <c r="L810" i="2"/>
  <c r="N810" i="2"/>
  <c r="M810" i="2"/>
  <c r="J810" i="2"/>
  <c r="G810" i="2"/>
  <c r="E810" i="2"/>
  <c r="F810" i="2"/>
  <c r="H810" i="2"/>
  <c r="O806" i="2"/>
  <c r="N806" i="2"/>
  <c r="L806" i="2"/>
  <c r="M806" i="2"/>
  <c r="J806" i="2"/>
  <c r="G806" i="2"/>
  <c r="E806" i="2"/>
  <c r="H806" i="2"/>
  <c r="F806" i="2"/>
  <c r="O802" i="2"/>
  <c r="N802" i="2"/>
  <c r="L802" i="2"/>
  <c r="M802" i="2"/>
  <c r="J802" i="2"/>
  <c r="G802" i="2"/>
  <c r="H802" i="2"/>
  <c r="E802" i="2"/>
  <c r="F802" i="2"/>
  <c r="O798" i="2"/>
  <c r="N798" i="2"/>
  <c r="M798" i="2"/>
  <c r="L798" i="2"/>
  <c r="J798" i="2"/>
  <c r="G798" i="2"/>
  <c r="H798" i="2"/>
  <c r="E798" i="2"/>
  <c r="F798" i="2"/>
  <c r="O794" i="2"/>
  <c r="N794" i="2"/>
  <c r="L794" i="2"/>
  <c r="M794" i="2"/>
  <c r="J794" i="2"/>
  <c r="G794" i="2"/>
  <c r="E794" i="2"/>
  <c r="F794" i="2"/>
  <c r="H794" i="2"/>
  <c r="O790" i="2"/>
  <c r="N790" i="2"/>
  <c r="L790" i="2"/>
  <c r="M790" i="2"/>
  <c r="J790" i="2"/>
  <c r="G790" i="2"/>
  <c r="E790" i="2"/>
  <c r="H790" i="2"/>
  <c r="F790" i="2"/>
  <c r="O786" i="2"/>
  <c r="N786" i="2"/>
  <c r="L786" i="2"/>
  <c r="M786" i="2"/>
  <c r="J786" i="2"/>
  <c r="G786" i="2"/>
  <c r="H786" i="2"/>
  <c r="E786" i="2"/>
  <c r="F786" i="2"/>
  <c r="O782" i="2"/>
  <c r="N782" i="2"/>
  <c r="M782" i="2"/>
  <c r="L782" i="2"/>
  <c r="J782" i="2"/>
  <c r="G782" i="2"/>
  <c r="H782" i="2"/>
  <c r="E782" i="2"/>
  <c r="F782" i="2"/>
  <c r="O778" i="2"/>
  <c r="L778" i="2"/>
  <c r="N778" i="2"/>
  <c r="M778" i="2"/>
  <c r="J778" i="2"/>
  <c r="G778" i="2"/>
  <c r="E778" i="2"/>
  <c r="F778" i="2"/>
  <c r="H778" i="2"/>
  <c r="O774" i="2"/>
  <c r="N774" i="2"/>
  <c r="L774" i="2"/>
  <c r="M774" i="2"/>
  <c r="J774" i="2"/>
  <c r="G774" i="2"/>
  <c r="E774" i="2"/>
  <c r="H774" i="2"/>
  <c r="F774" i="2"/>
  <c r="O770" i="2"/>
  <c r="N770" i="2"/>
  <c r="L770" i="2"/>
  <c r="M770" i="2"/>
  <c r="J770" i="2"/>
  <c r="G770" i="2"/>
  <c r="H770" i="2"/>
  <c r="E770" i="2"/>
  <c r="F770" i="2"/>
  <c r="O766" i="2"/>
  <c r="N766" i="2"/>
  <c r="M766" i="2"/>
  <c r="L766" i="2"/>
  <c r="J766" i="2"/>
  <c r="G766" i="2"/>
  <c r="H766" i="2"/>
  <c r="E766" i="2"/>
  <c r="F766" i="2"/>
  <c r="O762" i="2"/>
  <c r="N762" i="2"/>
  <c r="L762" i="2"/>
  <c r="J762" i="2"/>
  <c r="M762" i="2"/>
  <c r="G762" i="2"/>
  <c r="E762" i="2"/>
  <c r="F762" i="2"/>
  <c r="H762" i="2"/>
  <c r="O758" i="2"/>
  <c r="N758" i="2"/>
  <c r="L758" i="2"/>
  <c r="M758" i="2"/>
  <c r="J758" i="2"/>
  <c r="G758" i="2"/>
  <c r="E758" i="2"/>
  <c r="H758" i="2"/>
  <c r="F758" i="2"/>
  <c r="O754" i="2"/>
  <c r="N754" i="2"/>
  <c r="L754" i="2"/>
  <c r="M754" i="2"/>
  <c r="J754" i="2"/>
  <c r="G754" i="2"/>
  <c r="H754" i="2"/>
  <c r="E754" i="2"/>
  <c r="F754" i="2"/>
  <c r="O750" i="2"/>
  <c r="N750" i="2"/>
  <c r="M750" i="2"/>
  <c r="L750" i="2"/>
  <c r="J750" i="2"/>
  <c r="G750" i="2"/>
  <c r="H750" i="2"/>
  <c r="E750" i="2"/>
  <c r="F750" i="2"/>
  <c r="O746" i="2"/>
  <c r="N746" i="2"/>
  <c r="L746" i="2"/>
  <c r="M746" i="2"/>
  <c r="J746" i="2"/>
  <c r="G746" i="2"/>
  <c r="E746" i="2"/>
  <c r="F746" i="2"/>
  <c r="H746" i="2"/>
  <c r="O742" i="2"/>
  <c r="N742" i="2"/>
  <c r="L742" i="2"/>
  <c r="M742" i="2"/>
  <c r="J742" i="2"/>
  <c r="G742" i="2"/>
  <c r="E742" i="2"/>
  <c r="H742" i="2"/>
  <c r="F742" i="2"/>
  <c r="O738" i="2"/>
  <c r="N738" i="2"/>
  <c r="L738" i="2"/>
  <c r="M738" i="2"/>
  <c r="J738" i="2"/>
  <c r="G738" i="2"/>
  <c r="H738" i="2"/>
  <c r="E738" i="2"/>
  <c r="F738" i="2"/>
  <c r="O734" i="2"/>
  <c r="N734" i="2"/>
  <c r="M734" i="2"/>
  <c r="L734" i="2"/>
  <c r="J734" i="2"/>
  <c r="G734" i="2"/>
  <c r="H734" i="2"/>
  <c r="E734" i="2"/>
  <c r="F734" i="2"/>
  <c r="O730" i="2"/>
  <c r="N730" i="2"/>
  <c r="L730" i="2"/>
  <c r="M730" i="2"/>
  <c r="J730" i="2"/>
  <c r="G730" i="2"/>
  <c r="E730" i="2"/>
  <c r="F730" i="2"/>
  <c r="H730" i="2"/>
  <c r="O726" i="2"/>
  <c r="N726" i="2"/>
  <c r="L726" i="2"/>
  <c r="M726" i="2"/>
  <c r="J726" i="2"/>
  <c r="G726" i="2"/>
  <c r="E726" i="2"/>
  <c r="H726" i="2"/>
  <c r="F726" i="2"/>
  <c r="O722" i="2"/>
  <c r="N722" i="2"/>
  <c r="L722" i="2"/>
  <c r="M722" i="2"/>
  <c r="J722" i="2"/>
  <c r="G722" i="2"/>
  <c r="H722" i="2"/>
  <c r="E722" i="2"/>
  <c r="F722" i="2"/>
  <c r="O718" i="2"/>
  <c r="N718" i="2"/>
  <c r="M718" i="2"/>
  <c r="L718" i="2"/>
  <c r="J718" i="2"/>
  <c r="G718" i="2"/>
  <c r="H718" i="2"/>
  <c r="E718" i="2"/>
  <c r="F718" i="2"/>
  <c r="O714" i="2"/>
  <c r="N714" i="2"/>
  <c r="L714" i="2"/>
  <c r="M714" i="2"/>
  <c r="J714" i="2"/>
  <c r="G714" i="2"/>
  <c r="E714" i="2"/>
  <c r="F714" i="2"/>
  <c r="H714" i="2"/>
  <c r="O710" i="2"/>
  <c r="N710" i="2"/>
  <c r="L710" i="2"/>
  <c r="M710" i="2"/>
  <c r="J710" i="2"/>
  <c r="G710" i="2"/>
  <c r="E710" i="2"/>
  <c r="H710" i="2"/>
  <c r="F710" i="2"/>
  <c r="O706" i="2"/>
  <c r="N706" i="2"/>
  <c r="L706" i="2"/>
  <c r="M706" i="2"/>
  <c r="J706" i="2"/>
  <c r="G706" i="2"/>
  <c r="H706" i="2"/>
  <c r="E706" i="2"/>
  <c r="F706" i="2"/>
  <c r="O702" i="2"/>
  <c r="N702" i="2"/>
  <c r="M702" i="2"/>
  <c r="L702" i="2"/>
  <c r="J702" i="2"/>
  <c r="G702" i="2"/>
  <c r="H702" i="2"/>
  <c r="E702" i="2"/>
  <c r="F702" i="2"/>
  <c r="O698" i="2"/>
  <c r="N698" i="2"/>
  <c r="L698" i="2"/>
  <c r="J698" i="2"/>
  <c r="M698" i="2"/>
  <c r="G698" i="2"/>
  <c r="E698" i="2"/>
  <c r="F698" i="2"/>
  <c r="H698" i="2"/>
  <c r="O694" i="2"/>
  <c r="N694" i="2"/>
  <c r="L694" i="2"/>
  <c r="M694" i="2"/>
  <c r="J694" i="2"/>
  <c r="G694" i="2"/>
  <c r="E694" i="2"/>
  <c r="H694" i="2"/>
  <c r="F694" i="2"/>
  <c r="O690" i="2"/>
  <c r="N690" i="2"/>
  <c r="L690" i="2"/>
  <c r="M690" i="2"/>
  <c r="J690" i="2"/>
  <c r="G690" i="2"/>
  <c r="H690" i="2"/>
  <c r="E690" i="2"/>
  <c r="F690" i="2"/>
  <c r="O686" i="2"/>
  <c r="N686" i="2"/>
  <c r="M686" i="2"/>
  <c r="L686" i="2"/>
  <c r="J686" i="2"/>
  <c r="G686" i="2"/>
  <c r="H686" i="2"/>
  <c r="E686" i="2"/>
  <c r="F686" i="2"/>
  <c r="O682" i="2"/>
  <c r="N682" i="2"/>
  <c r="L682" i="2"/>
  <c r="M682" i="2"/>
  <c r="J682" i="2"/>
  <c r="G682" i="2"/>
  <c r="E682" i="2"/>
  <c r="F682" i="2"/>
  <c r="H682" i="2"/>
  <c r="O678" i="2"/>
  <c r="N678" i="2"/>
  <c r="L678" i="2"/>
  <c r="M678" i="2"/>
  <c r="J678" i="2"/>
  <c r="G678" i="2"/>
  <c r="E678" i="2"/>
  <c r="H678" i="2"/>
  <c r="F678" i="2"/>
  <c r="O674" i="2"/>
  <c r="N674" i="2"/>
  <c r="L674" i="2"/>
  <c r="M674" i="2"/>
  <c r="J674" i="2"/>
  <c r="G674" i="2"/>
  <c r="H674" i="2"/>
  <c r="E674" i="2"/>
  <c r="F674" i="2"/>
  <c r="O670" i="2"/>
  <c r="N670" i="2"/>
  <c r="M670" i="2"/>
  <c r="L670" i="2"/>
  <c r="J670" i="2"/>
  <c r="G670" i="2"/>
  <c r="H670" i="2"/>
  <c r="E670" i="2"/>
  <c r="F670" i="2"/>
  <c r="O666" i="2"/>
  <c r="L666" i="2"/>
  <c r="N666" i="2"/>
  <c r="M666" i="2"/>
  <c r="J666" i="2"/>
  <c r="G666" i="2"/>
  <c r="E666" i="2"/>
  <c r="F666" i="2"/>
  <c r="H666" i="2"/>
  <c r="O662" i="2"/>
  <c r="N662" i="2"/>
  <c r="L662" i="2"/>
  <c r="M662" i="2"/>
  <c r="J662" i="2"/>
  <c r="G662" i="2"/>
  <c r="E662" i="2"/>
  <c r="H662" i="2"/>
  <c r="F662" i="2"/>
  <c r="O658" i="2"/>
  <c r="N658" i="2"/>
  <c r="L658" i="2"/>
  <c r="M658" i="2"/>
  <c r="J658" i="2"/>
  <c r="G658" i="2"/>
  <c r="H658" i="2"/>
  <c r="E658" i="2"/>
  <c r="F658" i="2"/>
  <c r="O654" i="2"/>
  <c r="N654" i="2"/>
  <c r="M654" i="2"/>
  <c r="L654" i="2"/>
  <c r="J654" i="2"/>
  <c r="G654" i="2"/>
  <c r="H654" i="2"/>
  <c r="E654" i="2"/>
  <c r="F654" i="2"/>
  <c r="O650" i="2"/>
  <c r="N650" i="2"/>
  <c r="L650" i="2"/>
  <c r="M650" i="2"/>
  <c r="J650" i="2"/>
  <c r="G650" i="2"/>
  <c r="E650" i="2"/>
  <c r="F650" i="2"/>
  <c r="H650" i="2"/>
  <c r="O646" i="2"/>
  <c r="N646" i="2"/>
  <c r="L646" i="2"/>
  <c r="M646" i="2"/>
  <c r="J646" i="2"/>
  <c r="G646" i="2"/>
  <c r="E646" i="2"/>
  <c r="H646" i="2"/>
  <c r="F646" i="2"/>
  <c r="N642" i="2"/>
  <c r="O642" i="2"/>
  <c r="L642" i="2"/>
  <c r="M642" i="2"/>
  <c r="J642" i="2"/>
  <c r="G642" i="2"/>
  <c r="H642" i="2"/>
  <c r="E642" i="2"/>
  <c r="F642" i="2"/>
  <c r="O638" i="2"/>
  <c r="N638" i="2"/>
  <c r="M638" i="2"/>
  <c r="L638" i="2"/>
  <c r="J638" i="2"/>
  <c r="G638" i="2"/>
  <c r="H638" i="2"/>
  <c r="E638" i="2"/>
  <c r="F638" i="2"/>
  <c r="O634" i="2"/>
  <c r="N634" i="2"/>
  <c r="L634" i="2"/>
  <c r="J634" i="2"/>
  <c r="M634" i="2"/>
  <c r="G634" i="2"/>
  <c r="E634" i="2"/>
  <c r="F634" i="2"/>
  <c r="H634" i="2"/>
  <c r="O630" i="2"/>
  <c r="N630" i="2"/>
  <c r="L630" i="2"/>
  <c r="M630" i="2"/>
  <c r="J630" i="2"/>
  <c r="G630" i="2"/>
  <c r="E630" i="2"/>
  <c r="H630" i="2"/>
  <c r="F630" i="2"/>
  <c r="O626" i="2"/>
  <c r="N626" i="2"/>
  <c r="L626" i="2"/>
  <c r="M626" i="2"/>
  <c r="J626" i="2"/>
  <c r="G626" i="2"/>
  <c r="H626" i="2"/>
  <c r="E626" i="2"/>
  <c r="F626" i="2"/>
  <c r="O622" i="2"/>
  <c r="N622" i="2"/>
  <c r="M622" i="2"/>
  <c r="L622" i="2"/>
  <c r="J622" i="2"/>
  <c r="G622" i="2"/>
  <c r="H622" i="2"/>
  <c r="E622" i="2"/>
  <c r="F622" i="2"/>
  <c r="O618" i="2"/>
  <c r="N618" i="2"/>
  <c r="L618" i="2"/>
  <c r="M618" i="2"/>
  <c r="J618" i="2"/>
  <c r="G618" i="2"/>
  <c r="E618" i="2"/>
  <c r="F618" i="2"/>
  <c r="H618" i="2"/>
  <c r="O614" i="2"/>
  <c r="N614" i="2"/>
  <c r="L614" i="2"/>
  <c r="M614" i="2"/>
  <c r="J614" i="2"/>
  <c r="G614" i="2"/>
  <c r="E614" i="2"/>
  <c r="H614" i="2"/>
  <c r="F614" i="2"/>
  <c r="O610" i="2"/>
  <c r="N610" i="2"/>
  <c r="L610" i="2"/>
  <c r="M610" i="2"/>
  <c r="J610" i="2"/>
  <c r="G610" i="2"/>
  <c r="H610" i="2"/>
  <c r="E610" i="2"/>
  <c r="F610" i="2"/>
  <c r="O606" i="2"/>
  <c r="N606" i="2"/>
  <c r="M606" i="2"/>
  <c r="L606" i="2"/>
  <c r="J606" i="2"/>
  <c r="G606" i="2"/>
  <c r="H606" i="2"/>
  <c r="E606" i="2"/>
  <c r="F606" i="2"/>
  <c r="O602" i="2"/>
  <c r="L602" i="2"/>
  <c r="N602" i="2"/>
  <c r="M602" i="2"/>
  <c r="J602" i="2"/>
  <c r="G602" i="2"/>
  <c r="E602" i="2"/>
  <c r="F602" i="2"/>
  <c r="H602" i="2"/>
  <c r="O598" i="2"/>
  <c r="N598" i="2"/>
  <c r="L598" i="2"/>
  <c r="M598" i="2"/>
  <c r="J598" i="2"/>
  <c r="G598" i="2"/>
  <c r="E598" i="2"/>
  <c r="H598" i="2"/>
  <c r="F598" i="2"/>
  <c r="O594" i="2"/>
  <c r="N594" i="2"/>
  <c r="L594" i="2"/>
  <c r="M594" i="2"/>
  <c r="J594" i="2"/>
  <c r="G594" i="2"/>
  <c r="H594" i="2"/>
  <c r="E594" i="2"/>
  <c r="F594" i="2"/>
  <c r="O590" i="2"/>
  <c r="N590" i="2"/>
  <c r="M590" i="2"/>
  <c r="L590" i="2"/>
  <c r="J590" i="2"/>
  <c r="G590" i="2"/>
  <c r="H590" i="2"/>
  <c r="E590" i="2"/>
  <c r="F590" i="2"/>
  <c r="O586" i="2"/>
  <c r="N586" i="2"/>
  <c r="L586" i="2"/>
  <c r="M586" i="2"/>
  <c r="J586" i="2"/>
  <c r="G586" i="2"/>
  <c r="E586" i="2"/>
  <c r="F586" i="2"/>
  <c r="H586" i="2"/>
  <c r="O582" i="2"/>
  <c r="N582" i="2"/>
  <c r="L582" i="2"/>
  <c r="M582" i="2"/>
  <c r="J582" i="2"/>
  <c r="G582" i="2"/>
  <c r="H582" i="2"/>
  <c r="E582" i="2"/>
  <c r="F582" i="2"/>
  <c r="N578" i="2"/>
  <c r="O578" i="2"/>
  <c r="L578" i="2"/>
  <c r="M578" i="2"/>
  <c r="J578" i="2"/>
  <c r="H578" i="2"/>
  <c r="G578" i="2"/>
  <c r="E578" i="2"/>
  <c r="F578" i="2"/>
  <c r="O574" i="2"/>
  <c r="N574" i="2"/>
  <c r="M574" i="2"/>
  <c r="L574" i="2"/>
  <c r="J574" i="2"/>
  <c r="H574" i="2"/>
  <c r="G574" i="2"/>
  <c r="E574" i="2"/>
  <c r="F574" i="2"/>
  <c r="O570" i="2"/>
  <c r="N570" i="2"/>
  <c r="L570" i="2"/>
  <c r="J570" i="2"/>
  <c r="M570" i="2"/>
  <c r="H570" i="2"/>
  <c r="G570" i="2"/>
  <c r="E570" i="2"/>
  <c r="F570" i="2"/>
  <c r="O566" i="2"/>
  <c r="N566" i="2"/>
  <c r="L566" i="2"/>
  <c r="M566" i="2"/>
  <c r="J566" i="2"/>
  <c r="H566" i="2"/>
  <c r="G566" i="2"/>
  <c r="E566" i="2"/>
  <c r="F566" i="2"/>
  <c r="O562" i="2"/>
  <c r="N562" i="2"/>
  <c r="L562" i="2"/>
  <c r="M562" i="2"/>
  <c r="J562" i="2"/>
  <c r="H562" i="2"/>
  <c r="G562" i="2"/>
  <c r="E562" i="2"/>
  <c r="F562" i="2"/>
  <c r="O558" i="2"/>
  <c r="N558" i="2"/>
  <c r="M558" i="2"/>
  <c r="L558" i="2"/>
  <c r="J558" i="2"/>
  <c r="H558" i="2"/>
  <c r="G558" i="2"/>
  <c r="E558" i="2"/>
  <c r="F558" i="2"/>
  <c r="O554" i="2"/>
  <c r="N554" i="2"/>
  <c r="L554" i="2"/>
  <c r="M554" i="2"/>
  <c r="J554" i="2"/>
  <c r="H554" i="2"/>
  <c r="G554" i="2"/>
  <c r="E554" i="2"/>
  <c r="F554" i="2"/>
  <c r="O550" i="2"/>
  <c r="N550" i="2"/>
  <c r="L550" i="2"/>
  <c r="M550" i="2"/>
  <c r="J550" i="2"/>
  <c r="H550" i="2"/>
  <c r="G550" i="2"/>
  <c r="E550" i="2"/>
  <c r="F550" i="2"/>
  <c r="O546" i="2"/>
  <c r="N546" i="2"/>
  <c r="L546" i="2"/>
  <c r="M546" i="2"/>
  <c r="J546" i="2"/>
  <c r="H546" i="2"/>
  <c r="G546" i="2"/>
  <c r="E546" i="2"/>
  <c r="F546" i="2"/>
  <c r="O542" i="2"/>
  <c r="N542" i="2"/>
  <c r="M542" i="2"/>
  <c r="L542" i="2"/>
  <c r="J542" i="2"/>
  <c r="H542" i="2"/>
  <c r="G542" i="2"/>
  <c r="E542" i="2"/>
  <c r="F542" i="2"/>
  <c r="O538" i="2"/>
  <c r="L538" i="2"/>
  <c r="N538" i="2"/>
  <c r="M538" i="2"/>
  <c r="J538" i="2"/>
  <c r="H538" i="2"/>
  <c r="G538" i="2"/>
  <c r="E538" i="2"/>
  <c r="F538" i="2"/>
  <c r="O534" i="2"/>
  <c r="N534" i="2"/>
  <c r="L534" i="2"/>
  <c r="M534" i="2"/>
  <c r="J534" i="2"/>
  <c r="H534" i="2"/>
  <c r="G534" i="2"/>
  <c r="E534" i="2"/>
  <c r="F534" i="2"/>
  <c r="O530" i="2"/>
  <c r="N530" i="2"/>
  <c r="L530" i="2"/>
  <c r="M530" i="2"/>
  <c r="J530" i="2"/>
  <c r="H530" i="2"/>
  <c r="G530" i="2"/>
  <c r="E530" i="2"/>
  <c r="F530" i="2"/>
  <c r="O526" i="2"/>
  <c r="N526" i="2"/>
  <c r="M526" i="2"/>
  <c r="L526" i="2"/>
  <c r="J526" i="2"/>
  <c r="H526" i="2"/>
  <c r="G526" i="2"/>
  <c r="E526" i="2"/>
  <c r="F526" i="2"/>
  <c r="O522" i="2"/>
  <c r="N522" i="2"/>
  <c r="L522" i="2"/>
  <c r="M522" i="2"/>
  <c r="J522" i="2"/>
  <c r="H522" i="2"/>
  <c r="G522" i="2"/>
  <c r="E522" i="2"/>
  <c r="F522" i="2"/>
  <c r="O518" i="2"/>
  <c r="N518" i="2"/>
  <c r="L518" i="2"/>
  <c r="M518" i="2"/>
  <c r="J518" i="2"/>
  <c r="H518" i="2"/>
  <c r="G518" i="2"/>
  <c r="E518" i="2"/>
  <c r="F518" i="2"/>
  <c r="O514" i="2"/>
  <c r="N514" i="2"/>
  <c r="L514" i="2"/>
  <c r="M514" i="2"/>
  <c r="J514" i="2"/>
  <c r="H514" i="2"/>
  <c r="G514" i="2"/>
  <c r="E514" i="2"/>
  <c r="F514" i="2"/>
  <c r="O510" i="2"/>
  <c r="N510" i="2"/>
  <c r="M510" i="2"/>
  <c r="L510" i="2"/>
  <c r="J510" i="2"/>
  <c r="H510" i="2"/>
  <c r="G510" i="2"/>
  <c r="E510" i="2"/>
  <c r="F510" i="2"/>
  <c r="O506" i="2"/>
  <c r="N506" i="2"/>
  <c r="L506" i="2"/>
  <c r="J506" i="2"/>
  <c r="M506" i="2"/>
  <c r="H506" i="2"/>
  <c r="G506" i="2"/>
  <c r="E506" i="2"/>
  <c r="F506" i="2"/>
  <c r="O502" i="2"/>
  <c r="N502" i="2"/>
  <c r="L502" i="2"/>
  <c r="M502" i="2"/>
  <c r="J502" i="2"/>
  <c r="H502" i="2"/>
  <c r="G502" i="2"/>
  <c r="E502" i="2"/>
  <c r="F502" i="2"/>
  <c r="O498" i="2"/>
  <c r="N498" i="2"/>
  <c r="L498" i="2"/>
  <c r="M498" i="2"/>
  <c r="J498" i="2"/>
  <c r="H498" i="2"/>
  <c r="G498" i="2"/>
  <c r="E498" i="2"/>
  <c r="F498" i="2"/>
  <c r="O494" i="2"/>
  <c r="N494" i="2"/>
  <c r="M494" i="2"/>
  <c r="L494" i="2"/>
  <c r="J494" i="2"/>
  <c r="H494" i="2"/>
  <c r="G494" i="2"/>
  <c r="E494" i="2"/>
  <c r="F494" i="2"/>
  <c r="O490" i="2"/>
  <c r="N490" i="2"/>
  <c r="L490" i="2"/>
  <c r="M490" i="2"/>
  <c r="J490" i="2"/>
  <c r="H490" i="2"/>
  <c r="G490" i="2"/>
  <c r="E490" i="2"/>
  <c r="F490" i="2"/>
  <c r="O486" i="2"/>
  <c r="N486" i="2"/>
  <c r="L486" i="2"/>
  <c r="M486" i="2"/>
  <c r="J486" i="2"/>
  <c r="H486" i="2"/>
  <c r="G486" i="2"/>
  <c r="E486" i="2"/>
  <c r="F486" i="2"/>
  <c r="O482" i="2"/>
  <c r="N482" i="2"/>
  <c r="L482" i="2"/>
  <c r="M482" i="2"/>
  <c r="J482" i="2"/>
  <c r="H482" i="2"/>
  <c r="G482" i="2"/>
  <c r="E482" i="2"/>
  <c r="F482" i="2"/>
  <c r="O478" i="2"/>
  <c r="N478" i="2"/>
  <c r="L478" i="2"/>
  <c r="M478" i="2"/>
  <c r="J478" i="2"/>
  <c r="H478" i="2"/>
  <c r="G478" i="2"/>
  <c r="E478" i="2"/>
  <c r="F478" i="2"/>
  <c r="O474" i="2"/>
  <c r="L474" i="2"/>
  <c r="N474" i="2"/>
  <c r="M474" i="2"/>
  <c r="J474" i="2"/>
  <c r="H474" i="2"/>
  <c r="G474" i="2"/>
  <c r="E474" i="2"/>
  <c r="F474" i="2"/>
  <c r="O470" i="2"/>
  <c r="N470" i="2"/>
  <c r="L470" i="2"/>
  <c r="M470" i="2"/>
  <c r="J470" i="2"/>
  <c r="H470" i="2"/>
  <c r="G470" i="2"/>
  <c r="E470" i="2"/>
  <c r="F470" i="2"/>
  <c r="O466" i="2"/>
  <c r="N466" i="2"/>
  <c r="L466" i="2"/>
  <c r="M466" i="2"/>
  <c r="J466" i="2"/>
  <c r="H466" i="2"/>
  <c r="G466" i="2"/>
  <c r="E466" i="2"/>
  <c r="F466" i="2"/>
  <c r="O462" i="2"/>
  <c r="N462" i="2"/>
  <c r="L462" i="2"/>
  <c r="M462" i="2"/>
  <c r="J462" i="2"/>
  <c r="H462" i="2"/>
  <c r="G462" i="2"/>
  <c r="E462" i="2"/>
  <c r="F462" i="2"/>
  <c r="O458" i="2"/>
  <c r="N458" i="2"/>
  <c r="L458" i="2"/>
  <c r="M458" i="2"/>
  <c r="J458" i="2"/>
  <c r="H458" i="2"/>
  <c r="G458" i="2"/>
  <c r="E458" i="2"/>
  <c r="F458" i="2"/>
  <c r="O454" i="2"/>
  <c r="N454" i="2"/>
  <c r="L454" i="2"/>
  <c r="M454" i="2"/>
  <c r="J454" i="2"/>
  <c r="H454" i="2"/>
  <c r="G454" i="2"/>
  <c r="E454" i="2"/>
  <c r="F454" i="2"/>
  <c r="O450" i="2"/>
  <c r="N450" i="2"/>
  <c r="L450" i="2"/>
  <c r="M450" i="2"/>
  <c r="J450" i="2"/>
  <c r="H450" i="2"/>
  <c r="G450" i="2"/>
  <c r="E450" i="2"/>
  <c r="F450" i="2"/>
  <c r="O446" i="2"/>
  <c r="N446" i="2"/>
  <c r="L446" i="2"/>
  <c r="M446" i="2"/>
  <c r="J446" i="2"/>
  <c r="H446" i="2"/>
  <c r="G446" i="2"/>
  <c r="E446" i="2"/>
  <c r="F446" i="2"/>
  <c r="O442" i="2"/>
  <c r="N442" i="2"/>
  <c r="L442" i="2"/>
  <c r="J442" i="2"/>
  <c r="M442" i="2"/>
  <c r="H442" i="2"/>
  <c r="G442" i="2"/>
  <c r="E442" i="2"/>
  <c r="F442" i="2"/>
  <c r="O438" i="2"/>
  <c r="N438" i="2"/>
  <c r="L438" i="2"/>
  <c r="M438" i="2"/>
  <c r="J438" i="2"/>
  <c r="H438" i="2"/>
  <c r="G438" i="2"/>
  <c r="E438" i="2"/>
  <c r="F438" i="2"/>
  <c r="O434" i="2"/>
  <c r="N434" i="2"/>
  <c r="L434" i="2"/>
  <c r="M434" i="2"/>
  <c r="J434" i="2"/>
  <c r="H434" i="2"/>
  <c r="G434" i="2"/>
  <c r="E434" i="2"/>
  <c r="F434" i="2"/>
  <c r="O430" i="2"/>
  <c r="N430" i="2"/>
  <c r="L430" i="2"/>
  <c r="M430" i="2"/>
  <c r="J430" i="2"/>
  <c r="H430" i="2"/>
  <c r="G430" i="2"/>
  <c r="E430" i="2"/>
  <c r="F430" i="2"/>
  <c r="O426" i="2"/>
  <c r="N426" i="2"/>
  <c r="L426" i="2"/>
  <c r="M426" i="2"/>
  <c r="J426" i="2"/>
  <c r="H426" i="2"/>
  <c r="G426" i="2"/>
  <c r="E426" i="2"/>
  <c r="F426" i="2"/>
  <c r="O422" i="2"/>
  <c r="N422" i="2"/>
  <c r="L422" i="2"/>
  <c r="M422" i="2"/>
  <c r="J422" i="2"/>
  <c r="H422" i="2"/>
  <c r="G422" i="2"/>
  <c r="E422" i="2"/>
  <c r="F422" i="2"/>
  <c r="O418" i="2"/>
  <c r="N418" i="2"/>
  <c r="L418" i="2"/>
  <c r="M418" i="2"/>
  <c r="J418" i="2"/>
  <c r="H418" i="2"/>
  <c r="G418" i="2"/>
  <c r="E418" i="2"/>
  <c r="F418" i="2"/>
  <c r="O414" i="2"/>
  <c r="N414" i="2"/>
  <c r="L414" i="2"/>
  <c r="M414" i="2"/>
  <c r="J414" i="2"/>
  <c r="H414" i="2"/>
  <c r="G414" i="2"/>
  <c r="E414" i="2"/>
  <c r="F414" i="2"/>
  <c r="O410" i="2"/>
  <c r="L410" i="2"/>
  <c r="N410" i="2"/>
  <c r="M410" i="2"/>
  <c r="J410" i="2"/>
  <c r="H410" i="2"/>
  <c r="G410" i="2"/>
  <c r="E410" i="2"/>
  <c r="F410" i="2"/>
  <c r="O406" i="2"/>
  <c r="N406" i="2"/>
  <c r="L406" i="2"/>
  <c r="M406" i="2"/>
  <c r="J406" i="2"/>
  <c r="H406" i="2"/>
  <c r="G406" i="2"/>
  <c r="E406" i="2"/>
  <c r="F406" i="2"/>
  <c r="O402" i="2"/>
  <c r="N402" i="2"/>
  <c r="L402" i="2"/>
  <c r="M402" i="2"/>
  <c r="J402" i="2"/>
  <c r="H402" i="2"/>
  <c r="G402" i="2"/>
  <c r="E402" i="2"/>
  <c r="F402" i="2"/>
  <c r="O398" i="2"/>
  <c r="N398" i="2"/>
  <c r="L398" i="2"/>
  <c r="M398" i="2"/>
  <c r="J398" i="2"/>
  <c r="H398" i="2"/>
  <c r="G398" i="2"/>
  <c r="E398" i="2"/>
  <c r="F398" i="2"/>
  <c r="O394" i="2"/>
  <c r="N394" i="2"/>
  <c r="L394" i="2"/>
  <c r="M394" i="2"/>
  <c r="J394" i="2"/>
  <c r="H394" i="2"/>
  <c r="G394" i="2"/>
  <c r="E394" i="2"/>
  <c r="F394" i="2"/>
  <c r="O390" i="2"/>
  <c r="N390" i="2"/>
  <c r="L390" i="2"/>
  <c r="M390" i="2"/>
  <c r="J390" i="2"/>
  <c r="H390" i="2"/>
  <c r="G390" i="2"/>
  <c r="E390" i="2"/>
  <c r="F390" i="2"/>
  <c r="O386" i="2"/>
  <c r="N386" i="2"/>
  <c r="L386" i="2"/>
  <c r="M386" i="2"/>
  <c r="J386" i="2"/>
  <c r="H386" i="2"/>
  <c r="G386" i="2"/>
  <c r="E386" i="2"/>
  <c r="F386" i="2"/>
  <c r="O382" i="2"/>
  <c r="N382" i="2"/>
  <c r="L382" i="2"/>
  <c r="M382" i="2"/>
  <c r="J382" i="2"/>
  <c r="H382" i="2"/>
  <c r="G382" i="2"/>
  <c r="E382" i="2"/>
  <c r="F382" i="2"/>
  <c r="O378" i="2"/>
  <c r="N378" i="2"/>
  <c r="L378" i="2"/>
  <c r="J378" i="2"/>
  <c r="M378" i="2"/>
  <c r="H378" i="2"/>
  <c r="G378" i="2"/>
  <c r="E378" i="2"/>
  <c r="F378" i="2"/>
  <c r="O374" i="2"/>
  <c r="N374" i="2"/>
  <c r="L374" i="2"/>
  <c r="M374" i="2"/>
  <c r="J374" i="2"/>
  <c r="H374" i="2"/>
  <c r="G374" i="2"/>
  <c r="E374" i="2"/>
  <c r="F374" i="2"/>
  <c r="O370" i="2"/>
  <c r="N370" i="2"/>
  <c r="L370" i="2"/>
  <c r="M370" i="2"/>
  <c r="J370" i="2"/>
  <c r="H370" i="2"/>
  <c r="G370" i="2"/>
  <c r="E370" i="2"/>
  <c r="F370" i="2"/>
  <c r="O366" i="2"/>
  <c r="N366" i="2"/>
  <c r="L366" i="2"/>
  <c r="M366" i="2"/>
  <c r="J366" i="2"/>
  <c r="H366" i="2"/>
  <c r="G366" i="2"/>
  <c r="E366" i="2"/>
  <c r="F366" i="2"/>
  <c r="O362" i="2"/>
  <c r="N362" i="2"/>
  <c r="L362" i="2"/>
  <c r="M362" i="2"/>
  <c r="J362" i="2"/>
  <c r="H362" i="2"/>
  <c r="G362" i="2"/>
  <c r="E362" i="2"/>
  <c r="F362" i="2"/>
  <c r="O358" i="2"/>
  <c r="N358" i="2"/>
  <c r="L358" i="2"/>
  <c r="M358" i="2"/>
  <c r="J358" i="2"/>
  <c r="H358" i="2"/>
  <c r="G358" i="2"/>
  <c r="E358" i="2"/>
  <c r="F358" i="2"/>
  <c r="O354" i="2"/>
  <c r="N354" i="2"/>
  <c r="L354" i="2"/>
  <c r="M354" i="2"/>
  <c r="J354" i="2"/>
  <c r="H354" i="2"/>
  <c r="G354" i="2"/>
  <c r="E354" i="2"/>
  <c r="F354" i="2"/>
  <c r="O350" i="2"/>
  <c r="N350" i="2"/>
  <c r="L350" i="2"/>
  <c r="M350" i="2"/>
  <c r="J350" i="2"/>
  <c r="H350" i="2"/>
  <c r="G350" i="2"/>
  <c r="E350" i="2"/>
  <c r="F350" i="2"/>
  <c r="O346" i="2"/>
  <c r="L346" i="2"/>
  <c r="N346" i="2"/>
  <c r="M346" i="2"/>
  <c r="J346" i="2"/>
  <c r="H346" i="2"/>
  <c r="G346" i="2"/>
  <c r="E346" i="2"/>
  <c r="F346" i="2"/>
  <c r="O342" i="2"/>
  <c r="N342" i="2"/>
  <c r="L342" i="2"/>
  <c r="M342" i="2"/>
  <c r="J342" i="2"/>
  <c r="H342" i="2"/>
  <c r="G342" i="2"/>
  <c r="E342" i="2"/>
  <c r="F342" i="2"/>
  <c r="O338" i="2"/>
  <c r="N338" i="2"/>
  <c r="L338" i="2"/>
  <c r="M338" i="2"/>
  <c r="J338" i="2"/>
  <c r="H338" i="2"/>
  <c r="G338" i="2"/>
  <c r="E338" i="2"/>
  <c r="F338" i="2"/>
  <c r="O334" i="2"/>
  <c r="N334" i="2"/>
  <c r="L334" i="2"/>
  <c r="M334" i="2"/>
  <c r="J334" i="2"/>
  <c r="H334" i="2"/>
  <c r="G334" i="2"/>
  <c r="E334" i="2"/>
  <c r="F334" i="2"/>
  <c r="O330" i="2"/>
  <c r="N330" i="2"/>
  <c r="L330" i="2"/>
  <c r="M330" i="2"/>
  <c r="J330" i="2"/>
  <c r="H330" i="2"/>
  <c r="G330" i="2"/>
  <c r="E330" i="2"/>
  <c r="F330" i="2"/>
  <c r="O326" i="2"/>
  <c r="N326" i="2"/>
  <c r="M326" i="2"/>
  <c r="L326" i="2"/>
  <c r="J326" i="2"/>
  <c r="H326" i="2"/>
  <c r="G326" i="2"/>
  <c r="E326" i="2"/>
  <c r="F326" i="2"/>
  <c r="O322" i="2"/>
  <c r="N322" i="2"/>
  <c r="M322" i="2"/>
  <c r="L322" i="2"/>
  <c r="J322" i="2"/>
  <c r="H322" i="2"/>
  <c r="G322" i="2"/>
  <c r="E322" i="2"/>
  <c r="F322" i="2"/>
  <c r="O318" i="2"/>
  <c r="N318" i="2"/>
  <c r="M318" i="2"/>
  <c r="L318" i="2"/>
  <c r="J318" i="2"/>
  <c r="H318" i="2"/>
  <c r="G318" i="2"/>
  <c r="E318" i="2"/>
  <c r="F318" i="2"/>
  <c r="O314" i="2"/>
  <c r="N314" i="2"/>
  <c r="M314" i="2"/>
  <c r="L314" i="2"/>
  <c r="J314" i="2"/>
  <c r="H314" i="2"/>
  <c r="G314" i="2"/>
  <c r="E314" i="2"/>
  <c r="F314" i="2"/>
  <c r="O310" i="2"/>
  <c r="N310" i="2"/>
  <c r="M310" i="2"/>
  <c r="L310" i="2"/>
  <c r="J310" i="2"/>
  <c r="H310" i="2"/>
  <c r="G310" i="2"/>
  <c r="E310" i="2"/>
  <c r="F310" i="2"/>
  <c r="O306" i="2"/>
  <c r="N306" i="2"/>
  <c r="M306" i="2"/>
  <c r="L306" i="2"/>
  <c r="J306" i="2"/>
  <c r="H306" i="2"/>
  <c r="G306" i="2"/>
  <c r="E306" i="2"/>
  <c r="F306" i="2"/>
  <c r="O302" i="2"/>
  <c r="N302" i="2"/>
  <c r="M302" i="2"/>
  <c r="L302" i="2"/>
  <c r="J302" i="2"/>
  <c r="H302" i="2"/>
  <c r="G302" i="2"/>
  <c r="F302" i="2"/>
  <c r="E302" i="2"/>
  <c r="O298" i="2"/>
  <c r="N298" i="2"/>
  <c r="M298" i="2"/>
  <c r="L298" i="2"/>
  <c r="J298" i="2"/>
  <c r="H298" i="2"/>
  <c r="G298" i="2"/>
  <c r="F298" i="2"/>
  <c r="E298" i="2"/>
  <c r="O294" i="2"/>
  <c r="N294" i="2"/>
  <c r="M294" i="2"/>
  <c r="L294" i="2"/>
  <c r="J294" i="2"/>
  <c r="H294" i="2"/>
  <c r="G294" i="2"/>
  <c r="E294" i="2"/>
  <c r="F294" i="2"/>
  <c r="O290" i="2"/>
  <c r="N290" i="2"/>
  <c r="M290" i="2"/>
  <c r="L290" i="2"/>
  <c r="J290" i="2"/>
  <c r="H290" i="2"/>
  <c r="G290" i="2"/>
  <c r="E290" i="2"/>
  <c r="F290" i="2"/>
  <c r="O286" i="2"/>
  <c r="N286" i="2"/>
  <c r="M286" i="2"/>
  <c r="L286" i="2"/>
  <c r="J286" i="2"/>
  <c r="H286" i="2"/>
  <c r="G286" i="2"/>
  <c r="F286" i="2"/>
  <c r="E286" i="2"/>
  <c r="O282" i="2"/>
  <c r="N282" i="2"/>
  <c r="M282" i="2"/>
  <c r="L282" i="2"/>
  <c r="J282" i="2"/>
  <c r="H282" i="2"/>
  <c r="G282" i="2"/>
  <c r="F282" i="2"/>
  <c r="E282" i="2"/>
  <c r="O278" i="2"/>
  <c r="N278" i="2"/>
  <c r="M278" i="2"/>
  <c r="L278" i="2"/>
  <c r="J278" i="2"/>
  <c r="H278" i="2"/>
  <c r="G278" i="2"/>
  <c r="E278" i="2"/>
  <c r="F278" i="2"/>
  <c r="O274" i="2"/>
  <c r="N274" i="2"/>
  <c r="M274" i="2"/>
  <c r="L274" i="2"/>
  <c r="J274" i="2"/>
  <c r="H274" i="2"/>
  <c r="G274" i="2"/>
  <c r="E274" i="2"/>
  <c r="F274" i="2"/>
  <c r="O270" i="2"/>
  <c r="N270" i="2"/>
  <c r="M270" i="2"/>
  <c r="L270" i="2"/>
  <c r="J270" i="2"/>
  <c r="H270" i="2"/>
  <c r="G270" i="2"/>
  <c r="F270" i="2"/>
  <c r="E270" i="2"/>
  <c r="O266" i="2"/>
  <c r="N266" i="2"/>
  <c r="M266" i="2"/>
  <c r="L266" i="2"/>
  <c r="J266" i="2"/>
  <c r="H266" i="2"/>
  <c r="G266" i="2"/>
  <c r="F266" i="2"/>
  <c r="E266" i="2"/>
  <c r="M262" i="2"/>
  <c r="L262" i="2"/>
  <c r="J262" i="2"/>
  <c r="H262" i="2"/>
  <c r="G262" i="2"/>
  <c r="E262" i="2"/>
  <c r="F262" i="2"/>
  <c r="O258" i="2"/>
  <c r="M258" i="2"/>
  <c r="L258" i="2"/>
  <c r="J258" i="2"/>
  <c r="H258" i="2"/>
  <c r="G258" i="2"/>
  <c r="E258" i="2"/>
  <c r="F258" i="2"/>
  <c r="O254" i="2"/>
  <c r="M254" i="2"/>
  <c r="L254" i="2"/>
  <c r="J254" i="2"/>
  <c r="H254" i="2"/>
  <c r="G254" i="2"/>
  <c r="F254" i="2"/>
  <c r="E254" i="2"/>
  <c r="N250" i="2"/>
  <c r="M250" i="2"/>
  <c r="L250" i="2"/>
  <c r="J250" i="2"/>
  <c r="H250" i="2"/>
  <c r="G250" i="2"/>
  <c r="F250" i="2"/>
  <c r="E250" i="2"/>
  <c r="O246" i="2"/>
  <c r="M246" i="2"/>
  <c r="L246" i="2"/>
  <c r="J246" i="2"/>
  <c r="H246" i="2"/>
  <c r="G246" i="2"/>
  <c r="E246" i="2"/>
  <c r="F246" i="2"/>
  <c r="O242" i="2"/>
  <c r="N242" i="2"/>
  <c r="M242" i="2"/>
  <c r="L242" i="2"/>
  <c r="J242" i="2"/>
  <c r="H242" i="2"/>
  <c r="G242" i="2"/>
  <c r="E242" i="2"/>
  <c r="F242" i="2"/>
  <c r="M238" i="2"/>
  <c r="L238" i="2"/>
  <c r="J238" i="2"/>
  <c r="H238" i="2"/>
  <c r="G238" i="2"/>
  <c r="F238" i="2"/>
  <c r="E238" i="2"/>
  <c r="O234" i="2"/>
  <c r="N234" i="2"/>
  <c r="M234" i="2"/>
  <c r="L234" i="2"/>
  <c r="J234" i="2"/>
  <c r="H234" i="2"/>
  <c r="G234" i="2"/>
  <c r="F234" i="2"/>
  <c r="E234" i="2"/>
  <c r="M230" i="2"/>
  <c r="L230" i="2"/>
  <c r="J230" i="2"/>
  <c r="H230" i="2"/>
  <c r="G230" i="2"/>
  <c r="E230" i="2"/>
  <c r="F230" i="2"/>
  <c r="M226" i="2"/>
  <c r="L226" i="2"/>
  <c r="J226" i="2"/>
  <c r="H226" i="2"/>
  <c r="G226" i="2"/>
  <c r="E226" i="2"/>
  <c r="F226" i="2"/>
  <c r="O222" i="2"/>
  <c r="M222" i="2"/>
  <c r="L222" i="2"/>
  <c r="J222" i="2"/>
  <c r="H222" i="2"/>
  <c r="G222" i="2"/>
  <c r="F222" i="2"/>
  <c r="E222" i="2"/>
  <c r="O218" i="2"/>
  <c r="N218" i="2"/>
  <c r="M218" i="2"/>
  <c r="L218" i="2"/>
  <c r="J218" i="2"/>
  <c r="H218" i="2"/>
  <c r="G218" i="2"/>
  <c r="F218" i="2"/>
  <c r="E218" i="2"/>
  <c r="O214" i="2"/>
  <c r="M214" i="2"/>
  <c r="L214" i="2"/>
  <c r="J214" i="2"/>
  <c r="H214" i="2"/>
  <c r="G214" i="2"/>
  <c r="E214" i="2"/>
  <c r="F214" i="2"/>
  <c r="O210" i="2"/>
  <c r="M210" i="2"/>
  <c r="L210" i="2"/>
  <c r="J210" i="2"/>
  <c r="H210" i="2"/>
  <c r="G210" i="2"/>
  <c r="E210" i="2"/>
  <c r="F210" i="2"/>
  <c r="M206" i="2"/>
  <c r="L206" i="2"/>
  <c r="J206" i="2"/>
  <c r="H206" i="2"/>
  <c r="G206" i="2"/>
  <c r="F206" i="2"/>
  <c r="E206" i="2"/>
  <c r="N202" i="2"/>
  <c r="M202" i="2"/>
  <c r="L202" i="2"/>
  <c r="J202" i="2"/>
  <c r="H202" i="2"/>
  <c r="G202" i="2"/>
  <c r="F202" i="2"/>
  <c r="E202" i="2"/>
  <c r="M198" i="2"/>
  <c r="L198" i="2"/>
  <c r="J198" i="2"/>
  <c r="H198" i="2"/>
  <c r="G198" i="2"/>
  <c r="E198" i="2"/>
  <c r="F198" i="2"/>
  <c r="M194" i="2"/>
  <c r="L194" i="2"/>
  <c r="J194" i="2"/>
  <c r="H194" i="2"/>
  <c r="G194" i="2"/>
  <c r="E194" i="2"/>
  <c r="F194" i="2"/>
  <c r="M190" i="2"/>
  <c r="L190" i="2"/>
  <c r="J190" i="2"/>
  <c r="H190" i="2"/>
  <c r="G190" i="2"/>
  <c r="F190" i="2"/>
  <c r="E190" i="2"/>
  <c r="N186" i="2"/>
  <c r="M186" i="2"/>
  <c r="L186" i="2"/>
  <c r="J186" i="2"/>
  <c r="H186" i="2"/>
  <c r="G186" i="2"/>
  <c r="F186" i="2"/>
  <c r="E186" i="2"/>
  <c r="M182" i="2"/>
  <c r="L182" i="2"/>
  <c r="J182" i="2"/>
  <c r="H182" i="2"/>
  <c r="G182" i="2"/>
  <c r="E182" i="2"/>
  <c r="F182" i="2"/>
  <c r="M178" i="2"/>
  <c r="L178" i="2"/>
  <c r="J178" i="2"/>
  <c r="H178" i="2"/>
  <c r="G178" i="2"/>
  <c r="E178" i="2"/>
  <c r="F178" i="2"/>
  <c r="M174" i="2"/>
  <c r="L174" i="2"/>
  <c r="J174" i="2"/>
  <c r="H174" i="2"/>
  <c r="G174" i="2"/>
  <c r="F174" i="2"/>
  <c r="E174" i="2"/>
  <c r="N170" i="2"/>
  <c r="M170" i="2"/>
  <c r="L170" i="2"/>
  <c r="J170" i="2"/>
  <c r="H170" i="2"/>
  <c r="G170" i="2"/>
  <c r="F170" i="2"/>
  <c r="E170" i="2"/>
  <c r="O166" i="2"/>
  <c r="M166" i="2"/>
  <c r="L166" i="2"/>
  <c r="J166" i="2"/>
  <c r="H166" i="2"/>
  <c r="G166" i="2"/>
  <c r="E166" i="2"/>
  <c r="F166" i="2"/>
  <c r="O162" i="2"/>
  <c r="M162" i="2"/>
  <c r="L162" i="2"/>
  <c r="J162" i="2"/>
  <c r="H162" i="2"/>
  <c r="G162" i="2"/>
  <c r="E162" i="2"/>
  <c r="F162" i="2"/>
  <c r="O158" i="2"/>
  <c r="M158" i="2"/>
  <c r="L158" i="2"/>
  <c r="J158" i="2"/>
  <c r="H158" i="2"/>
  <c r="G158" i="2"/>
  <c r="F158" i="2"/>
  <c r="E158" i="2"/>
  <c r="O154" i="2"/>
  <c r="N154" i="2"/>
  <c r="M154" i="2"/>
  <c r="L154" i="2"/>
  <c r="J154" i="2"/>
  <c r="H154" i="2"/>
  <c r="G154" i="2"/>
  <c r="F154" i="2"/>
  <c r="E154" i="2"/>
  <c r="O150" i="2"/>
  <c r="M150" i="2"/>
  <c r="L150" i="2"/>
  <c r="J150" i="2"/>
  <c r="H150" i="2"/>
  <c r="G150" i="2"/>
  <c r="E150" i="2"/>
  <c r="F150" i="2"/>
  <c r="M146" i="2"/>
  <c r="L146" i="2"/>
  <c r="J146" i="2"/>
  <c r="H146" i="2"/>
  <c r="G146" i="2"/>
  <c r="E146" i="2"/>
  <c r="F146" i="2"/>
  <c r="M142" i="2"/>
  <c r="L142" i="2"/>
  <c r="J142" i="2"/>
  <c r="H142" i="2"/>
  <c r="G142" i="2"/>
  <c r="F142" i="2"/>
  <c r="E142" i="2"/>
  <c r="N138" i="2"/>
  <c r="M138" i="2"/>
  <c r="L138" i="2"/>
  <c r="J138" i="2"/>
  <c r="H138" i="2"/>
  <c r="G138" i="2"/>
  <c r="F138" i="2"/>
  <c r="E138" i="2"/>
  <c r="O134" i="2"/>
  <c r="M134" i="2"/>
  <c r="L134" i="2"/>
  <c r="J134" i="2"/>
  <c r="H134" i="2"/>
  <c r="G134" i="2"/>
  <c r="E134" i="2"/>
  <c r="F134" i="2"/>
  <c r="M130" i="2"/>
  <c r="L130" i="2"/>
  <c r="J130" i="2"/>
  <c r="H130" i="2"/>
  <c r="G130" i="2"/>
  <c r="E130" i="2"/>
  <c r="F130" i="2"/>
  <c r="M126" i="2"/>
  <c r="L126" i="2"/>
  <c r="J126" i="2"/>
  <c r="H126" i="2"/>
  <c r="G126" i="2"/>
  <c r="F126" i="2"/>
  <c r="E126" i="2"/>
  <c r="N122" i="2"/>
  <c r="M122" i="2"/>
  <c r="L122" i="2"/>
  <c r="J122" i="2"/>
  <c r="H122" i="2"/>
  <c r="G122" i="2"/>
  <c r="F122" i="2"/>
  <c r="E122" i="2"/>
  <c r="M118" i="2"/>
  <c r="L118" i="2"/>
  <c r="J118" i="2"/>
  <c r="H118" i="2"/>
  <c r="G118" i="2"/>
  <c r="E118" i="2"/>
  <c r="F118" i="2"/>
  <c r="M114" i="2"/>
  <c r="L114" i="2"/>
  <c r="J114" i="2"/>
  <c r="H114" i="2"/>
  <c r="G114" i="2"/>
  <c r="E114" i="2"/>
  <c r="F114" i="2"/>
  <c r="M110" i="2"/>
  <c r="L110" i="2"/>
  <c r="J110" i="2"/>
  <c r="H110" i="2"/>
  <c r="G110" i="2"/>
  <c r="F110" i="2"/>
  <c r="E110" i="2"/>
  <c r="O106" i="2"/>
  <c r="N106" i="2"/>
  <c r="M106" i="2"/>
  <c r="L106" i="2"/>
  <c r="J106" i="2"/>
  <c r="H106" i="2"/>
  <c r="G106" i="2"/>
  <c r="E106" i="2"/>
  <c r="F106" i="2"/>
  <c r="O102" i="2"/>
  <c r="M102" i="2"/>
  <c r="L102" i="2"/>
  <c r="J102" i="2"/>
  <c r="H102" i="2"/>
  <c r="G102" i="2"/>
  <c r="F102" i="2"/>
  <c r="E102" i="2"/>
  <c r="M98" i="2"/>
  <c r="L98" i="2"/>
  <c r="J98" i="2"/>
  <c r="H98" i="2"/>
  <c r="G98" i="2"/>
  <c r="E98" i="2"/>
  <c r="F98" i="2"/>
  <c r="M94" i="2"/>
  <c r="L94" i="2"/>
  <c r="J94" i="2"/>
  <c r="H94" i="2"/>
  <c r="G94" i="2"/>
  <c r="F94" i="2"/>
  <c r="E94" i="2"/>
  <c r="O90" i="2"/>
  <c r="N90" i="2"/>
  <c r="M90" i="2"/>
  <c r="L90" i="2"/>
  <c r="J90" i="2"/>
  <c r="H90" i="2"/>
  <c r="G90" i="2"/>
  <c r="E90" i="2"/>
  <c r="F90" i="2"/>
  <c r="M86" i="2"/>
  <c r="L86" i="2"/>
  <c r="J86" i="2"/>
  <c r="H86" i="2"/>
  <c r="G86" i="2"/>
  <c r="F86" i="2"/>
  <c r="E86" i="2"/>
  <c r="M82" i="2"/>
  <c r="L82" i="2"/>
  <c r="J82" i="2"/>
  <c r="H82" i="2"/>
  <c r="G82" i="2"/>
  <c r="E82" i="2"/>
  <c r="F82" i="2"/>
  <c r="O78" i="2"/>
  <c r="M78" i="2"/>
  <c r="L78" i="2"/>
  <c r="J78" i="2"/>
  <c r="H78" i="2"/>
  <c r="G78" i="2"/>
  <c r="F78" i="2"/>
  <c r="E78" i="2"/>
  <c r="N74" i="2"/>
  <c r="M74" i="2"/>
  <c r="L74" i="2"/>
  <c r="J74" i="2"/>
  <c r="H74" i="2"/>
  <c r="G74" i="2"/>
  <c r="E74" i="2"/>
  <c r="F74" i="2"/>
  <c r="M70" i="2"/>
  <c r="L70" i="2"/>
  <c r="J70" i="2"/>
  <c r="H70" i="2"/>
  <c r="G70" i="2"/>
  <c r="F70" i="2"/>
  <c r="E70" i="2"/>
  <c r="O66" i="2"/>
  <c r="M66" i="2"/>
  <c r="L66" i="2"/>
  <c r="J66" i="2"/>
  <c r="H66" i="2"/>
  <c r="G66" i="2"/>
  <c r="E66" i="2"/>
  <c r="F66" i="2"/>
  <c r="M62" i="2"/>
  <c r="L62" i="2"/>
  <c r="J62" i="2"/>
  <c r="H62" i="2"/>
  <c r="G62" i="2"/>
  <c r="F62" i="2"/>
  <c r="E62" i="2"/>
  <c r="O58" i="2"/>
  <c r="N58" i="2"/>
  <c r="M58" i="2"/>
  <c r="L58" i="2"/>
  <c r="J58" i="2"/>
  <c r="H58" i="2"/>
  <c r="G58" i="2"/>
  <c r="E58" i="2"/>
  <c r="F58" i="2"/>
  <c r="M54" i="2"/>
  <c r="L54" i="2"/>
  <c r="J54" i="2"/>
  <c r="H54" i="2"/>
  <c r="G54" i="2"/>
  <c r="F54" i="2"/>
  <c r="E54" i="2"/>
  <c r="O50" i="2"/>
  <c r="M50" i="2"/>
  <c r="L50" i="2"/>
  <c r="J50" i="2"/>
  <c r="H50" i="2"/>
  <c r="G50" i="2"/>
  <c r="E50" i="2"/>
  <c r="F50" i="2"/>
  <c r="O46" i="2"/>
  <c r="M46" i="2"/>
  <c r="L46" i="2"/>
  <c r="J46" i="2"/>
  <c r="H46" i="2"/>
  <c r="G46" i="2"/>
  <c r="F46" i="2"/>
  <c r="E46" i="2"/>
  <c r="O42" i="2"/>
  <c r="N42" i="2"/>
  <c r="M42" i="2"/>
  <c r="L42" i="2"/>
  <c r="J42" i="2"/>
  <c r="H42" i="2"/>
  <c r="G42" i="2"/>
  <c r="E42" i="2"/>
  <c r="F42" i="2"/>
  <c r="O38" i="2"/>
  <c r="M38" i="2"/>
  <c r="L38" i="2"/>
  <c r="J38" i="2"/>
  <c r="H38" i="2"/>
  <c r="G38" i="2"/>
  <c r="F38" i="2"/>
  <c r="E38" i="2"/>
  <c r="O34" i="2"/>
  <c r="N34" i="2"/>
  <c r="M34" i="2"/>
  <c r="L34" i="2"/>
  <c r="J34" i="2"/>
  <c r="H34" i="2"/>
  <c r="G34" i="2"/>
  <c r="E34" i="2"/>
  <c r="F34" i="2"/>
  <c r="M30" i="2"/>
  <c r="L30" i="2"/>
  <c r="J30" i="2"/>
  <c r="H30" i="2"/>
  <c r="G30" i="2"/>
  <c r="F30" i="2"/>
  <c r="E30" i="2"/>
  <c r="O26" i="2"/>
  <c r="N26" i="2"/>
  <c r="M26" i="2"/>
  <c r="L26" i="2"/>
  <c r="J26" i="2"/>
  <c r="H26" i="2"/>
  <c r="G26" i="2"/>
  <c r="E26" i="2"/>
  <c r="F26" i="2"/>
  <c r="O22" i="2"/>
  <c r="M22" i="2"/>
  <c r="L22" i="2"/>
  <c r="J22" i="2"/>
  <c r="H22" i="2"/>
  <c r="G22" i="2"/>
  <c r="F22" i="2"/>
  <c r="E22" i="2"/>
  <c r="O18" i="2"/>
  <c r="M18" i="2"/>
  <c r="L18" i="2"/>
  <c r="J18" i="2"/>
  <c r="H18" i="2"/>
  <c r="G18" i="2"/>
  <c r="E18" i="2"/>
  <c r="F18" i="2"/>
  <c r="O14" i="2"/>
  <c r="M14" i="2"/>
  <c r="L14" i="2"/>
  <c r="J14" i="2"/>
  <c r="H14" i="2"/>
  <c r="G14" i="2"/>
  <c r="F14" i="2"/>
  <c r="E14" i="2"/>
  <c r="N10" i="2"/>
  <c r="M10" i="2"/>
  <c r="L10" i="2"/>
  <c r="J10" i="2"/>
  <c r="H10" i="2"/>
  <c r="G10" i="2"/>
  <c r="E10" i="2"/>
  <c r="F10" i="2"/>
  <c r="O6" i="2"/>
  <c r="M6" i="2"/>
  <c r="L6" i="2"/>
  <c r="J6" i="2"/>
  <c r="H6" i="2"/>
  <c r="G6" i="2"/>
  <c r="F6" i="2"/>
  <c r="E6" i="2"/>
  <c r="O2" i="2"/>
  <c r="M2" i="2"/>
  <c r="L2" i="2"/>
  <c r="J2" i="2"/>
  <c r="H2" i="2"/>
  <c r="G2" i="2"/>
  <c r="E2" i="2"/>
  <c r="F2" i="2"/>
  <c r="C996" i="2"/>
  <c r="C992" i="2"/>
  <c r="C988" i="2"/>
  <c r="C980" i="2"/>
  <c r="C976" i="2"/>
  <c r="C972" i="2"/>
  <c r="C964" i="2"/>
  <c r="C960" i="2"/>
  <c r="C956" i="2"/>
  <c r="C948" i="2"/>
  <c r="C944" i="2"/>
  <c r="C936" i="2"/>
  <c r="C932" i="2"/>
  <c r="C928" i="2"/>
  <c r="C920" i="2"/>
  <c r="C916" i="2"/>
  <c r="C912" i="2"/>
  <c r="C904" i="2"/>
  <c r="C900" i="2"/>
  <c r="C896" i="2"/>
  <c r="C888" i="2"/>
  <c r="C884" i="2"/>
  <c r="C880" i="2"/>
  <c r="C872" i="2"/>
  <c r="C868" i="2"/>
  <c r="C864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8" i="2"/>
  <c r="C800" i="2"/>
  <c r="C796" i="2"/>
  <c r="C788" i="2"/>
  <c r="C784" i="2"/>
  <c r="C780" i="2"/>
  <c r="C772" i="2"/>
  <c r="C768" i="2"/>
  <c r="C764" i="2"/>
  <c r="C756" i="2"/>
  <c r="C752" i="2"/>
  <c r="C748" i="2"/>
  <c r="C740" i="2"/>
  <c r="C736" i="2"/>
  <c r="C728" i="2"/>
  <c r="C724" i="2"/>
  <c r="C720" i="2"/>
  <c r="C712" i="2"/>
  <c r="C708" i="2"/>
  <c r="C704" i="2"/>
  <c r="C696" i="2"/>
  <c r="C692" i="2"/>
  <c r="C688" i="2"/>
  <c r="C684" i="2"/>
  <c r="C676" i="2"/>
  <c r="C672" i="2"/>
  <c r="C668" i="2"/>
  <c r="C660" i="2"/>
  <c r="C656" i="2"/>
  <c r="C652" i="2"/>
  <c r="C644" i="2"/>
  <c r="C640" i="2"/>
  <c r="C632" i="2"/>
  <c r="C628" i="2"/>
  <c r="C624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0" i="2"/>
  <c r="C556" i="2"/>
  <c r="C552" i="2"/>
  <c r="C544" i="2"/>
  <c r="C540" i="2"/>
  <c r="C536" i="2"/>
  <c r="C528" i="2"/>
  <c r="C524" i="2"/>
  <c r="C520" i="2"/>
  <c r="C512" i="2"/>
  <c r="C508" i="2"/>
  <c r="C504" i="2"/>
  <c r="C496" i="2"/>
  <c r="C488" i="2"/>
  <c r="C484" i="2"/>
  <c r="C480" i="2"/>
  <c r="C472" i="2"/>
  <c r="C467" i="2"/>
  <c r="C462" i="2"/>
  <c r="C454" i="2"/>
  <c r="C446" i="2"/>
  <c r="C438" i="2"/>
  <c r="C430" i="2"/>
  <c r="C422" i="2"/>
  <c r="C414" i="2"/>
  <c r="C406" i="2"/>
  <c r="C398" i="2"/>
  <c r="C390" i="2"/>
  <c r="C382" i="2"/>
  <c r="C374" i="2"/>
  <c r="C366" i="2"/>
  <c r="C358" i="2"/>
  <c r="C350" i="2"/>
  <c r="C342" i="2"/>
  <c r="C334" i="2"/>
  <c r="C326" i="2"/>
  <c r="C318" i="2"/>
  <c r="C310" i="2"/>
  <c r="C302" i="2"/>
  <c r="C294" i="2"/>
  <c r="C286" i="2"/>
  <c r="C278" i="2"/>
  <c r="C270" i="2"/>
  <c r="C262" i="2"/>
  <c r="N262" i="2" s="1"/>
  <c r="C254" i="2"/>
  <c r="N254" i="2" s="1"/>
  <c r="C246" i="2"/>
  <c r="N246" i="2" s="1"/>
  <c r="C238" i="2"/>
  <c r="N238" i="2" s="1"/>
  <c r="C230" i="2"/>
  <c r="N230" i="2" s="1"/>
  <c r="C222" i="2"/>
  <c r="N222" i="2" s="1"/>
  <c r="C214" i="2"/>
  <c r="N214" i="2" s="1"/>
  <c r="C206" i="2"/>
  <c r="N206" i="2" s="1"/>
  <c r="C198" i="2"/>
  <c r="N198" i="2" s="1"/>
  <c r="C190" i="2"/>
  <c r="N190" i="2" s="1"/>
  <c r="C182" i="2"/>
  <c r="N182" i="2" s="1"/>
  <c r="C174" i="2"/>
  <c r="N174" i="2" s="1"/>
  <c r="C166" i="2"/>
  <c r="N166" i="2" s="1"/>
  <c r="C158" i="2"/>
  <c r="N158" i="2" s="1"/>
  <c r="C150" i="2"/>
  <c r="N150" i="2" s="1"/>
  <c r="C142" i="2"/>
  <c r="N142" i="2" s="1"/>
  <c r="C134" i="2"/>
  <c r="N134" i="2" s="1"/>
  <c r="C126" i="2"/>
  <c r="N126" i="2" s="1"/>
  <c r="C118" i="2"/>
  <c r="N118" i="2" s="1"/>
  <c r="C110" i="2"/>
  <c r="N110" i="2" s="1"/>
  <c r="C102" i="2"/>
  <c r="N102" i="2" s="1"/>
  <c r="C94" i="2"/>
  <c r="N94" i="2" s="1"/>
  <c r="C86" i="2"/>
  <c r="N86" i="2" s="1"/>
  <c r="C78" i="2"/>
  <c r="N78" i="2" s="1"/>
  <c r="C70" i="2"/>
  <c r="N70" i="2" s="1"/>
  <c r="C62" i="2"/>
  <c r="N62" i="2" s="1"/>
  <c r="C54" i="2"/>
  <c r="N54" i="2" s="1"/>
  <c r="C46" i="2"/>
  <c r="N46" i="2" s="1"/>
  <c r="C38" i="2"/>
  <c r="N38" i="2" s="1"/>
  <c r="C30" i="2"/>
  <c r="N30" i="2" s="1"/>
  <c r="C22" i="2"/>
  <c r="N22" i="2" s="1"/>
  <c r="C14" i="2"/>
  <c r="N14" i="2" s="1"/>
  <c r="C6" i="2"/>
  <c r="N6" i="2" s="1"/>
  <c r="E992" i="2"/>
  <c r="E976" i="2"/>
  <c r="E960" i="2"/>
  <c r="E944" i="2"/>
  <c r="E928" i="2"/>
  <c r="E912" i="2"/>
  <c r="E896" i="2"/>
  <c r="E880" i="2"/>
  <c r="E864" i="2"/>
  <c r="E800" i="2"/>
  <c r="E784" i="2"/>
  <c r="E768" i="2"/>
  <c r="E752" i="2"/>
  <c r="E736" i="2"/>
  <c r="E720" i="2"/>
  <c r="E704" i="2"/>
  <c r="E688" i="2"/>
  <c r="E672" i="2"/>
  <c r="E656" i="2"/>
  <c r="E640" i="2"/>
  <c r="E624" i="2"/>
  <c r="E560" i="2"/>
  <c r="E544" i="2"/>
  <c r="E528" i="2"/>
  <c r="E512" i="2"/>
  <c r="E496" i="2"/>
  <c r="E480" i="2"/>
  <c r="E464" i="2"/>
  <c r="E448" i="2"/>
  <c r="E432" i="2"/>
  <c r="E416" i="2"/>
  <c r="E400" i="2"/>
  <c r="E384" i="2"/>
  <c r="E368" i="2"/>
  <c r="E352" i="2"/>
  <c r="E336" i="2"/>
  <c r="E320" i="2"/>
  <c r="E288" i="2"/>
  <c r="E224" i="2"/>
  <c r="E208" i="2"/>
  <c r="E192" i="2"/>
  <c r="E176" i="2"/>
  <c r="E160" i="2"/>
  <c r="E144" i="2"/>
  <c r="E128" i="2"/>
  <c r="E112" i="2"/>
  <c r="E96" i="2"/>
  <c r="E80" i="2"/>
  <c r="E64" i="2"/>
  <c r="E48" i="2"/>
  <c r="F999" i="2"/>
  <c r="F983" i="2"/>
  <c r="F967" i="2"/>
  <c r="F951" i="2"/>
  <c r="F935" i="2"/>
  <c r="F919" i="2"/>
  <c r="F903" i="2"/>
  <c r="F887" i="2"/>
  <c r="F871" i="2"/>
  <c r="F855" i="2"/>
  <c r="F839" i="2"/>
  <c r="F823" i="2"/>
  <c r="F807" i="2"/>
  <c r="F791" i="2"/>
  <c r="F775" i="2"/>
  <c r="F759" i="2"/>
  <c r="F743" i="2"/>
  <c r="F727" i="2"/>
  <c r="F711" i="2"/>
  <c r="F695" i="2"/>
  <c r="F679" i="2"/>
  <c r="F663" i="2"/>
  <c r="F647" i="2"/>
  <c r="F631" i="2"/>
  <c r="F615" i="2"/>
  <c r="F599" i="2"/>
  <c r="F583" i="2"/>
  <c r="F567" i="2"/>
  <c r="F551" i="2"/>
  <c r="F535" i="2"/>
  <c r="F519" i="2"/>
  <c r="O1000" i="2"/>
  <c r="N1000" i="2"/>
  <c r="M1000" i="2"/>
  <c r="L1000" i="2"/>
  <c r="J1000" i="2"/>
  <c r="G1000" i="2"/>
  <c r="H1000" i="2"/>
  <c r="F1000" i="2"/>
  <c r="O984" i="2"/>
  <c r="N984" i="2"/>
  <c r="M984" i="2"/>
  <c r="L984" i="2"/>
  <c r="J984" i="2"/>
  <c r="G984" i="2"/>
  <c r="H984" i="2"/>
  <c r="F984" i="2"/>
  <c r="O968" i="2"/>
  <c r="N968" i="2"/>
  <c r="M968" i="2"/>
  <c r="L968" i="2"/>
  <c r="J968" i="2"/>
  <c r="G968" i="2"/>
  <c r="H968" i="2"/>
  <c r="F968" i="2"/>
  <c r="O952" i="2"/>
  <c r="N952" i="2"/>
  <c r="M952" i="2"/>
  <c r="L952" i="2"/>
  <c r="J952" i="2"/>
  <c r="G952" i="2"/>
  <c r="H952" i="2"/>
  <c r="F952" i="2"/>
  <c r="O940" i="2"/>
  <c r="N940" i="2"/>
  <c r="M940" i="2"/>
  <c r="L940" i="2"/>
  <c r="J940" i="2"/>
  <c r="G940" i="2"/>
  <c r="H940" i="2"/>
  <c r="F940" i="2"/>
  <c r="O924" i="2"/>
  <c r="N924" i="2"/>
  <c r="M924" i="2"/>
  <c r="L924" i="2"/>
  <c r="J924" i="2"/>
  <c r="G924" i="2"/>
  <c r="H924" i="2"/>
  <c r="F924" i="2"/>
  <c r="O908" i="2"/>
  <c r="N908" i="2"/>
  <c r="M908" i="2"/>
  <c r="L908" i="2"/>
  <c r="J908" i="2"/>
  <c r="G908" i="2"/>
  <c r="H908" i="2"/>
  <c r="F908" i="2"/>
  <c r="O892" i="2"/>
  <c r="N892" i="2"/>
  <c r="M892" i="2"/>
  <c r="L892" i="2"/>
  <c r="J892" i="2"/>
  <c r="G892" i="2"/>
  <c r="H892" i="2"/>
  <c r="F892" i="2"/>
  <c r="O876" i="2"/>
  <c r="N876" i="2"/>
  <c r="M876" i="2"/>
  <c r="L876" i="2"/>
  <c r="J876" i="2"/>
  <c r="G876" i="2"/>
  <c r="H876" i="2"/>
  <c r="F876" i="2"/>
  <c r="O860" i="2"/>
  <c r="N860" i="2"/>
  <c r="M860" i="2"/>
  <c r="L860" i="2"/>
  <c r="J860" i="2"/>
  <c r="G860" i="2"/>
  <c r="H860" i="2"/>
  <c r="F860" i="2"/>
  <c r="O848" i="2"/>
  <c r="N848" i="2"/>
  <c r="M848" i="2"/>
  <c r="L848" i="2"/>
  <c r="J848" i="2"/>
  <c r="G848" i="2"/>
  <c r="H848" i="2"/>
  <c r="F848" i="2"/>
  <c r="O832" i="2"/>
  <c r="N832" i="2"/>
  <c r="M832" i="2"/>
  <c r="L832" i="2"/>
  <c r="J832" i="2"/>
  <c r="G832" i="2"/>
  <c r="H832" i="2"/>
  <c r="F832" i="2"/>
  <c r="O816" i="2"/>
  <c r="N816" i="2"/>
  <c r="M816" i="2"/>
  <c r="L816" i="2"/>
  <c r="J816" i="2"/>
  <c r="G816" i="2"/>
  <c r="H816" i="2"/>
  <c r="F816" i="2"/>
  <c r="O804" i="2"/>
  <c r="N804" i="2"/>
  <c r="M804" i="2"/>
  <c r="L804" i="2"/>
  <c r="J804" i="2"/>
  <c r="G804" i="2"/>
  <c r="H804" i="2"/>
  <c r="F804" i="2"/>
  <c r="O792" i="2"/>
  <c r="N792" i="2"/>
  <c r="M792" i="2"/>
  <c r="L792" i="2"/>
  <c r="J792" i="2"/>
  <c r="G792" i="2"/>
  <c r="H792" i="2"/>
  <c r="F792" i="2"/>
  <c r="O776" i="2"/>
  <c r="N776" i="2"/>
  <c r="M776" i="2"/>
  <c r="L776" i="2"/>
  <c r="J776" i="2"/>
  <c r="G776" i="2"/>
  <c r="H776" i="2"/>
  <c r="F776" i="2"/>
  <c r="O760" i="2"/>
  <c r="N760" i="2"/>
  <c r="M760" i="2"/>
  <c r="L760" i="2"/>
  <c r="J760" i="2"/>
  <c r="G760" i="2"/>
  <c r="H760" i="2"/>
  <c r="F760" i="2"/>
  <c r="O744" i="2"/>
  <c r="N744" i="2"/>
  <c r="M744" i="2"/>
  <c r="L744" i="2"/>
  <c r="J744" i="2"/>
  <c r="G744" i="2"/>
  <c r="H744" i="2"/>
  <c r="F744" i="2"/>
  <c r="O732" i="2"/>
  <c r="N732" i="2"/>
  <c r="M732" i="2"/>
  <c r="L732" i="2"/>
  <c r="J732" i="2"/>
  <c r="G732" i="2"/>
  <c r="H732" i="2"/>
  <c r="F732" i="2"/>
  <c r="O716" i="2"/>
  <c r="N716" i="2"/>
  <c r="M716" i="2"/>
  <c r="L716" i="2"/>
  <c r="J716" i="2"/>
  <c r="G716" i="2"/>
  <c r="H716" i="2"/>
  <c r="F716" i="2"/>
  <c r="O700" i="2"/>
  <c r="N700" i="2"/>
  <c r="M700" i="2"/>
  <c r="L700" i="2"/>
  <c r="J700" i="2"/>
  <c r="G700" i="2"/>
  <c r="H700" i="2"/>
  <c r="F700" i="2"/>
  <c r="O680" i="2"/>
  <c r="N680" i="2"/>
  <c r="M680" i="2"/>
  <c r="L680" i="2"/>
  <c r="J680" i="2"/>
  <c r="G680" i="2"/>
  <c r="H680" i="2"/>
  <c r="F680" i="2"/>
  <c r="O664" i="2"/>
  <c r="N664" i="2"/>
  <c r="M664" i="2"/>
  <c r="L664" i="2"/>
  <c r="J664" i="2"/>
  <c r="G664" i="2"/>
  <c r="H664" i="2"/>
  <c r="F664" i="2"/>
  <c r="O648" i="2"/>
  <c r="N648" i="2"/>
  <c r="M648" i="2"/>
  <c r="L648" i="2"/>
  <c r="J648" i="2"/>
  <c r="G648" i="2"/>
  <c r="H648" i="2"/>
  <c r="F648" i="2"/>
  <c r="O636" i="2"/>
  <c r="N636" i="2"/>
  <c r="M636" i="2"/>
  <c r="L636" i="2"/>
  <c r="J636" i="2"/>
  <c r="G636" i="2"/>
  <c r="H636" i="2"/>
  <c r="F636" i="2"/>
  <c r="O620" i="2"/>
  <c r="N620" i="2"/>
  <c r="M620" i="2"/>
  <c r="L620" i="2"/>
  <c r="J620" i="2"/>
  <c r="G620" i="2"/>
  <c r="H620" i="2"/>
  <c r="F620" i="2"/>
  <c r="O608" i="2"/>
  <c r="N608" i="2"/>
  <c r="M608" i="2"/>
  <c r="L608" i="2"/>
  <c r="J608" i="2"/>
  <c r="G608" i="2"/>
  <c r="H608" i="2"/>
  <c r="F608" i="2"/>
  <c r="O592" i="2"/>
  <c r="N592" i="2"/>
  <c r="M592" i="2"/>
  <c r="L592" i="2"/>
  <c r="J592" i="2"/>
  <c r="G592" i="2"/>
  <c r="H592" i="2"/>
  <c r="F592" i="2"/>
  <c r="O576" i="2"/>
  <c r="N576" i="2"/>
  <c r="M576" i="2"/>
  <c r="L576" i="2"/>
  <c r="H576" i="2"/>
  <c r="J576" i="2"/>
  <c r="G576" i="2"/>
  <c r="F576" i="2"/>
  <c r="O564" i="2"/>
  <c r="N564" i="2"/>
  <c r="M564" i="2"/>
  <c r="L564" i="2"/>
  <c r="J564" i="2"/>
  <c r="H564" i="2"/>
  <c r="G564" i="2"/>
  <c r="F564" i="2"/>
  <c r="O548" i="2"/>
  <c r="N548" i="2"/>
  <c r="M548" i="2"/>
  <c r="L548" i="2"/>
  <c r="J548" i="2"/>
  <c r="H548" i="2"/>
  <c r="G548" i="2"/>
  <c r="F548" i="2"/>
  <c r="O532" i="2"/>
  <c r="N532" i="2"/>
  <c r="M532" i="2"/>
  <c r="L532" i="2"/>
  <c r="J532" i="2"/>
  <c r="H532" i="2"/>
  <c r="G532" i="2"/>
  <c r="F532" i="2"/>
  <c r="O516" i="2"/>
  <c r="N516" i="2"/>
  <c r="M516" i="2"/>
  <c r="L516" i="2"/>
  <c r="J516" i="2"/>
  <c r="H516" i="2"/>
  <c r="G516" i="2"/>
  <c r="F516" i="2"/>
  <c r="O500" i="2"/>
  <c r="N500" i="2"/>
  <c r="M500" i="2"/>
  <c r="L500" i="2"/>
  <c r="J500" i="2"/>
  <c r="H500" i="2"/>
  <c r="G500" i="2"/>
  <c r="F500" i="2"/>
  <c r="O492" i="2"/>
  <c r="N492" i="2"/>
  <c r="M492" i="2"/>
  <c r="L492" i="2"/>
  <c r="J492" i="2"/>
  <c r="H492" i="2"/>
  <c r="G492" i="2"/>
  <c r="F492" i="2"/>
  <c r="O476" i="2"/>
  <c r="N476" i="2"/>
  <c r="M476" i="2"/>
  <c r="L476" i="2"/>
  <c r="J476" i="2"/>
  <c r="H476" i="2"/>
  <c r="G476" i="2"/>
  <c r="F476" i="2"/>
  <c r="O460" i="2"/>
  <c r="N460" i="2"/>
  <c r="M460" i="2"/>
  <c r="L460" i="2"/>
  <c r="J460" i="2"/>
  <c r="H460" i="2"/>
  <c r="G460" i="2"/>
  <c r="F460" i="2"/>
  <c r="C460" i="2"/>
  <c r="O444" i="2"/>
  <c r="N444" i="2"/>
  <c r="M444" i="2"/>
  <c r="L444" i="2"/>
  <c r="J444" i="2"/>
  <c r="H444" i="2"/>
  <c r="G444" i="2"/>
  <c r="F444" i="2"/>
  <c r="C444" i="2"/>
  <c r="O428" i="2"/>
  <c r="N428" i="2"/>
  <c r="M428" i="2"/>
  <c r="L428" i="2"/>
  <c r="J428" i="2"/>
  <c r="H428" i="2"/>
  <c r="G428" i="2"/>
  <c r="F428" i="2"/>
  <c r="C428" i="2"/>
  <c r="O412" i="2"/>
  <c r="N412" i="2"/>
  <c r="M412" i="2"/>
  <c r="L412" i="2"/>
  <c r="J412" i="2"/>
  <c r="H412" i="2"/>
  <c r="G412" i="2"/>
  <c r="F412" i="2"/>
  <c r="C412" i="2"/>
  <c r="O404" i="2"/>
  <c r="N404" i="2"/>
  <c r="M404" i="2"/>
  <c r="L404" i="2"/>
  <c r="J404" i="2"/>
  <c r="H404" i="2"/>
  <c r="G404" i="2"/>
  <c r="F404" i="2"/>
  <c r="C404" i="2"/>
  <c r="O388" i="2"/>
  <c r="N388" i="2"/>
  <c r="M388" i="2"/>
  <c r="L388" i="2"/>
  <c r="J388" i="2"/>
  <c r="H388" i="2"/>
  <c r="G388" i="2"/>
  <c r="F388" i="2"/>
  <c r="C388" i="2"/>
  <c r="O376" i="2"/>
  <c r="N376" i="2"/>
  <c r="M376" i="2"/>
  <c r="L376" i="2"/>
  <c r="J376" i="2"/>
  <c r="H376" i="2"/>
  <c r="G376" i="2"/>
  <c r="F376" i="2"/>
  <c r="C376" i="2"/>
  <c r="O356" i="2"/>
  <c r="N356" i="2"/>
  <c r="M356" i="2"/>
  <c r="L356" i="2"/>
  <c r="J356" i="2"/>
  <c r="H356" i="2"/>
  <c r="G356" i="2"/>
  <c r="F356" i="2"/>
  <c r="C356" i="2"/>
  <c r="O340" i="2"/>
  <c r="N340" i="2"/>
  <c r="M340" i="2"/>
  <c r="L340" i="2"/>
  <c r="J340" i="2"/>
  <c r="H340" i="2"/>
  <c r="G340" i="2"/>
  <c r="F340" i="2"/>
  <c r="C340" i="2"/>
  <c r="O324" i="2"/>
  <c r="N324" i="2"/>
  <c r="M324" i="2"/>
  <c r="L324" i="2"/>
  <c r="J324" i="2"/>
  <c r="H324" i="2"/>
  <c r="G324" i="2"/>
  <c r="F324" i="2"/>
  <c r="C324" i="2"/>
  <c r="O316" i="2"/>
  <c r="N316" i="2"/>
  <c r="M316" i="2"/>
  <c r="L316" i="2"/>
  <c r="J316" i="2"/>
  <c r="H316" i="2"/>
  <c r="G316" i="2"/>
  <c r="F316" i="2"/>
  <c r="C316" i="2"/>
  <c r="O304" i="2"/>
  <c r="N304" i="2"/>
  <c r="M304" i="2"/>
  <c r="L304" i="2"/>
  <c r="J304" i="2"/>
  <c r="H304" i="2"/>
  <c r="G304" i="2"/>
  <c r="C304" i="2"/>
  <c r="F304" i="2"/>
  <c r="O292" i="2"/>
  <c r="N292" i="2"/>
  <c r="M292" i="2"/>
  <c r="L292" i="2"/>
  <c r="J292" i="2"/>
  <c r="H292" i="2"/>
  <c r="G292" i="2"/>
  <c r="F292" i="2"/>
  <c r="C292" i="2"/>
  <c r="O272" i="2"/>
  <c r="N272" i="2"/>
  <c r="M272" i="2"/>
  <c r="L272" i="2"/>
  <c r="J272" i="2"/>
  <c r="H272" i="2"/>
  <c r="G272" i="2"/>
  <c r="C272" i="2"/>
  <c r="F272" i="2"/>
  <c r="M256" i="2"/>
  <c r="L256" i="2"/>
  <c r="J256" i="2"/>
  <c r="H256" i="2"/>
  <c r="G256" i="2"/>
  <c r="C256" i="2"/>
  <c r="N256" i="2" s="1"/>
  <c r="F256" i="2"/>
  <c r="M240" i="2"/>
  <c r="L240" i="2"/>
  <c r="J240" i="2"/>
  <c r="H240" i="2"/>
  <c r="G240" i="2"/>
  <c r="C240" i="2"/>
  <c r="N240" i="2" s="1"/>
  <c r="F240" i="2"/>
  <c r="M228" i="2"/>
  <c r="L228" i="2"/>
  <c r="J228" i="2"/>
  <c r="H228" i="2"/>
  <c r="G228" i="2"/>
  <c r="F228" i="2"/>
  <c r="C228" i="2"/>
  <c r="N228" i="2" s="1"/>
  <c r="O212" i="2"/>
  <c r="M212" i="2"/>
  <c r="L212" i="2"/>
  <c r="J212" i="2"/>
  <c r="H212" i="2"/>
  <c r="G212" i="2"/>
  <c r="F212" i="2"/>
  <c r="C212" i="2"/>
  <c r="N212" i="2" s="1"/>
  <c r="M196" i="2"/>
  <c r="L196" i="2"/>
  <c r="J196" i="2"/>
  <c r="H196" i="2"/>
  <c r="G196" i="2"/>
  <c r="F196" i="2"/>
  <c r="C196" i="2"/>
  <c r="N196" i="2" s="1"/>
  <c r="O180" i="2"/>
  <c r="M180" i="2"/>
  <c r="L180" i="2"/>
  <c r="J180" i="2"/>
  <c r="H180" i="2"/>
  <c r="G180" i="2"/>
  <c r="F180" i="2"/>
  <c r="C180" i="2"/>
  <c r="N180" i="2" s="1"/>
  <c r="M164" i="2"/>
  <c r="L164" i="2"/>
  <c r="J164" i="2"/>
  <c r="H164" i="2"/>
  <c r="G164" i="2"/>
  <c r="F164" i="2"/>
  <c r="C164" i="2"/>
  <c r="N164" i="2" s="1"/>
  <c r="M152" i="2"/>
  <c r="L152" i="2"/>
  <c r="J152" i="2"/>
  <c r="H152" i="2"/>
  <c r="G152" i="2"/>
  <c r="F152" i="2"/>
  <c r="C152" i="2"/>
  <c r="N152" i="2" s="1"/>
  <c r="M136" i="2"/>
  <c r="L136" i="2"/>
  <c r="J136" i="2"/>
  <c r="H136" i="2"/>
  <c r="G136" i="2"/>
  <c r="F136" i="2"/>
  <c r="C136" i="2"/>
  <c r="N136" i="2" s="1"/>
  <c r="M120" i="2"/>
  <c r="L120" i="2"/>
  <c r="J120" i="2"/>
  <c r="H120" i="2"/>
  <c r="G120" i="2"/>
  <c r="F120" i="2"/>
  <c r="C120" i="2"/>
  <c r="N120" i="2" s="1"/>
  <c r="M104" i="2"/>
  <c r="L104" i="2"/>
  <c r="J104" i="2"/>
  <c r="H104" i="2"/>
  <c r="G104" i="2"/>
  <c r="F104" i="2"/>
  <c r="C104" i="2"/>
  <c r="N104" i="2" s="1"/>
  <c r="M88" i="2"/>
  <c r="L88" i="2"/>
  <c r="J88" i="2"/>
  <c r="H88" i="2"/>
  <c r="G88" i="2"/>
  <c r="F88" i="2"/>
  <c r="C88" i="2"/>
  <c r="N88" i="2" s="1"/>
  <c r="M72" i="2"/>
  <c r="L72" i="2"/>
  <c r="J72" i="2"/>
  <c r="H72" i="2"/>
  <c r="G72" i="2"/>
  <c r="F72" i="2"/>
  <c r="C72" i="2"/>
  <c r="N72" i="2" s="1"/>
  <c r="O56" i="2"/>
  <c r="M56" i="2"/>
  <c r="L56" i="2"/>
  <c r="J56" i="2"/>
  <c r="H56" i="2"/>
  <c r="G56" i="2"/>
  <c r="F56" i="2"/>
  <c r="C56" i="2"/>
  <c r="N56" i="2" s="1"/>
  <c r="O40" i="2"/>
  <c r="M40" i="2"/>
  <c r="L40" i="2"/>
  <c r="J40" i="2"/>
  <c r="H40" i="2"/>
  <c r="G40" i="2"/>
  <c r="F40" i="2"/>
  <c r="C40" i="2"/>
  <c r="N40" i="2" s="1"/>
  <c r="O32" i="2"/>
  <c r="M32" i="2"/>
  <c r="L32" i="2"/>
  <c r="J32" i="2"/>
  <c r="H32" i="2"/>
  <c r="G32" i="2"/>
  <c r="F32" i="2"/>
  <c r="C32" i="2"/>
  <c r="N32" i="2" s="1"/>
  <c r="O16" i="2"/>
  <c r="M16" i="2"/>
  <c r="L16" i="2"/>
  <c r="J16" i="2"/>
  <c r="H16" i="2"/>
  <c r="G16" i="2"/>
  <c r="F16" i="2"/>
  <c r="C16" i="2"/>
  <c r="N16" i="2" s="1"/>
  <c r="O997" i="2"/>
  <c r="N997" i="2"/>
  <c r="M997" i="2"/>
  <c r="L997" i="2"/>
  <c r="J997" i="2"/>
  <c r="H997" i="2"/>
  <c r="G997" i="2"/>
  <c r="E997" i="2"/>
  <c r="F997" i="2"/>
  <c r="O993" i="2"/>
  <c r="N993" i="2"/>
  <c r="M993" i="2"/>
  <c r="L993" i="2"/>
  <c r="J993" i="2"/>
  <c r="H993" i="2"/>
  <c r="E993" i="2"/>
  <c r="F993" i="2"/>
  <c r="G993" i="2"/>
  <c r="O989" i="2"/>
  <c r="N989" i="2"/>
  <c r="M989" i="2"/>
  <c r="L989" i="2"/>
  <c r="J989" i="2"/>
  <c r="H989" i="2"/>
  <c r="G989" i="2"/>
  <c r="E989" i="2"/>
  <c r="F989" i="2"/>
  <c r="O985" i="2"/>
  <c r="N985" i="2"/>
  <c r="M985" i="2"/>
  <c r="L985" i="2"/>
  <c r="J985" i="2"/>
  <c r="H985" i="2"/>
  <c r="E985" i="2"/>
  <c r="F985" i="2"/>
  <c r="G985" i="2"/>
  <c r="O981" i="2"/>
  <c r="N981" i="2"/>
  <c r="M981" i="2"/>
  <c r="L981" i="2"/>
  <c r="J981" i="2"/>
  <c r="H981" i="2"/>
  <c r="G981" i="2"/>
  <c r="E981" i="2"/>
  <c r="F981" i="2"/>
  <c r="O977" i="2"/>
  <c r="N977" i="2"/>
  <c r="M977" i="2"/>
  <c r="L977" i="2"/>
  <c r="J977" i="2"/>
  <c r="H977" i="2"/>
  <c r="E977" i="2"/>
  <c r="F977" i="2"/>
  <c r="G977" i="2"/>
  <c r="O973" i="2"/>
  <c r="N973" i="2"/>
  <c r="M973" i="2"/>
  <c r="J973" i="2"/>
  <c r="L973" i="2"/>
  <c r="H973" i="2"/>
  <c r="G973" i="2"/>
  <c r="E973" i="2"/>
  <c r="F973" i="2"/>
  <c r="O969" i="2"/>
  <c r="N969" i="2"/>
  <c r="M969" i="2"/>
  <c r="L969" i="2"/>
  <c r="J969" i="2"/>
  <c r="H969" i="2"/>
  <c r="E969" i="2"/>
  <c r="F969" i="2"/>
  <c r="G969" i="2"/>
  <c r="O965" i="2"/>
  <c r="N965" i="2"/>
  <c r="M965" i="2"/>
  <c r="L965" i="2"/>
  <c r="J965" i="2"/>
  <c r="H965" i="2"/>
  <c r="G965" i="2"/>
  <c r="E965" i="2"/>
  <c r="F965" i="2"/>
  <c r="O961" i="2"/>
  <c r="N961" i="2"/>
  <c r="M961" i="2"/>
  <c r="L961" i="2"/>
  <c r="J961" i="2"/>
  <c r="H961" i="2"/>
  <c r="E961" i="2"/>
  <c r="F961" i="2"/>
  <c r="G961" i="2"/>
  <c r="O957" i="2"/>
  <c r="N957" i="2"/>
  <c r="M957" i="2"/>
  <c r="L957" i="2"/>
  <c r="J957" i="2"/>
  <c r="H957" i="2"/>
  <c r="G957" i="2"/>
  <c r="E957" i="2"/>
  <c r="F957" i="2"/>
  <c r="O953" i="2"/>
  <c r="N953" i="2"/>
  <c r="M953" i="2"/>
  <c r="L953" i="2"/>
  <c r="J953" i="2"/>
  <c r="H953" i="2"/>
  <c r="E953" i="2"/>
  <c r="F953" i="2"/>
  <c r="G953" i="2"/>
  <c r="O949" i="2"/>
  <c r="N949" i="2"/>
  <c r="M949" i="2"/>
  <c r="L949" i="2"/>
  <c r="J949" i="2"/>
  <c r="H949" i="2"/>
  <c r="G949" i="2"/>
  <c r="E949" i="2"/>
  <c r="F949" i="2"/>
  <c r="O945" i="2"/>
  <c r="N945" i="2"/>
  <c r="M945" i="2"/>
  <c r="L945" i="2"/>
  <c r="J945" i="2"/>
  <c r="H945" i="2"/>
  <c r="G945" i="2"/>
  <c r="E945" i="2"/>
  <c r="F945" i="2"/>
  <c r="O941" i="2"/>
  <c r="N941" i="2"/>
  <c r="M941" i="2"/>
  <c r="L941" i="2"/>
  <c r="J941" i="2"/>
  <c r="H941" i="2"/>
  <c r="G941" i="2"/>
  <c r="E941" i="2"/>
  <c r="F941" i="2"/>
  <c r="O937" i="2"/>
  <c r="N937" i="2"/>
  <c r="M937" i="2"/>
  <c r="L937" i="2"/>
  <c r="J937" i="2"/>
  <c r="H937" i="2"/>
  <c r="G937" i="2"/>
  <c r="E937" i="2"/>
  <c r="F937" i="2"/>
  <c r="O933" i="2"/>
  <c r="N933" i="2"/>
  <c r="M933" i="2"/>
  <c r="L933" i="2"/>
  <c r="J933" i="2"/>
  <c r="H933" i="2"/>
  <c r="G933" i="2"/>
  <c r="E933" i="2"/>
  <c r="F933" i="2"/>
  <c r="O929" i="2"/>
  <c r="N929" i="2"/>
  <c r="M929" i="2"/>
  <c r="L929" i="2"/>
  <c r="J929" i="2"/>
  <c r="H929" i="2"/>
  <c r="G929" i="2"/>
  <c r="E929" i="2"/>
  <c r="F929" i="2"/>
  <c r="O925" i="2"/>
  <c r="N925" i="2"/>
  <c r="M925" i="2"/>
  <c r="L925" i="2"/>
  <c r="J925" i="2"/>
  <c r="H925" i="2"/>
  <c r="G925" i="2"/>
  <c r="E925" i="2"/>
  <c r="F925" i="2"/>
  <c r="O921" i="2"/>
  <c r="N921" i="2"/>
  <c r="M921" i="2"/>
  <c r="L921" i="2"/>
  <c r="J921" i="2"/>
  <c r="H921" i="2"/>
  <c r="G921" i="2"/>
  <c r="E921" i="2"/>
  <c r="F921" i="2"/>
  <c r="O917" i="2"/>
  <c r="N917" i="2"/>
  <c r="M917" i="2"/>
  <c r="L917" i="2"/>
  <c r="J917" i="2"/>
  <c r="H917" i="2"/>
  <c r="G917" i="2"/>
  <c r="E917" i="2"/>
  <c r="F917" i="2"/>
  <c r="O913" i="2"/>
  <c r="N913" i="2"/>
  <c r="M913" i="2"/>
  <c r="L913" i="2"/>
  <c r="J913" i="2"/>
  <c r="H913" i="2"/>
  <c r="G913" i="2"/>
  <c r="E913" i="2"/>
  <c r="F913" i="2"/>
  <c r="O909" i="2"/>
  <c r="N909" i="2"/>
  <c r="M909" i="2"/>
  <c r="J909" i="2"/>
  <c r="L909" i="2"/>
  <c r="H909" i="2"/>
  <c r="G909" i="2"/>
  <c r="E909" i="2"/>
  <c r="F909" i="2"/>
  <c r="O905" i="2"/>
  <c r="N905" i="2"/>
  <c r="M905" i="2"/>
  <c r="L905" i="2"/>
  <c r="J905" i="2"/>
  <c r="H905" i="2"/>
  <c r="G905" i="2"/>
  <c r="E905" i="2"/>
  <c r="F905" i="2"/>
  <c r="O901" i="2"/>
  <c r="N901" i="2"/>
  <c r="M901" i="2"/>
  <c r="L901" i="2"/>
  <c r="J901" i="2"/>
  <c r="H901" i="2"/>
  <c r="G901" i="2"/>
  <c r="E901" i="2"/>
  <c r="F901" i="2"/>
  <c r="O897" i="2"/>
  <c r="N897" i="2"/>
  <c r="M897" i="2"/>
  <c r="L897" i="2"/>
  <c r="J897" i="2"/>
  <c r="H897" i="2"/>
  <c r="G897" i="2"/>
  <c r="E897" i="2"/>
  <c r="F897" i="2"/>
  <c r="O893" i="2"/>
  <c r="N893" i="2"/>
  <c r="M893" i="2"/>
  <c r="L893" i="2"/>
  <c r="J893" i="2"/>
  <c r="H893" i="2"/>
  <c r="G893" i="2"/>
  <c r="E893" i="2"/>
  <c r="F893" i="2"/>
  <c r="O889" i="2"/>
  <c r="N889" i="2"/>
  <c r="M889" i="2"/>
  <c r="L889" i="2"/>
  <c r="J889" i="2"/>
  <c r="H889" i="2"/>
  <c r="G889" i="2"/>
  <c r="E889" i="2"/>
  <c r="F889" i="2"/>
  <c r="O885" i="2"/>
  <c r="N885" i="2"/>
  <c r="M885" i="2"/>
  <c r="L885" i="2"/>
  <c r="J885" i="2"/>
  <c r="H885" i="2"/>
  <c r="G885" i="2"/>
  <c r="E885" i="2"/>
  <c r="F885" i="2"/>
  <c r="O881" i="2"/>
  <c r="N881" i="2"/>
  <c r="M881" i="2"/>
  <c r="L881" i="2"/>
  <c r="J881" i="2"/>
  <c r="H881" i="2"/>
  <c r="G881" i="2"/>
  <c r="E881" i="2"/>
  <c r="F881" i="2"/>
  <c r="O877" i="2"/>
  <c r="N877" i="2"/>
  <c r="M877" i="2"/>
  <c r="L877" i="2"/>
  <c r="J877" i="2"/>
  <c r="H877" i="2"/>
  <c r="G877" i="2"/>
  <c r="E877" i="2"/>
  <c r="F877" i="2"/>
  <c r="O873" i="2"/>
  <c r="N873" i="2"/>
  <c r="M873" i="2"/>
  <c r="L873" i="2"/>
  <c r="J873" i="2"/>
  <c r="H873" i="2"/>
  <c r="G873" i="2"/>
  <c r="E873" i="2"/>
  <c r="F873" i="2"/>
  <c r="O869" i="2"/>
  <c r="N869" i="2"/>
  <c r="M869" i="2"/>
  <c r="L869" i="2"/>
  <c r="J869" i="2"/>
  <c r="H869" i="2"/>
  <c r="G869" i="2"/>
  <c r="E869" i="2"/>
  <c r="F869" i="2"/>
  <c r="O865" i="2"/>
  <c r="N865" i="2"/>
  <c r="M865" i="2"/>
  <c r="L865" i="2"/>
  <c r="J865" i="2"/>
  <c r="H865" i="2"/>
  <c r="G865" i="2"/>
  <c r="E865" i="2"/>
  <c r="F865" i="2"/>
  <c r="O861" i="2"/>
  <c r="N861" i="2"/>
  <c r="M861" i="2"/>
  <c r="L861" i="2"/>
  <c r="J861" i="2"/>
  <c r="H861" i="2"/>
  <c r="G861" i="2"/>
  <c r="E861" i="2"/>
  <c r="F861" i="2"/>
  <c r="O857" i="2"/>
  <c r="N857" i="2"/>
  <c r="M857" i="2"/>
  <c r="L857" i="2"/>
  <c r="J857" i="2"/>
  <c r="H857" i="2"/>
  <c r="G857" i="2"/>
  <c r="E857" i="2"/>
  <c r="F857" i="2"/>
  <c r="O853" i="2"/>
  <c r="N853" i="2"/>
  <c r="M853" i="2"/>
  <c r="L853" i="2"/>
  <c r="J853" i="2"/>
  <c r="H853" i="2"/>
  <c r="G853" i="2"/>
  <c r="E853" i="2"/>
  <c r="F853" i="2"/>
  <c r="O849" i="2"/>
  <c r="N849" i="2"/>
  <c r="M849" i="2"/>
  <c r="L849" i="2"/>
  <c r="J849" i="2"/>
  <c r="H849" i="2"/>
  <c r="G849" i="2"/>
  <c r="E849" i="2"/>
  <c r="F849" i="2"/>
  <c r="O845" i="2"/>
  <c r="N845" i="2"/>
  <c r="M845" i="2"/>
  <c r="J845" i="2"/>
  <c r="L845" i="2"/>
  <c r="H845" i="2"/>
  <c r="G845" i="2"/>
  <c r="E845" i="2"/>
  <c r="F845" i="2"/>
  <c r="O841" i="2"/>
  <c r="N841" i="2"/>
  <c r="M841" i="2"/>
  <c r="L841" i="2"/>
  <c r="J841" i="2"/>
  <c r="H841" i="2"/>
  <c r="G841" i="2"/>
  <c r="E841" i="2"/>
  <c r="F841" i="2"/>
  <c r="O837" i="2"/>
  <c r="N837" i="2"/>
  <c r="M837" i="2"/>
  <c r="L837" i="2"/>
  <c r="J837" i="2"/>
  <c r="H837" i="2"/>
  <c r="G837" i="2"/>
  <c r="E837" i="2"/>
  <c r="F837" i="2"/>
  <c r="O833" i="2"/>
  <c r="N833" i="2"/>
  <c r="M833" i="2"/>
  <c r="L833" i="2"/>
  <c r="J833" i="2"/>
  <c r="H833" i="2"/>
  <c r="G833" i="2"/>
  <c r="E833" i="2"/>
  <c r="F833" i="2"/>
  <c r="O829" i="2"/>
  <c r="N829" i="2"/>
  <c r="M829" i="2"/>
  <c r="L829" i="2"/>
  <c r="J829" i="2"/>
  <c r="H829" i="2"/>
  <c r="G829" i="2"/>
  <c r="E829" i="2"/>
  <c r="F829" i="2"/>
  <c r="O825" i="2"/>
  <c r="N825" i="2"/>
  <c r="M825" i="2"/>
  <c r="L825" i="2"/>
  <c r="J825" i="2"/>
  <c r="H825" i="2"/>
  <c r="G825" i="2"/>
  <c r="E825" i="2"/>
  <c r="F825" i="2"/>
  <c r="O821" i="2"/>
  <c r="N821" i="2"/>
  <c r="M821" i="2"/>
  <c r="L821" i="2"/>
  <c r="J821" i="2"/>
  <c r="H821" i="2"/>
  <c r="G821" i="2"/>
  <c r="E821" i="2"/>
  <c r="F821" i="2"/>
  <c r="O817" i="2"/>
  <c r="N817" i="2"/>
  <c r="M817" i="2"/>
  <c r="L817" i="2"/>
  <c r="J817" i="2"/>
  <c r="H817" i="2"/>
  <c r="G817" i="2"/>
  <c r="E817" i="2"/>
  <c r="F817" i="2"/>
  <c r="O813" i="2"/>
  <c r="N813" i="2"/>
  <c r="M813" i="2"/>
  <c r="L813" i="2"/>
  <c r="J813" i="2"/>
  <c r="H813" i="2"/>
  <c r="G813" i="2"/>
  <c r="E813" i="2"/>
  <c r="F813" i="2"/>
  <c r="O809" i="2"/>
  <c r="N809" i="2"/>
  <c r="M809" i="2"/>
  <c r="J809" i="2"/>
  <c r="L809" i="2"/>
  <c r="H809" i="2"/>
  <c r="G809" i="2"/>
  <c r="E809" i="2"/>
  <c r="F809" i="2"/>
  <c r="O805" i="2"/>
  <c r="N805" i="2"/>
  <c r="M805" i="2"/>
  <c r="L805" i="2"/>
  <c r="J805" i="2"/>
  <c r="H805" i="2"/>
  <c r="G805" i="2"/>
  <c r="E805" i="2"/>
  <c r="F805" i="2"/>
  <c r="O801" i="2"/>
  <c r="N801" i="2"/>
  <c r="M801" i="2"/>
  <c r="L801" i="2"/>
  <c r="J801" i="2"/>
  <c r="H801" i="2"/>
  <c r="G801" i="2"/>
  <c r="E801" i="2"/>
  <c r="F801" i="2"/>
  <c r="O797" i="2"/>
  <c r="N797" i="2"/>
  <c r="M797" i="2"/>
  <c r="J797" i="2"/>
  <c r="L797" i="2"/>
  <c r="H797" i="2"/>
  <c r="G797" i="2"/>
  <c r="E797" i="2"/>
  <c r="F797" i="2"/>
  <c r="O793" i="2"/>
  <c r="N793" i="2"/>
  <c r="M793" i="2"/>
  <c r="J793" i="2"/>
  <c r="L793" i="2"/>
  <c r="H793" i="2"/>
  <c r="G793" i="2"/>
  <c r="E793" i="2"/>
  <c r="F793" i="2"/>
  <c r="O789" i="2"/>
  <c r="N789" i="2"/>
  <c r="M789" i="2"/>
  <c r="L789" i="2"/>
  <c r="J789" i="2"/>
  <c r="H789" i="2"/>
  <c r="G789" i="2"/>
  <c r="E789" i="2"/>
  <c r="F789" i="2"/>
  <c r="O785" i="2"/>
  <c r="N785" i="2"/>
  <c r="M785" i="2"/>
  <c r="L785" i="2"/>
  <c r="J785" i="2"/>
  <c r="H785" i="2"/>
  <c r="G785" i="2"/>
  <c r="E785" i="2"/>
  <c r="F785" i="2"/>
  <c r="O781" i="2"/>
  <c r="N781" i="2"/>
  <c r="M781" i="2"/>
  <c r="J781" i="2"/>
  <c r="L781" i="2"/>
  <c r="H781" i="2"/>
  <c r="G781" i="2"/>
  <c r="E781" i="2"/>
  <c r="F781" i="2"/>
  <c r="O777" i="2"/>
  <c r="N777" i="2"/>
  <c r="M777" i="2"/>
  <c r="J777" i="2"/>
  <c r="L777" i="2"/>
  <c r="H777" i="2"/>
  <c r="G777" i="2"/>
  <c r="E777" i="2"/>
  <c r="F777" i="2"/>
  <c r="O773" i="2"/>
  <c r="N773" i="2"/>
  <c r="M773" i="2"/>
  <c r="L773" i="2"/>
  <c r="J773" i="2"/>
  <c r="H773" i="2"/>
  <c r="G773" i="2"/>
  <c r="E773" i="2"/>
  <c r="F773" i="2"/>
  <c r="O769" i="2"/>
  <c r="N769" i="2"/>
  <c r="M769" i="2"/>
  <c r="L769" i="2"/>
  <c r="J769" i="2"/>
  <c r="H769" i="2"/>
  <c r="G769" i="2"/>
  <c r="E769" i="2"/>
  <c r="F769" i="2"/>
  <c r="O765" i="2"/>
  <c r="N765" i="2"/>
  <c r="M765" i="2"/>
  <c r="J765" i="2"/>
  <c r="L765" i="2"/>
  <c r="H765" i="2"/>
  <c r="G765" i="2"/>
  <c r="E765" i="2"/>
  <c r="F765" i="2"/>
  <c r="O761" i="2"/>
  <c r="N761" i="2"/>
  <c r="M761" i="2"/>
  <c r="J761" i="2"/>
  <c r="L761" i="2"/>
  <c r="H761" i="2"/>
  <c r="G761" i="2"/>
  <c r="E761" i="2"/>
  <c r="F761" i="2"/>
  <c r="O757" i="2"/>
  <c r="N757" i="2"/>
  <c r="M757" i="2"/>
  <c r="L757" i="2"/>
  <c r="J757" i="2"/>
  <c r="H757" i="2"/>
  <c r="G757" i="2"/>
  <c r="E757" i="2"/>
  <c r="F757" i="2"/>
  <c r="O753" i="2"/>
  <c r="N753" i="2"/>
  <c r="M753" i="2"/>
  <c r="L753" i="2"/>
  <c r="J753" i="2"/>
  <c r="H753" i="2"/>
  <c r="G753" i="2"/>
  <c r="E753" i="2"/>
  <c r="F753" i="2"/>
  <c r="O749" i="2"/>
  <c r="N749" i="2"/>
  <c r="M749" i="2"/>
  <c r="J749" i="2"/>
  <c r="L749" i="2"/>
  <c r="H749" i="2"/>
  <c r="G749" i="2"/>
  <c r="E749" i="2"/>
  <c r="F749" i="2"/>
  <c r="O745" i="2"/>
  <c r="N745" i="2"/>
  <c r="M745" i="2"/>
  <c r="J745" i="2"/>
  <c r="L745" i="2"/>
  <c r="H745" i="2"/>
  <c r="G745" i="2"/>
  <c r="E745" i="2"/>
  <c r="F745" i="2"/>
  <c r="O741" i="2"/>
  <c r="N741" i="2"/>
  <c r="M741" i="2"/>
  <c r="L741" i="2"/>
  <c r="J741" i="2"/>
  <c r="H741" i="2"/>
  <c r="G741" i="2"/>
  <c r="E741" i="2"/>
  <c r="F741" i="2"/>
  <c r="O737" i="2"/>
  <c r="N737" i="2"/>
  <c r="M737" i="2"/>
  <c r="L737" i="2"/>
  <c r="J737" i="2"/>
  <c r="H737" i="2"/>
  <c r="G737" i="2"/>
  <c r="E737" i="2"/>
  <c r="F737" i="2"/>
  <c r="O733" i="2"/>
  <c r="N733" i="2"/>
  <c r="M733" i="2"/>
  <c r="J733" i="2"/>
  <c r="L733" i="2"/>
  <c r="H733" i="2"/>
  <c r="G733" i="2"/>
  <c r="E733" i="2"/>
  <c r="F733" i="2"/>
  <c r="O729" i="2"/>
  <c r="N729" i="2"/>
  <c r="M729" i="2"/>
  <c r="J729" i="2"/>
  <c r="L729" i="2"/>
  <c r="H729" i="2"/>
  <c r="G729" i="2"/>
  <c r="E729" i="2"/>
  <c r="F729" i="2"/>
  <c r="O725" i="2"/>
  <c r="N725" i="2"/>
  <c r="M725" i="2"/>
  <c r="L725" i="2"/>
  <c r="J725" i="2"/>
  <c r="H725" i="2"/>
  <c r="G725" i="2"/>
  <c r="E725" i="2"/>
  <c r="F725" i="2"/>
  <c r="O721" i="2"/>
  <c r="N721" i="2"/>
  <c r="M721" i="2"/>
  <c r="L721" i="2"/>
  <c r="J721" i="2"/>
  <c r="H721" i="2"/>
  <c r="G721" i="2"/>
  <c r="E721" i="2"/>
  <c r="F721" i="2"/>
  <c r="O717" i="2"/>
  <c r="N717" i="2"/>
  <c r="M717" i="2"/>
  <c r="J717" i="2"/>
  <c r="L717" i="2"/>
  <c r="H717" i="2"/>
  <c r="G717" i="2"/>
  <c r="E717" i="2"/>
  <c r="F717" i="2"/>
  <c r="O713" i="2"/>
  <c r="N713" i="2"/>
  <c r="M713" i="2"/>
  <c r="J713" i="2"/>
  <c r="L713" i="2"/>
  <c r="H713" i="2"/>
  <c r="G713" i="2"/>
  <c r="E713" i="2"/>
  <c r="F713" i="2"/>
  <c r="O709" i="2"/>
  <c r="N709" i="2"/>
  <c r="M709" i="2"/>
  <c r="L709" i="2"/>
  <c r="J709" i="2"/>
  <c r="H709" i="2"/>
  <c r="G709" i="2"/>
  <c r="E709" i="2"/>
  <c r="F709" i="2"/>
  <c r="O705" i="2"/>
  <c r="N705" i="2"/>
  <c r="M705" i="2"/>
  <c r="L705" i="2"/>
  <c r="J705" i="2"/>
  <c r="H705" i="2"/>
  <c r="G705" i="2"/>
  <c r="E705" i="2"/>
  <c r="F705" i="2"/>
  <c r="O701" i="2"/>
  <c r="N701" i="2"/>
  <c r="M701" i="2"/>
  <c r="J701" i="2"/>
  <c r="L701" i="2"/>
  <c r="H701" i="2"/>
  <c r="G701" i="2"/>
  <c r="E701" i="2"/>
  <c r="F701" i="2"/>
  <c r="O697" i="2"/>
  <c r="N697" i="2"/>
  <c r="M697" i="2"/>
  <c r="J697" i="2"/>
  <c r="L697" i="2"/>
  <c r="H697" i="2"/>
  <c r="G697" i="2"/>
  <c r="E697" i="2"/>
  <c r="F697" i="2"/>
  <c r="O693" i="2"/>
  <c r="N693" i="2"/>
  <c r="M693" i="2"/>
  <c r="L693" i="2"/>
  <c r="J693" i="2"/>
  <c r="H693" i="2"/>
  <c r="G693" i="2"/>
  <c r="E693" i="2"/>
  <c r="F693" i="2"/>
  <c r="O689" i="2"/>
  <c r="N689" i="2"/>
  <c r="M689" i="2"/>
  <c r="L689" i="2"/>
  <c r="J689" i="2"/>
  <c r="H689" i="2"/>
  <c r="G689" i="2"/>
  <c r="E689" i="2"/>
  <c r="F689" i="2"/>
  <c r="O685" i="2"/>
  <c r="N685" i="2"/>
  <c r="M685" i="2"/>
  <c r="J685" i="2"/>
  <c r="L685" i="2"/>
  <c r="H685" i="2"/>
  <c r="G685" i="2"/>
  <c r="E685" i="2"/>
  <c r="F685" i="2"/>
  <c r="O681" i="2"/>
  <c r="N681" i="2"/>
  <c r="M681" i="2"/>
  <c r="J681" i="2"/>
  <c r="L681" i="2"/>
  <c r="H681" i="2"/>
  <c r="G681" i="2"/>
  <c r="E681" i="2"/>
  <c r="F681" i="2"/>
  <c r="O677" i="2"/>
  <c r="N677" i="2"/>
  <c r="M677" i="2"/>
  <c r="L677" i="2"/>
  <c r="J677" i="2"/>
  <c r="H677" i="2"/>
  <c r="G677" i="2"/>
  <c r="E677" i="2"/>
  <c r="F677" i="2"/>
  <c r="O673" i="2"/>
  <c r="N673" i="2"/>
  <c r="M673" i="2"/>
  <c r="L673" i="2"/>
  <c r="J673" i="2"/>
  <c r="H673" i="2"/>
  <c r="G673" i="2"/>
  <c r="E673" i="2"/>
  <c r="F673" i="2"/>
  <c r="O669" i="2"/>
  <c r="N669" i="2"/>
  <c r="M669" i="2"/>
  <c r="J669" i="2"/>
  <c r="L669" i="2"/>
  <c r="H669" i="2"/>
  <c r="G669" i="2"/>
  <c r="E669" i="2"/>
  <c r="F669" i="2"/>
  <c r="O665" i="2"/>
  <c r="N665" i="2"/>
  <c r="M665" i="2"/>
  <c r="J665" i="2"/>
  <c r="L665" i="2"/>
  <c r="H665" i="2"/>
  <c r="G665" i="2"/>
  <c r="E665" i="2"/>
  <c r="F665" i="2"/>
  <c r="O661" i="2"/>
  <c r="N661" i="2"/>
  <c r="M661" i="2"/>
  <c r="L661" i="2"/>
  <c r="J661" i="2"/>
  <c r="H661" i="2"/>
  <c r="G661" i="2"/>
  <c r="E661" i="2"/>
  <c r="F661" i="2"/>
  <c r="O657" i="2"/>
  <c r="N657" i="2"/>
  <c r="M657" i="2"/>
  <c r="L657" i="2"/>
  <c r="J657" i="2"/>
  <c r="H657" i="2"/>
  <c r="G657" i="2"/>
  <c r="E657" i="2"/>
  <c r="F657" i="2"/>
  <c r="O653" i="2"/>
  <c r="N653" i="2"/>
  <c r="M653" i="2"/>
  <c r="J653" i="2"/>
  <c r="L653" i="2"/>
  <c r="H653" i="2"/>
  <c r="G653" i="2"/>
  <c r="E653" i="2"/>
  <c r="F653" i="2"/>
  <c r="O649" i="2"/>
  <c r="N649" i="2"/>
  <c r="M649" i="2"/>
  <c r="J649" i="2"/>
  <c r="L649" i="2"/>
  <c r="H649" i="2"/>
  <c r="G649" i="2"/>
  <c r="E649" i="2"/>
  <c r="F649" i="2"/>
  <c r="O645" i="2"/>
  <c r="N645" i="2"/>
  <c r="M645" i="2"/>
  <c r="L645" i="2"/>
  <c r="J645" i="2"/>
  <c r="H645" i="2"/>
  <c r="G645" i="2"/>
  <c r="E645" i="2"/>
  <c r="F645" i="2"/>
  <c r="O641" i="2"/>
  <c r="N641" i="2"/>
  <c r="M641" i="2"/>
  <c r="L641" i="2"/>
  <c r="J641" i="2"/>
  <c r="H641" i="2"/>
  <c r="G641" i="2"/>
  <c r="E641" i="2"/>
  <c r="F641" i="2"/>
  <c r="O637" i="2"/>
  <c r="N637" i="2"/>
  <c r="M637" i="2"/>
  <c r="J637" i="2"/>
  <c r="L637" i="2"/>
  <c r="H637" i="2"/>
  <c r="G637" i="2"/>
  <c r="E637" i="2"/>
  <c r="F637" i="2"/>
  <c r="O633" i="2"/>
  <c r="N633" i="2"/>
  <c r="M633" i="2"/>
  <c r="J633" i="2"/>
  <c r="L633" i="2"/>
  <c r="H633" i="2"/>
  <c r="G633" i="2"/>
  <c r="E633" i="2"/>
  <c r="F633" i="2"/>
  <c r="O629" i="2"/>
  <c r="N629" i="2"/>
  <c r="M629" i="2"/>
  <c r="L629" i="2"/>
  <c r="J629" i="2"/>
  <c r="H629" i="2"/>
  <c r="G629" i="2"/>
  <c r="E629" i="2"/>
  <c r="F629" i="2"/>
  <c r="O625" i="2"/>
  <c r="N625" i="2"/>
  <c r="M625" i="2"/>
  <c r="L625" i="2"/>
  <c r="J625" i="2"/>
  <c r="H625" i="2"/>
  <c r="G625" i="2"/>
  <c r="E625" i="2"/>
  <c r="F625" i="2"/>
  <c r="O621" i="2"/>
  <c r="N621" i="2"/>
  <c r="M621" i="2"/>
  <c r="J621" i="2"/>
  <c r="L621" i="2"/>
  <c r="H621" i="2"/>
  <c r="G621" i="2"/>
  <c r="E621" i="2"/>
  <c r="F621" i="2"/>
  <c r="O617" i="2"/>
  <c r="N617" i="2"/>
  <c r="M617" i="2"/>
  <c r="J617" i="2"/>
  <c r="L617" i="2"/>
  <c r="H617" i="2"/>
  <c r="G617" i="2"/>
  <c r="E617" i="2"/>
  <c r="F617" i="2"/>
  <c r="O613" i="2"/>
  <c r="N613" i="2"/>
  <c r="M613" i="2"/>
  <c r="L613" i="2"/>
  <c r="J613" i="2"/>
  <c r="H613" i="2"/>
  <c r="G613" i="2"/>
  <c r="E613" i="2"/>
  <c r="F613" i="2"/>
  <c r="O609" i="2"/>
  <c r="N609" i="2"/>
  <c r="M609" i="2"/>
  <c r="L609" i="2"/>
  <c r="J609" i="2"/>
  <c r="H609" i="2"/>
  <c r="G609" i="2"/>
  <c r="E609" i="2"/>
  <c r="F609" i="2"/>
  <c r="O605" i="2"/>
  <c r="N605" i="2"/>
  <c r="M605" i="2"/>
  <c r="J605" i="2"/>
  <c r="L605" i="2"/>
  <c r="H605" i="2"/>
  <c r="G605" i="2"/>
  <c r="E605" i="2"/>
  <c r="F605" i="2"/>
  <c r="O601" i="2"/>
  <c r="N601" i="2"/>
  <c r="M601" i="2"/>
  <c r="J601" i="2"/>
  <c r="L601" i="2"/>
  <c r="H601" i="2"/>
  <c r="G601" i="2"/>
  <c r="E601" i="2"/>
  <c r="F601" i="2"/>
  <c r="O597" i="2"/>
  <c r="N597" i="2"/>
  <c r="M597" i="2"/>
  <c r="L597" i="2"/>
  <c r="J597" i="2"/>
  <c r="H597" i="2"/>
  <c r="G597" i="2"/>
  <c r="E597" i="2"/>
  <c r="F597" i="2"/>
  <c r="O593" i="2"/>
  <c r="N593" i="2"/>
  <c r="M593" i="2"/>
  <c r="L593" i="2"/>
  <c r="J593" i="2"/>
  <c r="H593" i="2"/>
  <c r="G593" i="2"/>
  <c r="E593" i="2"/>
  <c r="F593" i="2"/>
  <c r="O589" i="2"/>
  <c r="N589" i="2"/>
  <c r="M589" i="2"/>
  <c r="J589" i="2"/>
  <c r="L589" i="2"/>
  <c r="H589" i="2"/>
  <c r="G589" i="2"/>
  <c r="E589" i="2"/>
  <c r="F589" i="2"/>
  <c r="O585" i="2"/>
  <c r="N585" i="2"/>
  <c r="M585" i="2"/>
  <c r="J585" i="2"/>
  <c r="L585" i="2"/>
  <c r="H585" i="2"/>
  <c r="G585" i="2"/>
  <c r="E585" i="2"/>
  <c r="F585" i="2"/>
  <c r="O581" i="2"/>
  <c r="N581" i="2"/>
  <c r="M581" i="2"/>
  <c r="L581" i="2"/>
  <c r="J581" i="2"/>
  <c r="H581" i="2"/>
  <c r="G581" i="2"/>
  <c r="E581" i="2"/>
  <c r="F581" i="2"/>
  <c r="O577" i="2"/>
  <c r="N577" i="2"/>
  <c r="M577" i="2"/>
  <c r="L577" i="2"/>
  <c r="J577" i="2"/>
  <c r="H577" i="2"/>
  <c r="G577" i="2"/>
  <c r="E577" i="2"/>
  <c r="F577" i="2"/>
  <c r="O573" i="2"/>
  <c r="N573" i="2"/>
  <c r="M573" i="2"/>
  <c r="J573" i="2"/>
  <c r="L573" i="2"/>
  <c r="H573" i="2"/>
  <c r="G573" i="2"/>
  <c r="E573" i="2"/>
  <c r="F573" i="2"/>
  <c r="O569" i="2"/>
  <c r="N569" i="2"/>
  <c r="M569" i="2"/>
  <c r="J569" i="2"/>
  <c r="L569" i="2"/>
  <c r="H569" i="2"/>
  <c r="G569" i="2"/>
  <c r="E569" i="2"/>
  <c r="F569" i="2"/>
  <c r="O565" i="2"/>
  <c r="N565" i="2"/>
  <c r="M565" i="2"/>
  <c r="L565" i="2"/>
  <c r="J565" i="2"/>
  <c r="H565" i="2"/>
  <c r="G565" i="2"/>
  <c r="E565" i="2"/>
  <c r="F565" i="2"/>
  <c r="O561" i="2"/>
  <c r="N561" i="2"/>
  <c r="M561" i="2"/>
  <c r="L561" i="2"/>
  <c r="J561" i="2"/>
  <c r="H561" i="2"/>
  <c r="G561" i="2"/>
  <c r="E561" i="2"/>
  <c r="F561" i="2"/>
  <c r="O557" i="2"/>
  <c r="N557" i="2"/>
  <c r="M557" i="2"/>
  <c r="J557" i="2"/>
  <c r="L557" i="2"/>
  <c r="H557" i="2"/>
  <c r="G557" i="2"/>
  <c r="E557" i="2"/>
  <c r="F557" i="2"/>
  <c r="O553" i="2"/>
  <c r="N553" i="2"/>
  <c r="M553" i="2"/>
  <c r="J553" i="2"/>
  <c r="L553" i="2"/>
  <c r="H553" i="2"/>
  <c r="G553" i="2"/>
  <c r="E553" i="2"/>
  <c r="F553" i="2"/>
  <c r="O549" i="2"/>
  <c r="N549" i="2"/>
  <c r="M549" i="2"/>
  <c r="L549" i="2"/>
  <c r="J549" i="2"/>
  <c r="H549" i="2"/>
  <c r="G549" i="2"/>
  <c r="E549" i="2"/>
  <c r="F549" i="2"/>
  <c r="O545" i="2"/>
  <c r="N545" i="2"/>
  <c r="M545" i="2"/>
  <c r="L545" i="2"/>
  <c r="J545" i="2"/>
  <c r="H545" i="2"/>
  <c r="G545" i="2"/>
  <c r="E545" i="2"/>
  <c r="F545" i="2"/>
  <c r="O541" i="2"/>
  <c r="N541" i="2"/>
  <c r="M541" i="2"/>
  <c r="J541" i="2"/>
  <c r="L541" i="2"/>
  <c r="H541" i="2"/>
  <c r="G541" i="2"/>
  <c r="E541" i="2"/>
  <c r="F541" i="2"/>
  <c r="O537" i="2"/>
  <c r="N537" i="2"/>
  <c r="M537" i="2"/>
  <c r="J537" i="2"/>
  <c r="L537" i="2"/>
  <c r="H537" i="2"/>
  <c r="G537" i="2"/>
  <c r="E537" i="2"/>
  <c r="F537" i="2"/>
  <c r="O533" i="2"/>
  <c r="N533" i="2"/>
  <c r="M533" i="2"/>
  <c r="L533" i="2"/>
  <c r="J533" i="2"/>
  <c r="H533" i="2"/>
  <c r="G533" i="2"/>
  <c r="E533" i="2"/>
  <c r="F533" i="2"/>
  <c r="O529" i="2"/>
  <c r="N529" i="2"/>
  <c r="M529" i="2"/>
  <c r="L529" i="2"/>
  <c r="J529" i="2"/>
  <c r="H529" i="2"/>
  <c r="G529" i="2"/>
  <c r="E529" i="2"/>
  <c r="F529" i="2"/>
  <c r="O525" i="2"/>
  <c r="N525" i="2"/>
  <c r="M525" i="2"/>
  <c r="J525" i="2"/>
  <c r="L525" i="2"/>
  <c r="H525" i="2"/>
  <c r="G525" i="2"/>
  <c r="E525" i="2"/>
  <c r="F525" i="2"/>
  <c r="O521" i="2"/>
  <c r="N521" i="2"/>
  <c r="M521" i="2"/>
  <c r="J521" i="2"/>
  <c r="L521" i="2"/>
  <c r="H521" i="2"/>
  <c r="G521" i="2"/>
  <c r="E521" i="2"/>
  <c r="F521" i="2"/>
  <c r="O517" i="2"/>
  <c r="N517" i="2"/>
  <c r="M517" i="2"/>
  <c r="L517" i="2"/>
  <c r="J517" i="2"/>
  <c r="H517" i="2"/>
  <c r="G517" i="2"/>
  <c r="E517" i="2"/>
  <c r="F517" i="2"/>
  <c r="O513" i="2"/>
  <c r="N513" i="2"/>
  <c r="M513" i="2"/>
  <c r="L513" i="2"/>
  <c r="J513" i="2"/>
  <c r="H513" i="2"/>
  <c r="G513" i="2"/>
  <c r="E513" i="2"/>
  <c r="F513" i="2"/>
  <c r="O509" i="2"/>
  <c r="N509" i="2"/>
  <c r="M509" i="2"/>
  <c r="J509" i="2"/>
  <c r="L509" i="2"/>
  <c r="H509" i="2"/>
  <c r="G509" i="2"/>
  <c r="E509" i="2"/>
  <c r="F509" i="2"/>
  <c r="O505" i="2"/>
  <c r="N505" i="2"/>
  <c r="M505" i="2"/>
  <c r="J505" i="2"/>
  <c r="L505" i="2"/>
  <c r="H505" i="2"/>
  <c r="G505" i="2"/>
  <c r="E505" i="2"/>
  <c r="F505" i="2"/>
  <c r="O501" i="2"/>
  <c r="N501" i="2"/>
  <c r="M501" i="2"/>
  <c r="L501" i="2"/>
  <c r="J501" i="2"/>
  <c r="H501" i="2"/>
  <c r="G501" i="2"/>
  <c r="E501" i="2"/>
  <c r="F501" i="2"/>
  <c r="O497" i="2"/>
  <c r="N497" i="2"/>
  <c r="M497" i="2"/>
  <c r="L497" i="2"/>
  <c r="J497" i="2"/>
  <c r="H497" i="2"/>
  <c r="G497" i="2"/>
  <c r="E497" i="2"/>
  <c r="F497" i="2"/>
  <c r="O493" i="2"/>
  <c r="N493" i="2"/>
  <c r="M493" i="2"/>
  <c r="J493" i="2"/>
  <c r="L493" i="2"/>
  <c r="H493" i="2"/>
  <c r="G493" i="2"/>
  <c r="E493" i="2"/>
  <c r="F493" i="2"/>
  <c r="O489" i="2"/>
  <c r="N489" i="2"/>
  <c r="M489" i="2"/>
  <c r="J489" i="2"/>
  <c r="L489" i="2"/>
  <c r="H489" i="2"/>
  <c r="G489" i="2"/>
  <c r="E489" i="2"/>
  <c r="F489" i="2"/>
  <c r="O485" i="2"/>
  <c r="N485" i="2"/>
  <c r="L485" i="2"/>
  <c r="M485" i="2"/>
  <c r="J485" i="2"/>
  <c r="H485" i="2"/>
  <c r="G485" i="2"/>
  <c r="E485" i="2"/>
  <c r="F485" i="2"/>
  <c r="O481" i="2"/>
  <c r="N481" i="2"/>
  <c r="L481" i="2"/>
  <c r="M481" i="2"/>
  <c r="J481" i="2"/>
  <c r="H481" i="2"/>
  <c r="G481" i="2"/>
  <c r="E481" i="2"/>
  <c r="F481" i="2"/>
  <c r="O477" i="2"/>
  <c r="N477" i="2"/>
  <c r="L477" i="2"/>
  <c r="M477" i="2"/>
  <c r="J477" i="2"/>
  <c r="H477" i="2"/>
  <c r="G477" i="2"/>
  <c r="E477" i="2"/>
  <c r="F477" i="2"/>
  <c r="O473" i="2"/>
  <c r="N473" i="2"/>
  <c r="L473" i="2"/>
  <c r="M473" i="2"/>
  <c r="J473" i="2"/>
  <c r="H473" i="2"/>
  <c r="G473" i="2"/>
  <c r="E473" i="2"/>
  <c r="F473" i="2"/>
  <c r="O469" i="2"/>
  <c r="N469" i="2"/>
  <c r="L469" i="2"/>
  <c r="M469" i="2"/>
  <c r="J469" i="2"/>
  <c r="H469" i="2"/>
  <c r="G469" i="2"/>
  <c r="E469" i="2"/>
  <c r="F469" i="2"/>
  <c r="C469" i="2"/>
  <c r="O465" i="2"/>
  <c r="N465" i="2"/>
  <c r="L465" i="2"/>
  <c r="M465" i="2"/>
  <c r="J465" i="2"/>
  <c r="H465" i="2"/>
  <c r="G465" i="2"/>
  <c r="E465" i="2"/>
  <c r="F465" i="2"/>
  <c r="C465" i="2"/>
  <c r="O461" i="2"/>
  <c r="N461" i="2"/>
  <c r="L461" i="2"/>
  <c r="M461" i="2"/>
  <c r="J461" i="2"/>
  <c r="H461" i="2"/>
  <c r="G461" i="2"/>
  <c r="E461" i="2"/>
  <c r="F461" i="2"/>
  <c r="C461" i="2"/>
  <c r="O457" i="2"/>
  <c r="N457" i="2"/>
  <c r="L457" i="2"/>
  <c r="M457" i="2"/>
  <c r="J457" i="2"/>
  <c r="H457" i="2"/>
  <c r="G457" i="2"/>
  <c r="E457" i="2"/>
  <c r="F457" i="2"/>
  <c r="C457" i="2"/>
  <c r="O453" i="2"/>
  <c r="N453" i="2"/>
  <c r="L453" i="2"/>
  <c r="M453" i="2"/>
  <c r="J453" i="2"/>
  <c r="H453" i="2"/>
  <c r="G453" i="2"/>
  <c r="E453" i="2"/>
  <c r="F453" i="2"/>
  <c r="C453" i="2"/>
  <c r="O449" i="2"/>
  <c r="N449" i="2"/>
  <c r="L449" i="2"/>
  <c r="M449" i="2"/>
  <c r="J449" i="2"/>
  <c r="H449" i="2"/>
  <c r="G449" i="2"/>
  <c r="E449" i="2"/>
  <c r="F449" i="2"/>
  <c r="C449" i="2"/>
  <c r="O445" i="2"/>
  <c r="N445" i="2"/>
  <c r="L445" i="2"/>
  <c r="M445" i="2"/>
  <c r="J445" i="2"/>
  <c r="H445" i="2"/>
  <c r="G445" i="2"/>
  <c r="E445" i="2"/>
  <c r="F445" i="2"/>
  <c r="C445" i="2"/>
  <c r="O441" i="2"/>
  <c r="N441" i="2"/>
  <c r="L441" i="2"/>
  <c r="M441" i="2"/>
  <c r="J441" i="2"/>
  <c r="H441" i="2"/>
  <c r="G441" i="2"/>
  <c r="E441" i="2"/>
  <c r="F441" i="2"/>
  <c r="C441" i="2"/>
  <c r="O437" i="2"/>
  <c r="N437" i="2"/>
  <c r="L437" i="2"/>
  <c r="M437" i="2"/>
  <c r="J437" i="2"/>
  <c r="H437" i="2"/>
  <c r="G437" i="2"/>
  <c r="E437" i="2"/>
  <c r="F437" i="2"/>
  <c r="C437" i="2"/>
  <c r="O433" i="2"/>
  <c r="N433" i="2"/>
  <c r="L433" i="2"/>
  <c r="M433" i="2"/>
  <c r="J433" i="2"/>
  <c r="H433" i="2"/>
  <c r="G433" i="2"/>
  <c r="E433" i="2"/>
  <c r="F433" i="2"/>
  <c r="C433" i="2"/>
  <c r="O429" i="2"/>
  <c r="N429" i="2"/>
  <c r="L429" i="2"/>
  <c r="M429" i="2"/>
  <c r="J429" i="2"/>
  <c r="H429" i="2"/>
  <c r="G429" i="2"/>
  <c r="E429" i="2"/>
  <c r="F429" i="2"/>
  <c r="C429" i="2"/>
  <c r="O425" i="2"/>
  <c r="N425" i="2"/>
  <c r="L425" i="2"/>
  <c r="M425" i="2"/>
  <c r="J425" i="2"/>
  <c r="H425" i="2"/>
  <c r="G425" i="2"/>
  <c r="E425" i="2"/>
  <c r="F425" i="2"/>
  <c r="C425" i="2"/>
  <c r="O421" i="2"/>
  <c r="N421" i="2"/>
  <c r="L421" i="2"/>
  <c r="M421" i="2"/>
  <c r="J421" i="2"/>
  <c r="H421" i="2"/>
  <c r="G421" i="2"/>
  <c r="E421" i="2"/>
  <c r="F421" i="2"/>
  <c r="C421" i="2"/>
  <c r="O417" i="2"/>
  <c r="N417" i="2"/>
  <c r="L417" i="2"/>
  <c r="M417" i="2"/>
  <c r="J417" i="2"/>
  <c r="H417" i="2"/>
  <c r="G417" i="2"/>
  <c r="E417" i="2"/>
  <c r="F417" i="2"/>
  <c r="C417" i="2"/>
  <c r="O413" i="2"/>
  <c r="N413" i="2"/>
  <c r="L413" i="2"/>
  <c r="M413" i="2"/>
  <c r="J413" i="2"/>
  <c r="H413" i="2"/>
  <c r="G413" i="2"/>
  <c r="E413" i="2"/>
  <c r="F413" i="2"/>
  <c r="C413" i="2"/>
  <c r="O409" i="2"/>
  <c r="N409" i="2"/>
  <c r="L409" i="2"/>
  <c r="M409" i="2"/>
  <c r="J409" i="2"/>
  <c r="H409" i="2"/>
  <c r="G409" i="2"/>
  <c r="E409" i="2"/>
  <c r="F409" i="2"/>
  <c r="C409" i="2"/>
  <c r="O405" i="2"/>
  <c r="N405" i="2"/>
  <c r="L405" i="2"/>
  <c r="M405" i="2"/>
  <c r="J405" i="2"/>
  <c r="H405" i="2"/>
  <c r="G405" i="2"/>
  <c r="E405" i="2"/>
  <c r="F405" i="2"/>
  <c r="C405" i="2"/>
  <c r="O401" i="2"/>
  <c r="N401" i="2"/>
  <c r="L401" i="2"/>
  <c r="M401" i="2"/>
  <c r="J401" i="2"/>
  <c r="H401" i="2"/>
  <c r="G401" i="2"/>
  <c r="E401" i="2"/>
  <c r="F401" i="2"/>
  <c r="C401" i="2"/>
  <c r="O397" i="2"/>
  <c r="N397" i="2"/>
  <c r="L397" i="2"/>
  <c r="M397" i="2"/>
  <c r="J397" i="2"/>
  <c r="H397" i="2"/>
  <c r="G397" i="2"/>
  <c r="E397" i="2"/>
  <c r="F397" i="2"/>
  <c r="C397" i="2"/>
  <c r="O393" i="2"/>
  <c r="N393" i="2"/>
  <c r="L393" i="2"/>
  <c r="M393" i="2"/>
  <c r="J393" i="2"/>
  <c r="H393" i="2"/>
  <c r="G393" i="2"/>
  <c r="E393" i="2"/>
  <c r="F393" i="2"/>
  <c r="C393" i="2"/>
  <c r="O389" i="2"/>
  <c r="N389" i="2"/>
  <c r="L389" i="2"/>
  <c r="M389" i="2"/>
  <c r="J389" i="2"/>
  <c r="H389" i="2"/>
  <c r="G389" i="2"/>
  <c r="E389" i="2"/>
  <c r="F389" i="2"/>
  <c r="C389" i="2"/>
  <c r="O385" i="2"/>
  <c r="N385" i="2"/>
  <c r="L385" i="2"/>
  <c r="M385" i="2"/>
  <c r="J385" i="2"/>
  <c r="H385" i="2"/>
  <c r="G385" i="2"/>
  <c r="E385" i="2"/>
  <c r="F385" i="2"/>
  <c r="C385" i="2"/>
  <c r="O381" i="2"/>
  <c r="N381" i="2"/>
  <c r="L381" i="2"/>
  <c r="M381" i="2"/>
  <c r="J381" i="2"/>
  <c r="H381" i="2"/>
  <c r="G381" i="2"/>
  <c r="E381" i="2"/>
  <c r="F381" i="2"/>
  <c r="C381" i="2"/>
  <c r="O377" i="2"/>
  <c r="N377" i="2"/>
  <c r="L377" i="2"/>
  <c r="M377" i="2"/>
  <c r="J377" i="2"/>
  <c r="H377" i="2"/>
  <c r="G377" i="2"/>
  <c r="E377" i="2"/>
  <c r="F377" i="2"/>
  <c r="C377" i="2"/>
  <c r="O373" i="2"/>
  <c r="N373" i="2"/>
  <c r="L373" i="2"/>
  <c r="M373" i="2"/>
  <c r="J373" i="2"/>
  <c r="H373" i="2"/>
  <c r="G373" i="2"/>
  <c r="E373" i="2"/>
  <c r="F373" i="2"/>
  <c r="C373" i="2"/>
  <c r="O369" i="2"/>
  <c r="N369" i="2"/>
  <c r="L369" i="2"/>
  <c r="M369" i="2"/>
  <c r="J369" i="2"/>
  <c r="H369" i="2"/>
  <c r="G369" i="2"/>
  <c r="E369" i="2"/>
  <c r="F369" i="2"/>
  <c r="C369" i="2"/>
  <c r="O365" i="2"/>
  <c r="N365" i="2"/>
  <c r="L365" i="2"/>
  <c r="M365" i="2"/>
  <c r="J365" i="2"/>
  <c r="H365" i="2"/>
  <c r="G365" i="2"/>
  <c r="E365" i="2"/>
  <c r="F365" i="2"/>
  <c r="C365" i="2"/>
  <c r="O361" i="2"/>
  <c r="N361" i="2"/>
  <c r="L361" i="2"/>
  <c r="M361" i="2"/>
  <c r="J361" i="2"/>
  <c r="H361" i="2"/>
  <c r="G361" i="2"/>
  <c r="E361" i="2"/>
  <c r="F361" i="2"/>
  <c r="C361" i="2"/>
  <c r="O357" i="2"/>
  <c r="N357" i="2"/>
  <c r="L357" i="2"/>
  <c r="M357" i="2"/>
  <c r="J357" i="2"/>
  <c r="H357" i="2"/>
  <c r="G357" i="2"/>
  <c r="E357" i="2"/>
  <c r="F357" i="2"/>
  <c r="C357" i="2"/>
  <c r="O353" i="2"/>
  <c r="N353" i="2"/>
  <c r="L353" i="2"/>
  <c r="M353" i="2"/>
  <c r="J353" i="2"/>
  <c r="H353" i="2"/>
  <c r="G353" i="2"/>
  <c r="E353" i="2"/>
  <c r="F353" i="2"/>
  <c r="C353" i="2"/>
  <c r="O349" i="2"/>
  <c r="N349" i="2"/>
  <c r="L349" i="2"/>
  <c r="M349" i="2"/>
  <c r="J349" i="2"/>
  <c r="H349" i="2"/>
  <c r="G349" i="2"/>
  <c r="E349" i="2"/>
  <c r="F349" i="2"/>
  <c r="C349" i="2"/>
  <c r="O345" i="2"/>
  <c r="N345" i="2"/>
  <c r="L345" i="2"/>
  <c r="M345" i="2"/>
  <c r="J345" i="2"/>
  <c r="H345" i="2"/>
  <c r="G345" i="2"/>
  <c r="E345" i="2"/>
  <c r="F345" i="2"/>
  <c r="C345" i="2"/>
  <c r="O341" i="2"/>
  <c r="N341" i="2"/>
  <c r="L341" i="2"/>
  <c r="M341" i="2"/>
  <c r="J341" i="2"/>
  <c r="H341" i="2"/>
  <c r="G341" i="2"/>
  <c r="E341" i="2"/>
  <c r="F341" i="2"/>
  <c r="C341" i="2"/>
  <c r="O337" i="2"/>
  <c r="N337" i="2"/>
  <c r="L337" i="2"/>
  <c r="M337" i="2"/>
  <c r="J337" i="2"/>
  <c r="H337" i="2"/>
  <c r="G337" i="2"/>
  <c r="E337" i="2"/>
  <c r="F337" i="2"/>
  <c r="C337" i="2"/>
  <c r="O333" i="2"/>
  <c r="N333" i="2"/>
  <c r="L333" i="2"/>
  <c r="M333" i="2"/>
  <c r="J333" i="2"/>
  <c r="H333" i="2"/>
  <c r="G333" i="2"/>
  <c r="E333" i="2"/>
  <c r="F333" i="2"/>
  <c r="C333" i="2"/>
  <c r="O329" i="2"/>
  <c r="N329" i="2"/>
  <c r="M329" i="2"/>
  <c r="L329" i="2"/>
  <c r="J329" i="2"/>
  <c r="H329" i="2"/>
  <c r="G329" i="2"/>
  <c r="E329" i="2"/>
  <c r="F329" i="2"/>
  <c r="C329" i="2"/>
  <c r="O325" i="2"/>
  <c r="N325" i="2"/>
  <c r="M325" i="2"/>
  <c r="L325" i="2"/>
  <c r="J325" i="2"/>
  <c r="H325" i="2"/>
  <c r="G325" i="2"/>
  <c r="E325" i="2"/>
  <c r="F325" i="2"/>
  <c r="C325" i="2"/>
  <c r="N321" i="2"/>
  <c r="O321" i="2"/>
  <c r="M321" i="2"/>
  <c r="L321" i="2"/>
  <c r="J321" i="2"/>
  <c r="H321" i="2"/>
  <c r="G321" i="2"/>
  <c r="E321" i="2"/>
  <c r="F321" i="2"/>
  <c r="C321" i="2"/>
  <c r="O317" i="2"/>
  <c r="N317" i="2"/>
  <c r="M317" i="2"/>
  <c r="L317" i="2"/>
  <c r="J317" i="2"/>
  <c r="H317" i="2"/>
  <c r="G317" i="2"/>
  <c r="E317" i="2"/>
  <c r="F317" i="2"/>
  <c r="C317" i="2"/>
  <c r="O313" i="2"/>
  <c r="N313" i="2"/>
  <c r="M313" i="2"/>
  <c r="L313" i="2"/>
  <c r="J313" i="2"/>
  <c r="H313" i="2"/>
  <c r="G313" i="2"/>
  <c r="E313" i="2"/>
  <c r="F313" i="2"/>
  <c r="C313" i="2"/>
  <c r="O309" i="2"/>
  <c r="N309" i="2"/>
  <c r="M309" i="2"/>
  <c r="L309" i="2"/>
  <c r="J309" i="2"/>
  <c r="H309" i="2"/>
  <c r="F309" i="2"/>
  <c r="G309" i="2"/>
  <c r="E309" i="2"/>
  <c r="C309" i="2"/>
  <c r="O305" i="2"/>
  <c r="N305" i="2"/>
  <c r="M305" i="2"/>
  <c r="L305" i="2"/>
  <c r="J305" i="2"/>
  <c r="H305" i="2"/>
  <c r="F305" i="2"/>
  <c r="G305" i="2"/>
  <c r="E305" i="2"/>
  <c r="C305" i="2"/>
  <c r="O301" i="2"/>
  <c r="N301" i="2"/>
  <c r="M301" i="2"/>
  <c r="L301" i="2"/>
  <c r="J301" i="2"/>
  <c r="H301" i="2"/>
  <c r="F301" i="2"/>
  <c r="G301" i="2"/>
  <c r="E301" i="2"/>
  <c r="C301" i="2"/>
  <c r="O297" i="2"/>
  <c r="N297" i="2"/>
  <c r="M297" i="2"/>
  <c r="L297" i="2"/>
  <c r="J297" i="2"/>
  <c r="H297" i="2"/>
  <c r="F297" i="2"/>
  <c r="G297" i="2"/>
  <c r="E297" i="2"/>
  <c r="C297" i="2"/>
  <c r="O293" i="2"/>
  <c r="N293" i="2"/>
  <c r="M293" i="2"/>
  <c r="L293" i="2"/>
  <c r="J293" i="2"/>
  <c r="H293" i="2"/>
  <c r="F293" i="2"/>
  <c r="G293" i="2"/>
  <c r="E293" i="2"/>
  <c r="C293" i="2"/>
  <c r="O289" i="2"/>
  <c r="N289" i="2"/>
  <c r="M289" i="2"/>
  <c r="L289" i="2"/>
  <c r="J289" i="2"/>
  <c r="H289" i="2"/>
  <c r="F289" i="2"/>
  <c r="G289" i="2"/>
  <c r="E289" i="2"/>
  <c r="C289" i="2"/>
  <c r="O285" i="2"/>
  <c r="N285" i="2"/>
  <c r="M285" i="2"/>
  <c r="L285" i="2"/>
  <c r="J285" i="2"/>
  <c r="H285" i="2"/>
  <c r="F285" i="2"/>
  <c r="G285" i="2"/>
  <c r="E285" i="2"/>
  <c r="C285" i="2"/>
  <c r="O281" i="2"/>
  <c r="N281" i="2"/>
  <c r="M281" i="2"/>
  <c r="L281" i="2"/>
  <c r="J281" i="2"/>
  <c r="H281" i="2"/>
  <c r="F281" i="2"/>
  <c r="G281" i="2"/>
  <c r="E281" i="2"/>
  <c r="C281" i="2"/>
  <c r="O277" i="2"/>
  <c r="N277" i="2"/>
  <c r="M277" i="2"/>
  <c r="L277" i="2"/>
  <c r="J277" i="2"/>
  <c r="H277" i="2"/>
  <c r="F277" i="2"/>
  <c r="G277" i="2"/>
  <c r="E277" i="2"/>
  <c r="C277" i="2"/>
  <c r="O273" i="2"/>
  <c r="N273" i="2"/>
  <c r="M273" i="2"/>
  <c r="L273" i="2"/>
  <c r="J273" i="2"/>
  <c r="H273" i="2"/>
  <c r="F273" i="2"/>
  <c r="G273" i="2"/>
  <c r="E273" i="2"/>
  <c r="C273" i="2"/>
  <c r="O269" i="2"/>
  <c r="N269" i="2"/>
  <c r="M269" i="2"/>
  <c r="L269" i="2"/>
  <c r="J269" i="2"/>
  <c r="H269" i="2"/>
  <c r="F269" i="2"/>
  <c r="G269" i="2"/>
  <c r="E269" i="2"/>
  <c r="C269" i="2"/>
  <c r="O265" i="2"/>
  <c r="M265" i="2"/>
  <c r="L265" i="2"/>
  <c r="J265" i="2"/>
  <c r="H265" i="2"/>
  <c r="F265" i="2"/>
  <c r="G265" i="2"/>
  <c r="E265" i="2"/>
  <c r="C265" i="2"/>
  <c r="N265" i="2" s="1"/>
  <c r="M261" i="2"/>
  <c r="L261" i="2"/>
  <c r="J261" i="2"/>
  <c r="H261" i="2"/>
  <c r="F261" i="2"/>
  <c r="G261" i="2"/>
  <c r="E261" i="2"/>
  <c r="C261" i="2"/>
  <c r="N261" i="2" s="1"/>
  <c r="O257" i="2"/>
  <c r="M257" i="2"/>
  <c r="L257" i="2"/>
  <c r="J257" i="2"/>
  <c r="H257" i="2"/>
  <c r="F257" i="2"/>
  <c r="G257" i="2"/>
  <c r="E257" i="2"/>
  <c r="C257" i="2"/>
  <c r="N257" i="2" s="1"/>
  <c r="M253" i="2"/>
  <c r="L253" i="2"/>
  <c r="J253" i="2"/>
  <c r="H253" i="2"/>
  <c r="F253" i="2"/>
  <c r="G253" i="2"/>
  <c r="E253" i="2"/>
  <c r="C253" i="2"/>
  <c r="N253" i="2" s="1"/>
  <c r="M249" i="2"/>
  <c r="L249" i="2"/>
  <c r="J249" i="2"/>
  <c r="H249" i="2"/>
  <c r="F249" i="2"/>
  <c r="G249" i="2"/>
  <c r="E249" i="2"/>
  <c r="C249" i="2"/>
  <c r="N249" i="2" s="1"/>
  <c r="M245" i="2"/>
  <c r="L245" i="2"/>
  <c r="J245" i="2"/>
  <c r="H245" i="2"/>
  <c r="F245" i="2"/>
  <c r="G245" i="2"/>
  <c r="E245" i="2"/>
  <c r="C245" i="2"/>
  <c r="N245" i="2" s="1"/>
  <c r="M241" i="2"/>
  <c r="L241" i="2"/>
  <c r="J241" i="2"/>
  <c r="H241" i="2"/>
  <c r="F241" i="2"/>
  <c r="G241" i="2"/>
  <c r="E241" i="2"/>
  <c r="C241" i="2"/>
  <c r="N241" i="2" s="1"/>
  <c r="O237" i="2"/>
  <c r="M237" i="2"/>
  <c r="L237" i="2"/>
  <c r="J237" i="2"/>
  <c r="H237" i="2"/>
  <c r="F237" i="2"/>
  <c r="G237" i="2"/>
  <c r="E237" i="2"/>
  <c r="C237" i="2"/>
  <c r="N237" i="2" s="1"/>
  <c r="M233" i="2"/>
  <c r="L233" i="2"/>
  <c r="J233" i="2"/>
  <c r="H233" i="2"/>
  <c r="F233" i="2"/>
  <c r="G233" i="2"/>
  <c r="E233" i="2"/>
  <c r="C233" i="2"/>
  <c r="N233" i="2" s="1"/>
  <c r="M229" i="2"/>
  <c r="L229" i="2"/>
  <c r="J229" i="2"/>
  <c r="H229" i="2"/>
  <c r="F229" i="2"/>
  <c r="G229" i="2"/>
  <c r="E229" i="2"/>
  <c r="C229" i="2"/>
  <c r="N229" i="2" s="1"/>
  <c r="M225" i="2"/>
  <c r="L225" i="2"/>
  <c r="J225" i="2"/>
  <c r="H225" i="2"/>
  <c r="F225" i="2"/>
  <c r="G225" i="2"/>
  <c r="E225" i="2"/>
  <c r="C225" i="2"/>
  <c r="N225" i="2" s="1"/>
  <c r="M221" i="2"/>
  <c r="L221" i="2"/>
  <c r="J221" i="2"/>
  <c r="H221" i="2"/>
  <c r="F221" i="2"/>
  <c r="G221" i="2"/>
  <c r="E221" i="2"/>
  <c r="C221" i="2"/>
  <c r="N221" i="2" s="1"/>
  <c r="O217" i="2"/>
  <c r="M217" i="2"/>
  <c r="L217" i="2"/>
  <c r="J217" i="2"/>
  <c r="H217" i="2"/>
  <c r="F217" i="2"/>
  <c r="G217" i="2"/>
  <c r="E217" i="2"/>
  <c r="C217" i="2"/>
  <c r="N217" i="2" s="1"/>
  <c r="M213" i="2"/>
  <c r="L213" i="2"/>
  <c r="J213" i="2"/>
  <c r="H213" i="2"/>
  <c r="F213" i="2"/>
  <c r="G213" i="2"/>
  <c r="E213" i="2"/>
  <c r="C213" i="2"/>
  <c r="N213" i="2" s="1"/>
  <c r="M209" i="2"/>
  <c r="L209" i="2"/>
  <c r="J209" i="2"/>
  <c r="H209" i="2"/>
  <c r="F209" i="2"/>
  <c r="G209" i="2"/>
  <c r="E209" i="2"/>
  <c r="C209" i="2"/>
  <c r="N209" i="2" s="1"/>
  <c r="M205" i="2"/>
  <c r="L205" i="2"/>
  <c r="J205" i="2"/>
  <c r="H205" i="2"/>
  <c r="F205" i="2"/>
  <c r="G205" i="2"/>
  <c r="E205" i="2"/>
  <c r="C205" i="2"/>
  <c r="N205" i="2" s="1"/>
  <c r="O201" i="2"/>
  <c r="M201" i="2"/>
  <c r="L201" i="2"/>
  <c r="J201" i="2"/>
  <c r="H201" i="2"/>
  <c r="F201" i="2"/>
  <c r="G201" i="2"/>
  <c r="E201" i="2"/>
  <c r="C201" i="2"/>
  <c r="N201" i="2" s="1"/>
  <c r="M197" i="2"/>
  <c r="L197" i="2"/>
  <c r="J197" i="2"/>
  <c r="H197" i="2"/>
  <c r="F197" i="2"/>
  <c r="G197" i="2"/>
  <c r="E197" i="2"/>
  <c r="C197" i="2"/>
  <c r="N197" i="2" s="1"/>
  <c r="M193" i="2"/>
  <c r="L193" i="2"/>
  <c r="J193" i="2"/>
  <c r="H193" i="2"/>
  <c r="F193" i="2"/>
  <c r="G193" i="2"/>
  <c r="E193" i="2"/>
  <c r="C193" i="2"/>
  <c r="N193" i="2" s="1"/>
  <c r="M189" i="2"/>
  <c r="L189" i="2"/>
  <c r="J189" i="2"/>
  <c r="H189" i="2"/>
  <c r="F189" i="2"/>
  <c r="G189" i="2"/>
  <c r="E189" i="2"/>
  <c r="C189" i="2"/>
  <c r="N189" i="2" s="1"/>
  <c r="M185" i="2"/>
  <c r="L185" i="2"/>
  <c r="J185" i="2"/>
  <c r="H185" i="2"/>
  <c r="F185" i="2"/>
  <c r="G185" i="2"/>
  <c r="E185" i="2"/>
  <c r="C185" i="2"/>
  <c r="N185" i="2" s="1"/>
  <c r="O181" i="2"/>
  <c r="M181" i="2"/>
  <c r="L181" i="2"/>
  <c r="J181" i="2"/>
  <c r="H181" i="2"/>
  <c r="F181" i="2"/>
  <c r="G181" i="2"/>
  <c r="E181" i="2"/>
  <c r="C181" i="2"/>
  <c r="N181" i="2" s="1"/>
  <c r="O177" i="2"/>
  <c r="M177" i="2"/>
  <c r="L177" i="2"/>
  <c r="J177" i="2"/>
  <c r="H177" i="2"/>
  <c r="F177" i="2"/>
  <c r="G177" i="2"/>
  <c r="E177" i="2"/>
  <c r="C177" i="2"/>
  <c r="N177" i="2" s="1"/>
  <c r="O173" i="2"/>
  <c r="M173" i="2"/>
  <c r="L173" i="2"/>
  <c r="J173" i="2"/>
  <c r="H173" i="2"/>
  <c r="F173" i="2"/>
  <c r="G173" i="2"/>
  <c r="E173" i="2"/>
  <c r="C173" i="2"/>
  <c r="N173" i="2" s="1"/>
  <c r="M169" i="2"/>
  <c r="L169" i="2"/>
  <c r="J169" i="2"/>
  <c r="H169" i="2"/>
  <c r="F169" i="2"/>
  <c r="G169" i="2"/>
  <c r="E169" i="2"/>
  <c r="C169" i="2"/>
  <c r="N169" i="2" s="1"/>
  <c r="M165" i="2"/>
  <c r="L165" i="2"/>
  <c r="J165" i="2"/>
  <c r="H165" i="2"/>
  <c r="F165" i="2"/>
  <c r="G165" i="2"/>
  <c r="E165" i="2"/>
  <c r="C165" i="2"/>
  <c r="N165" i="2" s="1"/>
  <c r="M161" i="2"/>
  <c r="L161" i="2"/>
  <c r="J161" i="2"/>
  <c r="H161" i="2"/>
  <c r="F161" i="2"/>
  <c r="G161" i="2"/>
  <c r="E161" i="2"/>
  <c r="C161" i="2"/>
  <c r="N161" i="2" s="1"/>
  <c r="O157" i="2"/>
  <c r="M157" i="2"/>
  <c r="L157" i="2"/>
  <c r="J157" i="2"/>
  <c r="H157" i="2"/>
  <c r="F157" i="2"/>
  <c r="G157" i="2"/>
  <c r="E157" i="2"/>
  <c r="C157" i="2"/>
  <c r="N157" i="2" s="1"/>
  <c r="M153" i="2"/>
  <c r="L153" i="2"/>
  <c r="J153" i="2"/>
  <c r="H153" i="2"/>
  <c r="F153" i="2"/>
  <c r="G153" i="2"/>
  <c r="E153" i="2"/>
  <c r="C153" i="2"/>
  <c r="N153" i="2" s="1"/>
  <c r="M149" i="2"/>
  <c r="L149" i="2"/>
  <c r="J149" i="2"/>
  <c r="H149" i="2"/>
  <c r="F149" i="2"/>
  <c r="G149" i="2"/>
  <c r="E149" i="2"/>
  <c r="C149" i="2"/>
  <c r="N149" i="2" s="1"/>
  <c r="O145" i="2"/>
  <c r="M145" i="2"/>
  <c r="L145" i="2"/>
  <c r="J145" i="2"/>
  <c r="H145" i="2"/>
  <c r="F145" i="2"/>
  <c r="G145" i="2"/>
  <c r="E145" i="2"/>
  <c r="C145" i="2"/>
  <c r="N145" i="2" s="1"/>
  <c r="O141" i="2"/>
  <c r="M141" i="2"/>
  <c r="L141" i="2"/>
  <c r="J141" i="2"/>
  <c r="H141" i="2"/>
  <c r="F141" i="2"/>
  <c r="G141" i="2"/>
  <c r="E141" i="2"/>
  <c r="C141" i="2"/>
  <c r="N141" i="2" s="1"/>
  <c r="M137" i="2"/>
  <c r="L137" i="2"/>
  <c r="J137" i="2"/>
  <c r="H137" i="2"/>
  <c r="F137" i="2"/>
  <c r="G137" i="2"/>
  <c r="E137" i="2"/>
  <c r="C137" i="2"/>
  <c r="N137" i="2" s="1"/>
  <c r="M133" i="2"/>
  <c r="L133" i="2"/>
  <c r="J133" i="2"/>
  <c r="H133" i="2"/>
  <c r="F133" i="2"/>
  <c r="G133" i="2"/>
  <c r="E133" i="2"/>
  <c r="C133" i="2"/>
  <c r="N133" i="2" s="1"/>
  <c r="O129" i="2"/>
  <c r="M129" i="2"/>
  <c r="L129" i="2"/>
  <c r="J129" i="2"/>
  <c r="H129" i="2"/>
  <c r="F129" i="2"/>
  <c r="G129" i="2"/>
  <c r="E129" i="2"/>
  <c r="C129" i="2"/>
  <c r="N129" i="2" s="1"/>
  <c r="M125" i="2"/>
  <c r="L125" i="2"/>
  <c r="J125" i="2"/>
  <c r="H125" i="2"/>
  <c r="F125" i="2"/>
  <c r="G125" i="2"/>
  <c r="E125" i="2"/>
  <c r="C125" i="2"/>
  <c r="N125" i="2" s="1"/>
  <c r="M121" i="2"/>
  <c r="L121" i="2"/>
  <c r="J121" i="2"/>
  <c r="H121" i="2"/>
  <c r="F121" i="2"/>
  <c r="G121" i="2"/>
  <c r="E121" i="2"/>
  <c r="C121" i="2"/>
  <c r="N121" i="2" s="1"/>
  <c r="M117" i="2"/>
  <c r="L117" i="2"/>
  <c r="J117" i="2"/>
  <c r="H117" i="2"/>
  <c r="F117" i="2"/>
  <c r="G117" i="2"/>
  <c r="E117" i="2"/>
  <c r="C117" i="2"/>
  <c r="N117" i="2" s="1"/>
  <c r="M113" i="2"/>
  <c r="L113" i="2"/>
  <c r="J113" i="2"/>
  <c r="H113" i="2"/>
  <c r="F113" i="2"/>
  <c r="G113" i="2"/>
  <c r="E113" i="2"/>
  <c r="C113" i="2"/>
  <c r="N113" i="2" s="1"/>
  <c r="M109" i="2"/>
  <c r="L109" i="2"/>
  <c r="J109" i="2"/>
  <c r="H109" i="2"/>
  <c r="F109" i="2"/>
  <c r="G109" i="2"/>
  <c r="E109" i="2"/>
  <c r="C109" i="2"/>
  <c r="N109" i="2" s="1"/>
  <c r="M105" i="2"/>
  <c r="L105" i="2"/>
  <c r="J105" i="2"/>
  <c r="H105" i="2"/>
  <c r="F105" i="2"/>
  <c r="G105" i="2"/>
  <c r="E105" i="2"/>
  <c r="C105" i="2"/>
  <c r="N105" i="2" s="1"/>
  <c r="O101" i="2"/>
  <c r="M101" i="2"/>
  <c r="L101" i="2"/>
  <c r="J101" i="2"/>
  <c r="H101" i="2"/>
  <c r="F101" i="2"/>
  <c r="G101" i="2"/>
  <c r="E101" i="2"/>
  <c r="C101" i="2"/>
  <c r="N101" i="2" s="1"/>
  <c r="M97" i="2"/>
  <c r="L97" i="2"/>
  <c r="J97" i="2"/>
  <c r="H97" i="2"/>
  <c r="F97" i="2"/>
  <c r="G97" i="2"/>
  <c r="E97" i="2"/>
  <c r="C97" i="2"/>
  <c r="N97" i="2" s="1"/>
  <c r="M93" i="2"/>
  <c r="L93" i="2"/>
  <c r="J93" i="2"/>
  <c r="H93" i="2"/>
  <c r="F93" i="2"/>
  <c r="G93" i="2"/>
  <c r="E93" i="2"/>
  <c r="C93" i="2"/>
  <c r="N93" i="2" s="1"/>
  <c r="M89" i="2"/>
  <c r="L89" i="2"/>
  <c r="J89" i="2"/>
  <c r="H89" i="2"/>
  <c r="F89" i="2"/>
  <c r="G89" i="2"/>
  <c r="E89" i="2"/>
  <c r="C89" i="2"/>
  <c r="N89" i="2" s="1"/>
  <c r="M85" i="2"/>
  <c r="L85" i="2"/>
  <c r="J85" i="2"/>
  <c r="H85" i="2"/>
  <c r="F85" i="2"/>
  <c r="G85" i="2"/>
  <c r="E85" i="2"/>
  <c r="C85" i="2"/>
  <c r="N85" i="2" s="1"/>
  <c r="O81" i="2"/>
  <c r="M81" i="2"/>
  <c r="L81" i="2"/>
  <c r="J81" i="2"/>
  <c r="H81" i="2"/>
  <c r="F81" i="2"/>
  <c r="G81" i="2"/>
  <c r="E81" i="2"/>
  <c r="C81" i="2"/>
  <c r="N81" i="2" s="1"/>
  <c r="O77" i="2"/>
  <c r="M77" i="2"/>
  <c r="L77" i="2"/>
  <c r="J77" i="2"/>
  <c r="H77" i="2"/>
  <c r="F77" i="2"/>
  <c r="G77" i="2"/>
  <c r="E77" i="2"/>
  <c r="C77" i="2"/>
  <c r="N77" i="2" s="1"/>
  <c r="O73" i="2"/>
  <c r="M73" i="2"/>
  <c r="L73" i="2"/>
  <c r="J73" i="2"/>
  <c r="H73" i="2"/>
  <c r="F73" i="2"/>
  <c r="G73" i="2"/>
  <c r="E73" i="2"/>
  <c r="C73" i="2"/>
  <c r="N73" i="2" s="1"/>
  <c r="M69" i="2"/>
  <c r="L69" i="2"/>
  <c r="J69" i="2"/>
  <c r="H69" i="2"/>
  <c r="F69" i="2"/>
  <c r="G69" i="2"/>
  <c r="E69" i="2"/>
  <c r="C69" i="2"/>
  <c r="N69" i="2" s="1"/>
  <c r="O65" i="2"/>
  <c r="M65" i="2"/>
  <c r="L65" i="2"/>
  <c r="J65" i="2"/>
  <c r="H65" i="2"/>
  <c r="F65" i="2"/>
  <c r="G65" i="2"/>
  <c r="E65" i="2"/>
  <c r="C65" i="2"/>
  <c r="N65" i="2" s="1"/>
  <c r="O61" i="2"/>
  <c r="M61" i="2"/>
  <c r="L61" i="2"/>
  <c r="J61" i="2"/>
  <c r="H61" i="2"/>
  <c r="F61" i="2"/>
  <c r="G61" i="2"/>
  <c r="E61" i="2"/>
  <c r="C61" i="2"/>
  <c r="N61" i="2" s="1"/>
  <c r="O57" i="2"/>
  <c r="M57" i="2"/>
  <c r="L57" i="2"/>
  <c r="J57" i="2"/>
  <c r="H57" i="2"/>
  <c r="F57" i="2"/>
  <c r="G57" i="2"/>
  <c r="E57" i="2"/>
  <c r="C57" i="2"/>
  <c r="N57" i="2" s="1"/>
  <c r="O53" i="2"/>
  <c r="M53" i="2"/>
  <c r="L53" i="2"/>
  <c r="J53" i="2"/>
  <c r="H53" i="2"/>
  <c r="F53" i="2"/>
  <c r="G53" i="2"/>
  <c r="E53" i="2"/>
  <c r="C53" i="2"/>
  <c r="N53" i="2" s="1"/>
  <c r="M49" i="2"/>
  <c r="L49" i="2"/>
  <c r="J49" i="2"/>
  <c r="H49" i="2"/>
  <c r="F49" i="2"/>
  <c r="G49" i="2"/>
  <c r="E49" i="2"/>
  <c r="C49" i="2"/>
  <c r="N49" i="2" s="1"/>
  <c r="O45" i="2"/>
  <c r="M45" i="2"/>
  <c r="L45" i="2"/>
  <c r="J45" i="2"/>
  <c r="H45" i="2"/>
  <c r="F45" i="2"/>
  <c r="G45" i="2"/>
  <c r="E45" i="2"/>
  <c r="C45" i="2"/>
  <c r="N45" i="2" s="1"/>
  <c r="O41" i="2"/>
  <c r="M41" i="2"/>
  <c r="L41" i="2"/>
  <c r="J41" i="2"/>
  <c r="H41" i="2"/>
  <c r="F41" i="2"/>
  <c r="G41" i="2"/>
  <c r="E41" i="2"/>
  <c r="C41" i="2"/>
  <c r="N41" i="2" s="1"/>
  <c r="O37" i="2"/>
  <c r="M37" i="2"/>
  <c r="L37" i="2"/>
  <c r="J37" i="2"/>
  <c r="H37" i="2"/>
  <c r="F37" i="2"/>
  <c r="G37" i="2"/>
  <c r="E37" i="2"/>
  <c r="C37" i="2"/>
  <c r="N37" i="2" s="1"/>
  <c r="M33" i="2"/>
  <c r="L33" i="2"/>
  <c r="J33" i="2"/>
  <c r="H33" i="2"/>
  <c r="F33" i="2"/>
  <c r="G33" i="2"/>
  <c r="E33" i="2"/>
  <c r="C33" i="2"/>
  <c r="N33" i="2" s="1"/>
  <c r="O29" i="2"/>
  <c r="M29" i="2"/>
  <c r="L29" i="2"/>
  <c r="J29" i="2"/>
  <c r="H29" i="2"/>
  <c r="F29" i="2"/>
  <c r="G29" i="2"/>
  <c r="E29" i="2"/>
  <c r="C29" i="2"/>
  <c r="N29" i="2" s="1"/>
  <c r="O25" i="2"/>
  <c r="M25" i="2"/>
  <c r="L25" i="2"/>
  <c r="J25" i="2"/>
  <c r="H25" i="2"/>
  <c r="F25" i="2"/>
  <c r="G25" i="2"/>
  <c r="E25" i="2"/>
  <c r="C25" i="2"/>
  <c r="N25" i="2" s="1"/>
  <c r="O21" i="2"/>
  <c r="M21" i="2"/>
  <c r="L21" i="2"/>
  <c r="J21" i="2"/>
  <c r="H21" i="2"/>
  <c r="F21" i="2"/>
  <c r="G21" i="2"/>
  <c r="E21" i="2"/>
  <c r="C21" i="2"/>
  <c r="N21" i="2" s="1"/>
  <c r="O17" i="2"/>
  <c r="M17" i="2"/>
  <c r="L17" i="2"/>
  <c r="J17" i="2"/>
  <c r="H17" i="2"/>
  <c r="F17" i="2"/>
  <c r="G17" i="2"/>
  <c r="E17" i="2"/>
  <c r="C17" i="2"/>
  <c r="N17" i="2" s="1"/>
  <c r="O13" i="2"/>
  <c r="M13" i="2"/>
  <c r="L13" i="2"/>
  <c r="J13" i="2"/>
  <c r="H13" i="2"/>
  <c r="F13" i="2"/>
  <c r="G13" i="2"/>
  <c r="E13" i="2"/>
  <c r="C13" i="2"/>
  <c r="N13" i="2" s="1"/>
  <c r="O9" i="2"/>
  <c r="M9" i="2"/>
  <c r="L9" i="2"/>
  <c r="J9" i="2"/>
  <c r="H9" i="2"/>
  <c r="F9" i="2"/>
  <c r="G9" i="2"/>
  <c r="E9" i="2"/>
  <c r="C9" i="2"/>
  <c r="N9" i="2" s="1"/>
  <c r="O5" i="2"/>
  <c r="M5" i="2"/>
  <c r="L5" i="2"/>
  <c r="J5" i="2"/>
  <c r="H5" i="2"/>
  <c r="F5" i="2"/>
  <c r="G5" i="2"/>
  <c r="E5" i="2"/>
  <c r="C5" i="2"/>
  <c r="N5" i="2" s="1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911" i="2"/>
  <c r="C907" i="2"/>
  <c r="C903" i="2"/>
  <c r="C899" i="2"/>
  <c r="C895" i="2"/>
  <c r="C891" i="2"/>
  <c r="C887" i="2"/>
  <c r="C883" i="2"/>
  <c r="C879" i="2"/>
  <c r="C875" i="2"/>
  <c r="C871" i="2"/>
  <c r="C867" i="2"/>
  <c r="C863" i="2"/>
  <c r="C859" i="2"/>
  <c r="C855" i="2"/>
  <c r="C851" i="2"/>
  <c r="C847" i="2"/>
  <c r="C843" i="2"/>
  <c r="C839" i="2"/>
  <c r="C835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783" i="2"/>
  <c r="C779" i="2"/>
  <c r="C775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699" i="2"/>
  <c r="C695" i="2"/>
  <c r="C691" i="2"/>
  <c r="C687" i="2"/>
  <c r="C683" i="2"/>
  <c r="C679" i="2"/>
  <c r="C675" i="2"/>
  <c r="C671" i="2"/>
  <c r="C667" i="2"/>
  <c r="C663" i="2"/>
  <c r="C659" i="2"/>
  <c r="C655" i="2"/>
  <c r="C651" i="2"/>
  <c r="C647" i="2"/>
  <c r="C643" i="2"/>
  <c r="C639" i="2"/>
  <c r="C635" i="2"/>
  <c r="C631" i="2"/>
  <c r="C627" i="2"/>
  <c r="C623" i="2"/>
  <c r="C619" i="2"/>
  <c r="C615" i="2"/>
  <c r="C611" i="2"/>
  <c r="C607" i="2"/>
  <c r="C603" i="2"/>
  <c r="C599" i="2"/>
  <c r="C595" i="2"/>
  <c r="C591" i="2"/>
  <c r="C587" i="2"/>
  <c r="C583" i="2"/>
  <c r="C579" i="2"/>
  <c r="C575" i="2"/>
  <c r="C571" i="2"/>
  <c r="C567" i="2"/>
  <c r="C563" i="2"/>
  <c r="C559" i="2"/>
  <c r="C555" i="2"/>
  <c r="C551" i="2"/>
  <c r="C547" i="2"/>
  <c r="C543" i="2"/>
  <c r="C539" i="2"/>
  <c r="C535" i="2"/>
  <c r="C531" i="2"/>
  <c r="C527" i="2"/>
  <c r="C523" i="2"/>
  <c r="C519" i="2"/>
  <c r="C515" i="2"/>
  <c r="C511" i="2"/>
  <c r="C507" i="2"/>
  <c r="C503" i="2"/>
  <c r="C499" i="2"/>
  <c r="C495" i="2"/>
  <c r="C491" i="2"/>
  <c r="C487" i="2"/>
  <c r="C483" i="2"/>
  <c r="C479" i="2"/>
  <c r="C475" i="2"/>
  <c r="C471" i="2"/>
  <c r="C466" i="2"/>
  <c r="C459" i="2"/>
  <c r="C451" i="2"/>
  <c r="C443" i="2"/>
  <c r="C435" i="2"/>
  <c r="C427" i="2"/>
  <c r="C419" i="2"/>
  <c r="C411" i="2"/>
  <c r="C403" i="2"/>
  <c r="C395" i="2"/>
  <c r="C387" i="2"/>
  <c r="C379" i="2"/>
  <c r="C371" i="2"/>
  <c r="C363" i="2"/>
  <c r="C355" i="2"/>
  <c r="C347" i="2"/>
  <c r="C339" i="2"/>
  <c r="C331" i="2"/>
  <c r="C323" i="2"/>
  <c r="C315" i="2"/>
  <c r="C307" i="2"/>
  <c r="C299" i="2"/>
  <c r="C291" i="2"/>
  <c r="C283" i="2"/>
  <c r="C275" i="2"/>
  <c r="C267" i="2"/>
  <c r="C259" i="2"/>
  <c r="N259" i="2" s="1"/>
  <c r="C251" i="2"/>
  <c r="N251" i="2" s="1"/>
  <c r="C243" i="2"/>
  <c r="N243" i="2" s="1"/>
  <c r="C235" i="2"/>
  <c r="N235" i="2" s="1"/>
  <c r="C227" i="2"/>
  <c r="N227" i="2" s="1"/>
  <c r="C219" i="2"/>
  <c r="N219" i="2" s="1"/>
  <c r="C211" i="2"/>
  <c r="N211" i="2" s="1"/>
  <c r="C203" i="2"/>
  <c r="N203" i="2" s="1"/>
  <c r="C195" i="2"/>
  <c r="N195" i="2" s="1"/>
  <c r="C187" i="2"/>
  <c r="N187" i="2" s="1"/>
  <c r="C179" i="2"/>
  <c r="N179" i="2" s="1"/>
  <c r="C171" i="2"/>
  <c r="N171" i="2" s="1"/>
  <c r="C163" i="2"/>
  <c r="N163" i="2" s="1"/>
  <c r="C155" i="2"/>
  <c r="N155" i="2" s="1"/>
  <c r="C147" i="2"/>
  <c r="N147" i="2" s="1"/>
  <c r="C139" i="2"/>
  <c r="N139" i="2" s="1"/>
  <c r="C131" i="2"/>
  <c r="N131" i="2" s="1"/>
  <c r="C123" i="2"/>
  <c r="N123" i="2" s="1"/>
  <c r="C115" i="2"/>
  <c r="N115" i="2" s="1"/>
  <c r="C107" i="2"/>
  <c r="N107" i="2" s="1"/>
  <c r="C99" i="2"/>
  <c r="N99" i="2" s="1"/>
  <c r="C91" i="2"/>
  <c r="N91" i="2" s="1"/>
  <c r="C83" i="2"/>
  <c r="N83" i="2" s="1"/>
  <c r="C75" i="2"/>
  <c r="N75" i="2" s="1"/>
  <c r="C67" i="2"/>
  <c r="N67" i="2" s="1"/>
  <c r="C59" i="2"/>
  <c r="N59" i="2" s="1"/>
  <c r="C51" i="2"/>
  <c r="N51" i="2" s="1"/>
  <c r="C43" i="2"/>
  <c r="N43" i="2" s="1"/>
  <c r="C35" i="2"/>
  <c r="N35" i="2" s="1"/>
  <c r="C27" i="2"/>
  <c r="N27" i="2" s="1"/>
  <c r="C19" i="2"/>
  <c r="N19" i="2" s="1"/>
  <c r="C11" i="2"/>
  <c r="N11" i="2" s="1"/>
  <c r="C3" i="2"/>
  <c r="N3" i="2" s="1"/>
  <c r="E988" i="2"/>
  <c r="E972" i="2"/>
  <c r="E956" i="2"/>
  <c r="E940" i="2"/>
  <c r="E924" i="2"/>
  <c r="E908" i="2"/>
  <c r="E892" i="2"/>
  <c r="E876" i="2"/>
  <c r="E860" i="2"/>
  <c r="E844" i="2"/>
  <c r="E828" i="2"/>
  <c r="E812" i="2"/>
  <c r="E796" i="2"/>
  <c r="E780" i="2"/>
  <c r="E764" i="2"/>
  <c r="E748" i="2"/>
  <c r="E732" i="2"/>
  <c r="E716" i="2"/>
  <c r="E700" i="2"/>
  <c r="E684" i="2"/>
  <c r="E668" i="2"/>
  <c r="E652" i="2"/>
  <c r="E636" i="2"/>
  <c r="E620" i="2"/>
  <c r="E604" i="2"/>
  <c r="E588" i="2"/>
  <c r="E572" i="2"/>
  <c r="E556" i="2"/>
  <c r="E540" i="2"/>
  <c r="E524" i="2"/>
  <c r="E508" i="2"/>
  <c r="E492" i="2"/>
  <c r="E476" i="2"/>
  <c r="E460" i="2"/>
  <c r="E444" i="2"/>
  <c r="E428" i="2"/>
  <c r="E412" i="2"/>
  <c r="E396" i="2"/>
  <c r="E380" i="2"/>
  <c r="E364" i="2"/>
  <c r="E348" i="2"/>
  <c r="E332" i="2"/>
  <c r="E316" i="2"/>
  <c r="E300" i="2"/>
  <c r="E284" i="2"/>
  <c r="E268" i="2"/>
  <c r="E252" i="2"/>
  <c r="E236" i="2"/>
  <c r="E220" i="2"/>
  <c r="E204" i="2"/>
  <c r="E188" i="2"/>
  <c r="E172" i="2"/>
  <c r="E156" i="2"/>
  <c r="E140" i="2"/>
  <c r="E124" i="2"/>
  <c r="E108" i="2"/>
  <c r="E92" i="2"/>
  <c r="E76" i="2"/>
  <c r="E60" i="2"/>
  <c r="E44" i="2"/>
  <c r="E28" i="2"/>
  <c r="E12" i="2"/>
  <c r="F995" i="2"/>
  <c r="F979" i="2"/>
  <c r="F963" i="2"/>
  <c r="F947" i="2"/>
  <c r="F931" i="2"/>
  <c r="F915" i="2"/>
  <c r="F899" i="2"/>
  <c r="F883" i="2"/>
  <c r="F867" i="2"/>
  <c r="F851" i="2"/>
  <c r="F835" i="2"/>
  <c r="F819" i="2"/>
  <c r="F803" i="2"/>
  <c r="F787" i="2"/>
  <c r="F771" i="2"/>
  <c r="F755" i="2"/>
  <c r="F739" i="2"/>
  <c r="F723" i="2"/>
  <c r="F707" i="2"/>
  <c r="F691" i="2"/>
  <c r="F675" i="2"/>
  <c r="F659" i="2"/>
  <c r="F643" i="2"/>
  <c r="F627" i="2"/>
  <c r="F611" i="2"/>
  <c r="F595" i="2"/>
  <c r="F579" i="2"/>
  <c r="F563" i="2"/>
  <c r="F547" i="2"/>
  <c r="F531" i="2"/>
  <c r="F515" i="2"/>
  <c r="K4" i="1"/>
  <c r="K5" i="1"/>
  <c r="D48" i="1"/>
  <c r="D49" i="1"/>
  <c r="D51" i="1"/>
  <c r="D52" i="1"/>
  <c r="D54" i="1"/>
  <c r="D59" i="1"/>
  <c r="D60" i="1"/>
  <c r="D62" i="1"/>
  <c r="D64" i="1"/>
  <c r="D67" i="1"/>
  <c r="D69" i="1"/>
  <c r="D70" i="1"/>
  <c r="D72" i="1"/>
  <c r="O72" i="2" s="1"/>
  <c r="D74" i="1"/>
  <c r="O74" i="2" s="1"/>
  <c r="D76" i="1"/>
  <c r="O76" i="2" s="1"/>
  <c r="D80" i="1"/>
  <c r="O80" i="2" s="1"/>
  <c r="D82" i="1"/>
  <c r="O82" i="2" s="1"/>
  <c r="D83" i="1"/>
  <c r="O83" i="2" s="1"/>
  <c r="D84" i="1"/>
  <c r="O84" i="2" s="1"/>
  <c r="D85" i="1"/>
  <c r="O85" i="2" s="1"/>
  <c r="D86" i="1"/>
  <c r="O86" i="2" s="1"/>
  <c r="D87" i="1"/>
  <c r="O87" i="2" s="1"/>
  <c r="D88" i="1"/>
  <c r="O88" i="2" s="1"/>
  <c r="D89" i="1"/>
  <c r="O89" i="2" s="1"/>
  <c r="D91" i="1"/>
  <c r="O91" i="2" s="1"/>
  <c r="D92" i="1"/>
  <c r="O92" i="2" s="1"/>
  <c r="D93" i="1"/>
  <c r="O93" i="2" s="1"/>
  <c r="D94" i="1"/>
  <c r="O94" i="2" s="1"/>
  <c r="D95" i="1"/>
  <c r="O95" i="2" s="1"/>
  <c r="D96" i="1"/>
  <c r="O96" i="2" s="1"/>
  <c r="D97" i="1"/>
  <c r="O97" i="2" s="1"/>
  <c r="D98" i="1"/>
  <c r="O98" i="2" s="1"/>
  <c r="D100" i="1"/>
  <c r="O100" i="2" s="1"/>
  <c r="D103" i="1"/>
  <c r="O103" i="2" s="1"/>
  <c r="D104" i="1"/>
  <c r="O104" i="2" s="1"/>
  <c r="D105" i="1"/>
  <c r="O105" i="2" s="1"/>
  <c r="D107" i="1"/>
  <c r="O107" i="2" s="1"/>
  <c r="D108" i="1"/>
  <c r="O108" i="2" s="1"/>
  <c r="D109" i="1"/>
  <c r="O109" i="2" s="1"/>
  <c r="D110" i="1"/>
  <c r="O110" i="2" s="1"/>
  <c r="D112" i="1"/>
  <c r="O112" i="2" s="1"/>
  <c r="D113" i="1"/>
  <c r="O113" i="2" s="1"/>
  <c r="D114" i="1"/>
  <c r="O114" i="2" s="1"/>
  <c r="D115" i="1"/>
  <c r="O115" i="2" s="1"/>
  <c r="D116" i="1"/>
  <c r="O116" i="2" s="1"/>
  <c r="D117" i="1"/>
  <c r="O117" i="2" s="1"/>
  <c r="D118" i="1"/>
  <c r="O118" i="2" s="1"/>
  <c r="D119" i="1"/>
  <c r="O119" i="2" s="1"/>
  <c r="D120" i="1"/>
  <c r="O120" i="2" s="1"/>
  <c r="D121" i="1"/>
  <c r="D122" i="1"/>
  <c r="D123" i="1"/>
  <c r="D125" i="1"/>
  <c r="D126" i="1"/>
  <c r="D127" i="1"/>
  <c r="D128" i="1"/>
  <c r="D130" i="1"/>
  <c r="D131" i="1"/>
  <c r="D132" i="1"/>
  <c r="D133" i="1"/>
  <c r="D135" i="1"/>
  <c r="O135" i="2" s="1"/>
  <c r="D136" i="1"/>
  <c r="O136" i="2" s="1"/>
  <c r="D137" i="1"/>
  <c r="O137" i="2" s="1"/>
  <c r="D138" i="1"/>
  <c r="O138" i="2" s="1"/>
  <c r="D139" i="1"/>
  <c r="O139" i="2" s="1"/>
  <c r="D140" i="1"/>
  <c r="O140" i="2" s="1"/>
  <c r="D142" i="1"/>
  <c r="O142" i="2" s="1"/>
  <c r="D143" i="1"/>
  <c r="O143" i="2" s="1"/>
  <c r="D144" i="1"/>
  <c r="O144" i="2" s="1"/>
  <c r="D146" i="1"/>
  <c r="O146" i="2" s="1"/>
  <c r="D147" i="1"/>
  <c r="O147" i="2" s="1"/>
  <c r="D148" i="1"/>
  <c r="O148" i="2" s="1"/>
  <c r="D149" i="1"/>
  <c r="O149" i="2" s="1"/>
  <c r="D151" i="1"/>
  <c r="O151" i="2" s="1"/>
  <c r="D152" i="1"/>
  <c r="O152" i="2" s="1"/>
  <c r="D153" i="1"/>
  <c r="O153" i="2" s="1"/>
  <c r="D156" i="1"/>
  <c r="D160" i="1"/>
  <c r="D161" i="1"/>
  <c r="D163" i="1"/>
  <c r="O163" i="2" s="1"/>
  <c r="D164" i="1"/>
  <c r="O164" i="2" s="1"/>
  <c r="D165" i="1"/>
  <c r="O165" i="2" s="1"/>
  <c r="D167" i="1"/>
  <c r="O167" i="2" s="1"/>
  <c r="D169" i="1"/>
  <c r="O169" i="2" s="1"/>
  <c r="D170" i="1"/>
  <c r="O170" i="2" s="1"/>
  <c r="D171" i="1"/>
  <c r="O171" i="2" s="1"/>
  <c r="D172" i="1"/>
  <c r="O172" i="2" s="1"/>
  <c r="D174" i="1"/>
  <c r="O174" i="2" s="1"/>
  <c r="D175" i="1"/>
  <c r="O175" i="2" s="1"/>
  <c r="D176" i="1"/>
  <c r="O176" i="2" s="1"/>
  <c r="D178" i="1"/>
  <c r="O178" i="2" s="1"/>
  <c r="D182" i="1"/>
  <c r="O182" i="2" s="1"/>
  <c r="D183" i="1"/>
  <c r="O183" i="2" s="1"/>
  <c r="D184" i="1"/>
  <c r="O184" i="2" s="1"/>
  <c r="D185" i="1"/>
  <c r="O185" i="2" s="1"/>
  <c r="D186" i="1"/>
  <c r="O186" i="2" s="1"/>
  <c r="D188" i="1"/>
  <c r="O188" i="2" s="1"/>
  <c r="D189" i="1"/>
  <c r="O189" i="2" s="1"/>
  <c r="D190" i="1"/>
  <c r="O190" i="2" s="1"/>
  <c r="D191" i="1"/>
  <c r="O191" i="2" s="1"/>
  <c r="D192" i="1"/>
  <c r="O192" i="2" s="1"/>
  <c r="D193" i="1"/>
  <c r="O193" i="2" s="1"/>
  <c r="D194" i="1"/>
  <c r="O194" i="2" s="1"/>
  <c r="D195" i="1"/>
  <c r="O195" i="2" s="1"/>
  <c r="D196" i="1"/>
  <c r="O196" i="2" s="1"/>
  <c r="D197" i="1"/>
  <c r="O197" i="2" s="1"/>
  <c r="D198" i="1"/>
  <c r="O198" i="2" s="1"/>
  <c r="D199" i="1"/>
  <c r="O199" i="2" s="1"/>
  <c r="D200" i="1"/>
  <c r="O200" i="2" s="1"/>
  <c r="D202" i="1"/>
  <c r="O202" i="2" s="1"/>
  <c r="D203" i="1"/>
  <c r="O203" i="2" s="1"/>
  <c r="D204" i="1"/>
  <c r="O204" i="2" s="1"/>
  <c r="D205" i="1"/>
  <c r="O205" i="2" s="1"/>
  <c r="D206" i="1"/>
  <c r="O206" i="2" s="1"/>
  <c r="D208" i="1"/>
  <c r="O208" i="2" s="1"/>
  <c r="D209" i="1"/>
  <c r="O209" i="2" s="1"/>
  <c r="D213" i="1"/>
  <c r="O213" i="2" s="1"/>
  <c r="D220" i="1"/>
  <c r="O220" i="2" s="1"/>
  <c r="D221" i="1"/>
  <c r="O221" i="2" s="1"/>
  <c r="D224" i="1"/>
  <c r="O224" i="2" s="1"/>
  <c r="D225" i="1"/>
  <c r="O225" i="2" s="1"/>
  <c r="D226" i="1"/>
  <c r="O226" i="2" s="1"/>
  <c r="D228" i="1"/>
  <c r="O228" i="2" s="1"/>
  <c r="D229" i="1"/>
  <c r="O229" i="2" s="1"/>
  <c r="D230" i="1"/>
  <c r="O230" i="2" s="1"/>
  <c r="D233" i="1"/>
  <c r="O233" i="2" s="1"/>
  <c r="D236" i="1"/>
  <c r="O236" i="2" s="1"/>
  <c r="D238" i="1"/>
  <c r="O238" i="2" s="1"/>
  <c r="D239" i="1"/>
  <c r="O239" i="2" s="1"/>
  <c r="D240" i="1"/>
  <c r="O240" i="2" s="1"/>
  <c r="D241" i="1"/>
  <c r="O241" i="2" s="1"/>
  <c r="D243" i="1"/>
  <c r="O243" i="2" s="1"/>
  <c r="D244" i="1"/>
  <c r="O244" i="2" s="1"/>
  <c r="D245" i="1"/>
  <c r="O245" i="2" s="1"/>
  <c r="D248" i="1"/>
  <c r="O248" i="2" s="1"/>
  <c r="D249" i="1"/>
  <c r="O249" i="2" s="1"/>
  <c r="D250" i="1"/>
  <c r="O250" i="2" s="1"/>
  <c r="D251" i="1"/>
  <c r="O251" i="2" s="1"/>
  <c r="D252" i="1"/>
  <c r="O252" i="2" s="1"/>
  <c r="D253" i="1"/>
  <c r="O253" i="2" s="1"/>
  <c r="D256" i="1"/>
  <c r="O256" i="2" s="1"/>
  <c r="D260" i="1"/>
  <c r="O260" i="2" s="1"/>
  <c r="D261" i="1"/>
  <c r="O261" i="2" s="1"/>
  <c r="D262" i="1"/>
  <c r="O262" i="2" s="1"/>
  <c r="D263" i="1"/>
  <c r="O263" i="2" s="1"/>
  <c r="D8" i="1"/>
  <c r="D10" i="1"/>
  <c r="D28" i="1"/>
  <c r="D30" i="1"/>
  <c r="D31" i="1"/>
  <c r="D33" i="1"/>
  <c r="D35" i="1"/>
  <c r="D36" i="1"/>
  <c r="O31" i="2" l="1"/>
  <c r="B31" i="4"/>
  <c r="O8" i="2"/>
  <c r="B8" i="4"/>
  <c r="O160" i="2"/>
  <c r="B91" i="4"/>
  <c r="O126" i="2"/>
  <c r="B77" i="4"/>
  <c r="O121" i="2"/>
  <c r="B72" i="4"/>
  <c r="O67" i="2"/>
  <c r="B67" i="4"/>
  <c r="O30" i="2"/>
  <c r="B30" i="4"/>
  <c r="O156" i="2"/>
  <c r="B87" i="4"/>
  <c r="O130" i="2"/>
  <c r="B81" i="4"/>
  <c r="O125" i="2"/>
  <c r="B76" i="4"/>
  <c r="O48" i="2"/>
  <c r="B48" i="4"/>
  <c r="O131" i="2"/>
  <c r="B82" i="4"/>
  <c r="O59" i="2"/>
  <c r="B59" i="4"/>
  <c r="O36" i="2"/>
  <c r="B36" i="4"/>
  <c r="O64" i="2"/>
  <c r="B64" i="4"/>
  <c r="O54" i="2"/>
  <c r="B54" i="4"/>
  <c r="O35" i="2"/>
  <c r="B35" i="4"/>
  <c r="O28" i="2"/>
  <c r="B28" i="4"/>
  <c r="O133" i="2"/>
  <c r="B84" i="4"/>
  <c r="O128" i="2"/>
  <c r="B79" i="4"/>
  <c r="O123" i="2"/>
  <c r="B74" i="4"/>
  <c r="O70" i="2"/>
  <c r="B70" i="4"/>
  <c r="O62" i="2"/>
  <c r="B62" i="4"/>
  <c r="O52" i="2"/>
  <c r="B52" i="4"/>
  <c r="O49" i="2"/>
  <c r="B49" i="4"/>
  <c r="O33" i="2"/>
  <c r="B33" i="4"/>
  <c r="O10" i="2"/>
  <c r="B10" i="4"/>
  <c r="O161" i="2"/>
  <c r="B92" i="4"/>
  <c r="O132" i="2"/>
  <c r="B83" i="4"/>
  <c r="O127" i="2"/>
  <c r="B78" i="4"/>
  <c r="O122" i="2"/>
  <c r="B73" i="4"/>
  <c r="O69" i="2"/>
  <c r="B69" i="4"/>
  <c r="O60" i="2"/>
  <c r="B60" i="4"/>
  <c r="O51" i="2"/>
  <c r="B51" i="4"/>
</calcChain>
</file>

<file path=xl/sharedStrings.xml><?xml version="1.0" encoding="utf-8"?>
<sst xmlns="http://schemas.openxmlformats.org/spreadsheetml/2006/main" count="1886" uniqueCount="575">
  <si>
    <t>Frequency</t>
  </si>
  <si>
    <t>Offset</t>
  </si>
  <si>
    <t>Tone</t>
  </si>
  <si>
    <t>Call</t>
  </si>
  <si>
    <t>Location</t>
  </si>
  <si>
    <t>ST/PR</t>
  </si>
  <si>
    <t>VOIP</t>
  </si>
  <si>
    <t>DGTL</t>
  </si>
  <si>
    <t>Mi</t>
  </si>
  <si>
    <t>Dir</t>
  </si>
  <si>
    <t>+5 MHz</t>
  </si>
  <si>
    <t>114.8</t>
  </si>
  <si>
    <t>W7DG</t>
  </si>
  <si>
    <t>Longview</t>
  </si>
  <si>
    <t>WA</t>
  </si>
  <si>
    <t>N</t>
  </si>
  <si>
    <t>N3EG</t>
  </si>
  <si>
    <t>Longview, Columbia Heights</t>
  </si>
  <si>
    <t>+0.6 MHz</t>
  </si>
  <si>
    <t>E</t>
  </si>
  <si>
    <t>123.0</t>
  </si>
  <si>
    <t>AB7F</t>
  </si>
  <si>
    <t>S</t>
  </si>
  <si>
    <t>131.8</t>
  </si>
  <si>
    <t>WB7DFV</t>
  </si>
  <si>
    <t>Kalama</t>
  </si>
  <si>
    <t>SSE</t>
  </si>
  <si>
    <t>-0.6 MHz</t>
  </si>
  <si>
    <t>N7EI</t>
  </si>
  <si>
    <t>Deer Island, Meissner Lookout</t>
  </si>
  <si>
    <t>OR</t>
  </si>
  <si>
    <t>SSW</t>
  </si>
  <si>
    <t>100.0</t>
  </si>
  <si>
    <t>KD7HTE</t>
  </si>
  <si>
    <t>Chehalis, Baw Faw Peak</t>
  </si>
  <si>
    <t>NW</t>
  </si>
  <si>
    <t>K7LJ</t>
  </si>
  <si>
    <t>Woodland</t>
  </si>
  <si>
    <t>N8VJP</t>
  </si>
  <si>
    <t>Woodland, Fire Station</t>
  </si>
  <si>
    <t>107.2</t>
  </si>
  <si>
    <t>Warren, McNulty Water Tower</t>
  </si>
  <si>
    <t>W7VER</t>
  </si>
  <si>
    <t>Vernonia, Corey Hill</t>
  </si>
  <si>
    <t>SW</t>
  </si>
  <si>
    <t>118.8</t>
  </si>
  <si>
    <t>W7BU</t>
  </si>
  <si>
    <t>Astoria, Nicolai Mountain</t>
  </si>
  <si>
    <t>W</t>
  </si>
  <si>
    <t>WA6TTR</t>
  </si>
  <si>
    <t>110.9</t>
  </si>
  <si>
    <t>WA7UHD</t>
  </si>
  <si>
    <t>Chehalis, Baw Faw Peak (Boistfort Peak)</t>
  </si>
  <si>
    <t>NNW</t>
  </si>
  <si>
    <t>94.8</t>
  </si>
  <si>
    <t>K7ABL</t>
  </si>
  <si>
    <t>La Center</t>
  </si>
  <si>
    <t>SE</t>
  </si>
  <si>
    <t>KJ7IY</t>
  </si>
  <si>
    <t>Timber, Hoffman Hill</t>
  </si>
  <si>
    <t>EI</t>
  </si>
  <si>
    <t>K7KFM</t>
  </si>
  <si>
    <t>Chehalis, Crego Hill</t>
  </si>
  <si>
    <t>K7BPR</t>
  </si>
  <si>
    <t>Hockinson</t>
  </si>
  <si>
    <t>W7LT</t>
  </si>
  <si>
    <t>Vancouver, Larch Mountain</t>
  </si>
  <si>
    <t>WSW</t>
  </si>
  <si>
    <t>186.2</t>
  </si>
  <si>
    <t>KB7APU</t>
  </si>
  <si>
    <t>Carson, Red Mountain</t>
  </si>
  <si>
    <t>W7AIA</t>
  </si>
  <si>
    <t>Camas, Livingston Mountain</t>
  </si>
  <si>
    <t>Vancouver, Livingston Mountain</t>
  </si>
  <si>
    <t>WNW</t>
  </si>
  <si>
    <t>KF7LN</t>
  </si>
  <si>
    <t>Hood River, Mount Defiance</t>
  </si>
  <si>
    <t>WA7ROB</t>
  </si>
  <si>
    <t>Portland, Mt Tabor</t>
  </si>
  <si>
    <t>N7LF</t>
  </si>
  <si>
    <t>Corbett, Lookout Point</t>
  </si>
  <si>
    <t>KB7DRX</t>
  </si>
  <si>
    <t>Underwood, Underwood Mountain</t>
  </si>
  <si>
    <t>WA7SAR</t>
  </si>
  <si>
    <t>Trout Lake, King Mountain</t>
  </si>
  <si>
    <t>ESE</t>
  </si>
  <si>
    <t>N7EXH</t>
  </si>
  <si>
    <t>Portland, Skyline</t>
  </si>
  <si>
    <t>Portland, KGW Tower</t>
  </si>
  <si>
    <t>EA</t>
  </si>
  <si>
    <t>W7AC</t>
  </si>
  <si>
    <t>K7RPT</t>
  </si>
  <si>
    <t>Portland, Sylvan TV Tower</t>
  </si>
  <si>
    <t>I</t>
  </si>
  <si>
    <t>Clackamas, Mt Scott</t>
  </si>
  <si>
    <t>167.9</t>
  </si>
  <si>
    <t>WB7QIW</t>
  </si>
  <si>
    <t>Portland, Council Crest</t>
  </si>
  <si>
    <t>103.5</t>
  </si>
  <si>
    <t>KE7AWR</t>
  </si>
  <si>
    <t>Portland, Stonehenge Tower</t>
  </si>
  <si>
    <t>Y</t>
  </si>
  <si>
    <t>Cedar Mill</t>
  </si>
  <si>
    <t>White Salmon, Near LDS church</t>
  </si>
  <si>
    <t>136.5</t>
  </si>
  <si>
    <t>KE7DC</t>
  </si>
  <si>
    <t>North Plains</t>
  </si>
  <si>
    <t>Clackamas</t>
  </si>
  <si>
    <t>K7HW</t>
  </si>
  <si>
    <t>Mineral</t>
  </si>
  <si>
    <t>N7QQU</t>
  </si>
  <si>
    <t>Aloha, Cooper Mountain</t>
  </si>
  <si>
    <t>W7RY</t>
  </si>
  <si>
    <t>Yacolt</t>
  </si>
  <si>
    <t>KC7NQU</t>
  </si>
  <si>
    <t>Yacolt, Yacolt Mountain</t>
  </si>
  <si>
    <t>KE7FUW</t>
  </si>
  <si>
    <t>+5.025 MHz</t>
  </si>
  <si>
    <t>KC7QPD</t>
  </si>
  <si>
    <t>Hazel Dell</t>
  </si>
  <si>
    <t>Randle</t>
  </si>
  <si>
    <t>NE</t>
  </si>
  <si>
    <t>KE7BK</t>
  </si>
  <si>
    <t>Camas, Prune Hill</t>
  </si>
  <si>
    <t>N7XMT</t>
  </si>
  <si>
    <t>Vancouver</t>
  </si>
  <si>
    <t>W6TQF</t>
  </si>
  <si>
    <t>Mill A, Augspurger Mtn</t>
  </si>
  <si>
    <t>0 MHz</t>
  </si>
  <si>
    <t>N7DOD</t>
  </si>
  <si>
    <t>Gresham</t>
  </si>
  <si>
    <t>173.8</t>
  </si>
  <si>
    <t>K6PRN</t>
  </si>
  <si>
    <t>W7PMC</t>
  </si>
  <si>
    <t>Portland</t>
  </si>
  <si>
    <t>KB7PSM</t>
  </si>
  <si>
    <t>K7LHS</t>
  </si>
  <si>
    <t>Portland, Emanuel Hospital</t>
  </si>
  <si>
    <t>Chehalis</t>
  </si>
  <si>
    <t>W7RAT</t>
  </si>
  <si>
    <t>Portland, KOIN Tower</t>
  </si>
  <si>
    <t>N7BAR</t>
  </si>
  <si>
    <t>77.0</t>
  </si>
  <si>
    <t>W7DTV</t>
  </si>
  <si>
    <t>W7EXH</t>
  </si>
  <si>
    <t>K7LTA</t>
  </si>
  <si>
    <t>Portland, OHSU</t>
  </si>
  <si>
    <t>AB7BS</t>
  </si>
  <si>
    <t>N7PIR</t>
  </si>
  <si>
    <t>K7NE</t>
  </si>
  <si>
    <t>Portland, Sylvan KOIN TX Tower</t>
  </si>
  <si>
    <t>W7PM</t>
  </si>
  <si>
    <t>Portland, KPDX Tower</t>
  </si>
  <si>
    <t>127.3</t>
  </si>
  <si>
    <t>KB7OYI</t>
  </si>
  <si>
    <t>KA7AGH</t>
  </si>
  <si>
    <t>Portland, Healy Heights</t>
  </si>
  <si>
    <t>N7PRM</t>
  </si>
  <si>
    <t>W7PSV</t>
  </si>
  <si>
    <t>Beaverton, St Vincent Hosp</t>
  </si>
  <si>
    <t>KA7HRC</t>
  </si>
  <si>
    <t>Hood River, Middle Mountain</t>
  </si>
  <si>
    <t>AF7YV</t>
  </si>
  <si>
    <t>Hood River, Columbia River Gorge</t>
  </si>
  <si>
    <t>88.5</t>
  </si>
  <si>
    <t>NB7M</t>
  </si>
  <si>
    <t>White Salmon</t>
  </si>
  <si>
    <t>Sandy</t>
  </si>
  <si>
    <t>K7GDS</t>
  </si>
  <si>
    <t>Portland, Garden Home</t>
  </si>
  <si>
    <t>WB7CRT</t>
  </si>
  <si>
    <t>Beaverton</t>
  </si>
  <si>
    <t>82.5</t>
  </si>
  <si>
    <t>WA7LO</t>
  </si>
  <si>
    <t>Lake Oswego</t>
  </si>
  <si>
    <t>156.7</t>
  </si>
  <si>
    <t>NM7B</t>
  </si>
  <si>
    <t>Aloha</t>
  </si>
  <si>
    <t>K7CPU</t>
  </si>
  <si>
    <t>Hillsboro, Intel's Jones Farm Campus</t>
  </si>
  <si>
    <t>162.2</t>
  </si>
  <si>
    <t>K7ICY</t>
  </si>
  <si>
    <t>Tigard, QTH</t>
  </si>
  <si>
    <t>K7REA</t>
  </si>
  <si>
    <t>Tigard</t>
  </si>
  <si>
    <t>KA7OSM</t>
  </si>
  <si>
    <t>WA7DRO</t>
  </si>
  <si>
    <t>West Linn, West Linn Ridge</t>
  </si>
  <si>
    <t>Name</t>
  </si>
  <si>
    <t>W7DG L</t>
  </si>
  <si>
    <t>W7DG W</t>
  </si>
  <si>
    <t>N7EI 2</t>
  </si>
  <si>
    <t>N7EI 3</t>
  </si>
  <si>
    <t>W7DGL4</t>
  </si>
  <si>
    <t>AB7F L</t>
  </si>
  <si>
    <t>K7KFM2</t>
  </si>
  <si>
    <t>K7BPR1</t>
  </si>
  <si>
    <t>K7BPR2</t>
  </si>
  <si>
    <t>W7LT 1</t>
  </si>
  <si>
    <t>W7LT 2</t>
  </si>
  <si>
    <t>W7LT 3</t>
  </si>
  <si>
    <t>W7AIA1</t>
  </si>
  <si>
    <t>W7AIA2</t>
  </si>
  <si>
    <t>W7AIA3</t>
  </si>
  <si>
    <t>AB7F V</t>
  </si>
  <si>
    <t>N7EXH1</t>
  </si>
  <si>
    <t>N7EXH2</t>
  </si>
  <si>
    <t>KB7DR2</t>
  </si>
  <si>
    <t>Channel V71</t>
  </si>
  <si>
    <t>Channel K20</t>
  </si>
  <si>
    <t>KJ7IY7</t>
  </si>
  <si>
    <t>K7LJ W</t>
  </si>
  <si>
    <t>K7LJ P</t>
  </si>
  <si>
    <t>KJ7IY2</t>
  </si>
  <si>
    <t>KJ7IY4</t>
  </si>
  <si>
    <t>K7RPT4</t>
  </si>
  <si>
    <t>K7RPT2</t>
  </si>
  <si>
    <t>WB7QI2</t>
  </si>
  <si>
    <t>AB7FV4</t>
  </si>
  <si>
    <t>AB7F R</t>
  </si>
  <si>
    <t>AB7F C</t>
  </si>
  <si>
    <t>Packwood</t>
  </si>
  <si>
    <t>K7KFL</t>
  </si>
  <si>
    <t>WW7CH</t>
  </si>
  <si>
    <t>Paradise, Mt Rainier</t>
  </si>
  <si>
    <t>A</t>
  </si>
  <si>
    <t>K7DNR</t>
  </si>
  <si>
    <t>Ashford</t>
  </si>
  <si>
    <t>Yakima, Darland Mountain</t>
  </si>
  <si>
    <t>WB7DOB</t>
  </si>
  <si>
    <t>Greenwater, Crystal Mountain</t>
  </si>
  <si>
    <t>NNE</t>
  </si>
  <si>
    <t>W7EAT</t>
  </si>
  <si>
    <t>Eatonville, Pack Forest</t>
  </si>
  <si>
    <t>KB7CNN</t>
  </si>
  <si>
    <t>Alder</t>
  </si>
  <si>
    <t>W7AQ</t>
  </si>
  <si>
    <t>Yakima, Bethel Ridge</t>
  </si>
  <si>
    <t>Buckley, Three Sisters Summit</t>
  </si>
  <si>
    <t>W7AAO</t>
  </si>
  <si>
    <t>Enumclaw, Grass Mountain</t>
  </si>
  <si>
    <t>W7CCY</t>
  </si>
  <si>
    <t>Yakima, Ahtanum Ridge</t>
  </si>
  <si>
    <t>146.2</t>
  </si>
  <si>
    <t>N3KPU</t>
  </si>
  <si>
    <t>Graham</t>
  </si>
  <si>
    <t>K7MMI</t>
  </si>
  <si>
    <t>Enumclaw, Baldi Mountain</t>
  </si>
  <si>
    <t>WA7SA7</t>
  </si>
  <si>
    <t>WA7SA8</t>
  </si>
  <si>
    <t>WB7DO2</t>
  </si>
  <si>
    <t>141.3</t>
  </si>
  <si>
    <t>W7PFR</t>
  </si>
  <si>
    <t>Eatonville</t>
  </si>
  <si>
    <t>N7BUW</t>
  </si>
  <si>
    <t>Buckley, Three Sisters</t>
  </si>
  <si>
    <t>W7UDI</t>
  </si>
  <si>
    <t>Electron</t>
  </si>
  <si>
    <t>WA7LBS</t>
  </si>
  <si>
    <t>Buckley</t>
  </si>
  <si>
    <t>W7TWA</t>
  </si>
  <si>
    <t>K7OET</t>
  </si>
  <si>
    <t>W7PSE</t>
  </si>
  <si>
    <t>N7OEP</t>
  </si>
  <si>
    <t>Enumclaw</t>
  </si>
  <si>
    <t>AB7XQ</t>
  </si>
  <si>
    <t>Tieton</t>
  </si>
  <si>
    <t>N7YRC</t>
  </si>
  <si>
    <t>Cowiche, Cowiche Mtn</t>
  </si>
  <si>
    <t>N7NFY</t>
  </si>
  <si>
    <t>North Bend, Rattlesnake Ridge</t>
  </si>
  <si>
    <t>210.7</t>
  </si>
  <si>
    <t>KD7LZN</t>
  </si>
  <si>
    <t>Naches, Whites Pass</t>
  </si>
  <si>
    <t>Sumner, White River Junction</t>
  </si>
  <si>
    <t>N7UIC</t>
  </si>
  <si>
    <t>Covington</t>
  </si>
  <si>
    <t>203.5</t>
  </si>
  <si>
    <t>KB7UXE</t>
  </si>
  <si>
    <t>Roy</t>
  </si>
  <si>
    <t>K7YLM</t>
  </si>
  <si>
    <t>Yelm</t>
  </si>
  <si>
    <t>WB7DO3</t>
  </si>
  <si>
    <t>K7DNR2</t>
  </si>
  <si>
    <t>N7OEP2</t>
  </si>
  <si>
    <t>W7PSE2</t>
  </si>
  <si>
    <t>Cannon Beach, Arch Cape</t>
  </si>
  <si>
    <t>Gearhart</t>
  </si>
  <si>
    <t>WA7PIX</t>
  </si>
  <si>
    <t>Seaside</t>
  </si>
  <si>
    <t>Astoria, Wickiup Mountain</t>
  </si>
  <si>
    <t>Chinook, Megler Mountain</t>
  </si>
  <si>
    <t>NM7R</t>
  </si>
  <si>
    <t>KA7AHV</t>
  </si>
  <si>
    <t>Cape Meares</t>
  </si>
  <si>
    <t>W7RDR</t>
  </si>
  <si>
    <t>Ilwaco, KVAS Tower</t>
  </si>
  <si>
    <t>W7BU N</t>
  </si>
  <si>
    <t>W7BU A</t>
  </si>
  <si>
    <t>W7BU G</t>
  </si>
  <si>
    <t>W7BU W</t>
  </si>
  <si>
    <t>W7BU M</t>
  </si>
  <si>
    <t>K7RPTW</t>
  </si>
  <si>
    <t>W7EM</t>
  </si>
  <si>
    <t>Manzanita, Angora Peak</t>
  </si>
  <si>
    <t>W7MOC</t>
  </si>
  <si>
    <t>Manzanita</t>
  </si>
  <si>
    <t>W7GC</t>
  </si>
  <si>
    <t>Rockaway Beach</t>
  </si>
  <si>
    <t>Tillamook, Triangulation Point</t>
  </si>
  <si>
    <t>N7PIR2</t>
  </si>
  <si>
    <t>W7EM 2</t>
  </si>
  <si>
    <t>Olympia</t>
  </si>
  <si>
    <t>NT7H</t>
  </si>
  <si>
    <t>Olympia, water tower</t>
  </si>
  <si>
    <t>N7EHP</t>
  </si>
  <si>
    <t>Tumwater</t>
  </si>
  <si>
    <t>97.4</t>
  </si>
  <si>
    <t>WC7I</t>
  </si>
  <si>
    <t>Lacey</t>
  </si>
  <si>
    <t>K7CPR</t>
  </si>
  <si>
    <t>Olympia, Capitol Peak</t>
  </si>
  <si>
    <t>W7DK</t>
  </si>
  <si>
    <t>Tenino, Crawford Mountain</t>
  </si>
  <si>
    <t>N7SK</t>
  </si>
  <si>
    <t>Shelton, Water Tower</t>
  </si>
  <si>
    <t>KI7CPI</t>
  </si>
  <si>
    <t>Moclips</t>
  </si>
  <si>
    <t>K7NP</t>
  </si>
  <si>
    <t>University Place</t>
  </si>
  <si>
    <t>K7CEM</t>
  </si>
  <si>
    <t>Centralia</t>
  </si>
  <si>
    <t>Centralia, Cook's Hill Fire Station</t>
  </si>
  <si>
    <t>Tacoma, Ch 28 Tower</t>
  </si>
  <si>
    <t>Tacoma</t>
  </si>
  <si>
    <t>NM7E</t>
  </si>
  <si>
    <t>Belfair</t>
  </si>
  <si>
    <t>K7CH</t>
  </si>
  <si>
    <t>Shelton, South Mountain</t>
  </si>
  <si>
    <t>W7ZLJ</t>
  </si>
  <si>
    <t>Olalla</t>
  </si>
  <si>
    <t>WA7FW</t>
  </si>
  <si>
    <t>Federal Way</t>
  </si>
  <si>
    <t>K7SYE</t>
  </si>
  <si>
    <t>Auburn</t>
  </si>
  <si>
    <t>WB7DVN</t>
  </si>
  <si>
    <t>Eldon</t>
  </si>
  <si>
    <t>WW7RA</t>
  </si>
  <si>
    <t>Bremerton, Gold Mountain</t>
  </si>
  <si>
    <t>N7IG</t>
  </si>
  <si>
    <t>Port Orchard</t>
  </si>
  <si>
    <t>K7CST</t>
  </si>
  <si>
    <t>Kent</t>
  </si>
  <si>
    <t>W7EOC</t>
  </si>
  <si>
    <t>Cosmopolis, Cosmopolis Hill</t>
  </si>
  <si>
    <t>NC7G</t>
  </si>
  <si>
    <t>Seatac, SeaTac Airport</t>
  </si>
  <si>
    <t>W7AW</t>
  </si>
  <si>
    <t>Seattle, West Seattle</t>
  </si>
  <si>
    <t>KD7WDG</t>
  </si>
  <si>
    <t>Silverdale</t>
  </si>
  <si>
    <t>W7ZA</t>
  </si>
  <si>
    <t>Aberdeen</t>
  </si>
  <si>
    <t>W7DX</t>
  </si>
  <si>
    <t>KF7NPL</t>
  </si>
  <si>
    <t>Maple Valley</t>
  </si>
  <si>
    <t>W7SRZ</t>
  </si>
  <si>
    <t>Seattle, Beacon Hill</t>
  </si>
  <si>
    <t>South Bend, Holy Cross Mountain</t>
  </si>
  <si>
    <t>W7MIR</t>
  </si>
  <si>
    <t>Mercer Island</t>
  </si>
  <si>
    <t>WW7PSR</t>
  </si>
  <si>
    <t>Seattle, Capitol Hill</t>
  </si>
  <si>
    <t>EIA</t>
  </si>
  <si>
    <t>W7PSE4</t>
  </si>
  <si>
    <t>W7DK 3</t>
  </si>
  <si>
    <t>W7DK 4</t>
  </si>
  <si>
    <t>K7CEM2</t>
  </si>
  <si>
    <t>K7HW 2</t>
  </si>
  <si>
    <t>KB7CN2</t>
  </si>
  <si>
    <t>WA7FW2</t>
  </si>
  <si>
    <t>NM7R 3</t>
  </si>
  <si>
    <t>KC7CKO</t>
  </si>
  <si>
    <t>W7USJ</t>
  </si>
  <si>
    <t>W6TOZ</t>
  </si>
  <si>
    <t>N7UJK</t>
  </si>
  <si>
    <t>W7WRG</t>
  </si>
  <si>
    <t>Olympia, Crawford Mountain</t>
  </si>
  <si>
    <t>Shelton</t>
  </si>
  <si>
    <t>KE7YYD</t>
  </si>
  <si>
    <t>Tacoma, Madigan Army Medical Center</t>
  </si>
  <si>
    <t>Puyallup</t>
  </si>
  <si>
    <t>W7TED</t>
  </si>
  <si>
    <t>WW7MST</t>
  </si>
  <si>
    <t>Elma, Minot Peak</t>
  </si>
  <si>
    <t>W6AV</t>
  </si>
  <si>
    <t>WR7HE</t>
  </si>
  <si>
    <t>K7DK</t>
  </si>
  <si>
    <t>Quilcene, Buck Mtn</t>
  </si>
  <si>
    <t>KG7CM</t>
  </si>
  <si>
    <t>Vashon Island</t>
  </si>
  <si>
    <t>W7VMI</t>
  </si>
  <si>
    <t>K7PP</t>
  </si>
  <si>
    <t>WO7O</t>
  </si>
  <si>
    <t>Quilcene, Hood Canal</t>
  </si>
  <si>
    <t>Bremerton</t>
  </si>
  <si>
    <t>AA7SS</t>
  </si>
  <si>
    <t>Bremerton, Green Mountain</t>
  </si>
  <si>
    <t>WA7ST</t>
  </si>
  <si>
    <t>K7LD</t>
  </si>
  <si>
    <t>Bainbridge Island</t>
  </si>
  <si>
    <t>W7ACS</t>
  </si>
  <si>
    <t>Seattle, Westcrest Park</t>
  </si>
  <si>
    <t>K7RFH</t>
  </si>
  <si>
    <t>Kent, Emerald Park Elementary School</t>
  </si>
  <si>
    <t>Seattle, Southwest Myrtle Street Reservoir</t>
  </si>
  <si>
    <t>179.9</t>
  </si>
  <si>
    <t>N7MTC</t>
  </si>
  <si>
    <t>KC7IGT</t>
  </si>
  <si>
    <t>Renton</t>
  </si>
  <si>
    <t>K7FDF</t>
  </si>
  <si>
    <t>Renton, Lake Youngs</t>
  </si>
  <si>
    <t>W7NPC</t>
  </si>
  <si>
    <t>KA7DNK</t>
  </si>
  <si>
    <t>Raymond</t>
  </si>
  <si>
    <t>WW7SEA</t>
  </si>
  <si>
    <t>Seattle, Columbia Center</t>
  </si>
  <si>
    <t>K7SLB</t>
  </si>
  <si>
    <t>Seattle</t>
  </si>
  <si>
    <t>K7SPG</t>
  </si>
  <si>
    <t>KC7LFW</t>
  </si>
  <si>
    <t>WA7LZO</t>
  </si>
  <si>
    <t>Seattle, Queen Anne Hill</t>
  </si>
  <si>
    <t>Seattle, KOMO TV Tower</t>
  </si>
  <si>
    <t>AJ7JA</t>
  </si>
  <si>
    <t>W2ZT</t>
  </si>
  <si>
    <t>Quilcene, Buck Mountain</t>
  </si>
  <si>
    <t>W7LOR</t>
  </si>
  <si>
    <t>Poulsbo</t>
  </si>
  <si>
    <t>WA6PMX</t>
  </si>
  <si>
    <t>W7DK 2</t>
  </si>
  <si>
    <t>KB7CN3</t>
  </si>
  <si>
    <t>WC7I 2</t>
  </si>
  <si>
    <t>NT7H 2</t>
  </si>
  <si>
    <t>K7CH 2</t>
  </si>
  <si>
    <t>K7CH 3</t>
  </si>
  <si>
    <t>N7SK 2</t>
  </si>
  <si>
    <t>K7NP 2</t>
  </si>
  <si>
    <t>N7EHP2</t>
  </si>
  <si>
    <t>K7CEM3</t>
  </si>
  <si>
    <t>K7HW 3</t>
  </si>
  <si>
    <t>W7EOC2</t>
  </si>
  <si>
    <t>W7PSE5</t>
  </si>
  <si>
    <t>WA7FW3</t>
  </si>
  <si>
    <t>W7TWA2</t>
  </si>
  <si>
    <t>WW7RA2</t>
  </si>
  <si>
    <t>K7OET2</t>
  </si>
  <si>
    <t>K7OET3</t>
  </si>
  <si>
    <t>W7ACS2</t>
  </si>
  <si>
    <t>W7ACS3</t>
  </si>
  <si>
    <t>W7AW 2</t>
  </si>
  <si>
    <t>WB7DO4</t>
  </si>
  <si>
    <t>W7SRZ2</t>
  </si>
  <si>
    <t>W7SEA2</t>
  </si>
  <si>
    <t>W7SEA3</t>
  </si>
  <si>
    <t>W7MIR2</t>
  </si>
  <si>
    <t>SM 760</t>
  </si>
  <si>
    <t>SM 758</t>
  </si>
  <si>
    <t>SM 755</t>
  </si>
  <si>
    <t>SM 754</t>
  </si>
  <si>
    <t>SM 752</t>
  </si>
  <si>
    <t>SM 658</t>
  </si>
  <si>
    <t>SM 656</t>
  </si>
  <si>
    <t>SM 655</t>
  </si>
  <si>
    <t>SM 654</t>
  </si>
  <si>
    <t>2MCALL</t>
  </si>
  <si>
    <t>KF7HVM</t>
  </si>
  <si>
    <t>APRS R</t>
  </si>
  <si>
    <t>APRS V</t>
  </si>
  <si>
    <t>APRS M</t>
  </si>
  <si>
    <t>70CALL</t>
  </si>
  <si>
    <t>SM 580</t>
  </si>
  <si>
    <t>SM 582</t>
  </si>
  <si>
    <t>SM 585</t>
  </si>
  <si>
    <t>SM 587</t>
  </si>
  <si>
    <t>SM 590</t>
  </si>
  <si>
    <t>SM 597</t>
  </si>
  <si>
    <t>SM 602</t>
  </si>
  <si>
    <t>Timber, Tillamook</t>
  </si>
  <si>
    <t>KJ7IYC</t>
  </si>
  <si>
    <t>KJ7IYT</t>
  </si>
  <si>
    <t>Tone Type</t>
  </si>
  <si>
    <t>CT</t>
  </si>
  <si>
    <t>Cathlamet, KM Hill</t>
  </si>
  <si>
    <t>NM7R 4</t>
  </si>
  <si>
    <t>NM7R 5</t>
  </si>
  <si>
    <t>WA7ABU</t>
  </si>
  <si>
    <t>Salem</t>
  </si>
  <si>
    <t>W7OTV</t>
  </si>
  <si>
    <t>Colton, Goat Mountain</t>
  </si>
  <si>
    <t>Frequency Duplicates</t>
  </si>
  <si>
    <t>SM6415</t>
  </si>
  <si>
    <t>Longview Simplex Group</t>
  </si>
  <si>
    <t>DCS</t>
  </si>
  <si>
    <t>23</t>
  </si>
  <si>
    <t>125</t>
  </si>
  <si>
    <t>!!Ch</t>
  </si>
  <si>
    <t>Rx Freq.</t>
  </si>
  <si>
    <t>Rx Step</t>
  </si>
  <si>
    <t>T/CT/DCS</t>
  </si>
  <si>
    <t>TO Freq.</t>
  </si>
  <si>
    <t>CT Freq.</t>
  </si>
  <si>
    <t>DCS Code</t>
  </si>
  <si>
    <t>Shift/Split</t>
  </si>
  <si>
    <t>Rev.</t>
  </si>
  <si>
    <t>L.Out</t>
  </si>
  <si>
    <t>Mode</t>
  </si>
  <si>
    <t>Tx Freq.</t>
  </si>
  <si>
    <t>Tx Step</t>
  </si>
  <si>
    <t>M.Name</t>
  </si>
  <si>
    <t>Prox To</t>
  </si>
  <si>
    <t>Couger, WA (50)</t>
  </si>
  <si>
    <t>Packwood, WA (50)</t>
  </si>
  <si>
    <t>Cannon Beach, OR (30)</t>
  </si>
  <si>
    <t>Olympia, WA (50)</t>
  </si>
  <si>
    <t>Channel BF</t>
  </si>
  <si>
    <t>Lockout</t>
  </si>
  <si>
    <t>FRS1</t>
  </si>
  <si>
    <t>FRS2</t>
  </si>
  <si>
    <t>FRS3</t>
  </si>
  <si>
    <t>FRS4</t>
  </si>
  <si>
    <t>FRS5</t>
  </si>
  <si>
    <t>FRS6</t>
  </si>
  <si>
    <t>FRS7</t>
  </si>
  <si>
    <t>FRS8</t>
  </si>
  <si>
    <t>FRS9</t>
  </si>
  <si>
    <t>FRS10</t>
  </si>
  <si>
    <t>FRS11</t>
  </si>
  <si>
    <t>FRS12</t>
  </si>
  <si>
    <t>FRS13</t>
  </si>
  <si>
    <t>FRS14</t>
  </si>
  <si>
    <t>GMRS1</t>
  </si>
  <si>
    <t>GMRS2</t>
  </si>
  <si>
    <t>GMRS3</t>
  </si>
  <si>
    <t>GMRS4</t>
  </si>
  <si>
    <t>GMRS5</t>
  </si>
  <si>
    <t>GMRS6</t>
  </si>
  <si>
    <t>GMRS7</t>
  </si>
  <si>
    <t>GMRS8</t>
  </si>
  <si>
    <t>NFM</t>
  </si>
  <si>
    <t>GM136 1</t>
  </si>
  <si>
    <t>GM136 2</t>
  </si>
  <si>
    <t>GM136 3</t>
  </si>
  <si>
    <t>GM136 4</t>
  </si>
  <si>
    <t>GMRS 1 with CT 136.5</t>
  </si>
  <si>
    <t>Duplex</t>
  </si>
  <si>
    <t>rToneFreq</t>
  </si>
  <si>
    <t>cToneFreq</t>
  </si>
  <si>
    <t>DtcsCode</t>
  </si>
  <si>
    <t>DtcsPolarity</t>
  </si>
  <si>
    <t>Skip</t>
  </si>
  <si>
    <t>Comment</t>
  </si>
  <si>
    <t>URCALL</t>
  </si>
  <si>
    <t>RPT1CALL</t>
  </si>
  <si>
    <t>RPT2CALL</t>
  </si>
  <si>
    <t>DVCODE</t>
  </si>
  <si>
    <t>Tstep</t>
  </si>
  <si>
    <t>DTCS</t>
  </si>
  <si>
    <t>023</t>
  </si>
  <si>
    <t>GMRS 2 with CT 136.5</t>
  </si>
  <si>
    <t>GMRS 3 with CT 136.5</t>
  </si>
  <si>
    <t>GMRS 4 with CT 136.5</t>
  </si>
  <si>
    <t>2m simplex</t>
  </si>
  <si>
    <t>70cm simplex</t>
  </si>
  <si>
    <t>Personal Simplex /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</si>
</sst>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ill="1"/>
    <xf numFmtId="49" fontId="1" fillId="0" borderId="0" xfId="0" applyNumberFormat="1" applyFont="1"/>
    <xf numFmtId="49" fontId="0" fillId="0" borderId="0" xfId="0" applyNumberFormat="1"/>
    <xf numFmtId="0" fontId="0" fillId="0" borderId="0" xfId="0" quotePrefix="1"/>
    <xf numFmtId="0" fontId="0" fillId="0" borderId="0" xfId="0" applyFont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peaterbook.com/repeaters/details.php?state_id=41&amp;ID=27" TargetMode="External"/><Relationship Id="rId2" Type="http://schemas.openxmlformats.org/officeDocument/2006/relationships/hyperlink" Target="https://www.repeaterbook.com/repeaters/details.php?state_id=41&amp;ID=365" TargetMode="External"/><Relationship Id="rId1" Type="http://schemas.openxmlformats.org/officeDocument/2006/relationships/hyperlink" Target="https://www.repeaterbook.com/repeaters/details.php?state_id=53&amp;ID=6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3A5C-B2A6-A048-BF1E-D4D5621E3548}">
  <dimension ref="A1:S292"/>
  <sheetViews>
    <sheetView tabSelected="1" zoomScaleNormal="100" workbookViewId="0">
      <pane ySplit="1" topLeftCell="A2" activePane="bottomLeft" state="frozen"/>
      <selection pane="bottomLeft" activeCell="I3" sqref="I3"/>
    </sheetView>
  </sheetViews>
  <sheetFormatPr baseColWidth="10" defaultRowHeight="16" x14ac:dyDescent="0.2"/>
  <cols>
    <col min="7" max="7" width="10.83203125" style="5"/>
    <col min="9" max="9" width="25.83203125" customWidth="1"/>
  </cols>
  <sheetData>
    <row r="1" spans="1:19" x14ac:dyDescent="0.2">
      <c r="A1" t="s">
        <v>208</v>
      </c>
      <c r="B1" t="s">
        <v>209</v>
      </c>
      <c r="C1" t="s">
        <v>525</v>
      </c>
      <c r="D1" t="s">
        <v>188</v>
      </c>
      <c r="E1" s="1" t="s">
        <v>0</v>
      </c>
      <c r="F1" s="1" t="s">
        <v>1</v>
      </c>
      <c r="G1" s="4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491</v>
      </c>
      <c r="P1" s="1" t="s">
        <v>516</v>
      </c>
      <c r="Q1" s="1" t="s">
        <v>526</v>
      </c>
      <c r="R1" s="1" t="s">
        <v>500</v>
      </c>
      <c r="S1" s="1" t="s">
        <v>520</v>
      </c>
    </row>
    <row r="2" spans="1:19" s="1" customFormat="1" x14ac:dyDescent="0.2">
      <c r="A2" s="1">
        <v>0</v>
      </c>
      <c r="B2" s="1">
        <v>0</v>
      </c>
      <c r="C2" s="1">
        <v>0</v>
      </c>
      <c r="D2" s="1" t="s">
        <v>475</v>
      </c>
      <c r="E2" s="1">
        <v>146.52000000000001</v>
      </c>
      <c r="G2" s="4"/>
      <c r="R2" s="7">
        <f t="shared" ref="R2:R65" si="0">COUNTIF(E:E, $E2)</f>
        <v>1</v>
      </c>
      <c r="S2" s="1" t="s">
        <v>13</v>
      </c>
    </row>
    <row r="3" spans="1:19" s="1" customFormat="1" x14ac:dyDescent="0.2">
      <c r="A3" s="1">
        <v>1</v>
      </c>
      <c r="B3" s="1">
        <v>1</v>
      </c>
      <c r="C3" s="1">
        <v>1</v>
      </c>
      <c r="D3" s="1" t="s">
        <v>476</v>
      </c>
      <c r="E3" s="1">
        <v>147.56</v>
      </c>
      <c r="G3" s="4"/>
      <c r="I3" s="7" t="s">
        <v>574</v>
      </c>
      <c r="R3" s="7">
        <f t="shared" si="0"/>
        <v>1</v>
      </c>
    </row>
    <row r="4" spans="1:19" x14ac:dyDescent="0.2">
      <c r="A4">
        <v>2</v>
      </c>
      <c r="B4">
        <v>2</v>
      </c>
      <c r="C4">
        <v>2</v>
      </c>
      <c r="D4" t="s">
        <v>189</v>
      </c>
      <c r="E4" s="3">
        <v>147.26</v>
      </c>
      <c r="F4" t="s">
        <v>18</v>
      </c>
      <c r="G4" s="5" t="s">
        <v>11</v>
      </c>
      <c r="H4" t="s">
        <v>12</v>
      </c>
      <c r="I4" t="s">
        <v>13</v>
      </c>
      <c r="J4" t="s">
        <v>14</v>
      </c>
      <c r="K4">
        <f>LEN(D4)</f>
        <v>6</v>
      </c>
      <c r="M4">
        <v>2.91</v>
      </c>
      <c r="N4" t="s">
        <v>19</v>
      </c>
      <c r="R4" s="7">
        <f t="shared" si="0"/>
        <v>2</v>
      </c>
    </row>
    <row r="5" spans="1:19" x14ac:dyDescent="0.2">
      <c r="A5">
        <v>3</v>
      </c>
      <c r="B5">
        <v>3</v>
      </c>
      <c r="C5">
        <v>3</v>
      </c>
      <c r="D5" t="s">
        <v>28</v>
      </c>
      <c r="E5" s="3">
        <v>146.88</v>
      </c>
      <c r="F5" t="s">
        <v>27</v>
      </c>
      <c r="G5" s="5" t="s">
        <v>11</v>
      </c>
      <c r="H5" t="s">
        <v>28</v>
      </c>
      <c r="I5" t="s">
        <v>29</v>
      </c>
      <c r="J5" t="s">
        <v>30</v>
      </c>
      <c r="K5">
        <f>LEN(D5)</f>
        <v>4</v>
      </c>
      <c r="M5">
        <v>12.6</v>
      </c>
      <c r="N5" t="s">
        <v>31</v>
      </c>
      <c r="O5" t="s">
        <v>492</v>
      </c>
      <c r="R5" s="7">
        <f t="shared" si="0"/>
        <v>1</v>
      </c>
    </row>
    <row r="6" spans="1:19" x14ac:dyDescent="0.2">
      <c r="A6">
        <v>4</v>
      </c>
      <c r="B6">
        <v>4</v>
      </c>
      <c r="C6">
        <v>4</v>
      </c>
      <c r="D6" t="s">
        <v>190</v>
      </c>
      <c r="E6" s="3">
        <v>147.30000000000001</v>
      </c>
      <c r="F6" t="s">
        <v>18</v>
      </c>
      <c r="G6" s="5" t="s">
        <v>11</v>
      </c>
      <c r="H6" t="s">
        <v>12</v>
      </c>
      <c r="I6" t="s">
        <v>39</v>
      </c>
      <c r="J6" t="s">
        <v>14</v>
      </c>
      <c r="M6">
        <v>18.63</v>
      </c>
      <c r="N6" t="s">
        <v>26</v>
      </c>
      <c r="O6" s="7"/>
      <c r="P6" s="7"/>
      <c r="Q6" s="7"/>
      <c r="R6" s="7">
        <f t="shared" si="0"/>
        <v>3</v>
      </c>
    </row>
    <row r="7" spans="1:19" x14ac:dyDescent="0.2">
      <c r="A7">
        <v>5</v>
      </c>
      <c r="B7">
        <v>5</v>
      </c>
      <c r="C7">
        <v>5</v>
      </c>
      <c r="D7" t="s">
        <v>192</v>
      </c>
      <c r="E7" s="3">
        <v>146.68</v>
      </c>
      <c r="F7" t="s">
        <v>27</v>
      </c>
      <c r="G7" s="5" t="s">
        <v>11</v>
      </c>
      <c r="H7" t="s">
        <v>28</v>
      </c>
      <c r="I7" t="s">
        <v>41</v>
      </c>
      <c r="J7" t="s">
        <v>30</v>
      </c>
      <c r="M7">
        <v>20.87</v>
      </c>
      <c r="N7" t="s">
        <v>22</v>
      </c>
      <c r="O7" s="7" t="s">
        <v>492</v>
      </c>
      <c r="P7" s="7"/>
      <c r="Q7" s="7"/>
      <c r="R7" s="7">
        <f t="shared" si="0"/>
        <v>2</v>
      </c>
    </row>
    <row r="8" spans="1:19" x14ac:dyDescent="0.2">
      <c r="A8">
        <v>6</v>
      </c>
      <c r="B8">
        <v>6</v>
      </c>
      <c r="C8">
        <v>6</v>
      </c>
      <c r="D8" t="str">
        <f t="shared" ref="D8:D76" si="1">H8</f>
        <v>W7VER</v>
      </c>
      <c r="E8" s="3">
        <v>145.25</v>
      </c>
      <c r="F8" t="s">
        <v>27</v>
      </c>
      <c r="G8" s="5" t="s">
        <v>11</v>
      </c>
      <c r="H8" t="s">
        <v>42</v>
      </c>
      <c r="I8" t="s">
        <v>43</v>
      </c>
      <c r="J8" t="s">
        <v>30</v>
      </c>
      <c r="M8">
        <v>23.03</v>
      </c>
      <c r="N8" t="s">
        <v>44</v>
      </c>
      <c r="O8" s="7"/>
      <c r="P8" s="7"/>
      <c r="Q8" s="7"/>
      <c r="R8" s="7">
        <f t="shared" si="0"/>
        <v>3</v>
      </c>
    </row>
    <row r="9" spans="1:19" x14ac:dyDescent="0.2">
      <c r="A9">
        <v>7</v>
      </c>
      <c r="B9">
        <v>7</v>
      </c>
      <c r="C9">
        <v>7</v>
      </c>
      <c r="D9" t="s">
        <v>297</v>
      </c>
      <c r="E9" s="3">
        <v>146.76</v>
      </c>
      <c r="F9" t="s">
        <v>27</v>
      </c>
      <c r="G9" s="5" t="s">
        <v>45</v>
      </c>
      <c r="H9" t="s">
        <v>46</v>
      </c>
      <c r="I9" t="s">
        <v>47</v>
      </c>
      <c r="J9" t="s">
        <v>30</v>
      </c>
      <c r="M9">
        <v>25.16</v>
      </c>
      <c r="N9" t="s">
        <v>48</v>
      </c>
      <c r="O9" s="7"/>
      <c r="P9" s="7"/>
      <c r="Q9" s="7"/>
      <c r="R9" s="7">
        <f t="shared" si="0"/>
        <v>2</v>
      </c>
    </row>
    <row r="10" spans="1:19" x14ac:dyDescent="0.2">
      <c r="A10">
        <v>8</v>
      </c>
      <c r="B10">
        <v>8</v>
      </c>
      <c r="C10">
        <v>8</v>
      </c>
      <c r="D10" t="str">
        <f t="shared" si="1"/>
        <v>WA7UHD</v>
      </c>
      <c r="E10" s="3">
        <v>147.06</v>
      </c>
      <c r="F10" t="s">
        <v>18</v>
      </c>
      <c r="G10" s="5" t="s">
        <v>50</v>
      </c>
      <c r="H10" t="s">
        <v>51</v>
      </c>
      <c r="I10" t="s">
        <v>52</v>
      </c>
      <c r="J10" t="s">
        <v>14</v>
      </c>
      <c r="M10">
        <v>27.56</v>
      </c>
      <c r="N10" t="s">
        <v>53</v>
      </c>
      <c r="O10" s="7" t="s">
        <v>492</v>
      </c>
      <c r="P10" s="7"/>
      <c r="Q10" s="7"/>
      <c r="R10" s="7">
        <f t="shared" si="0"/>
        <v>1</v>
      </c>
    </row>
    <row r="11" spans="1:19" x14ac:dyDescent="0.2">
      <c r="A11">
        <v>9</v>
      </c>
      <c r="B11">
        <v>9</v>
      </c>
      <c r="C11">
        <v>9</v>
      </c>
      <c r="D11" t="s">
        <v>61</v>
      </c>
      <c r="E11" s="3">
        <v>146.74</v>
      </c>
      <c r="F11" t="s">
        <v>27</v>
      </c>
      <c r="G11" s="5" t="s">
        <v>50</v>
      </c>
      <c r="H11" t="s">
        <v>61</v>
      </c>
      <c r="I11" t="s">
        <v>62</v>
      </c>
      <c r="J11" t="s">
        <v>14</v>
      </c>
      <c r="M11">
        <v>29.36</v>
      </c>
      <c r="N11" t="s">
        <v>15</v>
      </c>
      <c r="O11" s="7"/>
      <c r="P11" s="7"/>
      <c r="Q11" s="7"/>
      <c r="R11" s="7">
        <f t="shared" si="0"/>
        <v>3</v>
      </c>
    </row>
    <row r="12" spans="1:19" x14ac:dyDescent="0.2">
      <c r="A12">
        <v>10</v>
      </c>
      <c r="B12">
        <v>10</v>
      </c>
      <c r="C12">
        <v>10</v>
      </c>
      <c r="D12" t="s">
        <v>381</v>
      </c>
      <c r="E12" s="2">
        <v>147.02000000000001</v>
      </c>
      <c r="F12" t="s">
        <v>18</v>
      </c>
      <c r="G12" t="s">
        <v>45</v>
      </c>
      <c r="H12" t="s">
        <v>292</v>
      </c>
      <c r="I12" t="s">
        <v>493</v>
      </c>
      <c r="J12" t="s">
        <v>14</v>
      </c>
      <c r="M12">
        <v>30.72</v>
      </c>
      <c r="N12" t="s">
        <v>74</v>
      </c>
      <c r="O12" t="s">
        <v>492</v>
      </c>
      <c r="R12" s="7">
        <f t="shared" si="0"/>
        <v>1</v>
      </c>
    </row>
    <row r="13" spans="1:19" x14ac:dyDescent="0.2">
      <c r="A13">
        <v>11</v>
      </c>
      <c r="B13">
        <v>11</v>
      </c>
      <c r="C13">
        <v>11</v>
      </c>
      <c r="D13" t="s">
        <v>302</v>
      </c>
      <c r="E13" s="3">
        <v>146.72</v>
      </c>
      <c r="F13" t="s">
        <v>27</v>
      </c>
      <c r="G13" s="5" t="s">
        <v>11</v>
      </c>
      <c r="H13" t="s">
        <v>91</v>
      </c>
      <c r="I13" t="s">
        <v>290</v>
      </c>
      <c r="J13" t="s">
        <v>30</v>
      </c>
      <c r="M13">
        <v>23.34</v>
      </c>
      <c r="N13" t="s">
        <v>121</v>
      </c>
      <c r="O13" t="s">
        <v>492</v>
      </c>
      <c r="R13" s="7">
        <f t="shared" si="0"/>
        <v>2</v>
      </c>
    </row>
    <row r="14" spans="1:19" x14ac:dyDescent="0.2">
      <c r="A14">
        <v>12</v>
      </c>
      <c r="B14">
        <v>12</v>
      </c>
      <c r="C14">
        <v>12</v>
      </c>
      <c r="D14" t="s">
        <v>498</v>
      </c>
      <c r="E14" s="2">
        <v>146.96</v>
      </c>
      <c r="F14" t="s">
        <v>27</v>
      </c>
      <c r="G14" t="s">
        <v>153</v>
      </c>
      <c r="H14" t="s">
        <v>498</v>
      </c>
      <c r="I14" t="s">
        <v>499</v>
      </c>
      <c r="J14" t="s">
        <v>30</v>
      </c>
      <c r="M14">
        <v>76.14</v>
      </c>
      <c r="N14" t="s">
        <v>26</v>
      </c>
      <c r="O14" t="s">
        <v>492</v>
      </c>
      <c r="R14" s="7">
        <f t="shared" si="0"/>
        <v>2</v>
      </c>
    </row>
    <row r="15" spans="1:19" x14ac:dyDescent="0.2">
      <c r="A15">
        <v>19</v>
      </c>
      <c r="B15">
        <v>13</v>
      </c>
      <c r="C15">
        <v>13</v>
      </c>
      <c r="D15" t="s">
        <v>490</v>
      </c>
      <c r="E15" s="3">
        <v>145.27000000000001</v>
      </c>
      <c r="F15" s="6" t="s">
        <v>27</v>
      </c>
      <c r="G15" s="5" t="s">
        <v>40</v>
      </c>
      <c r="H15" t="s">
        <v>58</v>
      </c>
      <c r="I15" t="s">
        <v>488</v>
      </c>
      <c r="J15" t="s">
        <v>30</v>
      </c>
      <c r="O15" s="6" t="s">
        <v>492</v>
      </c>
      <c r="P15" s="6"/>
      <c r="Q15" s="6"/>
      <c r="R15" s="7">
        <f t="shared" si="0"/>
        <v>2</v>
      </c>
    </row>
    <row r="16" spans="1:19" x14ac:dyDescent="0.2">
      <c r="A16">
        <v>40</v>
      </c>
      <c r="B16">
        <v>20</v>
      </c>
      <c r="C16">
        <v>20</v>
      </c>
      <c r="D16" t="s">
        <v>501</v>
      </c>
      <c r="E16" s="3">
        <v>146.41499999999999</v>
      </c>
      <c r="F16" s="6"/>
      <c r="I16" t="s">
        <v>502</v>
      </c>
      <c r="O16" s="6"/>
      <c r="P16" s="6"/>
      <c r="Q16" s="6"/>
      <c r="R16" s="7">
        <f t="shared" si="0"/>
        <v>1</v>
      </c>
    </row>
    <row r="17" spans="1:18" x14ac:dyDescent="0.2">
      <c r="A17">
        <v>41</v>
      </c>
      <c r="B17">
        <v>21</v>
      </c>
      <c r="C17">
        <v>21</v>
      </c>
      <c r="D17" t="s">
        <v>466</v>
      </c>
      <c r="E17">
        <v>147.6</v>
      </c>
      <c r="I17" t="s">
        <v>572</v>
      </c>
      <c r="R17" s="7">
        <f t="shared" si="0"/>
        <v>1</v>
      </c>
    </row>
    <row r="18" spans="1:18" x14ac:dyDescent="0.2">
      <c r="A18">
        <v>42</v>
      </c>
      <c r="B18">
        <v>22</v>
      </c>
      <c r="C18">
        <v>22</v>
      </c>
      <c r="D18" t="s">
        <v>467</v>
      </c>
      <c r="E18">
        <v>147.58000000000001</v>
      </c>
      <c r="I18" t="s">
        <v>572</v>
      </c>
      <c r="R18" s="7">
        <f t="shared" si="0"/>
        <v>1</v>
      </c>
    </row>
    <row r="19" spans="1:18" x14ac:dyDescent="0.2">
      <c r="A19">
        <v>43</v>
      </c>
      <c r="B19">
        <v>23</v>
      </c>
      <c r="C19">
        <v>23</v>
      </c>
      <c r="D19" t="s">
        <v>468</v>
      </c>
      <c r="E19">
        <v>147.55000000000001</v>
      </c>
      <c r="I19" t="s">
        <v>572</v>
      </c>
      <c r="R19" s="7">
        <f t="shared" si="0"/>
        <v>1</v>
      </c>
    </row>
    <row r="20" spans="1:18" x14ac:dyDescent="0.2">
      <c r="A20">
        <v>44</v>
      </c>
      <c r="B20">
        <v>24</v>
      </c>
      <c r="C20">
        <v>24</v>
      </c>
      <c r="D20" t="s">
        <v>469</v>
      </c>
      <c r="E20">
        <v>147.54</v>
      </c>
      <c r="I20" t="s">
        <v>572</v>
      </c>
      <c r="R20" s="7">
        <f t="shared" si="0"/>
        <v>1</v>
      </c>
    </row>
    <row r="21" spans="1:18" x14ac:dyDescent="0.2">
      <c r="A21">
        <v>45</v>
      </c>
      <c r="B21">
        <v>25</v>
      </c>
      <c r="C21">
        <v>25</v>
      </c>
      <c r="D21" t="s">
        <v>470</v>
      </c>
      <c r="E21">
        <v>147.52000000000001</v>
      </c>
      <c r="I21" t="s">
        <v>572</v>
      </c>
      <c r="R21" s="7">
        <f t="shared" si="0"/>
        <v>1</v>
      </c>
    </row>
    <row r="22" spans="1:18" x14ac:dyDescent="0.2">
      <c r="A22">
        <v>46</v>
      </c>
      <c r="B22">
        <v>26</v>
      </c>
      <c r="C22">
        <v>26</v>
      </c>
      <c r="D22" t="s">
        <v>471</v>
      </c>
      <c r="E22">
        <v>146.58000000000001</v>
      </c>
      <c r="I22" t="s">
        <v>572</v>
      </c>
      <c r="R22" s="7">
        <f t="shared" si="0"/>
        <v>1</v>
      </c>
    </row>
    <row r="23" spans="1:18" x14ac:dyDescent="0.2">
      <c r="A23">
        <v>47</v>
      </c>
      <c r="B23">
        <v>27</v>
      </c>
      <c r="C23">
        <v>27</v>
      </c>
      <c r="D23" t="s">
        <v>472</v>
      </c>
      <c r="E23">
        <v>146.56</v>
      </c>
      <c r="I23" t="s">
        <v>572</v>
      </c>
      <c r="R23" s="7">
        <f t="shared" si="0"/>
        <v>1</v>
      </c>
    </row>
    <row r="24" spans="1:18" x14ac:dyDescent="0.2">
      <c r="A24">
        <v>48</v>
      </c>
      <c r="B24">
        <v>28</v>
      </c>
      <c r="C24">
        <v>28</v>
      </c>
      <c r="D24" t="s">
        <v>473</v>
      </c>
      <c r="E24">
        <v>146.55000000000001</v>
      </c>
      <c r="I24" t="s">
        <v>572</v>
      </c>
      <c r="R24" s="7">
        <f t="shared" si="0"/>
        <v>1</v>
      </c>
    </row>
    <row r="25" spans="1:18" x14ac:dyDescent="0.2">
      <c r="A25">
        <v>49</v>
      </c>
      <c r="B25">
        <v>29</v>
      </c>
      <c r="C25">
        <v>29</v>
      </c>
      <c r="D25" t="s">
        <v>474</v>
      </c>
      <c r="E25">
        <v>146.54</v>
      </c>
      <c r="I25" t="s">
        <v>572</v>
      </c>
      <c r="R25" s="7">
        <f t="shared" si="0"/>
        <v>1</v>
      </c>
    </row>
    <row r="26" spans="1:18" x14ac:dyDescent="0.2">
      <c r="A26">
        <v>50</v>
      </c>
      <c r="C26">
        <v>30</v>
      </c>
      <c r="D26" t="s">
        <v>480</v>
      </c>
      <c r="E26">
        <v>446</v>
      </c>
      <c r="I26" t="s">
        <v>572</v>
      </c>
      <c r="R26" s="7">
        <f t="shared" si="0"/>
        <v>1</v>
      </c>
    </row>
    <row r="27" spans="1:18" x14ac:dyDescent="0.2">
      <c r="A27">
        <v>51</v>
      </c>
      <c r="C27">
        <v>31</v>
      </c>
      <c r="D27" t="s">
        <v>193</v>
      </c>
      <c r="E27" s="3">
        <v>444.9</v>
      </c>
      <c r="F27" t="s">
        <v>10</v>
      </c>
      <c r="G27" s="5" t="s">
        <v>11</v>
      </c>
      <c r="H27" t="s">
        <v>12</v>
      </c>
      <c r="I27" t="s">
        <v>13</v>
      </c>
      <c r="J27" t="s">
        <v>14</v>
      </c>
      <c r="M27">
        <v>0</v>
      </c>
      <c r="N27" t="s">
        <v>15</v>
      </c>
      <c r="R27" s="7">
        <f t="shared" si="0"/>
        <v>3</v>
      </c>
    </row>
    <row r="28" spans="1:18" x14ac:dyDescent="0.2">
      <c r="A28">
        <v>52</v>
      </c>
      <c r="C28">
        <v>32</v>
      </c>
      <c r="D28" t="str">
        <f t="shared" si="1"/>
        <v>N3EG</v>
      </c>
      <c r="E28" s="3">
        <v>442.125</v>
      </c>
      <c r="F28" t="s">
        <v>10</v>
      </c>
      <c r="G28" s="5" t="s">
        <v>11</v>
      </c>
      <c r="H28" t="s">
        <v>16</v>
      </c>
      <c r="I28" t="s">
        <v>17</v>
      </c>
      <c r="J28" t="s">
        <v>14</v>
      </c>
      <c r="M28">
        <v>1.81</v>
      </c>
      <c r="N28" t="s">
        <v>15</v>
      </c>
      <c r="R28" s="7">
        <f t="shared" si="0"/>
        <v>1</v>
      </c>
    </row>
    <row r="29" spans="1:18" x14ac:dyDescent="0.2">
      <c r="A29">
        <v>53</v>
      </c>
      <c r="C29">
        <v>33</v>
      </c>
      <c r="D29" t="s">
        <v>194</v>
      </c>
      <c r="E29" s="3">
        <v>440.375</v>
      </c>
      <c r="F29" t="s">
        <v>10</v>
      </c>
      <c r="G29" s="5" t="s">
        <v>20</v>
      </c>
      <c r="H29" t="s">
        <v>21</v>
      </c>
      <c r="I29" t="s">
        <v>13</v>
      </c>
      <c r="J29" t="s">
        <v>14</v>
      </c>
      <c r="M29">
        <v>6.14</v>
      </c>
      <c r="N29" t="s">
        <v>22</v>
      </c>
      <c r="R29" s="7">
        <f t="shared" si="0"/>
        <v>1</v>
      </c>
    </row>
    <row r="30" spans="1:18" x14ac:dyDescent="0.2">
      <c r="A30">
        <v>54</v>
      </c>
      <c r="C30">
        <v>34</v>
      </c>
      <c r="D30" t="str">
        <f t="shared" si="1"/>
        <v>WB7DFV</v>
      </c>
      <c r="E30" s="3">
        <v>442.82499999999999</v>
      </c>
      <c r="F30" t="s">
        <v>10</v>
      </c>
      <c r="G30" s="5" t="s">
        <v>23</v>
      </c>
      <c r="H30" t="s">
        <v>24</v>
      </c>
      <c r="I30" t="s">
        <v>25</v>
      </c>
      <c r="J30" t="s">
        <v>14</v>
      </c>
      <c r="M30">
        <v>10.02</v>
      </c>
      <c r="N30" t="s">
        <v>26</v>
      </c>
      <c r="R30" s="7">
        <f t="shared" si="0"/>
        <v>1</v>
      </c>
    </row>
    <row r="31" spans="1:18" x14ac:dyDescent="0.2">
      <c r="A31">
        <v>55</v>
      </c>
      <c r="C31">
        <v>35</v>
      </c>
      <c r="D31" t="str">
        <f t="shared" si="1"/>
        <v>KD7HTE</v>
      </c>
      <c r="E31" s="3">
        <v>444.45</v>
      </c>
      <c r="F31" t="s">
        <v>10</v>
      </c>
      <c r="G31" s="5" t="s">
        <v>32</v>
      </c>
      <c r="H31" t="s">
        <v>33</v>
      </c>
      <c r="I31" t="s">
        <v>34</v>
      </c>
      <c r="J31" t="s">
        <v>14</v>
      </c>
      <c r="M31">
        <v>14.06</v>
      </c>
      <c r="N31" t="s">
        <v>35</v>
      </c>
      <c r="R31" s="7">
        <f t="shared" si="0"/>
        <v>1</v>
      </c>
    </row>
    <row r="32" spans="1:18" x14ac:dyDescent="0.2">
      <c r="A32">
        <v>56</v>
      </c>
      <c r="C32">
        <v>36</v>
      </c>
      <c r="D32" t="s">
        <v>211</v>
      </c>
      <c r="E32" s="3">
        <v>444.47500000000002</v>
      </c>
      <c r="F32" t="s">
        <v>10</v>
      </c>
      <c r="G32" s="5" t="s">
        <v>32</v>
      </c>
      <c r="H32" t="s">
        <v>36</v>
      </c>
      <c r="I32" t="s">
        <v>37</v>
      </c>
      <c r="J32" t="s">
        <v>14</v>
      </c>
      <c r="M32">
        <v>18.63</v>
      </c>
      <c r="N32" t="s">
        <v>26</v>
      </c>
      <c r="R32" s="7">
        <f t="shared" si="0"/>
        <v>2</v>
      </c>
    </row>
    <row r="33" spans="1:19" x14ac:dyDescent="0.2">
      <c r="A33">
        <v>57</v>
      </c>
      <c r="C33">
        <v>37</v>
      </c>
      <c r="D33" t="str">
        <f t="shared" si="1"/>
        <v>N8VJP</v>
      </c>
      <c r="E33" s="3">
        <v>440.57499999999999</v>
      </c>
      <c r="F33" t="s">
        <v>10</v>
      </c>
      <c r="G33" s="5" t="s">
        <v>32</v>
      </c>
      <c r="H33" t="s">
        <v>38</v>
      </c>
      <c r="I33" t="s">
        <v>37</v>
      </c>
      <c r="J33" t="s">
        <v>14</v>
      </c>
      <c r="M33">
        <v>18.63</v>
      </c>
      <c r="N33" t="s">
        <v>26</v>
      </c>
      <c r="R33" s="7">
        <f t="shared" si="0"/>
        <v>1</v>
      </c>
    </row>
    <row r="34" spans="1:19" x14ac:dyDescent="0.2">
      <c r="A34">
        <v>58</v>
      </c>
      <c r="C34">
        <v>38</v>
      </c>
      <c r="D34" t="s">
        <v>191</v>
      </c>
      <c r="E34" s="3">
        <v>444.625</v>
      </c>
      <c r="F34" t="s">
        <v>10</v>
      </c>
      <c r="G34" s="5" t="s">
        <v>40</v>
      </c>
      <c r="H34" t="s">
        <v>28</v>
      </c>
      <c r="I34" t="s">
        <v>41</v>
      </c>
      <c r="J34" t="s">
        <v>30</v>
      </c>
      <c r="M34">
        <v>20.87</v>
      </c>
      <c r="N34" t="s">
        <v>22</v>
      </c>
      <c r="R34" s="7">
        <f t="shared" si="0"/>
        <v>1</v>
      </c>
    </row>
    <row r="35" spans="1:19" x14ac:dyDescent="0.2">
      <c r="A35">
        <v>59</v>
      </c>
      <c r="C35">
        <v>39</v>
      </c>
      <c r="D35" t="str">
        <f t="shared" si="1"/>
        <v>WA6TTR</v>
      </c>
      <c r="E35" s="3">
        <v>444.5</v>
      </c>
      <c r="F35" t="s">
        <v>10</v>
      </c>
      <c r="G35" s="5" t="s">
        <v>45</v>
      </c>
      <c r="H35" t="s">
        <v>49</v>
      </c>
      <c r="I35" t="s">
        <v>47</v>
      </c>
      <c r="J35" t="s">
        <v>30</v>
      </c>
      <c r="M35">
        <v>25.16</v>
      </c>
      <c r="N35" t="s">
        <v>48</v>
      </c>
      <c r="R35" s="7">
        <f t="shared" si="0"/>
        <v>1</v>
      </c>
    </row>
    <row r="36" spans="1:19" x14ac:dyDescent="0.2">
      <c r="A36">
        <v>60</v>
      </c>
      <c r="C36">
        <v>40</v>
      </c>
      <c r="D36" t="str">
        <f t="shared" si="1"/>
        <v>K7ABL</v>
      </c>
      <c r="E36" s="3">
        <v>444.92500000000001</v>
      </c>
      <c r="F36" t="s">
        <v>10</v>
      </c>
      <c r="G36" s="5" t="s">
        <v>54</v>
      </c>
      <c r="H36" t="s">
        <v>55</v>
      </c>
      <c r="I36" t="s">
        <v>56</v>
      </c>
      <c r="J36" t="s">
        <v>14</v>
      </c>
      <c r="M36">
        <v>27.66</v>
      </c>
      <c r="N36" t="s">
        <v>57</v>
      </c>
      <c r="R36" s="7">
        <f t="shared" si="0"/>
        <v>1</v>
      </c>
    </row>
    <row r="37" spans="1:19" x14ac:dyDescent="0.2">
      <c r="A37">
        <v>61</v>
      </c>
      <c r="C37">
        <v>41</v>
      </c>
      <c r="D37" t="s">
        <v>210</v>
      </c>
      <c r="E37" s="3">
        <v>441.82499999999999</v>
      </c>
      <c r="F37" t="s">
        <v>10</v>
      </c>
      <c r="G37" s="5" t="s">
        <v>40</v>
      </c>
      <c r="H37" t="s">
        <v>58</v>
      </c>
      <c r="I37" t="s">
        <v>59</v>
      </c>
      <c r="J37" t="s">
        <v>30</v>
      </c>
      <c r="K37" t="s">
        <v>60</v>
      </c>
      <c r="M37">
        <v>28.52</v>
      </c>
      <c r="N37" t="s">
        <v>31</v>
      </c>
      <c r="O37" t="s">
        <v>492</v>
      </c>
      <c r="R37" s="7">
        <f t="shared" si="0"/>
        <v>1</v>
      </c>
    </row>
    <row r="38" spans="1:19" x14ac:dyDescent="0.2">
      <c r="A38">
        <v>62</v>
      </c>
      <c r="C38">
        <v>42</v>
      </c>
      <c r="D38" t="s">
        <v>195</v>
      </c>
      <c r="E38" s="3">
        <v>443.45</v>
      </c>
      <c r="F38" t="s">
        <v>10</v>
      </c>
      <c r="G38" s="5" t="s">
        <v>50</v>
      </c>
      <c r="H38" t="s">
        <v>61</v>
      </c>
      <c r="I38" t="s">
        <v>62</v>
      </c>
      <c r="J38" t="s">
        <v>14</v>
      </c>
      <c r="M38">
        <v>29.36</v>
      </c>
      <c r="N38" t="s">
        <v>15</v>
      </c>
      <c r="R38" s="7">
        <f t="shared" si="0"/>
        <v>1</v>
      </c>
    </row>
    <row r="39" spans="1:19" x14ac:dyDescent="0.2">
      <c r="A39">
        <v>90</v>
      </c>
      <c r="C39">
        <v>43</v>
      </c>
      <c r="D39" t="s">
        <v>481</v>
      </c>
      <c r="E39" s="2">
        <v>445.8</v>
      </c>
      <c r="I39" t="s">
        <v>573</v>
      </c>
      <c r="R39" s="7">
        <f t="shared" si="0"/>
        <v>1</v>
      </c>
    </row>
    <row r="40" spans="1:19" x14ac:dyDescent="0.2">
      <c r="A40">
        <v>91</v>
      </c>
      <c r="C40">
        <v>44</v>
      </c>
      <c r="D40" t="s">
        <v>482</v>
      </c>
      <c r="E40" s="2">
        <v>445.82499999999999</v>
      </c>
      <c r="I40" t="s">
        <v>573</v>
      </c>
      <c r="R40" s="7">
        <f t="shared" si="0"/>
        <v>1</v>
      </c>
    </row>
    <row r="41" spans="1:19" x14ac:dyDescent="0.2">
      <c r="A41">
        <v>92</v>
      </c>
      <c r="C41">
        <v>45</v>
      </c>
      <c r="D41" t="s">
        <v>483</v>
      </c>
      <c r="E41" s="2">
        <v>445.85</v>
      </c>
      <c r="I41" t="s">
        <v>573</v>
      </c>
      <c r="R41" s="7">
        <f t="shared" si="0"/>
        <v>1</v>
      </c>
    </row>
    <row r="42" spans="1:19" x14ac:dyDescent="0.2">
      <c r="A42">
        <v>93</v>
      </c>
      <c r="C42">
        <v>46</v>
      </c>
      <c r="D42" t="s">
        <v>484</v>
      </c>
      <c r="E42" s="2">
        <v>445.875</v>
      </c>
      <c r="I42" t="s">
        <v>573</v>
      </c>
      <c r="R42" s="7">
        <f t="shared" si="0"/>
        <v>1</v>
      </c>
    </row>
    <row r="43" spans="1:19" x14ac:dyDescent="0.2">
      <c r="A43">
        <v>94</v>
      </c>
      <c r="C43">
        <v>47</v>
      </c>
      <c r="D43" t="s">
        <v>485</v>
      </c>
      <c r="E43" s="2">
        <v>445.9</v>
      </c>
      <c r="I43" t="s">
        <v>573</v>
      </c>
      <c r="R43" s="7">
        <f t="shared" si="0"/>
        <v>1</v>
      </c>
    </row>
    <row r="44" spans="1:19" x14ac:dyDescent="0.2">
      <c r="A44">
        <v>95</v>
      </c>
      <c r="C44">
        <v>48</v>
      </c>
      <c r="D44" t="s">
        <v>486</v>
      </c>
      <c r="E44" s="2">
        <v>445.97500000000002</v>
      </c>
      <c r="I44" t="s">
        <v>573</v>
      </c>
      <c r="R44" s="7">
        <f t="shared" si="0"/>
        <v>1</v>
      </c>
    </row>
    <row r="45" spans="1:19" x14ac:dyDescent="0.2">
      <c r="A45">
        <v>96</v>
      </c>
      <c r="C45">
        <v>49</v>
      </c>
      <c r="D45" t="s">
        <v>487</v>
      </c>
      <c r="E45" s="2">
        <v>446.02499999999998</v>
      </c>
      <c r="I45" t="s">
        <v>573</v>
      </c>
      <c r="R45" s="7">
        <f t="shared" si="0"/>
        <v>1</v>
      </c>
    </row>
    <row r="46" spans="1:19" x14ac:dyDescent="0.2">
      <c r="A46">
        <v>100</v>
      </c>
      <c r="B46">
        <v>30</v>
      </c>
      <c r="C46">
        <v>50</v>
      </c>
      <c r="D46" t="s">
        <v>196</v>
      </c>
      <c r="E46" s="3">
        <v>147.08000000000001</v>
      </c>
      <c r="F46" t="s">
        <v>18</v>
      </c>
      <c r="G46" s="5" t="s">
        <v>40</v>
      </c>
      <c r="H46" t="s">
        <v>63</v>
      </c>
      <c r="I46" t="s">
        <v>64</v>
      </c>
      <c r="J46" t="s">
        <v>14</v>
      </c>
      <c r="M46">
        <v>22.95</v>
      </c>
      <c r="N46" t="s">
        <v>31</v>
      </c>
      <c r="R46" s="7">
        <f t="shared" si="0"/>
        <v>2</v>
      </c>
      <c r="S46" t="s">
        <v>521</v>
      </c>
    </row>
    <row r="47" spans="1:19" x14ac:dyDescent="0.2">
      <c r="A47">
        <v>101</v>
      </c>
      <c r="B47">
        <v>31</v>
      </c>
      <c r="C47">
        <v>51</v>
      </c>
      <c r="D47" t="s">
        <v>198</v>
      </c>
      <c r="E47" s="3">
        <v>146.84</v>
      </c>
      <c r="F47" t="s">
        <v>27</v>
      </c>
      <c r="H47" t="s">
        <v>65</v>
      </c>
      <c r="I47" t="s">
        <v>66</v>
      </c>
      <c r="J47" t="s">
        <v>14</v>
      </c>
      <c r="M47">
        <v>23.16</v>
      </c>
      <c r="N47" t="s">
        <v>22</v>
      </c>
      <c r="R47" s="7">
        <f t="shared" si="0"/>
        <v>1</v>
      </c>
    </row>
    <row r="48" spans="1:19" x14ac:dyDescent="0.2">
      <c r="A48">
        <v>102</v>
      </c>
      <c r="B48">
        <v>32</v>
      </c>
      <c r="C48">
        <v>52</v>
      </c>
      <c r="D48" t="str">
        <f t="shared" si="1"/>
        <v>KB7APU</v>
      </c>
      <c r="E48" s="3">
        <v>145.25</v>
      </c>
      <c r="F48" t="s">
        <v>27</v>
      </c>
      <c r="G48" s="5" t="s">
        <v>68</v>
      </c>
      <c r="H48" t="s">
        <v>69</v>
      </c>
      <c r="I48" t="s">
        <v>70</v>
      </c>
      <c r="J48" t="s">
        <v>14</v>
      </c>
      <c r="M48">
        <v>24.41</v>
      </c>
      <c r="N48" t="s">
        <v>57</v>
      </c>
      <c r="O48" t="s">
        <v>492</v>
      </c>
      <c r="R48" s="7">
        <f t="shared" si="0"/>
        <v>3</v>
      </c>
    </row>
    <row r="49" spans="1:18" x14ac:dyDescent="0.2">
      <c r="A49">
        <v>103</v>
      </c>
      <c r="B49">
        <v>33</v>
      </c>
      <c r="C49">
        <v>53</v>
      </c>
      <c r="D49" t="str">
        <f t="shared" si="1"/>
        <v>W7AIA</v>
      </c>
      <c r="E49" s="3">
        <v>147.24</v>
      </c>
      <c r="F49" t="s">
        <v>18</v>
      </c>
      <c r="G49" s="5" t="s">
        <v>54</v>
      </c>
      <c r="H49" t="s">
        <v>71</v>
      </c>
      <c r="I49" t="s">
        <v>72</v>
      </c>
      <c r="J49" t="s">
        <v>14</v>
      </c>
      <c r="M49">
        <v>25.95</v>
      </c>
      <c r="N49" t="s">
        <v>22</v>
      </c>
      <c r="O49" t="s">
        <v>492</v>
      </c>
      <c r="R49" s="7">
        <f t="shared" si="0"/>
        <v>2</v>
      </c>
    </row>
    <row r="50" spans="1:18" x14ac:dyDescent="0.2">
      <c r="A50">
        <v>104</v>
      </c>
      <c r="B50">
        <v>34</v>
      </c>
      <c r="C50">
        <v>54</v>
      </c>
      <c r="D50" t="s">
        <v>204</v>
      </c>
      <c r="E50" s="3">
        <v>145.37</v>
      </c>
      <c r="F50" t="s">
        <v>27</v>
      </c>
      <c r="G50" s="5" t="s">
        <v>20</v>
      </c>
      <c r="H50" t="s">
        <v>21</v>
      </c>
      <c r="I50" t="s">
        <v>73</v>
      </c>
      <c r="J50" t="s">
        <v>14</v>
      </c>
      <c r="M50">
        <v>26.03</v>
      </c>
      <c r="N50" t="s">
        <v>22</v>
      </c>
      <c r="R50" s="7">
        <f t="shared" si="0"/>
        <v>2</v>
      </c>
    </row>
    <row r="51" spans="1:18" x14ac:dyDescent="0.2">
      <c r="A51">
        <v>105</v>
      </c>
      <c r="B51">
        <v>35</v>
      </c>
      <c r="C51">
        <v>55</v>
      </c>
      <c r="D51" t="str">
        <f t="shared" si="1"/>
        <v>KF7LN</v>
      </c>
      <c r="E51" s="3">
        <v>147.1</v>
      </c>
      <c r="F51" t="s">
        <v>18</v>
      </c>
      <c r="G51" s="5" t="s">
        <v>32</v>
      </c>
      <c r="H51" t="s">
        <v>75</v>
      </c>
      <c r="I51" t="s">
        <v>76</v>
      </c>
      <c r="J51" t="s">
        <v>30</v>
      </c>
      <c r="M51">
        <v>39.36</v>
      </c>
      <c r="N51" t="s">
        <v>57</v>
      </c>
      <c r="R51" s="7">
        <f t="shared" si="0"/>
        <v>1</v>
      </c>
    </row>
    <row r="52" spans="1:18" x14ac:dyDescent="0.2">
      <c r="A52">
        <v>106</v>
      </c>
      <c r="B52">
        <v>36</v>
      </c>
      <c r="C52">
        <v>56</v>
      </c>
      <c r="D52" t="str">
        <f t="shared" si="1"/>
        <v>WA7ROB</v>
      </c>
      <c r="E52" s="3">
        <v>145.15</v>
      </c>
      <c r="F52" t="s">
        <v>27</v>
      </c>
      <c r="G52" s="5" t="s">
        <v>54</v>
      </c>
      <c r="H52" t="s">
        <v>77</v>
      </c>
      <c r="I52" t="s">
        <v>76</v>
      </c>
      <c r="J52" t="s">
        <v>30</v>
      </c>
      <c r="M52">
        <v>39.659999999999997</v>
      </c>
      <c r="N52" t="s">
        <v>57</v>
      </c>
      <c r="R52" s="7">
        <f t="shared" si="0"/>
        <v>2</v>
      </c>
    </row>
    <row r="53" spans="1:18" x14ac:dyDescent="0.2">
      <c r="A53">
        <v>107</v>
      </c>
      <c r="B53">
        <v>37</v>
      </c>
      <c r="C53">
        <v>57</v>
      </c>
      <c r="D53" t="s">
        <v>36</v>
      </c>
      <c r="E53" s="3">
        <v>145.38999999999999</v>
      </c>
      <c r="F53" t="s">
        <v>27</v>
      </c>
      <c r="G53" s="5" t="s">
        <v>32</v>
      </c>
      <c r="H53" t="s">
        <v>36</v>
      </c>
      <c r="I53" t="s">
        <v>78</v>
      </c>
      <c r="J53" t="s">
        <v>30</v>
      </c>
      <c r="M53">
        <v>39.869999999999997</v>
      </c>
      <c r="N53" t="s">
        <v>31</v>
      </c>
      <c r="R53" s="7">
        <f t="shared" si="0"/>
        <v>3</v>
      </c>
    </row>
    <row r="54" spans="1:18" x14ac:dyDescent="0.2">
      <c r="A54">
        <v>108</v>
      </c>
      <c r="B54">
        <v>38</v>
      </c>
      <c r="C54">
        <v>58</v>
      </c>
      <c r="D54" t="str">
        <f t="shared" si="1"/>
        <v>N7LF</v>
      </c>
      <c r="E54" s="3">
        <v>145.41</v>
      </c>
      <c r="F54" t="s">
        <v>27</v>
      </c>
      <c r="G54" s="5" t="s">
        <v>32</v>
      </c>
      <c r="H54" t="s">
        <v>79</v>
      </c>
      <c r="I54" t="s">
        <v>80</v>
      </c>
      <c r="J54" t="s">
        <v>30</v>
      </c>
      <c r="M54">
        <v>40.090000000000003</v>
      </c>
      <c r="N54" t="s">
        <v>26</v>
      </c>
      <c r="R54" s="7">
        <f t="shared" si="0"/>
        <v>2</v>
      </c>
    </row>
    <row r="55" spans="1:18" x14ac:dyDescent="0.2">
      <c r="A55">
        <v>109</v>
      </c>
      <c r="B55">
        <v>39</v>
      </c>
      <c r="C55">
        <v>59</v>
      </c>
      <c r="D55" t="s">
        <v>81</v>
      </c>
      <c r="E55" s="3">
        <v>147.19999999999999</v>
      </c>
      <c r="F55" t="s">
        <v>18</v>
      </c>
      <c r="G55" s="5" t="s">
        <v>32</v>
      </c>
      <c r="H55" t="s">
        <v>81</v>
      </c>
      <c r="I55" t="s">
        <v>82</v>
      </c>
      <c r="J55" t="s">
        <v>14</v>
      </c>
      <c r="M55">
        <v>41.29</v>
      </c>
      <c r="N55" t="s">
        <v>57</v>
      </c>
      <c r="R55" s="7">
        <f t="shared" si="0"/>
        <v>1</v>
      </c>
    </row>
    <row r="56" spans="1:18" x14ac:dyDescent="0.2">
      <c r="A56">
        <v>110</v>
      </c>
      <c r="B56">
        <v>40</v>
      </c>
      <c r="C56">
        <v>60</v>
      </c>
      <c r="D56" t="s">
        <v>249</v>
      </c>
      <c r="E56" s="3">
        <v>147.08000000000001</v>
      </c>
      <c r="F56" t="s">
        <v>18</v>
      </c>
      <c r="G56" s="5" t="s">
        <v>20</v>
      </c>
      <c r="H56" t="s">
        <v>83</v>
      </c>
      <c r="I56" t="s">
        <v>84</v>
      </c>
      <c r="J56" t="s">
        <v>14</v>
      </c>
      <c r="M56">
        <v>42.01</v>
      </c>
      <c r="N56" t="s">
        <v>85</v>
      </c>
      <c r="R56" s="7">
        <f t="shared" si="0"/>
        <v>2</v>
      </c>
    </row>
    <row r="57" spans="1:18" x14ac:dyDescent="0.2">
      <c r="A57">
        <v>111</v>
      </c>
      <c r="B57">
        <v>41</v>
      </c>
      <c r="C57">
        <v>61</v>
      </c>
      <c r="D57" t="s">
        <v>205</v>
      </c>
      <c r="E57" s="3">
        <v>145.31</v>
      </c>
      <c r="F57" t="s">
        <v>27</v>
      </c>
      <c r="G57" s="5" t="s">
        <v>20</v>
      </c>
      <c r="H57" t="s">
        <v>86</v>
      </c>
      <c r="I57" t="s">
        <v>87</v>
      </c>
      <c r="J57" t="s">
        <v>30</v>
      </c>
      <c r="M57">
        <v>42.43</v>
      </c>
      <c r="N57" t="s">
        <v>31</v>
      </c>
      <c r="R57" s="7">
        <f t="shared" si="0"/>
        <v>1</v>
      </c>
    </row>
    <row r="58" spans="1:18" x14ac:dyDescent="0.2">
      <c r="A58">
        <v>112</v>
      </c>
      <c r="B58">
        <v>42</v>
      </c>
      <c r="C58">
        <v>62</v>
      </c>
      <c r="D58" t="s">
        <v>206</v>
      </c>
      <c r="E58" s="3">
        <v>146.97999999999999</v>
      </c>
      <c r="F58" t="s">
        <v>27</v>
      </c>
      <c r="G58" s="5" t="s">
        <v>504</v>
      </c>
      <c r="H58" t="s">
        <v>86</v>
      </c>
      <c r="I58" t="s">
        <v>88</v>
      </c>
      <c r="J58" t="s">
        <v>30</v>
      </c>
      <c r="K58" t="s">
        <v>89</v>
      </c>
      <c r="M58">
        <v>42.44</v>
      </c>
      <c r="N58" t="s">
        <v>31</v>
      </c>
      <c r="O58" t="s">
        <v>503</v>
      </c>
      <c r="R58" s="7">
        <f t="shared" si="0"/>
        <v>2</v>
      </c>
    </row>
    <row r="59" spans="1:18" x14ac:dyDescent="0.2">
      <c r="A59">
        <v>113</v>
      </c>
      <c r="B59">
        <v>43</v>
      </c>
      <c r="C59">
        <v>63</v>
      </c>
      <c r="D59" t="str">
        <f t="shared" si="1"/>
        <v>W7AC</v>
      </c>
      <c r="E59" s="3">
        <v>147.13999999999999</v>
      </c>
      <c r="F59" t="s">
        <v>18</v>
      </c>
      <c r="G59" s="5" t="s">
        <v>40</v>
      </c>
      <c r="H59" t="s">
        <v>90</v>
      </c>
      <c r="I59" t="s">
        <v>87</v>
      </c>
      <c r="J59" t="s">
        <v>30</v>
      </c>
      <c r="M59">
        <v>42.44</v>
      </c>
      <c r="N59" t="s">
        <v>31</v>
      </c>
      <c r="R59" s="7">
        <f t="shared" si="0"/>
        <v>1</v>
      </c>
    </row>
    <row r="60" spans="1:18" x14ac:dyDescent="0.2">
      <c r="A60">
        <v>114</v>
      </c>
      <c r="B60">
        <v>44</v>
      </c>
      <c r="C60">
        <v>64</v>
      </c>
      <c r="D60" t="str">
        <f t="shared" si="1"/>
        <v>K7RPT</v>
      </c>
      <c r="E60" s="3">
        <v>147.04</v>
      </c>
      <c r="F60" t="s">
        <v>18</v>
      </c>
      <c r="G60" s="5" t="s">
        <v>32</v>
      </c>
      <c r="H60" t="s">
        <v>91</v>
      </c>
      <c r="I60" t="s">
        <v>92</v>
      </c>
      <c r="J60" t="s">
        <v>30</v>
      </c>
      <c r="K60" t="s">
        <v>93</v>
      </c>
      <c r="M60">
        <v>42.51</v>
      </c>
      <c r="N60" t="s">
        <v>31</v>
      </c>
      <c r="O60" t="s">
        <v>492</v>
      </c>
      <c r="R60" s="7">
        <f t="shared" si="0"/>
        <v>2</v>
      </c>
    </row>
    <row r="61" spans="1:18" x14ac:dyDescent="0.2">
      <c r="A61">
        <v>115</v>
      </c>
      <c r="B61">
        <v>45</v>
      </c>
      <c r="C61">
        <v>65</v>
      </c>
      <c r="D61" t="s">
        <v>199</v>
      </c>
      <c r="E61" s="3">
        <v>146.94</v>
      </c>
      <c r="F61" t="s">
        <v>27</v>
      </c>
      <c r="H61" t="s">
        <v>65</v>
      </c>
      <c r="I61" t="s">
        <v>94</v>
      </c>
      <c r="J61" t="s">
        <v>30</v>
      </c>
      <c r="M61">
        <v>42.97</v>
      </c>
      <c r="N61" t="s">
        <v>31</v>
      </c>
      <c r="R61" s="7">
        <f t="shared" si="0"/>
        <v>3</v>
      </c>
    </row>
    <row r="62" spans="1:18" x14ac:dyDescent="0.2">
      <c r="A62">
        <v>116</v>
      </c>
      <c r="B62">
        <v>46</v>
      </c>
      <c r="C62">
        <v>66</v>
      </c>
      <c r="D62" t="str">
        <f t="shared" si="1"/>
        <v>WB7QIW</v>
      </c>
      <c r="E62" s="3">
        <v>147.28</v>
      </c>
      <c r="F62" t="s">
        <v>18</v>
      </c>
      <c r="G62" s="5" t="s">
        <v>95</v>
      </c>
      <c r="H62" t="s">
        <v>96</v>
      </c>
      <c r="I62" t="s">
        <v>94</v>
      </c>
      <c r="J62" t="s">
        <v>30</v>
      </c>
      <c r="M62">
        <v>42.97</v>
      </c>
      <c r="N62" t="s">
        <v>31</v>
      </c>
      <c r="R62" s="7">
        <f t="shared" si="0"/>
        <v>2</v>
      </c>
    </row>
    <row r="63" spans="1:18" x14ac:dyDescent="0.2">
      <c r="A63">
        <v>117</v>
      </c>
      <c r="B63">
        <v>47</v>
      </c>
      <c r="C63">
        <v>67</v>
      </c>
      <c r="D63" t="s">
        <v>200</v>
      </c>
      <c r="E63" s="3">
        <v>147.18</v>
      </c>
      <c r="F63" t="s">
        <v>18</v>
      </c>
      <c r="G63" s="5" t="s">
        <v>98</v>
      </c>
      <c r="H63" t="s">
        <v>65</v>
      </c>
      <c r="I63" t="s">
        <v>94</v>
      </c>
      <c r="J63" t="s">
        <v>30</v>
      </c>
      <c r="M63">
        <v>43.04</v>
      </c>
      <c r="N63" t="s">
        <v>31</v>
      </c>
      <c r="R63" s="7">
        <f t="shared" si="0"/>
        <v>2</v>
      </c>
    </row>
    <row r="64" spans="1:18" x14ac:dyDescent="0.2">
      <c r="A64">
        <v>118</v>
      </c>
      <c r="B64">
        <v>48</v>
      </c>
      <c r="C64">
        <v>68</v>
      </c>
      <c r="D64" t="str">
        <f t="shared" si="1"/>
        <v>KE7AWR</v>
      </c>
      <c r="E64" s="3">
        <v>146.69999999999999</v>
      </c>
      <c r="F64" t="s">
        <v>27</v>
      </c>
      <c r="G64" s="5" t="s">
        <v>32</v>
      </c>
      <c r="H64" t="s">
        <v>99</v>
      </c>
      <c r="I64" t="s">
        <v>100</v>
      </c>
      <c r="J64" t="s">
        <v>30</v>
      </c>
      <c r="K64" t="s">
        <v>19</v>
      </c>
      <c r="L64" t="s">
        <v>101</v>
      </c>
      <c r="M64">
        <v>43.29</v>
      </c>
      <c r="N64" t="s">
        <v>31</v>
      </c>
      <c r="R64" s="7">
        <f t="shared" si="0"/>
        <v>2</v>
      </c>
    </row>
    <row r="65" spans="1:18" x14ac:dyDescent="0.2">
      <c r="A65">
        <v>119</v>
      </c>
      <c r="B65">
        <v>49</v>
      </c>
      <c r="C65">
        <v>69</v>
      </c>
      <c r="D65" t="s">
        <v>215</v>
      </c>
      <c r="E65" s="3">
        <v>147.38</v>
      </c>
      <c r="F65" t="s">
        <v>18</v>
      </c>
      <c r="G65" s="5" t="s">
        <v>32</v>
      </c>
      <c r="H65" t="s">
        <v>91</v>
      </c>
      <c r="I65" t="s">
        <v>102</v>
      </c>
      <c r="J65" t="s">
        <v>30</v>
      </c>
      <c r="M65">
        <v>43.94</v>
      </c>
      <c r="N65" t="s">
        <v>44</v>
      </c>
      <c r="R65" s="7">
        <f t="shared" si="0"/>
        <v>2</v>
      </c>
    </row>
    <row r="66" spans="1:18" x14ac:dyDescent="0.2">
      <c r="A66">
        <v>120</v>
      </c>
      <c r="B66">
        <v>50</v>
      </c>
      <c r="C66">
        <v>70</v>
      </c>
      <c r="D66" t="s">
        <v>207</v>
      </c>
      <c r="E66" s="3">
        <v>147</v>
      </c>
      <c r="F66" t="s">
        <v>18</v>
      </c>
      <c r="G66" s="5" t="s">
        <v>32</v>
      </c>
      <c r="H66" t="s">
        <v>81</v>
      </c>
      <c r="I66" t="s">
        <v>103</v>
      </c>
      <c r="J66" t="s">
        <v>14</v>
      </c>
      <c r="M66">
        <v>45.13</v>
      </c>
      <c r="N66" t="s">
        <v>57</v>
      </c>
      <c r="R66" s="7">
        <f t="shared" ref="R66:R129" si="2">COUNTIF(E:E, $E66)</f>
        <v>3</v>
      </c>
    </row>
    <row r="67" spans="1:18" x14ac:dyDescent="0.2">
      <c r="A67">
        <v>121</v>
      </c>
      <c r="B67">
        <v>51</v>
      </c>
      <c r="C67">
        <v>71</v>
      </c>
      <c r="D67" t="str">
        <f t="shared" si="1"/>
        <v>KE7DC</v>
      </c>
      <c r="E67" s="3">
        <v>145.44999999999999</v>
      </c>
      <c r="F67" t="s">
        <v>27</v>
      </c>
      <c r="G67" s="5" t="s">
        <v>104</v>
      </c>
      <c r="H67" t="s">
        <v>105</v>
      </c>
      <c r="I67" t="s">
        <v>106</v>
      </c>
      <c r="J67" t="s">
        <v>30</v>
      </c>
      <c r="M67">
        <v>45.78</v>
      </c>
      <c r="N67" t="s">
        <v>44</v>
      </c>
      <c r="R67" s="7">
        <f t="shared" si="2"/>
        <v>3</v>
      </c>
    </row>
    <row r="68" spans="1:18" x14ac:dyDescent="0.2">
      <c r="A68">
        <v>122</v>
      </c>
      <c r="B68">
        <v>52</v>
      </c>
      <c r="C68">
        <v>72</v>
      </c>
      <c r="D68" t="s">
        <v>489</v>
      </c>
      <c r="E68" s="3">
        <v>146.80000000000001</v>
      </c>
      <c r="F68" t="s">
        <v>27</v>
      </c>
      <c r="G68" s="5" t="s">
        <v>40</v>
      </c>
      <c r="H68" t="s">
        <v>58</v>
      </c>
      <c r="I68" t="s">
        <v>107</v>
      </c>
      <c r="J68" t="s">
        <v>30</v>
      </c>
      <c r="K68" t="s">
        <v>19</v>
      </c>
      <c r="M68">
        <v>46.1</v>
      </c>
      <c r="N68" t="s">
        <v>31</v>
      </c>
      <c r="R68" s="7">
        <f t="shared" si="2"/>
        <v>3</v>
      </c>
    </row>
    <row r="69" spans="1:18" x14ac:dyDescent="0.2">
      <c r="A69">
        <v>123</v>
      </c>
      <c r="B69">
        <v>53</v>
      </c>
      <c r="C69">
        <v>73</v>
      </c>
      <c r="D69" t="str">
        <f t="shared" si="1"/>
        <v>K7HW</v>
      </c>
      <c r="E69" s="3">
        <v>146.68</v>
      </c>
      <c r="F69" t="s">
        <v>27</v>
      </c>
      <c r="G69" s="5" t="s">
        <v>98</v>
      </c>
      <c r="H69" t="s">
        <v>108</v>
      </c>
      <c r="I69" t="s">
        <v>109</v>
      </c>
      <c r="J69" t="s">
        <v>14</v>
      </c>
      <c r="M69">
        <v>46.34</v>
      </c>
      <c r="N69" t="s">
        <v>15</v>
      </c>
      <c r="R69" s="7">
        <f t="shared" si="2"/>
        <v>2</v>
      </c>
    </row>
    <row r="70" spans="1:18" x14ac:dyDescent="0.2">
      <c r="A70">
        <v>124</v>
      </c>
      <c r="B70">
        <v>54</v>
      </c>
      <c r="C70">
        <v>74</v>
      </c>
      <c r="D70" t="str">
        <f t="shared" si="1"/>
        <v>N7QQU</v>
      </c>
      <c r="E70" s="3">
        <v>147.36000000000001</v>
      </c>
      <c r="F70" t="s">
        <v>18</v>
      </c>
      <c r="G70" s="5" t="s">
        <v>40</v>
      </c>
      <c r="H70" t="s">
        <v>110</v>
      </c>
      <c r="I70" t="s">
        <v>111</v>
      </c>
      <c r="J70" t="s">
        <v>30</v>
      </c>
      <c r="M70">
        <v>49.55</v>
      </c>
      <c r="N70" t="s">
        <v>44</v>
      </c>
      <c r="R70" s="7">
        <f t="shared" si="2"/>
        <v>2</v>
      </c>
    </row>
    <row r="71" spans="1:18" x14ac:dyDescent="0.2">
      <c r="A71">
        <v>125</v>
      </c>
      <c r="B71">
        <v>55</v>
      </c>
      <c r="C71">
        <v>75</v>
      </c>
      <c r="D71" t="s">
        <v>496</v>
      </c>
      <c r="E71" s="2">
        <v>145.29</v>
      </c>
      <c r="F71" t="s">
        <v>27</v>
      </c>
      <c r="H71" t="s">
        <v>496</v>
      </c>
      <c r="I71" t="s">
        <v>497</v>
      </c>
      <c r="J71" t="s">
        <v>30</v>
      </c>
      <c r="K71" t="s">
        <v>60</v>
      </c>
      <c r="M71">
        <v>82.19</v>
      </c>
      <c r="N71" t="s">
        <v>22</v>
      </c>
      <c r="R71" s="7">
        <f t="shared" si="2"/>
        <v>2</v>
      </c>
    </row>
    <row r="72" spans="1:18" x14ac:dyDescent="0.2">
      <c r="A72">
        <v>150</v>
      </c>
      <c r="D72" t="str">
        <f t="shared" si="1"/>
        <v>W7RY</v>
      </c>
      <c r="E72" s="3">
        <v>440.32499999999999</v>
      </c>
      <c r="F72" t="s">
        <v>10</v>
      </c>
      <c r="G72" s="5" t="s">
        <v>32</v>
      </c>
      <c r="H72" t="s">
        <v>112</v>
      </c>
      <c r="I72" t="s">
        <v>113</v>
      </c>
      <c r="J72" t="s">
        <v>14</v>
      </c>
      <c r="M72">
        <v>13.77</v>
      </c>
      <c r="N72" t="s">
        <v>31</v>
      </c>
      <c r="R72" s="7">
        <f t="shared" si="2"/>
        <v>2</v>
      </c>
    </row>
    <row r="73" spans="1:18" x14ac:dyDescent="0.2">
      <c r="A73">
        <v>151</v>
      </c>
      <c r="D73" t="s">
        <v>201</v>
      </c>
      <c r="E73" s="3">
        <v>443.125</v>
      </c>
      <c r="F73" t="s">
        <v>10</v>
      </c>
      <c r="G73" s="5" t="s">
        <v>54</v>
      </c>
      <c r="H73" t="s">
        <v>71</v>
      </c>
      <c r="I73" t="s">
        <v>113</v>
      </c>
      <c r="J73" t="s">
        <v>14</v>
      </c>
      <c r="M73">
        <v>13.8</v>
      </c>
      <c r="N73" t="s">
        <v>31</v>
      </c>
      <c r="R73" s="7">
        <f t="shared" si="2"/>
        <v>1</v>
      </c>
    </row>
    <row r="74" spans="1:18" x14ac:dyDescent="0.2">
      <c r="A74">
        <v>152</v>
      </c>
      <c r="D74" t="str">
        <f t="shared" si="1"/>
        <v>KC7NQU</v>
      </c>
      <c r="E74" s="3">
        <v>441.2</v>
      </c>
      <c r="F74" t="s">
        <v>10</v>
      </c>
      <c r="G74" s="5" t="s">
        <v>40</v>
      </c>
      <c r="H74" t="s">
        <v>114</v>
      </c>
      <c r="I74" t="s">
        <v>115</v>
      </c>
      <c r="J74" t="s">
        <v>14</v>
      </c>
      <c r="K74" t="s">
        <v>93</v>
      </c>
      <c r="M74">
        <v>15.03</v>
      </c>
      <c r="N74" t="s">
        <v>31</v>
      </c>
      <c r="R74" s="7">
        <f t="shared" si="2"/>
        <v>2</v>
      </c>
    </row>
    <row r="75" spans="1:18" x14ac:dyDescent="0.2">
      <c r="A75">
        <v>153</v>
      </c>
      <c r="D75" t="s">
        <v>202</v>
      </c>
      <c r="E75" s="3">
        <v>443.9</v>
      </c>
      <c r="F75" t="s">
        <v>10</v>
      </c>
      <c r="G75" s="5" t="s">
        <v>54</v>
      </c>
      <c r="H75" t="s">
        <v>71</v>
      </c>
      <c r="I75" t="s">
        <v>66</v>
      </c>
      <c r="J75" t="s">
        <v>14</v>
      </c>
      <c r="L75" t="s">
        <v>101</v>
      </c>
      <c r="M75">
        <v>23.12</v>
      </c>
      <c r="N75" t="s">
        <v>22</v>
      </c>
      <c r="R75" s="7">
        <f t="shared" si="2"/>
        <v>1</v>
      </c>
    </row>
    <row r="76" spans="1:18" x14ac:dyDescent="0.2">
      <c r="A76">
        <v>154</v>
      </c>
      <c r="D76" t="str">
        <f t="shared" si="1"/>
        <v>KE7FUW</v>
      </c>
      <c r="E76" s="3">
        <v>443.67500000000001</v>
      </c>
      <c r="F76" t="s">
        <v>10</v>
      </c>
      <c r="G76" s="5" t="s">
        <v>40</v>
      </c>
      <c r="H76" t="s">
        <v>116</v>
      </c>
      <c r="I76" t="s">
        <v>66</v>
      </c>
      <c r="J76" t="s">
        <v>14</v>
      </c>
      <c r="M76">
        <v>23.13</v>
      </c>
      <c r="N76" t="s">
        <v>22</v>
      </c>
      <c r="R76" s="7">
        <f t="shared" si="2"/>
        <v>2</v>
      </c>
    </row>
    <row r="77" spans="1:18" x14ac:dyDescent="0.2">
      <c r="A77">
        <v>155</v>
      </c>
      <c r="D77" t="s">
        <v>197</v>
      </c>
      <c r="E77" s="3">
        <v>444.72500000000002</v>
      </c>
      <c r="F77" t="s">
        <v>10</v>
      </c>
      <c r="G77" s="5" t="s">
        <v>40</v>
      </c>
      <c r="H77" t="s">
        <v>63</v>
      </c>
      <c r="I77" t="s">
        <v>64</v>
      </c>
      <c r="J77" t="s">
        <v>14</v>
      </c>
      <c r="M77">
        <v>23.46</v>
      </c>
      <c r="N77" t="s">
        <v>31</v>
      </c>
      <c r="R77" s="7">
        <f t="shared" si="2"/>
        <v>1</v>
      </c>
    </row>
    <row r="78" spans="1:18" x14ac:dyDescent="0.2">
      <c r="A78">
        <v>156</v>
      </c>
      <c r="D78" t="s">
        <v>203</v>
      </c>
      <c r="E78" s="3">
        <v>443.92500000000001</v>
      </c>
      <c r="F78" t="s">
        <v>10</v>
      </c>
      <c r="G78" s="5" t="s">
        <v>54</v>
      </c>
      <c r="H78" t="s">
        <v>71</v>
      </c>
      <c r="I78" t="s">
        <v>72</v>
      </c>
      <c r="J78" t="s">
        <v>14</v>
      </c>
      <c r="M78">
        <v>25.95</v>
      </c>
      <c r="N78" t="s">
        <v>22</v>
      </c>
      <c r="R78" s="7">
        <f t="shared" si="2"/>
        <v>1</v>
      </c>
    </row>
    <row r="79" spans="1:18" x14ac:dyDescent="0.2">
      <c r="A79">
        <v>157</v>
      </c>
      <c r="D79" t="s">
        <v>218</v>
      </c>
      <c r="E79" s="3">
        <v>442.375</v>
      </c>
      <c r="F79" t="s">
        <v>10</v>
      </c>
      <c r="G79" s="5" t="s">
        <v>20</v>
      </c>
      <c r="H79" t="s">
        <v>21</v>
      </c>
      <c r="I79" t="s">
        <v>66</v>
      </c>
      <c r="J79" t="s">
        <v>14</v>
      </c>
      <c r="M79">
        <v>29.42</v>
      </c>
      <c r="N79" t="s">
        <v>31</v>
      </c>
      <c r="R79" s="7">
        <f t="shared" si="2"/>
        <v>2</v>
      </c>
    </row>
    <row r="80" spans="1:18" x14ac:dyDescent="0.2">
      <c r="A80">
        <v>158</v>
      </c>
      <c r="D80" t="str">
        <f t="shared" ref="D80:D133" si="3">H80</f>
        <v>KC7QPD</v>
      </c>
      <c r="E80" s="3">
        <v>443.8</v>
      </c>
      <c r="F80" t="s">
        <v>117</v>
      </c>
      <c r="G80" s="5" t="s">
        <v>32</v>
      </c>
      <c r="H80" t="s">
        <v>118</v>
      </c>
      <c r="I80" t="s">
        <v>119</v>
      </c>
      <c r="J80" t="s">
        <v>14</v>
      </c>
      <c r="M80">
        <v>31.54</v>
      </c>
      <c r="N80" t="s">
        <v>44</v>
      </c>
      <c r="R80" s="7">
        <f t="shared" si="2"/>
        <v>2</v>
      </c>
    </row>
    <row r="81" spans="1:18" x14ac:dyDescent="0.2">
      <c r="A81">
        <v>159</v>
      </c>
      <c r="D81" t="s">
        <v>219</v>
      </c>
      <c r="E81" s="3">
        <v>444.875</v>
      </c>
      <c r="F81" t="s">
        <v>10</v>
      </c>
      <c r="G81" s="5" t="s">
        <v>32</v>
      </c>
      <c r="H81" t="s">
        <v>21</v>
      </c>
      <c r="I81" t="s">
        <v>120</v>
      </c>
      <c r="J81" t="s">
        <v>14</v>
      </c>
      <c r="M81">
        <v>32.17</v>
      </c>
      <c r="N81" t="s">
        <v>121</v>
      </c>
      <c r="R81" s="7">
        <f t="shared" si="2"/>
        <v>1</v>
      </c>
    </row>
    <row r="82" spans="1:18" x14ac:dyDescent="0.2">
      <c r="A82">
        <v>160</v>
      </c>
      <c r="D82" t="str">
        <f t="shared" si="3"/>
        <v>KE7BK</v>
      </c>
      <c r="E82" s="3">
        <v>444.52499999999998</v>
      </c>
      <c r="F82" t="s">
        <v>10</v>
      </c>
      <c r="G82" s="5" t="s">
        <v>98</v>
      </c>
      <c r="H82" t="s">
        <v>122</v>
      </c>
      <c r="I82" t="s">
        <v>123</v>
      </c>
      <c r="J82" t="s">
        <v>14</v>
      </c>
      <c r="M82">
        <v>32.35</v>
      </c>
      <c r="N82" t="s">
        <v>31</v>
      </c>
      <c r="R82" s="7">
        <f t="shared" si="2"/>
        <v>1</v>
      </c>
    </row>
    <row r="83" spans="1:18" x14ac:dyDescent="0.2">
      <c r="A83">
        <v>161</v>
      </c>
      <c r="D83" t="str">
        <f t="shared" si="3"/>
        <v>N7XMT</v>
      </c>
      <c r="E83" s="3">
        <v>444.55</v>
      </c>
      <c r="F83" t="s">
        <v>10</v>
      </c>
      <c r="G83" s="5" t="s">
        <v>23</v>
      </c>
      <c r="H83" t="s">
        <v>124</v>
      </c>
      <c r="I83" t="s">
        <v>125</v>
      </c>
      <c r="J83" t="s">
        <v>14</v>
      </c>
      <c r="M83">
        <v>33.4</v>
      </c>
      <c r="N83" t="s">
        <v>31</v>
      </c>
      <c r="R83" s="7">
        <f t="shared" si="2"/>
        <v>2</v>
      </c>
    </row>
    <row r="84" spans="1:18" x14ac:dyDescent="0.2">
      <c r="A84">
        <v>162</v>
      </c>
      <c r="D84" t="str">
        <f t="shared" si="3"/>
        <v>W6TQF</v>
      </c>
      <c r="E84" s="3">
        <v>440.32499999999999</v>
      </c>
      <c r="F84" t="s">
        <v>10</v>
      </c>
      <c r="G84" s="5" t="s">
        <v>32</v>
      </c>
      <c r="H84" t="s">
        <v>126</v>
      </c>
      <c r="I84" t="s">
        <v>127</v>
      </c>
      <c r="J84" t="s">
        <v>14</v>
      </c>
      <c r="M84">
        <v>36.47</v>
      </c>
      <c r="N84" t="s">
        <v>57</v>
      </c>
      <c r="R84" s="7">
        <f t="shared" si="2"/>
        <v>2</v>
      </c>
    </row>
    <row r="85" spans="1:18" x14ac:dyDescent="0.2">
      <c r="A85">
        <v>163</v>
      </c>
      <c r="D85" t="str">
        <f t="shared" si="3"/>
        <v>N7DOD</v>
      </c>
      <c r="E85" s="3">
        <v>446.27499999999998</v>
      </c>
      <c r="F85" t="s">
        <v>128</v>
      </c>
      <c r="G85" s="5">
        <v>167.9</v>
      </c>
      <c r="H85" t="s">
        <v>129</v>
      </c>
      <c r="I85" t="s">
        <v>130</v>
      </c>
      <c r="J85" t="s">
        <v>30</v>
      </c>
      <c r="K85" t="s">
        <v>60</v>
      </c>
      <c r="M85">
        <v>38.61</v>
      </c>
      <c r="N85" t="s">
        <v>22</v>
      </c>
      <c r="R85" s="7">
        <f t="shared" si="2"/>
        <v>1</v>
      </c>
    </row>
    <row r="86" spans="1:18" x14ac:dyDescent="0.2">
      <c r="A86">
        <v>164</v>
      </c>
      <c r="D86" t="str">
        <f t="shared" si="3"/>
        <v>K6PRN</v>
      </c>
      <c r="E86" s="3">
        <v>443.2</v>
      </c>
      <c r="F86" t="s">
        <v>10</v>
      </c>
      <c r="G86" s="5" t="s">
        <v>131</v>
      </c>
      <c r="H86" t="s">
        <v>132</v>
      </c>
      <c r="I86" t="s">
        <v>87</v>
      </c>
      <c r="J86" t="s">
        <v>30</v>
      </c>
      <c r="M86">
        <v>40.090000000000003</v>
      </c>
      <c r="N86" t="s">
        <v>44</v>
      </c>
      <c r="R86" s="7">
        <f t="shared" si="2"/>
        <v>2</v>
      </c>
    </row>
    <row r="87" spans="1:18" x14ac:dyDescent="0.2">
      <c r="A87">
        <v>165</v>
      </c>
      <c r="D87" t="str">
        <f t="shared" si="3"/>
        <v>W7PMC</v>
      </c>
      <c r="E87" s="3">
        <v>443.22500000000002</v>
      </c>
      <c r="F87" t="s">
        <v>10</v>
      </c>
      <c r="G87" s="5" t="s">
        <v>40</v>
      </c>
      <c r="H87" t="s">
        <v>133</v>
      </c>
      <c r="I87" t="s">
        <v>134</v>
      </c>
      <c r="J87" t="s">
        <v>30</v>
      </c>
      <c r="M87">
        <v>40.71</v>
      </c>
      <c r="N87" t="s">
        <v>31</v>
      </c>
      <c r="R87" s="7">
        <f t="shared" si="2"/>
        <v>1</v>
      </c>
    </row>
    <row r="88" spans="1:18" x14ac:dyDescent="0.2">
      <c r="A88">
        <v>166</v>
      </c>
      <c r="D88" t="str">
        <f t="shared" si="3"/>
        <v>KB7PSM</v>
      </c>
      <c r="E88" s="3">
        <v>440.15</v>
      </c>
      <c r="F88" t="s">
        <v>10</v>
      </c>
      <c r="H88" t="s">
        <v>135</v>
      </c>
      <c r="I88" t="s">
        <v>125</v>
      </c>
      <c r="J88" t="s">
        <v>14</v>
      </c>
      <c r="M88">
        <v>40.71</v>
      </c>
      <c r="N88" t="s">
        <v>31</v>
      </c>
      <c r="R88" s="7">
        <f t="shared" si="2"/>
        <v>2</v>
      </c>
    </row>
    <row r="89" spans="1:18" x14ac:dyDescent="0.2">
      <c r="A89">
        <v>167</v>
      </c>
      <c r="D89" t="str">
        <f t="shared" si="3"/>
        <v>K7LHS</v>
      </c>
      <c r="E89" s="3">
        <v>440.82499999999999</v>
      </c>
      <c r="F89" t="s">
        <v>10</v>
      </c>
      <c r="G89" s="5" t="s">
        <v>50</v>
      </c>
      <c r="H89" t="s">
        <v>136</v>
      </c>
      <c r="I89" t="s">
        <v>137</v>
      </c>
      <c r="J89" t="s">
        <v>30</v>
      </c>
      <c r="M89">
        <v>40.82</v>
      </c>
      <c r="N89" t="s">
        <v>31</v>
      </c>
      <c r="R89" s="7">
        <f t="shared" si="2"/>
        <v>1</v>
      </c>
    </row>
    <row r="90" spans="1:18" x14ac:dyDescent="0.2">
      <c r="A90">
        <v>168</v>
      </c>
      <c r="D90" t="s">
        <v>220</v>
      </c>
      <c r="E90" s="3">
        <v>443.27499999999998</v>
      </c>
      <c r="F90" t="s">
        <v>10</v>
      </c>
      <c r="G90" s="5" t="s">
        <v>20</v>
      </c>
      <c r="H90" t="s">
        <v>21</v>
      </c>
      <c r="I90" t="s">
        <v>138</v>
      </c>
      <c r="J90" t="s">
        <v>14</v>
      </c>
      <c r="M90">
        <v>41.12</v>
      </c>
      <c r="N90" t="s">
        <v>15</v>
      </c>
      <c r="R90" s="7">
        <f t="shared" si="2"/>
        <v>3</v>
      </c>
    </row>
    <row r="91" spans="1:18" x14ac:dyDescent="0.2">
      <c r="A91">
        <v>169</v>
      </c>
      <c r="D91" t="str">
        <f t="shared" si="3"/>
        <v>W7RAT</v>
      </c>
      <c r="E91" s="3">
        <v>440.4</v>
      </c>
      <c r="F91" t="s">
        <v>10</v>
      </c>
      <c r="G91" s="5" t="s">
        <v>20</v>
      </c>
      <c r="H91" t="s">
        <v>139</v>
      </c>
      <c r="I91" t="s">
        <v>140</v>
      </c>
      <c r="J91" t="s">
        <v>30</v>
      </c>
      <c r="K91" t="s">
        <v>93</v>
      </c>
      <c r="M91">
        <v>41.4</v>
      </c>
      <c r="N91" t="s">
        <v>31</v>
      </c>
      <c r="R91" s="7">
        <f t="shared" si="2"/>
        <v>1</v>
      </c>
    </row>
    <row r="92" spans="1:18" x14ac:dyDescent="0.2">
      <c r="A92">
        <v>170</v>
      </c>
      <c r="D92" t="str">
        <f t="shared" si="3"/>
        <v>N7BAR</v>
      </c>
      <c r="E92" s="3">
        <v>440.2</v>
      </c>
      <c r="F92" t="s">
        <v>10</v>
      </c>
      <c r="G92" s="5" t="s">
        <v>32</v>
      </c>
      <c r="H92" t="s">
        <v>141</v>
      </c>
      <c r="I92" t="s">
        <v>87</v>
      </c>
      <c r="J92" t="s">
        <v>30</v>
      </c>
      <c r="K92" t="s">
        <v>19</v>
      </c>
      <c r="M92">
        <v>42.43</v>
      </c>
      <c r="N92" t="s">
        <v>31</v>
      </c>
      <c r="R92" s="7">
        <f t="shared" si="2"/>
        <v>3</v>
      </c>
    </row>
    <row r="93" spans="1:18" x14ac:dyDescent="0.2">
      <c r="A93">
        <v>171</v>
      </c>
      <c r="D93" t="str">
        <f t="shared" si="3"/>
        <v>W7DTV</v>
      </c>
      <c r="E93" s="3">
        <v>443.625</v>
      </c>
      <c r="F93" t="s">
        <v>10</v>
      </c>
      <c r="G93" s="5" t="s">
        <v>142</v>
      </c>
      <c r="H93" t="s">
        <v>143</v>
      </c>
      <c r="I93" t="s">
        <v>87</v>
      </c>
      <c r="J93" t="s">
        <v>30</v>
      </c>
      <c r="M93">
        <v>42.43</v>
      </c>
      <c r="N93" t="s">
        <v>31</v>
      </c>
      <c r="R93" s="7">
        <f t="shared" si="2"/>
        <v>2</v>
      </c>
    </row>
    <row r="94" spans="1:18" x14ac:dyDescent="0.2">
      <c r="A94">
        <v>172</v>
      </c>
      <c r="D94" t="str">
        <f t="shared" si="3"/>
        <v>W7EXH</v>
      </c>
      <c r="E94" s="3">
        <v>441.35</v>
      </c>
      <c r="F94" t="s">
        <v>10</v>
      </c>
      <c r="G94" s="5" t="s">
        <v>32</v>
      </c>
      <c r="H94" t="s">
        <v>144</v>
      </c>
      <c r="I94" t="s">
        <v>87</v>
      </c>
      <c r="J94" t="s">
        <v>30</v>
      </c>
      <c r="M94">
        <v>42.43</v>
      </c>
      <c r="N94" t="s">
        <v>31</v>
      </c>
      <c r="R94" s="7">
        <f t="shared" si="2"/>
        <v>1</v>
      </c>
    </row>
    <row r="95" spans="1:18" x14ac:dyDescent="0.2">
      <c r="A95">
        <v>173</v>
      </c>
      <c r="D95" t="str">
        <f t="shared" si="3"/>
        <v>K7LTA</v>
      </c>
      <c r="E95" s="3">
        <v>442.7</v>
      </c>
      <c r="F95" t="s">
        <v>10</v>
      </c>
      <c r="G95" s="5" t="s">
        <v>32</v>
      </c>
      <c r="H95" t="s">
        <v>145</v>
      </c>
      <c r="I95" t="s">
        <v>146</v>
      </c>
      <c r="J95" t="s">
        <v>30</v>
      </c>
      <c r="M95">
        <v>42.43</v>
      </c>
      <c r="N95" t="s">
        <v>31</v>
      </c>
      <c r="R95" s="7">
        <f t="shared" si="2"/>
        <v>1</v>
      </c>
    </row>
    <row r="96" spans="1:18" x14ac:dyDescent="0.2">
      <c r="A96">
        <v>174</v>
      </c>
      <c r="D96" t="str">
        <f t="shared" si="3"/>
        <v>AB7BS</v>
      </c>
      <c r="E96" s="3">
        <v>440.5</v>
      </c>
      <c r="F96" t="s">
        <v>10</v>
      </c>
      <c r="G96" s="5" t="s">
        <v>505</v>
      </c>
      <c r="H96" t="s">
        <v>147</v>
      </c>
      <c r="I96" t="s">
        <v>88</v>
      </c>
      <c r="J96" t="s">
        <v>30</v>
      </c>
      <c r="M96">
        <v>42.44</v>
      </c>
      <c r="N96" t="s">
        <v>31</v>
      </c>
      <c r="O96" t="s">
        <v>503</v>
      </c>
      <c r="R96" s="7">
        <f t="shared" si="2"/>
        <v>2</v>
      </c>
    </row>
    <row r="97" spans="1:18" x14ac:dyDescent="0.2">
      <c r="A97">
        <v>175</v>
      </c>
      <c r="D97" t="str">
        <f t="shared" si="3"/>
        <v>N7PIR</v>
      </c>
      <c r="E97" s="3">
        <v>440.45</v>
      </c>
      <c r="F97" t="s">
        <v>10</v>
      </c>
      <c r="G97" s="5" t="s">
        <v>98</v>
      </c>
      <c r="H97" t="s">
        <v>148</v>
      </c>
      <c r="I97" t="s">
        <v>87</v>
      </c>
      <c r="J97" t="s">
        <v>30</v>
      </c>
      <c r="K97" t="s">
        <v>60</v>
      </c>
      <c r="M97">
        <v>42.44</v>
      </c>
      <c r="N97" t="s">
        <v>31</v>
      </c>
      <c r="R97" s="7">
        <f t="shared" si="2"/>
        <v>1</v>
      </c>
    </row>
    <row r="98" spans="1:18" x14ac:dyDescent="0.2">
      <c r="A98">
        <v>176</v>
      </c>
      <c r="D98" t="str">
        <f t="shared" si="3"/>
        <v>K7NE</v>
      </c>
      <c r="E98" s="3">
        <v>443.3</v>
      </c>
      <c r="F98" t="s">
        <v>10</v>
      </c>
      <c r="G98" s="5" t="s">
        <v>32</v>
      </c>
      <c r="H98" t="s">
        <v>149</v>
      </c>
      <c r="I98" t="s">
        <v>97</v>
      </c>
      <c r="J98" t="s">
        <v>30</v>
      </c>
      <c r="K98" t="s">
        <v>19</v>
      </c>
      <c r="M98">
        <v>42.51</v>
      </c>
      <c r="N98" t="s">
        <v>31</v>
      </c>
      <c r="R98" s="7">
        <f t="shared" si="2"/>
        <v>1</v>
      </c>
    </row>
    <row r="99" spans="1:18" x14ac:dyDescent="0.2">
      <c r="A99">
        <v>177</v>
      </c>
      <c r="D99" t="s">
        <v>216</v>
      </c>
      <c r="E99" s="3">
        <v>442.22500000000002</v>
      </c>
      <c r="F99" t="s">
        <v>10</v>
      </c>
      <c r="G99" s="5">
        <v>103.5</v>
      </c>
      <c r="H99" t="s">
        <v>91</v>
      </c>
      <c r="I99" t="s">
        <v>150</v>
      </c>
      <c r="J99" t="s">
        <v>30</v>
      </c>
      <c r="K99" t="s">
        <v>19</v>
      </c>
      <c r="L99" t="s">
        <v>101</v>
      </c>
      <c r="M99">
        <v>42.51</v>
      </c>
      <c r="N99" t="s">
        <v>31</v>
      </c>
      <c r="R99" s="7">
        <f t="shared" si="2"/>
        <v>1</v>
      </c>
    </row>
    <row r="100" spans="1:18" x14ac:dyDescent="0.2">
      <c r="A100">
        <v>178</v>
      </c>
      <c r="D100" t="str">
        <f t="shared" si="3"/>
        <v>W7PM</v>
      </c>
      <c r="E100" s="3">
        <v>442.25</v>
      </c>
      <c r="F100" t="s">
        <v>10</v>
      </c>
      <c r="G100" s="5" t="s">
        <v>32</v>
      </c>
      <c r="H100" t="s">
        <v>151</v>
      </c>
      <c r="I100" t="s">
        <v>152</v>
      </c>
      <c r="J100" t="s">
        <v>30</v>
      </c>
      <c r="L100" t="s">
        <v>101</v>
      </c>
      <c r="M100">
        <v>42.55</v>
      </c>
      <c r="N100" t="s">
        <v>31</v>
      </c>
      <c r="R100" s="7">
        <f t="shared" si="2"/>
        <v>2</v>
      </c>
    </row>
    <row r="101" spans="1:18" x14ac:dyDescent="0.2">
      <c r="A101">
        <v>179</v>
      </c>
      <c r="D101" t="s">
        <v>217</v>
      </c>
      <c r="E101" s="3">
        <v>443.47500000000002</v>
      </c>
      <c r="F101" t="s">
        <v>10</v>
      </c>
      <c r="G101" s="5" t="s">
        <v>95</v>
      </c>
      <c r="H101" t="s">
        <v>96</v>
      </c>
      <c r="I101" t="s">
        <v>94</v>
      </c>
      <c r="J101" t="s">
        <v>30</v>
      </c>
      <c r="M101">
        <v>42.97</v>
      </c>
      <c r="N101" t="s">
        <v>31</v>
      </c>
      <c r="R101" s="7">
        <f t="shared" si="2"/>
        <v>2</v>
      </c>
    </row>
    <row r="102" spans="1:18" x14ac:dyDescent="0.2">
      <c r="A102">
        <v>180</v>
      </c>
      <c r="D102" t="s">
        <v>213</v>
      </c>
      <c r="E102" s="3">
        <v>443.15</v>
      </c>
      <c r="F102" t="s">
        <v>10</v>
      </c>
      <c r="G102" s="5" t="s">
        <v>40</v>
      </c>
      <c r="H102" t="s">
        <v>58</v>
      </c>
      <c r="I102" t="s">
        <v>94</v>
      </c>
      <c r="J102" t="s">
        <v>30</v>
      </c>
      <c r="M102">
        <v>42.98</v>
      </c>
      <c r="N102" t="s">
        <v>31</v>
      </c>
      <c r="R102" s="7">
        <f t="shared" si="2"/>
        <v>2</v>
      </c>
    </row>
    <row r="103" spans="1:18" x14ac:dyDescent="0.2">
      <c r="A103">
        <v>181</v>
      </c>
      <c r="D103" t="str">
        <f t="shared" si="3"/>
        <v>KB7OYI</v>
      </c>
      <c r="E103" s="3">
        <v>440.35</v>
      </c>
      <c r="F103" t="s">
        <v>10</v>
      </c>
      <c r="G103" s="5" t="s">
        <v>153</v>
      </c>
      <c r="H103" t="s">
        <v>154</v>
      </c>
      <c r="I103" t="s">
        <v>100</v>
      </c>
      <c r="J103" t="s">
        <v>30</v>
      </c>
      <c r="M103">
        <v>43.29</v>
      </c>
      <c r="N103" t="s">
        <v>31</v>
      </c>
      <c r="R103" s="7">
        <f t="shared" si="2"/>
        <v>1</v>
      </c>
    </row>
    <row r="104" spans="1:18" x14ac:dyDescent="0.2">
      <c r="A104">
        <v>182</v>
      </c>
      <c r="D104" t="str">
        <f t="shared" si="3"/>
        <v>KA7AGH</v>
      </c>
      <c r="E104" s="3">
        <v>443.27499999999998</v>
      </c>
      <c r="F104" t="s">
        <v>10</v>
      </c>
      <c r="G104" s="5" t="s">
        <v>95</v>
      </c>
      <c r="H104" t="s">
        <v>155</v>
      </c>
      <c r="I104" t="s">
        <v>156</v>
      </c>
      <c r="J104" t="s">
        <v>30</v>
      </c>
      <c r="M104">
        <v>43.3</v>
      </c>
      <c r="N104" t="s">
        <v>31</v>
      </c>
      <c r="R104" s="7">
        <f t="shared" si="2"/>
        <v>3</v>
      </c>
    </row>
    <row r="105" spans="1:18" x14ac:dyDescent="0.2">
      <c r="A105">
        <v>183</v>
      </c>
      <c r="D105" t="str">
        <f t="shared" si="3"/>
        <v>N7PRM</v>
      </c>
      <c r="E105" s="3">
        <v>444.8</v>
      </c>
      <c r="F105" t="s">
        <v>10</v>
      </c>
      <c r="G105" s="5" t="s">
        <v>40</v>
      </c>
      <c r="H105" t="s">
        <v>157</v>
      </c>
      <c r="I105" t="s">
        <v>102</v>
      </c>
      <c r="J105" t="s">
        <v>30</v>
      </c>
      <c r="M105">
        <v>43.33</v>
      </c>
      <c r="N105" t="s">
        <v>31</v>
      </c>
      <c r="R105" s="7">
        <f t="shared" si="2"/>
        <v>3</v>
      </c>
    </row>
    <row r="106" spans="1:18" x14ac:dyDescent="0.2">
      <c r="A106">
        <v>184</v>
      </c>
      <c r="D106" t="s">
        <v>212</v>
      </c>
      <c r="E106" s="3">
        <v>442.65</v>
      </c>
      <c r="F106" t="s">
        <v>10</v>
      </c>
      <c r="G106" s="5" t="s">
        <v>32</v>
      </c>
      <c r="H106" t="s">
        <v>36</v>
      </c>
      <c r="I106" t="s">
        <v>97</v>
      </c>
      <c r="J106" t="s">
        <v>30</v>
      </c>
      <c r="M106">
        <v>43.41</v>
      </c>
      <c r="N106" t="s">
        <v>31</v>
      </c>
      <c r="R106" s="7">
        <f t="shared" si="2"/>
        <v>2</v>
      </c>
    </row>
    <row r="107" spans="1:18" x14ac:dyDescent="0.2">
      <c r="A107">
        <v>185</v>
      </c>
      <c r="D107" t="str">
        <f t="shared" si="3"/>
        <v>W7PSV</v>
      </c>
      <c r="E107" s="3">
        <v>444.85</v>
      </c>
      <c r="F107" t="s">
        <v>10</v>
      </c>
      <c r="G107" s="5" t="s">
        <v>20</v>
      </c>
      <c r="H107" t="s">
        <v>158</v>
      </c>
      <c r="I107" t="s">
        <v>159</v>
      </c>
      <c r="J107" t="s">
        <v>30</v>
      </c>
      <c r="M107">
        <v>43.76</v>
      </c>
      <c r="N107" t="s">
        <v>31</v>
      </c>
      <c r="R107" s="7">
        <f t="shared" si="2"/>
        <v>1</v>
      </c>
    </row>
    <row r="108" spans="1:18" x14ac:dyDescent="0.2">
      <c r="A108">
        <v>186</v>
      </c>
      <c r="D108" t="str">
        <f t="shared" si="3"/>
        <v>KA7HRC</v>
      </c>
      <c r="E108" s="3">
        <v>444.9</v>
      </c>
      <c r="F108" t="s">
        <v>10</v>
      </c>
      <c r="G108" s="5" t="s">
        <v>32</v>
      </c>
      <c r="H108" t="s">
        <v>160</v>
      </c>
      <c r="I108" t="s">
        <v>161</v>
      </c>
      <c r="J108" t="s">
        <v>30</v>
      </c>
      <c r="M108">
        <v>44.45</v>
      </c>
      <c r="N108" t="s">
        <v>57</v>
      </c>
      <c r="R108" s="7">
        <f t="shared" si="2"/>
        <v>3</v>
      </c>
    </row>
    <row r="109" spans="1:18" x14ac:dyDescent="0.2">
      <c r="A109">
        <v>187</v>
      </c>
      <c r="D109" t="str">
        <f t="shared" si="3"/>
        <v>AF7YV</v>
      </c>
      <c r="E109" s="3">
        <v>440.6</v>
      </c>
      <c r="F109" t="s">
        <v>10</v>
      </c>
      <c r="G109" s="5" t="s">
        <v>32</v>
      </c>
      <c r="H109" t="s">
        <v>162</v>
      </c>
      <c r="I109" t="s">
        <v>163</v>
      </c>
      <c r="J109" t="s">
        <v>30</v>
      </c>
      <c r="K109" t="s">
        <v>48</v>
      </c>
      <c r="M109">
        <v>44.86</v>
      </c>
      <c r="N109" t="s">
        <v>57</v>
      </c>
      <c r="R109" s="7">
        <f t="shared" si="2"/>
        <v>1</v>
      </c>
    </row>
    <row r="110" spans="1:18" x14ac:dyDescent="0.2">
      <c r="A110">
        <v>188</v>
      </c>
      <c r="D110" t="str">
        <f t="shared" si="3"/>
        <v>NB7M</v>
      </c>
      <c r="E110" s="3">
        <v>443.17500000000001</v>
      </c>
      <c r="F110" t="s">
        <v>10</v>
      </c>
      <c r="G110" s="5" t="s">
        <v>164</v>
      </c>
      <c r="H110" t="s">
        <v>165</v>
      </c>
      <c r="I110" t="s">
        <v>166</v>
      </c>
      <c r="J110" t="s">
        <v>14</v>
      </c>
      <c r="M110">
        <v>45.09</v>
      </c>
      <c r="N110" t="s">
        <v>57</v>
      </c>
      <c r="R110" s="7">
        <f t="shared" si="2"/>
        <v>2</v>
      </c>
    </row>
    <row r="111" spans="1:18" x14ac:dyDescent="0.2">
      <c r="A111">
        <v>189</v>
      </c>
      <c r="D111" t="s">
        <v>214</v>
      </c>
      <c r="E111" s="3">
        <v>442.875</v>
      </c>
      <c r="F111" t="s">
        <v>10</v>
      </c>
      <c r="G111" s="5" t="s">
        <v>40</v>
      </c>
      <c r="H111" t="s">
        <v>58</v>
      </c>
      <c r="I111" t="s">
        <v>167</v>
      </c>
      <c r="J111" t="s">
        <v>30</v>
      </c>
      <c r="M111">
        <v>45.24</v>
      </c>
      <c r="N111" t="s">
        <v>22</v>
      </c>
      <c r="R111" s="7">
        <f t="shared" si="2"/>
        <v>1</v>
      </c>
    </row>
    <row r="112" spans="1:18" x14ac:dyDescent="0.2">
      <c r="A112">
        <v>190</v>
      </c>
      <c r="D112" t="str">
        <f t="shared" si="3"/>
        <v>K7GDS</v>
      </c>
      <c r="E112" s="3">
        <v>443.55</v>
      </c>
      <c r="F112" t="s">
        <v>10</v>
      </c>
      <c r="G112" s="5" t="s">
        <v>32</v>
      </c>
      <c r="H112" t="s">
        <v>168</v>
      </c>
      <c r="I112" t="s">
        <v>169</v>
      </c>
      <c r="J112" t="s">
        <v>30</v>
      </c>
      <c r="M112">
        <v>45.92</v>
      </c>
      <c r="N112" t="s">
        <v>31</v>
      </c>
      <c r="R112" s="7">
        <f t="shared" si="2"/>
        <v>2</v>
      </c>
    </row>
    <row r="113" spans="1:19" x14ac:dyDescent="0.2">
      <c r="A113">
        <v>191</v>
      </c>
      <c r="D113" t="str">
        <f t="shared" si="3"/>
        <v>WB7CRT</v>
      </c>
      <c r="E113" s="3">
        <v>444.75</v>
      </c>
      <c r="F113" t="s">
        <v>10</v>
      </c>
      <c r="G113" s="5" t="s">
        <v>20</v>
      </c>
      <c r="H113" t="s">
        <v>170</v>
      </c>
      <c r="I113" t="s">
        <v>171</v>
      </c>
      <c r="J113" t="s">
        <v>30</v>
      </c>
      <c r="M113">
        <v>45.95</v>
      </c>
      <c r="N113" t="s">
        <v>31</v>
      </c>
      <c r="R113" s="7">
        <f t="shared" si="2"/>
        <v>2</v>
      </c>
    </row>
    <row r="114" spans="1:19" x14ac:dyDescent="0.2">
      <c r="A114">
        <v>192</v>
      </c>
      <c r="D114" t="str">
        <f t="shared" si="3"/>
        <v>WA7LO</v>
      </c>
      <c r="E114" s="3">
        <v>444.3</v>
      </c>
      <c r="F114" t="s">
        <v>10</v>
      </c>
      <c r="G114" s="5" t="s">
        <v>172</v>
      </c>
      <c r="H114" t="s">
        <v>173</v>
      </c>
      <c r="I114" t="s">
        <v>174</v>
      </c>
      <c r="J114" t="s">
        <v>30</v>
      </c>
      <c r="M114">
        <v>47.12</v>
      </c>
      <c r="N114" t="s">
        <v>31</v>
      </c>
      <c r="R114" s="7">
        <f t="shared" si="2"/>
        <v>1</v>
      </c>
    </row>
    <row r="115" spans="1:19" x14ac:dyDescent="0.2">
      <c r="A115">
        <v>193</v>
      </c>
      <c r="D115" t="str">
        <f t="shared" si="3"/>
        <v>NM7B</v>
      </c>
      <c r="E115" s="3">
        <v>443.35</v>
      </c>
      <c r="F115" t="s">
        <v>10</v>
      </c>
      <c r="G115" s="5" t="s">
        <v>175</v>
      </c>
      <c r="H115" t="s">
        <v>176</v>
      </c>
      <c r="I115" t="s">
        <v>177</v>
      </c>
      <c r="J115" t="s">
        <v>30</v>
      </c>
      <c r="M115">
        <v>47.17</v>
      </c>
      <c r="N115" t="s">
        <v>44</v>
      </c>
      <c r="R115" s="7">
        <f t="shared" si="2"/>
        <v>2</v>
      </c>
    </row>
    <row r="116" spans="1:19" x14ac:dyDescent="0.2">
      <c r="A116">
        <v>194</v>
      </c>
      <c r="D116" t="str">
        <f t="shared" si="3"/>
        <v>K7CPU</v>
      </c>
      <c r="E116" s="3">
        <v>444.97500000000002</v>
      </c>
      <c r="F116" t="s">
        <v>10</v>
      </c>
      <c r="G116" s="5" t="s">
        <v>40</v>
      </c>
      <c r="H116" t="s">
        <v>178</v>
      </c>
      <c r="I116" t="s">
        <v>179</v>
      </c>
      <c r="J116" t="s">
        <v>30</v>
      </c>
      <c r="M116">
        <v>47.42</v>
      </c>
      <c r="N116" t="s">
        <v>44</v>
      </c>
      <c r="R116" s="7">
        <f t="shared" si="2"/>
        <v>1</v>
      </c>
    </row>
    <row r="117" spans="1:19" x14ac:dyDescent="0.2">
      <c r="A117">
        <v>195</v>
      </c>
      <c r="D117" t="str">
        <f t="shared" si="3"/>
        <v>K7ICY</v>
      </c>
      <c r="E117" s="3">
        <v>440.1</v>
      </c>
      <c r="F117" t="s">
        <v>10</v>
      </c>
      <c r="G117" s="5" t="s">
        <v>180</v>
      </c>
      <c r="H117" t="s">
        <v>181</v>
      </c>
      <c r="I117" t="s">
        <v>182</v>
      </c>
      <c r="J117" t="s">
        <v>30</v>
      </c>
      <c r="M117">
        <v>48.47</v>
      </c>
      <c r="N117" t="s">
        <v>31</v>
      </c>
      <c r="R117" s="7">
        <f t="shared" si="2"/>
        <v>2</v>
      </c>
    </row>
    <row r="118" spans="1:19" x14ac:dyDescent="0.2">
      <c r="A118">
        <v>196</v>
      </c>
      <c r="D118" t="str">
        <f t="shared" si="3"/>
        <v>K7REA</v>
      </c>
      <c r="E118" s="3">
        <v>442.57499999999999</v>
      </c>
      <c r="F118" t="s">
        <v>10</v>
      </c>
      <c r="G118" s="5" t="s">
        <v>20</v>
      </c>
      <c r="H118" t="s">
        <v>183</v>
      </c>
      <c r="I118" t="s">
        <v>184</v>
      </c>
      <c r="J118" t="s">
        <v>30</v>
      </c>
      <c r="M118">
        <v>48.51</v>
      </c>
      <c r="N118" t="s">
        <v>31</v>
      </c>
      <c r="R118" s="7">
        <f t="shared" si="2"/>
        <v>2</v>
      </c>
    </row>
    <row r="119" spans="1:19" x14ac:dyDescent="0.2">
      <c r="A119">
        <v>197</v>
      </c>
      <c r="D119" t="str">
        <f t="shared" si="3"/>
        <v>KA7OSM</v>
      </c>
      <c r="E119" s="3">
        <v>442.52499999999998</v>
      </c>
      <c r="F119" t="s">
        <v>10</v>
      </c>
      <c r="G119" s="5" t="s">
        <v>40</v>
      </c>
      <c r="H119" t="s">
        <v>185</v>
      </c>
      <c r="I119" t="s">
        <v>111</v>
      </c>
      <c r="J119" t="s">
        <v>30</v>
      </c>
      <c r="M119">
        <v>49.54</v>
      </c>
      <c r="N119" t="s">
        <v>44</v>
      </c>
      <c r="R119" s="7">
        <f t="shared" si="2"/>
        <v>1</v>
      </c>
    </row>
    <row r="120" spans="1:19" x14ac:dyDescent="0.2">
      <c r="A120">
        <v>198</v>
      </c>
      <c r="D120" t="str">
        <f t="shared" si="3"/>
        <v>WA7DRO</v>
      </c>
      <c r="E120" s="3">
        <v>441.65</v>
      </c>
      <c r="F120" t="s">
        <v>10</v>
      </c>
      <c r="G120" s="5" t="s">
        <v>40</v>
      </c>
      <c r="H120" t="s">
        <v>186</v>
      </c>
      <c r="I120" t="s">
        <v>187</v>
      </c>
      <c r="J120" t="s">
        <v>30</v>
      </c>
      <c r="M120">
        <v>49.72</v>
      </c>
      <c r="N120" t="s">
        <v>31</v>
      </c>
      <c r="R120" s="7">
        <f t="shared" si="2"/>
        <v>2</v>
      </c>
    </row>
    <row r="121" spans="1:19" x14ac:dyDescent="0.2">
      <c r="A121">
        <v>200</v>
      </c>
      <c r="B121">
        <v>60</v>
      </c>
      <c r="C121">
        <v>76</v>
      </c>
      <c r="D121" t="str">
        <f t="shared" si="3"/>
        <v>K7KFL</v>
      </c>
      <c r="E121" s="3">
        <v>146.74</v>
      </c>
      <c r="F121" t="s">
        <v>27</v>
      </c>
      <c r="G121" s="5" t="s">
        <v>23</v>
      </c>
      <c r="H121" t="s">
        <v>222</v>
      </c>
      <c r="I121" t="s">
        <v>221</v>
      </c>
      <c r="J121" t="s">
        <v>14</v>
      </c>
      <c r="M121">
        <v>3.95</v>
      </c>
      <c r="N121" t="s">
        <v>121</v>
      </c>
      <c r="R121" s="7">
        <f t="shared" si="2"/>
        <v>3</v>
      </c>
      <c r="S121" t="s">
        <v>522</v>
      </c>
    </row>
    <row r="122" spans="1:19" x14ac:dyDescent="0.2">
      <c r="A122">
        <v>201</v>
      </c>
      <c r="B122">
        <v>61</v>
      </c>
      <c r="C122">
        <v>77</v>
      </c>
      <c r="D122" t="str">
        <f t="shared" si="3"/>
        <v>WW7CH</v>
      </c>
      <c r="E122" s="3">
        <v>146.78</v>
      </c>
      <c r="F122" t="s">
        <v>27</v>
      </c>
      <c r="G122" s="5" t="s">
        <v>98</v>
      </c>
      <c r="H122" t="s">
        <v>223</v>
      </c>
      <c r="I122" t="s">
        <v>224</v>
      </c>
      <c r="J122" t="s">
        <v>14</v>
      </c>
      <c r="K122" t="s">
        <v>225</v>
      </c>
      <c r="M122">
        <v>12.81</v>
      </c>
      <c r="N122" t="s">
        <v>53</v>
      </c>
      <c r="R122" s="7">
        <f t="shared" si="2"/>
        <v>1</v>
      </c>
    </row>
    <row r="123" spans="1:19" x14ac:dyDescent="0.2">
      <c r="A123">
        <v>202</v>
      </c>
      <c r="B123">
        <v>62</v>
      </c>
      <c r="C123">
        <v>78</v>
      </c>
      <c r="D123" t="str">
        <f t="shared" si="3"/>
        <v>K7DNR</v>
      </c>
      <c r="E123" s="3">
        <v>145.25</v>
      </c>
      <c r="F123" t="s">
        <v>27</v>
      </c>
      <c r="G123" s="5" t="s">
        <v>68</v>
      </c>
      <c r="H123" t="s">
        <v>226</v>
      </c>
      <c r="I123" t="s">
        <v>227</v>
      </c>
      <c r="J123" t="s">
        <v>14</v>
      </c>
      <c r="M123">
        <v>22.71</v>
      </c>
      <c r="N123" t="s">
        <v>35</v>
      </c>
      <c r="O123" t="s">
        <v>492</v>
      </c>
      <c r="R123" s="7">
        <f t="shared" si="2"/>
        <v>3</v>
      </c>
    </row>
    <row r="124" spans="1:19" x14ac:dyDescent="0.2">
      <c r="A124">
        <v>203</v>
      </c>
      <c r="B124">
        <v>63</v>
      </c>
      <c r="C124">
        <v>79</v>
      </c>
      <c r="D124" t="s">
        <v>248</v>
      </c>
      <c r="E124" s="3">
        <v>146.86000000000001</v>
      </c>
      <c r="F124" t="s">
        <v>27</v>
      </c>
      <c r="G124" s="5" t="s">
        <v>20</v>
      </c>
      <c r="H124" t="s">
        <v>83</v>
      </c>
      <c r="I124" t="s">
        <v>228</v>
      </c>
      <c r="J124" t="s">
        <v>14</v>
      </c>
      <c r="M124">
        <v>22.91</v>
      </c>
      <c r="N124" t="s">
        <v>57</v>
      </c>
      <c r="R124" s="7">
        <f t="shared" si="2"/>
        <v>3</v>
      </c>
    </row>
    <row r="125" spans="1:19" x14ac:dyDescent="0.2">
      <c r="A125">
        <v>204</v>
      </c>
      <c r="B125">
        <v>64</v>
      </c>
      <c r="C125">
        <v>80</v>
      </c>
      <c r="D125" t="str">
        <f t="shared" si="3"/>
        <v>WB7DOB</v>
      </c>
      <c r="E125" s="3">
        <v>145.41</v>
      </c>
      <c r="F125" t="s">
        <v>27</v>
      </c>
      <c r="G125" s="5" t="s">
        <v>180</v>
      </c>
      <c r="H125" t="s">
        <v>229</v>
      </c>
      <c r="I125" t="s">
        <v>230</v>
      </c>
      <c r="J125" t="s">
        <v>14</v>
      </c>
      <c r="M125">
        <v>24.29</v>
      </c>
      <c r="N125" t="s">
        <v>231</v>
      </c>
      <c r="R125" s="7">
        <f t="shared" si="2"/>
        <v>2</v>
      </c>
    </row>
    <row r="126" spans="1:19" x14ac:dyDescent="0.2">
      <c r="A126">
        <v>205</v>
      </c>
      <c r="B126">
        <v>65</v>
      </c>
      <c r="C126">
        <v>81</v>
      </c>
      <c r="D126" t="str">
        <f t="shared" si="3"/>
        <v>W7EAT</v>
      </c>
      <c r="E126" s="3">
        <v>146.69999999999999</v>
      </c>
      <c r="F126" t="s">
        <v>27</v>
      </c>
      <c r="G126" s="5" t="s">
        <v>98</v>
      </c>
      <c r="H126" t="s">
        <v>232</v>
      </c>
      <c r="I126" t="s">
        <v>233</v>
      </c>
      <c r="J126" t="s">
        <v>14</v>
      </c>
      <c r="M126">
        <v>32.07</v>
      </c>
      <c r="N126" t="s">
        <v>74</v>
      </c>
      <c r="R126" s="7">
        <f t="shared" si="2"/>
        <v>2</v>
      </c>
    </row>
    <row r="127" spans="1:19" x14ac:dyDescent="0.2">
      <c r="A127">
        <v>206</v>
      </c>
      <c r="B127">
        <v>66</v>
      </c>
      <c r="C127">
        <v>82</v>
      </c>
      <c r="D127" t="str">
        <f t="shared" si="3"/>
        <v>KB7CNN</v>
      </c>
      <c r="E127" s="3">
        <v>145.44999999999999</v>
      </c>
      <c r="F127" t="s">
        <v>27</v>
      </c>
      <c r="G127" s="5" t="s">
        <v>50</v>
      </c>
      <c r="H127" t="s">
        <v>234</v>
      </c>
      <c r="I127" t="s">
        <v>235</v>
      </c>
      <c r="J127" t="s">
        <v>14</v>
      </c>
      <c r="M127">
        <v>33.1</v>
      </c>
      <c r="N127" t="s">
        <v>74</v>
      </c>
      <c r="R127" s="7">
        <f t="shared" si="2"/>
        <v>3</v>
      </c>
    </row>
    <row r="128" spans="1:19" x14ac:dyDescent="0.2">
      <c r="A128">
        <v>207</v>
      </c>
      <c r="B128">
        <v>67</v>
      </c>
      <c r="C128">
        <v>83</v>
      </c>
      <c r="D128" t="str">
        <f t="shared" si="3"/>
        <v>W7AQ</v>
      </c>
      <c r="E128" s="3">
        <v>147.30000000000001</v>
      </c>
      <c r="F128" t="s">
        <v>18</v>
      </c>
      <c r="G128" s="5" t="s">
        <v>20</v>
      </c>
      <c r="H128" t="s">
        <v>236</v>
      </c>
      <c r="I128" t="s">
        <v>237</v>
      </c>
      <c r="J128" t="s">
        <v>14</v>
      </c>
      <c r="M128">
        <v>34.57</v>
      </c>
      <c r="N128" t="s">
        <v>19</v>
      </c>
      <c r="O128" t="s">
        <v>492</v>
      </c>
      <c r="R128" s="7">
        <f t="shared" si="2"/>
        <v>3</v>
      </c>
    </row>
    <row r="129" spans="1:18" x14ac:dyDescent="0.2">
      <c r="A129">
        <v>208</v>
      </c>
      <c r="B129">
        <v>68</v>
      </c>
      <c r="C129">
        <v>84</v>
      </c>
      <c r="D129" t="s">
        <v>250</v>
      </c>
      <c r="E129" s="3">
        <v>147.30000000000001</v>
      </c>
      <c r="F129" t="s">
        <v>18</v>
      </c>
      <c r="G129" s="5" t="s">
        <v>164</v>
      </c>
      <c r="H129" t="s">
        <v>229</v>
      </c>
      <c r="I129" t="s">
        <v>238</v>
      </c>
      <c r="J129" t="s">
        <v>14</v>
      </c>
      <c r="M129">
        <v>36.78</v>
      </c>
      <c r="N129" t="s">
        <v>53</v>
      </c>
      <c r="O129" t="s">
        <v>492</v>
      </c>
      <c r="R129" s="7">
        <f t="shared" si="2"/>
        <v>3</v>
      </c>
    </row>
    <row r="130" spans="1:18" x14ac:dyDescent="0.2">
      <c r="A130">
        <v>209</v>
      </c>
      <c r="B130">
        <v>69</v>
      </c>
      <c r="C130">
        <v>85</v>
      </c>
      <c r="D130" t="str">
        <f t="shared" si="3"/>
        <v>W7AAO</v>
      </c>
      <c r="E130" s="3">
        <v>145.37</v>
      </c>
      <c r="F130" t="s">
        <v>27</v>
      </c>
      <c r="G130" s="5" t="s">
        <v>104</v>
      </c>
      <c r="H130" t="s">
        <v>239</v>
      </c>
      <c r="I130" t="s">
        <v>240</v>
      </c>
      <c r="J130" t="s">
        <v>14</v>
      </c>
      <c r="M130">
        <v>41.19</v>
      </c>
      <c r="N130" t="s">
        <v>15</v>
      </c>
      <c r="R130" s="7">
        <f t="shared" ref="R130:R193" si="4">COUNTIF(E:E, $E130)</f>
        <v>2</v>
      </c>
    </row>
    <row r="131" spans="1:18" x14ac:dyDescent="0.2">
      <c r="A131">
        <v>210</v>
      </c>
      <c r="B131">
        <v>70</v>
      </c>
      <c r="C131">
        <v>86</v>
      </c>
      <c r="D131" t="str">
        <f t="shared" si="3"/>
        <v>W7CCY</v>
      </c>
      <c r="E131" s="3">
        <v>146.94</v>
      </c>
      <c r="F131" t="s">
        <v>27</v>
      </c>
      <c r="G131" s="5" t="s">
        <v>131</v>
      </c>
      <c r="H131" t="s">
        <v>241</v>
      </c>
      <c r="I131" t="s">
        <v>242</v>
      </c>
      <c r="J131" t="s">
        <v>14</v>
      </c>
      <c r="M131">
        <v>41.29</v>
      </c>
      <c r="N131" t="s">
        <v>85</v>
      </c>
      <c r="O131" t="s">
        <v>492</v>
      </c>
      <c r="R131" s="7">
        <f t="shared" si="4"/>
        <v>3</v>
      </c>
    </row>
    <row r="132" spans="1:18" x14ac:dyDescent="0.2">
      <c r="A132">
        <v>211</v>
      </c>
      <c r="B132">
        <v>71</v>
      </c>
      <c r="C132">
        <v>87</v>
      </c>
      <c r="D132" t="str">
        <f t="shared" si="3"/>
        <v>N3KPU</v>
      </c>
      <c r="E132" s="3">
        <v>145.22999999999999</v>
      </c>
      <c r="F132" t="s">
        <v>27</v>
      </c>
      <c r="G132" s="5" t="s">
        <v>243</v>
      </c>
      <c r="H132" t="s">
        <v>244</v>
      </c>
      <c r="I132" t="s">
        <v>245</v>
      </c>
      <c r="J132" t="s">
        <v>14</v>
      </c>
      <c r="L132" t="s">
        <v>101</v>
      </c>
      <c r="M132">
        <v>42.65</v>
      </c>
      <c r="N132" t="s">
        <v>35</v>
      </c>
      <c r="R132" s="7">
        <f t="shared" si="4"/>
        <v>1</v>
      </c>
    </row>
    <row r="133" spans="1:18" x14ac:dyDescent="0.2">
      <c r="A133">
        <v>212</v>
      </c>
      <c r="B133">
        <v>72</v>
      </c>
      <c r="C133">
        <v>88</v>
      </c>
      <c r="D133" t="str">
        <f t="shared" si="3"/>
        <v>K7MMI</v>
      </c>
      <c r="E133" s="3">
        <v>146.97999999999999</v>
      </c>
      <c r="F133" t="s">
        <v>27</v>
      </c>
      <c r="G133" s="5" t="s">
        <v>23</v>
      </c>
      <c r="H133" t="s">
        <v>246</v>
      </c>
      <c r="I133" t="s">
        <v>247</v>
      </c>
      <c r="J133" t="s">
        <v>14</v>
      </c>
      <c r="M133">
        <v>43.32</v>
      </c>
      <c r="N133" t="s">
        <v>15</v>
      </c>
      <c r="R133" s="7">
        <f t="shared" si="4"/>
        <v>2</v>
      </c>
    </row>
    <row r="134" spans="1:18" x14ac:dyDescent="0.2">
      <c r="A134">
        <v>250</v>
      </c>
      <c r="D134" t="s">
        <v>283</v>
      </c>
      <c r="E134" s="3">
        <v>442.57499999999999</v>
      </c>
      <c r="F134" t="s">
        <v>10</v>
      </c>
      <c r="G134" s="5" t="s">
        <v>251</v>
      </c>
      <c r="H134" t="s">
        <v>226</v>
      </c>
      <c r="I134" t="s">
        <v>227</v>
      </c>
      <c r="J134" t="s">
        <v>14</v>
      </c>
      <c r="M134">
        <v>22.71</v>
      </c>
      <c r="N134" t="s">
        <v>35</v>
      </c>
      <c r="R134" s="7">
        <f t="shared" si="4"/>
        <v>2</v>
      </c>
    </row>
    <row r="135" spans="1:18" x14ac:dyDescent="0.2">
      <c r="A135">
        <v>251</v>
      </c>
      <c r="D135" t="str">
        <f t="shared" ref="D135:D140" si="5">H135</f>
        <v>W7PFR</v>
      </c>
      <c r="E135" s="3">
        <v>443.97500000000002</v>
      </c>
      <c r="F135" t="s">
        <v>10</v>
      </c>
      <c r="G135" s="5" t="s">
        <v>98</v>
      </c>
      <c r="H135" t="s">
        <v>252</v>
      </c>
      <c r="I135" t="s">
        <v>253</v>
      </c>
      <c r="J135" t="s">
        <v>14</v>
      </c>
      <c r="M135">
        <v>33.49</v>
      </c>
      <c r="N135" t="s">
        <v>74</v>
      </c>
      <c r="R135" s="7">
        <f t="shared" si="4"/>
        <v>1</v>
      </c>
    </row>
    <row r="136" spans="1:18" x14ac:dyDescent="0.2">
      <c r="A136">
        <v>252</v>
      </c>
      <c r="D136" t="str">
        <f t="shared" si="5"/>
        <v>N7BUW</v>
      </c>
      <c r="E136" s="3">
        <v>444.67500000000001</v>
      </c>
      <c r="F136" t="s">
        <v>10</v>
      </c>
      <c r="G136" s="5" t="s">
        <v>104</v>
      </c>
      <c r="H136" t="s">
        <v>254</v>
      </c>
      <c r="I136" t="s">
        <v>255</v>
      </c>
      <c r="J136" t="s">
        <v>14</v>
      </c>
      <c r="M136">
        <v>35.57</v>
      </c>
      <c r="N136" t="s">
        <v>53</v>
      </c>
      <c r="R136" s="7">
        <f t="shared" si="4"/>
        <v>1</v>
      </c>
    </row>
    <row r="137" spans="1:18" x14ac:dyDescent="0.2">
      <c r="A137">
        <v>253</v>
      </c>
      <c r="D137" t="str">
        <f t="shared" si="5"/>
        <v>W7UDI</v>
      </c>
      <c r="E137" s="3">
        <v>444.25</v>
      </c>
      <c r="F137" t="s">
        <v>10</v>
      </c>
      <c r="G137" s="5" t="s">
        <v>98</v>
      </c>
      <c r="H137" t="s">
        <v>256</v>
      </c>
      <c r="I137" t="s">
        <v>257</v>
      </c>
      <c r="J137" t="s">
        <v>14</v>
      </c>
      <c r="M137">
        <v>36.380000000000003</v>
      </c>
      <c r="N137" t="s">
        <v>35</v>
      </c>
      <c r="R137" s="7">
        <f t="shared" si="4"/>
        <v>1</v>
      </c>
    </row>
    <row r="138" spans="1:18" x14ac:dyDescent="0.2">
      <c r="A138">
        <v>254</v>
      </c>
      <c r="D138" t="str">
        <f t="shared" si="5"/>
        <v>AB7F</v>
      </c>
      <c r="E138" s="3">
        <v>443.27499999999998</v>
      </c>
      <c r="F138" t="s">
        <v>10</v>
      </c>
      <c r="G138" s="5" t="s">
        <v>20</v>
      </c>
      <c r="H138" t="s">
        <v>21</v>
      </c>
      <c r="I138" t="s">
        <v>138</v>
      </c>
      <c r="J138" t="s">
        <v>14</v>
      </c>
      <c r="M138">
        <v>37.92</v>
      </c>
      <c r="N138" t="s">
        <v>48</v>
      </c>
      <c r="R138" s="7">
        <f t="shared" si="4"/>
        <v>3</v>
      </c>
    </row>
    <row r="139" spans="1:18" x14ac:dyDescent="0.2">
      <c r="A139">
        <v>255</v>
      </c>
      <c r="D139" t="str">
        <f t="shared" si="5"/>
        <v>WA7LBS</v>
      </c>
      <c r="E139" s="3">
        <v>443.02499999999998</v>
      </c>
      <c r="F139" t="s">
        <v>10</v>
      </c>
      <c r="G139" s="5" t="s">
        <v>40</v>
      </c>
      <c r="H139" t="s">
        <v>258</v>
      </c>
      <c r="I139" t="s">
        <v>259</v>
      </c>
      <c r="J139" t="s">
        <v>14</v>
      </c>
      <c r="M139">
        <v>41.98</v>
      </c>
      <c r="N139" t="s">
        <v>53</v>
      </c>
      <c r="R139" s="7">
        <f t="shared" si="4"/>
        <v>1</v>
      </c>
    </row>
    <row r="140" spans="1:18" x14ac:dyDescent="0.2">
      <c r="A140">
        <v>256</v>
      </c>
      <c r="D140" t="str">
        <f t="shared" si="5"/>
        <v>W7TWA</v>
      </c>
      <c r="E140" s="3">
        <v>441.625</v>
      </c>
      <c r="F140" t="s">
        <v>10</v>
      </c>
      <c r="G140" s="5" t="s">
        <v>32</v>
      </c>
      <c r="H140" t="s">
        <v>260</v>
      </c>
      <c r="I140" t="s">
        <v>247</v>
      </c>
      <c r="J140" t="s">
        <v>14</v>
      </c>
      <c r="K140" t="s">
        <v>93</v>
      </c>
      <c r="M140">
        <v>43.07</v>
      </c>
      <c r="N140" t="s">
        <v>15</v>
      </c>
      <c r="R140" s="7">
        <f t="shared" si="4"/>
        <v>1</v>
      </c>
    </row>
    <row r="141" spans="1:18" x14ac:dyDescent="0.2">
      <c r="A141">
        <v>257</v>
      </c>
      <c r="D141" t="s">
        <v>282</v>
      </c>
      <c r="E141" s="3">
        <v>442.625</v>
      </c>
      <c r="F141" t="s">
        <v>10</v>
      </c>
      <c r="G141" s="5" t="s">
        <v>98</v>
      </c>
      <c r="H141" t="s">
        <v>229</v>
      </c>
      <c r="I141" t="s">
        <v>247</v>
      </c>
      <c r="J141" t="s">
        <v>14</v>
      </c>
      <c r="K141" t="s">
        <v>225</v>
      </c>
      <c r="M141">
        <v>43.09</v>
      </c>
      <c r="N141" t="s">
        <v>15</v>
      </c>
      <c r="R141" s="7">
        <f t="shared" si="4"/>
        <v>1</v>
      </c>
    </row>
    <row r="142" spans="1:18" x14ac:dyDescent="0.2">
      <c r="A142">
        <v>258</v>
      </c>
      <c r="D142" t="str">
        <f>H142</f>
        <v>K7OET</v>
      </c>
      <c r="E142" s="3">
        <v>444.8</v>
      </c>
      <c r="F142" t="s">
        <v>10</v>
      </c>
      <c r="G142" s="5" t="s">
        <v>251</v>
      </c>
      <c r="H142" t="s">
        <v>261</v>
      </c>
      <c r="I142" t="s">
        <v>247</v>
      </c>
      <c r="J142" t="s">
        <v>14</v>
      </c>
      <c r="M142">
        <v>43.32</v>
      </c>
      <c r="N142" t="s">
        <v>15</v>
      </c>
      <c r="R142" s="7">
        <f t="shared" si="4"/>
        <v>3</v>
      </c>
    </row>
    <row r="143" spans="1:18" x14ac:dyDescent="0.2">
      <c r="A143">
        <v>259</v>
      </c>
      <c r="D143" t="str">
        <f>H143</f>
        <v>W7PSE</v>
      </c>
      <c r="E143" s="3">
        <v>441.7</v>
      </c>
      <c r="F143" t="s">
        <v>10</v>
      </c>
      <c r="G143" s="5" t="s">
        <v>98</v>
      </c>
      <c r="H143" t="s">
        <v>262</v>
      </c>
      <c r="I143" t="s">
        <v>247</v>
      </c>
      <c r="J143" t="s">
        <v>14</v>
      </c>
      <c r="M143">
        <v>43.32</v>
      </c>
      <c r="N143" t="s">
        <v>15</v>
      </c>
      <c r="R143" s="7">
        <f t="shared" si="4"/>
        <v>1</v>
      </c>
    </row>
    <row r="144" spans="1:18" x14ac:dyDescent="0.2">
      <c r="A144">
        <v>260</v>
      </c>
      <c r="D144" t="str">
        <f>H144</f>
        <v>N7OEP</v>
      </c>
      <c r="E144" s="3">
        <v>443.17500000000001</v>
      </c>
      <c r="F144" t="s">
        <v>10</v>
      </c>
      <c r="G144" s="5" t="s">
        <v>40</v>
      </c>
      <c r="H144" t="s">
        <v>263</v>
      </c>
      <c r="I144" t="s">
        <v>264</v>
      </c>
      <c r="J144" t="s">
        <v>14</v>
      </c>
      <c r="M144">
        <v>44</v>
      </c>
      <c r="N144" t="s">
        <v>53</v>
      </c>
      <c r="R144" s="7">
        <f t="shared" si="4"/>
        <v>2</v>
      </c>
    </row>
    <row r="145" spans="1:19" x14ac:dyDescent="0.2">
      <c r="A145">
        <v>261</v>
      </c>
      <c r="D145" t="s">
        <v>284</v>
      </c>
      <c r="E145" s="3">
        <v>440.07499999999999</v>
      </c>
      <c r="F145" t="s">
        <v>10</v>
      </c>
      <c r="G145" s="5" t="s">
        <v>98</v>
      </c>
      <c r="H145" t="s">
        <v>263</v>
      </c>
      <c r="I145" t="s">
        <v>264</v>
      </c>
      <c r="J145" t="s">
        <v>14</v>
      </c>
      <c r="K145" t="s">
        <v>48</v>
      </c>
      <c r="M145">
        <v>44</v>
      </c>
      <c r="N145" t="s">
        <v>53</v>
      </c>
      <c r="R145" s="7">
        <f t="shared" si="4"/>
        <v>1</v>
      </c>
    </row>
    <row r="146" spans="1:19" x14ac:dyDescent="0.2">
      <c r="A146">
        <v>262</v>
      </c>
      <c r="D146" t="str">
        <f>H146</f>
        <v>AB7XQ</v>
      </c>
      <c r="E146" s="3">
        <v>444.22500000000002</v>
      </c>
      <c r="F146" t="s">
        <v>10</v>
      </c>
      <c r="G146" s="5" t="s">
        <v>32</v>
      </c>
      <c r="H146" t="s">
        <v>265</v>
      </c>
      <c r="I146" t="s">
        <v>266</v>
      </c>
      <c r="J146" t="s">
        <v>14</v>
      </c>
      <c r="K146" t="s">
        <v>19</v>
      </c>
      <c r="M146">
        <v>44.04</v>
      </c>
      <c r="N146" t="s">
        <v>85</v>
      </c>
      <c r="R146" s="7">
        <f t="shared" si="4"/>
        <v>2</v>
      </c>
    </row>
    <row r="147" spans="1:19" x14ac:dyDescent="0.2">
      <c r="A147">
        <v>263</v>
      </c>
      <c r="D147" t="str">
        <f>H147</f>
        <v>N7YRC</v>
      </c>
      <c r="E147" s="3">
        <v>442.72500000000002</v>
      </c>
      <c r="F147" t="s">
        <v>10</v>
      </c>
      <c r="G147" s="5" t="s">
        <v>153</v>
      </c>
      <c r="H147" t="s">
        <v>267</v>
      </c>
      <c r="I147" t="s">
        <v>268</v>
      </c>
      <c r="J147" t="s">
        <v>14</v>
      </c>
      <c r="L147" t="s">
        <v>101</v>
      </c>
      <c r="M147">
        <v>44.26</v>
      </c>
      <c r="N147" t="s">
        <v>85</v>
      </c>
      <c r="R147" s="7">
        <f t="shared" si="4"/>
        <v>1</v>
      </c>
    </row>
    <row r="148" spans="1:19" x14ac:dyDescent="0.2">
      <c r="A148">
        <v>264</v>
      </c>
      <c r="D148" t="str">
        <f>H148</f>
        <v>N7NFY</v>
      </c>
      <c r="E148" s="3">
        <v>441.65</v>
      </c>
      <c r="F148" t="s">
        <v>10</v>
      </c>
      <c r="G148" s="5" t="s">
        <v>153</v>
      </c>
      <c r="H148" t="s">
        <v>269</v>
      </c>
      <c r="I148" t="s">
        <v>270</v>
      </c>
      <c r="J148" t="s">
        <v>14</v>
      </c>
      <c r="L148" t="s">
        <v>101</v>
      </c>
      <c r="M148">
        <v>46.72</v>
      </c>
      <c r="N148" t="s">
        <v>15</v>
      </c>
      <c r="R148" s="7">
        <f t="shared" si="4"/>
        <v>2</v>
      </c>
    </row>
    <row r="149" spans="1:19" x14ac:dyDescent="0.2">
      <c r="A149">
        <v>265</v>
      </c>
      <c r="D149" t="str">
        <f>H149</f>
        <v>KD7LZN</v>
      </c>
      <c r="E149" s="3">
        <v>442.47500000000002</v>
      </c>
      <c r="F149" t="s">
        <v>10</v>
      </c>
      <c r="G149" s="5" t="s">
        <v>271</v>
      </c>
      <c r="H149" t="s">
        <v>272</v>
      </c>
      <c r="I149" t="s">
        <v>273</v>
      </c>
      <c r="J149" t="s">
        <v>14</v>
      </c>
      <c r="M149">
        <v>47.47</v>
      </c>
      <c r="N149" t="s">
        <v>57</v>
      </c>
      <c r="R149" s="7">
        <f t="shared" si="4"/>
        <v>2</v>
      </c>
    </row>
    <row r="150" spans="1:19" x14ac:dyDescent="0.2">
      <c r="A150">
        <v>266</v>
      </c>
      <c r="D150" t="s">
        <v>285</v>
      </c>
      <c r="E150" s="3">
        <v>443.625</v>
      </c>
      <c r="F150" t="s">
        <v>10</v>
      </c>
      <c r="G150" s="5" t="s">
        <v>98</v>
      </c>
      <c r="H150" t="s">
        <v>262</v>
      </c>
      <c r="I150" t="s">
        <v>274</v>
      </c>
      <c r="J150" t="s">
        <v>14</v>
      </c>
      <c r="K150" t="s">
        <v>19</v>
      </c>
      <c r="M150">
        <v>49.21</v>
      </c>
      <c r="N150" t="s">
        <v>53</v>
      </c>
      <c r="R150" s="7">
        <f t="shared" si="4"/>
        <v>2</v>
      </c>
    </row>
    <row r="151" spans="1:19" x14ac:dyDescent="0.2">
      <c r="A151">
        <v>267</v>
      </c>
      <c r="D151" t="str">
        <f>H151</f>
        <v>N7UIC</v>
      </c>
      <c r="E151" s="3">
        <v>444.9</v>
      </c>
      <c r="F151" t="s">
        <v>10</v>
      </c>
      <c r="G151" s="5" t="s">
        <v>98</v>
      </c>
      <c r="H151" t="s">
        <v>275</v>
      </c>
      <c r="I151" t="s">
        <v>276</v>
      </c>
      <c r="J151" t="s">
        <v>14</v>
      </c>
      <c r="K151" t="s">
        <v>60</v>
      </c>
      <c r="M151">
        <v>49.36</v>
      </c>
      <c r="N151" t="s">
        <v>53</v>
      </c>
      <c r="R151" s="7">
        <f t="shared" si="4"/>
        <v>3</v>
      </c>
    </row>
    <row r="152" spans="1:19" x14ac:dyDescent="0.2">
      <c r="A152">
        <v>268</v>
      </c>
      <c r="D152" t="str">
        <f>H152</f>
        <v>KB7UXE</v>
      </c>
      <c r="E152" s="3">
        <v>444.27499999999998</v>
      </c>
      <c r="F152" t="s">
        <v>10</v>
      </c>
      <c r="G152" s="5" t="s">
        <v>277</v>
      </c>
      <c r="H152" t="s">
        <v>278</v>
      </c>
      <c r="I152" t="s">
        <v>279</v>
      </c>
      <c r="J152" t="s">
        <v>14</v>
      </c>
      <c r="K152" t="s">
        <v>19</v>
      </c>
      <c r="M152">
        <v>49.41</v>
      </c>
      <c r="N152" t="s">
        <v>35</v>
      </c>
      <c r="R152" s="7">
        <f t="shared" si="4"/>
        <v>1</v>
      </c>
    </row>
    <row r="153" spans="1:19" x14ac:dyDescent="0.2">
      <c r="A153">
        <v>269</v>
      </c>
      <c r="D153" t="str">
        <f>H153</f>
        <v>K7YLM</v>
      </c>
      <c r="E153" s="3">
        <v>440.2</v>
      </c>
      <c r="F153" t="s">
        <v>10</v>
      </c>
      <c r="G153" s="5" t="s">
        <v>32</v>
      </c>
      <c r="H153" t="s">
        <v>280</v>
      </c>
      <c r="I153" t="s">
        <v>281</v>
      </c>
      <c r="J153" t="s">
        <v>14</v>
      </c>
      <c r="M153">
        <v>49.95</v>
      </c>
      <c r="N153" t="s">
        <v>74</v>
      </c>
      <c r="R153" s="7">
        <f t="shared" si="4"/>
        <v>3</v>
      </c>
    </row>
    <row r="154" spans="1:19" x14ac:dyDescent="0.2">
      <c r="A154">
        <v>300</v>
      </c>
      <c r="B154">
        <v>80</v>
      </c>
      <c r="C154">
        <v>90</v>
      </c>
      <c r="D154" t="s">
        <v>298</v>
      </c>
      <c r="E154" s="3">
        <v>146.74</v>
      </c>
      <c r="F154" t="s">
        <v>27</v>
      </c>
      <c r="G154" s="5" t="s">
        <v>45</v>
      </c>
      <c r="H154" t="s">
        <v>46</v>
      </c>
      <c r="I154" t="s">
        <v>286</v>
      </c>
      <c r="J154" t="s">
        <v>30</v>
      </c>
      <c r="M154">
        <v>6.2</v>
      </c>
      <c r="N154" t="s">
        <v>22</v>
      </c>
      <c r="R154" s="7">
        <f t="shared" si="4"/>
        <v>3</v>
      </c>
      <c r="S154" t="s">
        <v>523</v>
      </c>
    </row>
    <row r="155" spans="1:19" x14ac:dyDescent="0.2">
      <c r="A155">
        <v>301</v>
      </c>
      <c r="B155">
        <v>81</v>
      </c>
      <c r="C155">
        <v>91</v>
      </c>
      <c r="D155" t="s">
        <v>299</v>
      </c>
      <c r="E155" s="3">
        <v>146.80000000000001</v>
      </c>
      <c r="F155" t="s">
        <v>27</v>
      </c>
      <c r="G155" s="5" t="s">
        <v>45</v>
      </c>
      <c r="H155" t="s">
        <v>46</v>
      </c>
      <c r="I155" t="s">
        <v>287</v>
      </c>
      <c r="J155" t="s">
        <v>30</v>
      </c>
      <c r="M155">
        <v>10.210000000000001</v>
      </c>
      <c r="N155" t="s">
        <v>231</v>
      </c>
      <c r="R155" s="7">
        <f t="shared" si="4"/>
        <v>3</v>
      </c>
    </row>
    <row r="156" spans="1:19" x14ac:dyDescent="0.2">
      <c r="A156">
        <v>302</v>
      </c>
      <c r="B156">
        <v>82</v>
      </c>
      <c r="C156">
        <v>92</v>
      </c>
      <c r="D156" t="str">
        <f>H156</f>
        <v>WA7PIX</v>
      </c>
      <c r="E156" s="3">
        <v>147</v>
      </c>
      <c r="F156" t="s">
        <v>18</v>
      </c>
      <c r="G156" s="5" t="s">
        <v>45</v>
      </c>
      <c r="H156" t="s">
        <v>288</v>
      </c>
      <c r="I156" t="s">
        <v>289</v>
      </c>
      <c r="J156" t="s">
        <v>30</v>
      </c>
      <c r="M156">
        <v>19.670000000000002</v>
      </c>
      <c r="N156" t="s">
        <v>85</v>
      </c>
      <c r="R156" s="7">
        <f t="shared" si="4"/>
        <v>3</v>
      </c>
    </row>
    <row r="157" spans="1:19" x14ac:dyDescent="0.2">
      <c r="A157">
        <v>304</v>
      </c>
      <c r="B157">
        <v>84</v>
      </c>
      <c r="C157">
        <v>93</v>
      </c>
      <c r="D157" t="s">
        <v>300</v>
      </c>
      <c r="E157" s="3">
        <v>146.66</v>
      </c>
      <c r="F157" t="s">
        <v>27</v>
      </c>
      <c r="G157" s="5" t="s">
        <v>45</v>
      </c>
      <c r="H157" t="s">
        <v>46</v>
      </c>
      <c r="I157" t="s">
        <v>290</v>
      </c>
      <c r="J157" t="s">
        <v>30</v>
      </c>
      <c r="M157">
        <v>23.38</v>
      </c>
      <c r="N157" t="s">
        <v>121</v>
      </c>
      <c r="R157" s="7">
        <f t="shared" si="4"/>
        <v>2</v>
      </c>
    </row>
    <row r="158" spans="1:19" x14ac:dyDescent="0.2">
      <c r="A158">
        <v>305</v>
      </c>
      <c r="B158">
        <v>85</v>
      </c>
      <c r="C158">
        <v>94</v>
      </c>
      <c r="D158" t="s">
        <v>301</v>
      </c>
      <c r="E158" s="3">
        <v>145.44999999999999</v>
      </c>
      <c r="F158" t="s">
        <v>27</v>
      </c>
      <c r="G158" s="5" t="s">
        <v>45</v>
      </c>
      <c r="H158" t="s">
        <v>46</v>
      </c>
      <c r="I158" t="s">
        <v>291</v>
      </c>
      <c r="J158" t="s">
        <v>14</v>
      </c>
      <c r="K158" t="s">
        <v>19</v>
      </c>
      <c r="M158">
        <v>25.89</v>
      </c>
      <c r="N158" t="s">
        <v>15</v>
      </c>
      <c r="R158" s="7">
        <f t="shared" si="4"/>
        <v>3</v>
      </c>
    </row>
    <row r="159" spans="1:19" x14ac:dyDescent="0.2">
      <c r="A159">
        <v>306</v>
      </c>
      <c r="B159">
        <v>86</v>
      </c>
      <c r="C159">
        <v>95</v>
      </c>
      <c r="D159" t="s">
        <v>494</v>
      </c>
      <c r="E159" s="3">
        <v>147.18</v>
      </c>
      <c r="F159" t="s">
        <v>18</v>
      </c>
      <c r="G159" s="5" t="s">
        <v>172</v>
      </c>
      <c r="H159" t="s">
        <v>292</v>
      </c>
      <c r="I159" t="s">
        <v>291</v>
      </c>
      <c r="J159" t="s">
        <v>14</v>
      </c>
      <c r="M159">
        <v>27.42</v>
      </c>
      <c r="N159" t="s">
        <v>15</v>
      </c>
      <c r="O159" t="s">
        <v>492</v>
      </c>
      <c r="R159" s="7">
        <f t="shared" si="4"/>
        <v>2</v>
      </c>
    </row>
    <row r="160" spans="1:19" x14ac:dyDescent="0.2">
      <c r="A160">
        <v>307</v>
      </c>
      <c r="B160">
        <v>87</v>
      </c>
      <c r="C160">
        <v>96</v>
      </c>
      <c r="D160" t="str">
        <f>H160</f>
        <v>KA7AHV</v>
      </c>
      <c r="E160" s="3">
        <v>147.16</v>
      </c>
      <c r="F160" t="s">
        <v>18</v>
      </c>
      <c r="G160" s="5" t="s">
        <v>45</v>
      </c>
      <c r="H160" t="s">
        <v>293</v>
      </c>
      <c r="I160" t="s">
        <v>294</v>
      </c>
      <c r="J160" t="s">
        <v>30</v>
      </c>
      <c r="M160">
        <v>28.05</v>
      </c>
      <c r="N160" t="s">
        <v>22</v>
      </c>
      <c r="R160" s="7">
        <f t="shared" si="4"/>
        <v>3</v>
      </c>
    </row>
    <row r="161" spans="1:19" x14ac:dyDescent="0.2">
      <c r="A161">
        <v>308</v>
      </c>
      <c r="B161">
        <v>88</v>
      </c>
      <c r="C161">
        <v>97</v>
      </c>
      <c r="D161" t="str">
        <f>H161</f>
        <v>W7RDR</v>
      </c>
      <c r="E161" s="3">
        <v>146.86000000000001</v>
      </c>
      <c r="F161" t="s">
        <v>27</v>
      </c>
      <c r="G161" s="5" t="s">
        <v>45</v>
      </c>
      <c r="H161" t="s">
        <v>295</v>
      </c>
      <c r="I161" t="s">
        <v>296</v>
      </c>
      <c r="J161" t="s">
        <v>14</v>
      </c>
      <c r="M161">
        <v>28.93</v>
      </c>
      <c r="N161" t="s">
        <v>15</v>
      </c>
      <c r="R161" s="7">
        <f t="shared" si="4"/>
        <v>3</v>
      </c>
    </row>
    <row r="162" spans="1:19" x14ac:dyDescent="0.2">
      <c r="A162">
        <v>350</v>
      </c>
      <c r="D162" t="s">
        <v>310</v>
      </c>
      <c r="E162" s="3">
        <v>443.875</v>
      </c>
      <c r="F162" t="s">
        <v>10</v>
      </c>
      <c r="G162" s="5" t="s">
        <v>32</v>
      </c>
      <c r="H162" t="s">
        <v>148</v>
      </c>
      <c r="I162" t="s">
        <v>289</v>
      </c>
      <c r="J162" t="s">
        <v>30</v>
      </c>
      <c r="K162" t="s">
        <v>93</v>
      </c>
      <c r="M162">
        <v>4.7699999999999996</v>
      </c>
      <c r="N162" t="s">
        <v>231</v>
      </c>
      <c r="R162" s="7">
        <f t="shared" si="4"/>
        <v>1</v>
      </c>
    </row>
    <row r="163" spans="1:19" x14ac:dyDescent="0.2">
      <c r="A163">
        <v>351</v>
      </c>
      <c r="D163" t="str">
        <f>H163</f>
        <v>W7EM</v>
      </c>
      <c r="E163" s="3">
        <v>440.17500000000001</v>
      </c>
      <c r="F163" t="s">
        <v>10</v>
      </c>
      <c r="G163" s="5" t="s">
        <v>32</v>
      </c>
      <c r="H163" t="s">
        <v>303</v>
      </c>
      <c r="I163" t="s">
        <v>304</v>
      </c>
      <c r="J163" t="s">
        <v>30</v>
      </c>
      <c r="M163">
        <v>7.48</v>
      </c>
      <c r="N163" t="s">
        <v>26</v>
      </c>
      <c r="R163" s="7">
        <f t="shared" si="4"/>
        <v>1</v>
      </c>
    </row>
    <row r="164" spans="1:19" x14ac:dyDescent="0.2">
      <c r="A164">
        <v>352</v>
      </c>
      <c r="D164" t="str">
        <f>H164</f>
        <v>W7MOC</v>
      </c>
      <c r="E164" s="3">
        <v>444.42500000000001</v>
      </c>
      <c r="F164" t="s">
        <v>10</v>
      </c>
      <c r="G164" s="5" t="s">
        <v>40</v>
      </c>
      <c r="H164" t="s">
        <v>305</v>
      </c>
      <c r="I164" t="s">
        <v>306</v>
      </c>
      <c r="J164" t="s">
        <v>30</v>
      </c>
      <c r="M164">
        <v>11.68</v>
      </c>
      <c r="N164" t="s">
        <v>22</v>
      </c>
      <c r="R164" s="7">
        <f t="shared" si="4"/>
        <v>2</v>
      </c>
    </row>
    <row r="165" spans="1:19" x14ac:dyDescent="0.2">
      <c r="A165">
        <v>353</v>
      </c>
      <c r="D165" t="str">
        <f>H165</f>
        <v>W7GC</v>
      </c>
      <c r="E165" s="3">
        <v>442.75</v>
      </c>
      <c r="F165" t="s">
        <v>10</v>
      </c>
      <c r="G165" s="5" t="s">
        <v>45</v>
      </c>
      <c r="H165" t="s">
        <v>307</v>
      </c>
      <c r="I165" t="s">
        <v>308</v>
      </c>
      <c r="J165" t="s">
        <v>30</v>
      </c>
      <c r="M165">
        <v>19.25</v>
      </c>
      <c r="N165" t="s">
        <v>22</v>
      </c>
      <c r="R165" s="7">
        <f t="shared" si="4"/>
        <v>2</v>
      </c>
    </row>
    <row r="166" spans="1:19" x14ac:dyDescent="0.2">
      <c r="A166">
        <v>354</v>
      </c>
      <c r="D166" t="s">
        <v>311</v>
      </c>
      <c r="E166" s="3">
        <v>440.52499999999998</v>
      </c>
      <c r="F166" t="s">
        <v>10</v>
      </c>
      <c r="G166" s="5" t="s">
        <v>142</v>
      </c>
      <c r="H166" t="s">
        <v>303</v>
      </c>
      <c r="I166" t="s">
        <v>309</v>
      </c>
      <c r="J166" t="s">
        <v>30</v>
      </c>
      <c r="M166">
        <v>23.63</v>
      </c>
      <c r="N166" t="s">
        <v>57</v>
      </c>
      <c r="R166" s="7">
        <f t="shared" si="4"/>
        <v>1</v>
      </c>
    </row>
    <row r="167" spans="1:19" x14ac:dyDescent="0.2">
      <c r="A167">
        <v>355</v>
      </c>
      <c r="D167" t="str">
        <f>H167</f>
        <v>W7BU</v>
      </c>
      <c r="E167" s="3">
        <v>440.92500000000001</v>
      </c>
      <c r="F167" t="s">
        <v>10</v>
      </c>
      <c r="G167" s="5" t="s">
        <v>45</v>
      </c>
      <c r="H167" t="s">
        <v>46</v>
      </c>
      <c r="I167" t="s">
        <v>291</v>
      </c>
      <c r="J167" t="s">
        <v>14</v>
      </c>
      <c r="K167" t="s">
        <v>48</v>
      </c>
      <c r="L167" t="s">
        <v>101</v>
      </c>
      <c r="M167">
        <v>25.89</v>
      </c>
      <c r="N167" t="s">
        <v>15</v>
      </c>
      <c r="R167" s="7">
        <f t="shared" si="4"/>
        <v>1</v>
      </c>
    </row>
    <row r="168" spans="1:19" x14ac:dyDescent="0.2">
      <c r="A168">
        <v>400</v>
      </c>
      <c r="B168">
        <v>100</v>
      </c>
      <c r="D168" t="s">
        <v>374</v>
      </c>
      <c r="E168" s="3">
        <v>145.15</v>
      </c>
      <c r="F168" t="s">
        <v>27</v>
      </c>
      <c r="G168" s="5" t="s">
        <v>98</v>
      </c>
      <c r="H168" t="s">
        <v>262</v>
      </c>
      <c r="I168" t="s">
        <v>312</v>
      </c>
      <c r="J168" t="s">
        <v>14</v>
      </c>
      <c r="M168">
        <v>0</v>
      </c>
      <c r="N168" t="s">
        <v>15</v>
      </c>
      <c r="O168" t="s">
        <v>492</v>
      </c>
      <c r="R168" s="7">
        <f t="shared" si="4"/>
        <v>2</v>
      </c>
      <c r="S168" t="s">
        <v>524</v>
      </c>
    </row>
    <row r="169" spans="1:19" x14ac:dyDescent="0.2">
      <c r="A169">
        <v>401</v>
      </c>
      <c r="B169">
        <v>101</v>
      </c>
      <c r="D169" t="str">
        <f>H169</f>
        <v>NT7H</v>
      </c>
      <c r="E169" s="3">
        <v>147.36000000000001</v>
      </c>
      <c r="F169" t="s">
        <v>18</v>
      </c>
      <c r="G169" s="5" t="s">
        <v>98</v>
      </c>
      <c r="H169" t="s">
        <v>313</v>
      </c>
      <c r="I169" t="s">
        <v>314</v>
      </c>
      <c r="J169" t="s">
        <v>14</v>
      </c>
      <c r="M169">
        <v>0.71</v>
      </c>
      <c r="N169" t="s">
        <v>26</v>
      </c>
      <c r="R169" s="7">
        <f t="shared" si="4"/>
        <v>2</v>
      </c>
    </row>
    <row r="170" spans="1:19" x14ac:dyDescent="0.2">
      <c r="A170">
        <v>402</v>
      </c>
      <c r="B170">
        <v>102</v>
      </c>
      <c r="D170" t="str">
        <f>H170</f>
        <v>N7EHP</v>
      </c>
      <c r="E170" s="3">
        <v>147.12</v>
      </c>
      <c r="F170" t="s">
        <v>18</v>
      </c>
      <c r="G170" s="5" t="s">
        <v>131</v>
      </c>
      <c r="H170" t="s">
        <v>315</v>
      </c>
      <c r="I170" t="s">
        <v>316</v>
      </c>
      <c r="J170" t="s">
        <v>14</v>
      </c>
      <c r="M170">
        <v>2.15</v>
      </c>
      <c r="N170" t="s">
        <v>22</v>
      </c>
      <c r="R170" s="7">
        <f t="shared" si="4"/>
        <v>1</v>
      </c>
    </row>
    <row r="171" spans="1:19" x14ac:dyDescent="0.2">
      <c r="A171">
        <v>403</v>
      </c>
      <c r="B171">
        <v>103</v>
      </c>
      <c r="D171" t="str">
        <f>H171</f>
        <v>WC7I</v>
      </c>
      <c r="E171" s="3">
        <v>146.80000000000001</v>
      </c>
      <c r="F171" t="s">
        <v>27</v>
      </c>
      <c r="G171" s="5" t="s">
        <v>317</v>
      </c>
      <c r="H171" t="s">
        <v>318</v>
      </c>
      <c r="I171" t="s">
        <v>319</v>
      </c>
      <c r="J171" t="s">
        <v>14</v>
      </c>
      <c r="M171">
        <v>6.73</v>
      </c>
      <c r="N171" t="s">
        <v>19</v>
      </c>
      <c r="R171" s="7">
        <f t="shared" si="4"/>
        <v>3</v>
      </c>
    </row>
    <row r="172" spans="1:19" x14ac:dyDescent="0.2">
      <c r="A172">
        <v>404</v>
      </c>
      <c r="B172">
        <v>104</v>
      </c>
      <c r="D172" t="str">
        <f>H172</f>
        <v>K7CPR</v>
      </c>
      <c r="E172" s="3">
        <v>145.47</v>
      </c>
      <c r="F172" t="s">
        <v>27</v>
      </c>
      <c r="G172" s="5" t="s">
        <v>32</v>
      </c>
      <c r="H172" t="s">
        <v>320</v>
      </c>
      <c r="I172" t="s">
        <v>321</v>
      </c>
      <c r="J172" t="s">
        <v>14</v>
      </c>
      <c r="K172" t="s">
        <v>19</v>
      </c>
      <c r="M172">
        <v>11.9</v>
      </c>
      <c r="N172" t="s">
        <v>67</v>
      </c>
      <c r="R172" s="7">
        <f t="shared" si="4"/>
        <v>1</v>
      </c>
    </row>
    <row r="173" spans="1:19" x14ac:dyDescent="0.2">
      <c r="A173">
        <v>405</v>
      </c>
      <c r="B173">
        <v>105</v>
      </c>
      <c r="D173" t="s">
        <v>376</v>
      </c>
      <c r="E173" s="3">
        <v>147.38</v>
      </c>
      <c r="F173" t="s">
        <v>18</v>
      </c>
      <c r="G173" s="5" t="s">
        <v>98</v>
      </c>
      <c r="H173" t="s">
        <v>322</v>
      </c>
      <c r="I173" t="s">
        <v>323</v>
      </c>
      <c r="J173" t="s">
        <v>14</v>
      </c>
      <c r="M173">
        <v>14.95</v>
      </c>
      <c r="N173" t="s">
        <v>26</v>
      </c>
      <c r="R173" s="7">
        <f t="shared" si="4"/>
        <v>2</v>
      </c>
    </row>
    <row r="174" spans="1:19" x14ac:dyDescent="0.2">
      <c r="A174">
        <v>406</v>
      </c>
      <c r="B174">
        <v>106</v>
      </c>
      <c r="D174" t="str">
        <f>H174</f>
        <v>N7SK</v>
      </c>
      <c r="E174" s="3">
        <v>146.72</v>
      </c>
      <c r="F174" t="s">
        <v>27</v>
      </c>
      <c r="G174" s="5" t="s">
        <v>98</v>
      </c>
      <c r="H174" t="s">
        <v>324</v>
      </c>
      <c r="I174" t="s">
        <v>325</v>
      </c>
      <c r="J174" t="s">
        <v>14</v>
      </c>
      <c r="M174">
        <v>15.44</v>
      </c>
      <c r="N174" t="s">
        <v>35</v>
      </c>
      <c r="O174" t="s">
        <v>492</v>
      </c>
      <c r="R174" s="7">
        <f t="shared" si="4"/>
        <v>2</v>
      </c>
    </row>
    <row r="175" spans="1:19" x14ac:dyDescent="0.2">
      <c r="A175">
        <v>407</v>
      </c>
      <c r="B175">
        <v>107</v>
      </c>
      <c r="D175" t="str">
        <f>H175</f>
        <v>KI7CPI</v>
      </c>
      <c r="E175" s="3">
        <v>147.22</v>
      </c>
      <c r="F175" t="s">
        <v>18</v>
      </c>
      <c r="G175" s="5" t="s">
        <v>142</v>
      </c>
      <c r="H175" t="s">
        <v>326</v>
      </c>
      <c r="I175" t="s">
        <v>327</v>
      </c>
      <c r="J175" t="s">
        <v>14</v>
      </c>
      <c r="M175">
        <v>20.71</v>
      </c>
      <c r="N175" t="s">
        <v>35</v>
      </c>
      <c r="R175" s="7">
        <f t="shared" si="4"/>
        <v>1</v>
      </c>
    </row>
    <row r="176" spans="1:19" x14ac:dyDescent="0.2">
      <c r="A176">
        <v>408</v>
      </c>
      <c r="B176">
        <v>108</v>
      </c>
      <c r="D176" t="str">
        <f>H176</f>
        <v>K7NP</v>
      </c>
      <c r="E176" s="3">
        <v>145.29</v>
      </c>
      <c r="F176" t="s">
        <v>27</v>
      </c>
      <c r="G176" s="5" t="s">
        <v>11</v>
      </c>
      <c r="H176" t="s">
        <v>328</v>
      </c>
      <c r="I176" t="s">
        <v>329</v>
      </c>
      <c r="J176" t="s">
        <v>14</v>
      </c>
      <c r="M176">
        <v>21.42</v>
      </c>
      <c r="N176" t="s">
        <v>121</v>
      </c>
      <c r="R176" s="7">
        <f t="shared" si="4"/>
        <v>2</v>
      </c>
    </row>
    <row r="177" spans="1:18" x14ac:dyDescent="0.2">
      <c r="A177">
        <v>409</v>
      </c>
      <c r="B177">
        <v>109</v>
      </c>
      <c r="D177" t="s">
        <v>377</v>
      </c>
      <c r="E177" s="3">
        <v>146.86000000000001</v>
      </c>
      <c r="F177" t="s">
        <v>27</v>
      </c>
      <c r="G177" s="5" t="s">
        <v>50</v>
      </c>
      <c r="H177" t="s">
        <v>330</v>
      </c>
      <c r="I177" t="s">
        <v>331</v>
      </c>
      <c r="J177" t="s">
        <v>14</v>
      </c>
      <c r="M177">
        <v>22.37</v>
      </c>
      <c r="N177" t="s">
        <v>22</v>
      </c>
      <c r="R177" s="7">
        <f t="shared" si="4"/>
        <v>3</v>
      </c>
    </row>
    <row r="178" spans="1:18" x14ac:dyDescent="0.2">
      <c r="A178">
        <v>410</v>
      </c>
      <c r="B178">
        <v>110</v>
      </c>
      <c r="D178" t="str">
        <f>H178</f>
        <v>K7CEM</v>
      </c>
      <c r="E178" s="3">
        <v>145.49</v>
      </c>
      <c r="F178" t="s">
        <v>27</v>
      </c>
      <c r="G178" s="5" t="s">
        <v>50</v>
      </c>
      <c r="H178" t="s">
        <v>330</v>
      </c>
      <c r="I178" t="s">
        <v>332</v>
      </c>
      <c r="J178" t="s">
        <v>14</v>
      </c>
      <c r="M178">
        <v>23.04</v>
      </c>
      <c r="N178" t="s">
        <v>31</v>
      </c>
      <c r="R178" s="7">
        <f t="shared" si="4"/>
        <v>1</v>
      </c>
    </row>
    <row r="179" spans="1:18" x14ac:dyDescent="0.2">
      <c r="A179">
        <v>411</v>
      </c>
      <c r="B179">
        <v>111</v>
      </c>
      <c r="D179" t="s">
        <v>375</v>
      </c>
      <c r="E179" s="3">
        <v>145.21</v>
      </c>
      <c r="F179" t="s">
        <v>27</v>
      </c>
      <c r="G179" s="5" t="s">
        <v>251</v>
      </c>
      <c r="H179" t="s">
        <v>322</v>
      </c>
      <c r="I179" t="s">
        <v>333</v>
      </c>
      <c r="J179" t="s">
        <v>14</v>
      </c>
      <c r="K179" t="s">
        <v>19</v>
      </c>
      <c r="M179">
        <v>24.72</v>
      </c>
      <c r="N179" t="s">
        <v>121</v>
      </c>
      <c r="R179" s="7">
        <f t="shared" si="4"/>
        <v>1</v>
      </c>
    </row>
    <row r="180" spans="1:18" x14ac:dyDescent="0.2">
      <c r="A180">
        <v>412</v>
      </c>
      <c r="B180">
        <v>112</v>
      </c>
      <c r="D180" t="s">
        <v>378</v>
      </c>
      <c r="E180" s="3">
        <v>146.94</v>
      </c>
      <c r="F180" t="s">
        <v>27</v>
      </c>
      <c r="G180" s="5" t="s">
        <v>98</v>
      </c>
      <c r="H180" t="s">
        <v>108</v>
      </c>
      <c r="I180" t="s">
        <v>334</v>
      </c>
      <c r="J180" t="s">
        <v>14</v>
      </c>
      <c r="M180">
        <v>26.11</v>
      </c>
      <c r="N180" t="s">
        <v>121</v>
      </c>
      <c r="O180" t="s">
        <v>492</v>
      </c>
      <c r="R180" s="7">
        <f t="shared" si="4"/>
        <v>3</v>
      </c>
    </row>
    <row r="181" spans="1:18" x14ac:dyDescent="0.2">
      <c r="A181">
        <v>413</v>
      </c>
      <c r="B181">
        <v>113</v>
      </c>
      <c r="D181" t="s">
        <v>379</v>
      </c>
      <c r="E181" s="3">
        <v>146.63999999999999</v>
      </c>
      <c r="F181" t="s">
        <v>27</v>
      </c>
      <c r="G181" s="5" t="s">
        <v>98</v>
      </c>
      <c r="H181" t="s">
        <v>234</v>
      </c>
      <c r="I181" t="s">
        <v>334</v>
      </c>
      <c r="J181" t="s">
        <v>14</v>
      </c>
      <c r="M181">
        <v>26.11</v>
      </c>
      <c r="N181" t="s">
        <v>121</v>
      </c>
      <c r="R181" s="7">
        <f t="shared" si="4"/>
        <v>1</v>
      </c>
    </row>
    <row r="182" spans="1:18" x14ac:dyDescent="0.2">
      <c r="A182">
        <v>414</v>
      </c>
      <c r="B182">
        <v>114</v>
      </c>
      <c r="D182" t="str">
        <f>H182</f>
        <v>W7DK</v>
      </c>
      <c r="E182" s="3">
        <v>147.28</v>
      </c>
      <c r="F182" t="s">
        <v>18</v>
      </c>
      <c r="G182" s="5" t="s">
        <v>98</v>
      </c>
      <c r="H182" t="s">
        <v>322</v>
      </c>
      <c r="I182" t="s">
        <v>334</v>
      </c>
      <c r="J182" t="s">
        <v>14</v>
      </c>
      <c r="K182" t="s">
        <v>93</v>
      </c>
      <c r="M182">
        <v>26.11</v>
      </c>
      <c r="N182" t="s">
        <v>121</v>
      </c>
      <c r="R182" s="7">
        <f t="shared" si="4"/>
        <v>2</v>
      </c>
    </row>
    <row r="183" spans="1:18" x14ac:dyDescent="0.2">
      <c r="A183">
        <v>415</v>
      </c>
      <c r="B183">
        <v>115</v>
      </c>
      <c r="D183" t="str">
        <f>H183</f>
        <v>NM7E</v>
      </c>
      <c r="E183" s="3">
        <v>145.16999999999999</v>
      </c>
      <c r="F183" t="s">
        <v>27</v>
      </c>
      <c r="G183" s="5" t="s">
        <v>98</v>
      </c>
      <c r="H183" t="s">
        <v>335</v>
      </c>
      <c r="I183" t="s">
        <v>336</v>
      </c>
      <c r="J183" t="s">
        <v>14</v>
      </c>
      <c r="M183">
        <v>27.59</v>
      </c>
      <c r="N183" t="s">
        <v>15</v>
      </c>
      <c r="R183" s="7">
        <f t="shared" si="4"/>
        <v>1</v>
      </c>
    </row>
    <row r="184" spans="1:18" x14ac:dyDescent="0.2">
      <c r="A184">
        <v>416</v>
      </c>
      <c r="B184">
        <v>116</v>
      </c>
      <c r="D184" t="str">
        <f>H184</f>
        <v>K7CH</v>
      </c>
      <c r="E184" s="3">
        <v>145.27000000000001</v>
      </c>
      <c r="F184" t="s">
        <v>27</v>
      </c>
      <c r="G184" s="5" t="s">
        <v>153</v>
      </c>
      <c r="H184" t="s">
        <v>337</v>
      </c>
      <c r="I184" t="s">
        <v>338</v>
      </c>
      <c r="J184" t="s">
        <v>14</v>
      </c>
      <c r="M184">
        <v>29.06</v>
      </c>
      <c r="N184" t="s">
        <v>35</v>
      </c>
      <c r="O184" t="s">
        <v>492</v>
      </c>
      <c r="R184" s="7">
        <f t="shared" si="4"/>
        <v>2</v>
      </c>
    </row>
    <row r="185" spans="1:18" x14ac:dyDescent="0.2">
      <c r="A185">
        <v>417</v>
      </c>
      <c r="B185">
        <v>117</v>
      </c>
      <c r="D185" t="str">
        <f>H185</f>
        <v>W7ZLJ</v>
      </c>
      <c r="E185" s="3">
        <v>145.35</v>
      </c>
      <c r="F185" t="s">
        <v>27</v>
      </c>
      <c r="G185" s="5" t="s">
        <v>98</v>
      </c>
      <c r="H185" t="s">
        <v>339</v>
      </c>
      <c r="I185" t="s">
        <v>340</v>
      </c>
      <c r="J185" t="s">
        <v>14</v>
      </c>
      <c r="M185">
        <v>31.76</v>
      </c>
      <c r="N185" t="s">
        <v>231</v>
      </c>
      <c r="R185" s="7">
        <f t="shared" si="4"/>
        <v>1</v>
      </c>
    </row>
    <row r="186" spans="1:18" x14ac:dyDescent="0.2">
      <c r="A186">
        <v>418</v>
      </c>
      <c r="B186">
        <v>118</v>
      </c>
      <c r="D186" t="str">
        <f t="shared" ref="D186:D238" si="6">H186</f>
        <v>WA7FW</v>
      </c>
      <c r="E186" s="3">
        <v>147.04</v>
      </c>
      <c r="F186" t="s">
        <v>18</v>
      </c>
      <c r="G186" s="5" t="s">
        <v>98</v>
      </c>
      <c r="H186" t="s">
        <v>341</v>
      </c>
      <c r="I186" t="s">
        <v>342</v>
      </c>
      <c r="J186" t="s">
        <v>14</v>
      </c>
      <c r="M186">
        <v>33.89</v>
      </c>
      <c r="N186" t="s">
        <v>121</v>
      </c>
      <c r="O186" t="s">
        <v>492</v>
      </c>
      <c r="R186" s="7">
        <f t="shared" si="4"/>
        <v>2</v>
      </c>
    </row>
    <row r="187" spans="1:18" x14ac:dyDescent="0.2">
      <c r="A187">
        <v>419</v>
      </c>
      <c r="B187">
        <v>119</v>
      </c>
      <c r="D187" t="s">
        <v>380</v>
      </c>
      <c r="E187" s="3">
        <v>146.76</v>
      </c>
      <c r="F187" t="s">
        <v>27</v>
      </c>
      <c r="G187" s="5" t="s">
        <v>98</v>
      </c>
      <c r="H187" t="s">
        <v>341</v>
      </c>
      <c r="I187" t="s">
        <v>342</v>
      </c>
      <c r="J187" t="s">
        <v>14</v>
      </c>
      <c r="M187">
        <v>33.89</v>
      </c>
      <c r="N187" t="s">
        <v>121</v>
      </c>
      <c r="O187" t="s">
        <v>492</v>
      </c>
      <c r="R187" s="7">
        <f t="shared" si="4"/>
        <v>2</v>
      </c>
    </row>
    <row r="188" spans="1:18" x14ac:dyDescent="0.2">
      <c r="A188">
        <v>420</v>
      </c>
      <c r="B188">
        <v>120</v>
      </c>
      <c r="D188" t="str">
        <f t="shared" si="6"/>
        <v>K7SYE</v>
      </c>
      <c r="E188" s="3">
        <v>147.24</v>
      </c>
      <c r="F188" t="s">
        <v>18</v>
      </c>
      <c r="G188" s="5" t="s">
        <v>20</v>
      </c>
      <c r="H188" t="s">
        <v>343</v>
      </c>
      <c r="I188" t="s">
        <v>344</v>
      </c>
      <c r="J188" t="s">
        <v>14</v>
      </c>
      <c r="K188" t="s">
        <v>19</v>
      </c>
      <c r="M188">
        <v>35.39</v>
      </c>
      <c r="N188" t="s">
        <v>19</v>
      </c>
      <c r="R188" s="7">
        <f t="shared" si="4"/>
        <v>2</v>
      </c>
    </row>
    <row r="189" spans="1:18" x14ac:dyDescent="0.2">
      <c r="A189">
        <v>421</v>
      </c>
      <c r="B189">
        <v>121</v>
      </c>
      <c r="D189" t="str">
        <f t="shared" si="6"/>
        <v>WB7DVN</v>
      </c>
      <c r="E189" s="3">
        <v>146.44999999999999</v>
      </c>
      <c r="F189" t="s">
        <v>18</v>
      </c>
      <c r="H189" t="s">
        <v>345</v>
      </c>
      <c r="I189" t="s">
        <v>346</v>
      </c>
      <c r="J189" t="s">
        <v>14</v>
      </c>
      <c r="M189">
        <v>35.71</v>
      </c>
      <c r="N189" t="s">
        <v>15</v>
      </c>
      <c r="R189" s="7">
        <f t="shared" si="4"/>
        <v>1</v>
      </c>
    </row>
    <row r="190" spans="1:18" x14ac:dyDescent="0.2">
      <c r="A190">
        <v>422</v>
      </c>
      <c r="B190">
        <v>122</v>
      </c>
      <c r="D190" t="str">
        <f t="shared" si="6"/>
        <v>WW7RA</v>
      </c>
      <c r="E190" s="3">
        <v>146.62</v>
      </c>
      <c r="F190" t="s">
        <v>27</v>
      </c>
      <c r="G190" s="5" t="s">
        <v>98</v>
      </c>
      <c r="H190" t="s">
        <v>347</v>
      </c>
      <c r="I190" t="s">
        <v>348</v>
      </c>
      <c r="J190" t="s">
        <v>14</v>
      </c>
      <c r="M190">
        <v>35.72</v>
      </c>
      <c r="N190" t="s">
        <v>15</v>
      </c>
      <c r="R190" s="7">
        <f t="shared" si="4"/>
        <v>1</v>
      </c>
    </row>
    <row r="191" spans="1:18" x14ac:dyDescent="0.2">
      <c r="A191">
        <v>423</v>
      </c>
      <c r="B191">
        <v>123</v>
      </c>
      <c r="D191" t="str">
        <f t="shared" si="6"/>
        <v>N7IG</v>
      </c>
      <c r="E191" s="3">
        <v>145.38999999999999</v>
      </c>
      <c r="F191" t="s">
        <v>27</v>
      </c>
      <c r="G191" s="5" t="s">
        <v>164</v>
      </c>
      <c r="H191" t="s">
        <v>349</v>
      </c>
      <c r="I191" t="s">
        <v>350</v>
      </c>
      <c r="J191" t="s">
        <v>14</v>
      </c>
      <c r="L191" t="s">
        <v>101</v>
      </c>
      <c r="M191">
        <v>36.880000000000003</v>
      </c>
      <c r="N191" t="s">
        <v>231</v>
      </c>
      <c r="R191" s="7">
        <f t="shared" si="4"/>
        <v>3</v>
      </c>
    </row>
    <row r="192" spans="1:18" x14ac:dyDescent="0.2">
      <c r="A192">
        <v>424</v>
      </c>
      <c r="B192">
        <v>124</v>
      </c>
      <c r="D192" t="str">
        <f t="shared" si="6"/>
        <v>K7CST</v>
      </c>
      <c r="E192" s="3">
        <v>147.32</v>
      </c>
      <c r="F192" t="s">
        <v>18</v>
      </c>
      <c r="G192" s="5" t="s">
        <v>98</v>
      </c>
      <c r="H192" t="s">
        <v>351</v>
      </c>
      <c r="I192" t="s">
        <v>352</v>
      </c>
      <c r="J192" t="s">
        <v>14</v>
      </c>
      <c r="M192">
        <v>39.58</v>
      </c>
      <c r="N192" t="s">
        <v>121</v>
      </c>
      <c r="R192" s="7">
        <f t="shared" si="4"/>
        <v>1</v>
      </c>
    </row>
    <row r="193" spans="1:18" x14ac:dyDescent="0.2">
      <c r="A193">
        <v>425</v>
      </c>
      <c r="B193">
        <v>125</v>
      </c>
      <c r="D193" t="str">
        <f t="shared" si="6"/>
        <v>W7EOC</v>
      </c>
      <c r="E193" s="3">
        <v>145.38999999999999</v>
      </c>
      <c r="F193" t="s">
        <v>27</v>
      </c>
      <c r="G193" s="5" t="s">
        <v>45</v>
      </c>
      <c r="H193" t="s">
        <v>353</v>
      </c>
      <c r="I193" t="s">
        <v>354</v>
      </c>
      <c r="J193" t="s">
        <v>14</v>
      </c>
      <c r="M193">
        <v>39.99</v>
      </c>
      <c r="N193" t="s">
        <v>48</v>
      </c>
      <c r="O193" t="s">
        <v>492</v>
      </c>
      <c r="R193" s="7">
        <f t="shared" si="4"/>
        <v>3</v>
      </c>
    </row>
    <row r="194" spans="1:18" x14ac:dyDescent="0.2">
      <c r="A194">
        <v>426</v>
      </c>
      <c r="B194">
        <v>126</v>
      </c>
      <c r="D194" t="str">
        <f t="shared" si="6"/>
        <v>NC7G</v>
      </c>
      <c r="E194" s="3">
        <v>146.66</v>
      </c>
      <c r="F194" t="s">
        <v>27</v>
      </c>
      <c r="G194" s="5" t="s">
        <v>98</v>
      </c>
      <c r="H194" t="s">
        <v>355</v>
      </c>
      <c r="I194" t="s">
        <v>356</v>
      </c>
      <c r="J194" t="s">
        <v>14</v>
      </c>
      <c r="M194">
        <v>40.54</v>
      </c>
      <c r="N194" t="s">
        <v>121</v>
      </c>
      <c r="R194" s="7">
        <f t="shared" ref="R194:R257" si="7">COUNTIF(E:E, $E194)</f>
        <v>2</v>
      </c>
    </row>
    <row r="195" spans="1:18" x14ac:dyDescent="0.2">
      <c r="A195">
        <v>427</v>
      </c>
      <c r="B195">
        <v>127</v>
      </c>
      <c r="D195" t="str">
        <f t="shared" si="6"/>
        <v>W7AW</v>
      </c>
      <c r="E195" s="3">
        <v>145.13</v>
      </c>
      <c r="F195" t="s">
        <v>18</v>
      </c>
      <c r="G195" s="5" t="s">
        <v>98</v>
      </c>
      <c r="H195" t="s">
        <v>357</v>
      </c>
      <c r="I195" t="s">
        <v>358</v>
      </c>
      <c r="J195" t="s">
        <v>14</v>
      </c>
      <c r="M195">
        <v>42.5</v>
      </c>
      <c r="N195" t="s">
        <v>121</v>
      </c>
      <c r="R195" s="7">
        <f t="shared" si="7"/>
        <v>1</v>
      </c>
    </row>
    <row r="196" spans="1:18" x14ac:dyDescent="0.2">
      <c r="A196">
        <v>428</v>
      </c>
      <c r="B196">
        <v>128</v>
      </c>
      <c r="D196" t="str">
        <f t="shared" si="6"/>
        <v>KD7WDG</v>
      </c>
      <c r="E196" s="3">
        <v>145.43</v>
      </c>
      <c r="F196" t="s">
        <v>27</v>
      </c>
      <c r="G196" s="5" t="s">
        <v>164</v>
      </c>
      <c r="H196" t="s">
        <v>359</v>
      </c>
      <c r="I196" t="s">
        <v>360</v>
      </c>
      <c r="J196" t="s">
        <v>14</v>
      </c>
      <c r="M196">
        <v>43.01</v>
      </c>
      <c r="N196" t="s">
        <v>231</v>
      </c>
      <c r="R196" s="7">
        <f t="shared" si="7"/>
        <v>1</v>
      </c>
    </row>
    <row r="197" spans="1:18" x14ac:dyDescent="0.2">
      <c r="A197">
        <v>429</v>
      </c>
      <c r="B197">
        <v>129</v>
      </c>
      <c r="D197" t="str">
        <f t="shared" si="6"/>
        <v>W7ZA</v>
      </c>
      <c r="E197" s="3">
        <v>147.16</v>
      </c>
      <c r="F197" t="s">
        <v>18</v>
      </c>
      <c r="G197" s="5" t="s">
        <v>164</v>
      </c>
      <c r="H197" t="s">
        <v>361</v>
      </c>
      <c r="I197" t="s">
        <v>362</v>
      </c>
      <c r="J197" t="s">
        <v>14</v>
      </c>
      <c r="M197">
        <v>43.33</v>
      </c>
      <c r="N197" t="s">
        <v>48</v>
      </c>
      <c r="R197" s="7">
        <f t="shared" si="7"/>
        <v>3</v>
      </c>
    </row>
    <row r="198" spans="1:18" x14ac:dyDescent="0.2">
      <c r="A198">
        <v>430</v>
      </c>
      <c r="B198">
        <v>130</v>
      </c>
      <c r="D198" t="str">
        <f t="shared" si="6"/>
        <v>W7DX</v>
      </c>
      <c r="E198" s="3">
        <v>147</v>
      </c>
      <c r="F198" t="s">
        <v>27</v>
      </c>
      <c r="G198" s="5" t="s">
        <v>98</v>
      </c>
      <c r="H198" t="s">
        <v>363</v>
      </c>
      <c r="I198" t="s">
        <v>358</v>
      </c>
      <c r="J198" t="s">
        <v>14</v>
      </c>
      <c r="M198">
        <v>43.77</v>
      </c>
      <c r="N198" t="s">
        <v>231</v>
      </c>
      <c r="O198" t="s">
        <v>492</v>
      </c>
      <c r="R198" s="7">
        <f t="shared" si="7"/>
        <v>3</v>
      </c>
    </row>
    <row r="199" spans="1:18" x14ac:dyDescent="0.2">
      <c r="A199">
        <v>431</v>
      </c>
      <c r="B199">
        <v>131</v>
      </c>
      <c r="D199" t="str">
        <f t="shared" si="6"/>
        <v>KF7NPL</v>
      </c>
      <c r="E199" s="3">
        <v>147.26</v>
      </c>
      <c r="F199" t="s">
        <v>18</v>
      </c>
      <c r="G199" s="5" t="s">
        <v>98</v>
      </c>
      <c r="H199" t="s">
        <v>364</v>
      </c>
      <c r="I199" t="s">
        <v>365</v>
      </c>
      <c r="J199" t="s">
        <v>14</v>
      </c>
      <c r="K199" t="s">
        <v>60</v>
      </c>
      <c r="M199">
        <v>46.24</v>
      </c>
      <c r="N199" t="s">
        <v>19</v>
      </c>
      <c r="O199" t="s">
        <v>492</v>
      </c>
      <c r="R199" s="7">
        <f t="shared" si="7"/>
        <v>2</v>
      </c>
    </row>
    <row r="200" spans="1:18" x14ac:dyDescent="0.2">
      <c r="A200">
        <v>432</v>
      </c>
      <c r="B200">
        <v>132</v>
      </c>
      <c r="D200" t="str">
        <f t="shared" si="6"/>
        <v>W7SRZ</v>
      </c>
      <c r="E200" s="3">
        <v>146.9</v>
      </c>
      <c r="F200" t="s">
        <v>27</v>
      </c>
      <c r="G200" s="5" t="s">
        <v>98</v>
      </c>
      <c r="H200" t="s">
        <v>366</v>
      </c>
      <c r="I200" t="s">
        <v>367</v>
      </c>
      <c r="J200" t="s">
        <v>14</v>
      </c>
      <c r="M200">
        <v>46.49</v>
      </c>
      <c r="N200" t="s">
        <v>121</v>
      </c>
      <c r="R200" s="7">
        <f t="shared" si="7"/>
        <v>1</v>
      </c>
    </row>
    <row r="201" spans="1:18" x14ac:dyDescent="0.2">
      <c r="A201">
        <v>433</v>
      </c>
      <c r="B201">
        <v>133</v>
      </c>
      <c r="D201" t="s">
        <v>495</v>
      </c>
      <c r="E201" s="3">
        <v>147.34</v>
      </c>
      <c r="F201" t="s">
        <v>18</v>
      </c>
      <c r="G201" s="5" t="s">
        <v>172</v>
      </c>
      <c r="H201" t="s">
        <v>292</v>
      </c>
      <c r="I201" t="s">
        <v>368</v>
      </c>
      <c r="J201" t="s">
        <v>14</v>
      </c>
      <c r="M201">
        <v>46.92</v>
      </c>
      <c r="N201" t="s">
        <v>67</v>
      </c>
      <c r="R201" s="7">
        <f t="shared" si="7"/>
        <v>1</v>
      </c>
    </row>
    <row r="202" spans="1:18" x14ac:dyDescent="0.2">
      <c r="A202">
        <v>434</v>
      </c>
      <c r="B202">
        <v>134</v>
      </c>
      <c r="D202" t="str">
        <f t="shared" si="6"/>
        <v>W7MIR</v>
      </c>
      <c r="E202" s="3">
        <v>147.16</v>
      </c>
      <c r="F202" t="s">
        <v>18</v>
      </c>
      <c r="G202" s="5" t="s">
        <v>243</v>
      </c>
      <c r="H202" t="s">
        <v>369</v>
      </c>
      <c r="I202" t="s">
        <v>370</v>
      </c>
      <c r="J202" t="s">
        <v>14</v>
      </c>
      <c r="M202">
        <v>48.57</v>
      </c>
      <c r="N202" t="s">
        <v>121</v>
      </c>
      <c r="O202" t="s">
        <v>492</v>
      </c>
      <c r="R202" s="7">
        <f t="shared" si="7"/>
        <v>3</v>
      </c>
    </row>
    <row r="203" spans="1:18" x14ac:dyDescent="0.2">
      <c r="A203">
        <v>435</v>
      </c>
      <c r="B203">
        <v>135</v>
      </c>
      <c r="D203" t="str">
        <f t="shared" si="6"/>
        <v>WW7PSR</v>
      </c>
      <c r="E203" s="3">
        <v>146.96</v>
      </c>
      <c r="F203" t="s">
        <v>27</v>
      </c>
      <c r="G203" s="5" t="s">
        <v>98</v>
      </c>
      <c r="H203" t="s">
        <v>371</v>
      </c>
      <c r="I203" t="s">
        <v>372</v>
      </c>
      <c r="J203" t="s">
        <v>14</v>
      </c>
      <c r="K203" t="s">
        <v>373</v>
      </c>
      <c r="M203">
        <v>48.92</v>
      </c>
      <c r="N203" t="s">
        <v>121</v>
      </c>
      <c r="O203" t="s">
        <v>492</v>
      </c>
      <c r="R203" s="7">
        <f t="shared" si="7"/>
        <v>2</v>
      </c>
    </row>
    <row r="204" spans="1:18" x14ac:dyDescent="0.2">
      <c r="A204">
        <v>440</v>
      </c>
      <c r="D204" t="str">
        <f t="shared" si="6"/>
        <v>KC7CKO</v>
      </c>
      <c r="E204" s="3">
        <v>443.07499999999999</v>
      </c>
      <c r="F204" t="s">
        <v>10</v>
      </c>
      <c r="G204" s="5" t="s">
        <v>98</v>
      </c>
      <c r="H204" t="s">
        <v>382</v>
      </c>
      <c r="I204" t="s">
        <v>312</v>
      </c>
      <c r="J204" t="s">
        <v>14</v>
      </c>
      <c r="M204">
        <v>0</v>
      </c>
      <c r="N204" t="s">
        <v>15</v>
      </c>
      <c r="R204" s="7">
        <f t="shared" si="7"/>
        <v>1</v>
      </c>
    </row>
    <row r="205" spans="1:18" x14ac:dyDescent="0.2">
      <c r="A205">
        <v>441</v>
      </c>
      <c r="D205" t="str">
        <f t="shared" si="6"/>
        <v>W7USJ</v>
      </c>
      <c r="E205" s="3">
        <v>443.8</v>
      </c>
      <c r="F205" t="s">
        <v>117</v>
      </c>
      <c r="G205" s="5" t="s">
        <v>243</v>
      </c>
      <c r="H205" t="s">
        <v>383</v>
      </c>
      <c r="I205" t="s">
        <v>312</v>
      </c>
      <c r="J205" t="s">
        <v>14</v>
      </c>
      <c r="M205">
        <v>0</v>
      </c>
      <c r="N205" t="s">
        <v>15</v>
      </c>
      <c r="R205" s="7">
        <f t="shared" si="7"/>
        <v>2</v>
      </c>
    </row>
    <row r="206" spans="1:18" x14ac:dyDescent="0.2">
      <c r="A206">
        <v>442</v>
      </c>
      <c r="D206" t="str">
        <f t="shared" si="6"/>
        <v>W6TOZ</v>
      </c>
      <c r="E206" s="3">
        <v>440.55</v>
      </c>
      <c r="F206" t="s">
        <v>10</v>
      </c>
      <c r="G206" s="5" t="s">
        <v>98</v>
      </c>
      <c r="H206" t="s">
        <v>384</v>
      </c>
      <c r="I206" t="s">
        <v>319</v>
      </c>
      <c r="J206" t="s">
        <v>14</v>
      </c>
      <c r="M206">
        <v>3.68</v>
      </c>
      <c r="N206" t="s">
        <v>85</v>
      </c>
      <c r="R206" s="7">
        <f t="shared" si="7"/>
        <v>1</v>
      </c>
    </row>
    <row r="207" spans="1:18" x14ac:dyDescent="0.2">
      <c r="A207">
        <v>443</v>
      </c>
      <c r="D207" t="s">
        <v>442</v>
      </c>
      <c r="E207" s="3">
        <v>442.47500000000002</v>
      </c>
      <c r="F207" t="s">
        <v>10</v>
      </c>
      <c r="G207" s="5" t="s">
        <v>32</v>
      </c>
      <c r="H207" t="s">
        <v>318</v>
      </c>
      <c r="I207" t="s">
        <v>319</v>
      </c>
      <c r="J207" t="s">
        <v>14</v>
      </c>
      <c r="M207">
        <v>6.73</v>
      </c>
      <c r="N207" t="s">
        <v>19</v>
      </c>
      <c r="R207" s="7">
        <f t="shared" si="7"/>
        <v>2</v>
      </c>
    </row>
    <row r="208" spans="1:18" x14ac:dyDescent="0.2">
      <c r="A208">
        <v>444</v>
      </c>
      <c r="D208" t="str">
        <f t="shared" si="6"/>
        <v>N7UJK</v>
      </c>
      <c r="E208" s="3">
        <v>444.95</v>
      </c>
      <c r="F208" t="s">
        <v>10</v>
      </c>
      <c r="G208" s="5" t="s">
        <v>45</v>
      </c>
      <c r="H208" t="s">
        <v>385</v>
      </c>
      <c r="I208" t="s">
        <v>321</v>
      </c>
      <c r="J208" t="s">
        <v>14</v>
      </c>
      <c r="M208">
        <v>11.9</v>
      </c>
      <c r="N208" t="s">
        <v>67</v>
      </c>
      <c r="R208" s="7">
        <f t="shared" si="7"/>
        <v>1</v>
      </c>
    </row>
    <row r="209" spans="1:18" x14ac:dyDescent="0.2">
      <c r="A209">
        <v>445</v>
      </c>
      <c r="D209" t="str">
        <f t="shared" si="6"/>
        <v>W7WRG</v>
      </c>
      <c r="E209" s="3">
        <v>440.5</v>
      </c>
      <c r="F209" t="s">
        <v>10</v>
      </c>
      <c r="G209" s="5" t="s">
        <v>50</v>
      </c>
      <c r="H209" t="s">
        <v>386</v>
      </c>
      <c r="I209" t="s">
        <v>321</v>
      </c>
      <c r="J209" t="s">
        <v>14</v>
      </c>
      <c r="M209">
        <v>11.95</v>
      </c>
      <c r="N209" t="s">
        <v>67</v>
      </c>
      <c r="R209" s="7">
        <f t="shared" si="7"/>
        <v>2</v>
      </c>
    </row>
    <row r="210" spans="1:18" x14ac:dyDescent="0.2">
      <c r="A210">
        <v>446</v>
      </c>
      <c r="D210" t="s">
        <v>443</v>
      </c>
      <c r="E210" s="3">
        <v>441.4</v>
      </c>
      <c r="F210" t="s">
        <v>10</v>
      </c>
      <c r="G210" s="5" t="s">
        <v>98</v>
      </c>
      <c r="H210" t="s">
        <v>313</v>
      </c>
      <c r="I210" t="s">
        <v>387</v>
      </c>
      <c r="J210" t="s">
        <v>14</v>
      </c>
      <c r="M210">
        <v>14.92</v>
      </c>
      <c r="N210" t="s">
        <v>26</v>
      </c>
      <c r="R210" s="7">
        <f t="shared" si="7"/>
        <v>1</v>
      </c>
    </row>
    <row r="211" spans="1:18" x14ac:dyDescent="0.2">
      <c r="A211">
        <v>447</v>
      </c>
      <c r="D211" t="s">
        <v>444</v>
      </c>
      <c r="E211" s="3">
        <v>440.65</v>
      </c>
      <c r="F211" t="s">
        <v>10</v>
      </c>
      <c r="G211" s="5" t="s">
        <v>32</v>
      </c>
      <c r="H211" t="s">
        <v>337</v>
      </c>
      <c r="I211" t="s">
        <v>338</v>
      </c>
      <c r="J211" t="s">
        <v>14</v>
      </c>
      <c r="M211">
        <v>15.44</v>
      </c>
      <c r="N211" t="s">
        <v>35</v>
      </c>
      <c r="R211" s="7">
        <f t="shared" si="7"/>
        <v>1</v>
      </c>
    </row>
    <row r="212" spans="1:18" x14ac:dyDescent="0.2">
      <c r="A212">
        <v>448</v>
      </c>
      <c r="D212" t="s">
        <v>446</v>
      </c>
      <c r="E212" s="3">
        <v>443.25</v>
      </c>
      <c r="F212" t="s">
        <v>10</v>
      </c>
      <c r="G212" s="5" t="s">
        <v>32</v>
      </c>
      <c r="H212" t="s">
        <v>324</v>
      </c>
      <c r="I212" t="s">
        <v>388</v>
      </c>
      <c r="J212" t="s">
        <v>14</v>
      </c>
      <c r="M212">
        <v>15.44</v>
      </c>
      <c r="N212" t="s">
        <v>35</v>
      </c>
      <c r="R212" s="7">
        <f t="shared" si="7"/>
        <v>1</v>
      </c>
    </row>
    <row r="213" spans="1:18" x14ac:dyDescent="0.2">
      <c r="A213">
        <v>449</v>
      </c>
      <c r="D213" t="str">
        <f t="shared" si="6"/>
        <v>KE7YYD</v>
      </c>
      <c r="E213" s="3">
        <v>442.75</v>
      </c>
      <c r="F213" t="s">
        <v>10</v>
      </c>
      <c r="G213" s="5" t="s">
        <v>243</v>
      </c>
      <c r="H213" t="s">
        <v>389</v>
      </c>
      <c r="I213" t="s">
        <v>390</v>
      </c>
      <c r="J213" t="s">
        <v>14</v>
      </c>
      <c r="L213" t="s">
        <v>101</v>
      </c>
      <c r="M213">
        <v>17.100000000000001</v>
      </c>
      <c r="N213" t="s">
        <v>19</v>
      </c>
      <c r="R213" s="7">
        <f t="shared" si="7"/>
        <v>2</v>
      </c>
    </row>
    <row r="214" spans="1:18" x14ac:dyDescent="0.2">
      <c r="A214">
        <v>450</v>
      </c>
      <c r="D214" t="s">
        <v>447</v>
      </c>
      <c r="E214" s="3">
        <v>442.375</v>
      </c>
      <c r="F214" t="s">
        <v>10</v>
      </c>
      <c r="G214" s="5" t="s">
        <v>98</v>
      </c>
      <c r="H214" t="s">
        <v>328</v>
      </c>
      <c r="I214" t="s">
        <v>329</v>
      </c>
      <c r="J214" t="s">
        <v>14</v>
      </c>
      <c r="M214">
        <v>21.42</v>
      </c>
      <c r="N214" t="s">
        <v>121</v>
      </c>
      <c r="R214" s="7">
        <f t="shared" si="7"/>
        <v>2</v>
      </c>
    </row>
    <row r="215" spans="1:18" x14ac:dyDescent="0.2">
      <c r="A215">
        <v>451</v>
      </c>
      <c r="D215" t="s">
        <v>448</v>
      </c>
      <c r="E215" s="3">
        <v>443.15</v>
      </c>
      <c r="F215" t="s">
        <v>10</v>
      </c>
      <c r="G215" s="5" t="s">
        <v>131</v>
      </c>
      <c r="H215" t="s">
        <v>315</v>
      </c>
      <c r="I215" t="s">
        <v>329</v>
      </c>
      <c r="J215" t="s">
        <v>14</v>
      </c>
      <c r="M215">
        <v>21.42</v>
      </c>
      <c r="N215" t="s">
        <v>121</v>
      </c>
      <c r="R215" s="7">
        <f t="shared" si="7"/>
        <v>2</v>
      </c>
    </row>
    <row r="216" spans="1:18" x14ac:dyDescent="0.2">
      <c r="A216">
        <v>452</v>
      </c>
      <c r="D216" t="s">
        <v>449</v>
      </c>
      <c r="E216" s="3">
        <v>442.05</v>
      </c>
      <c r="F216" t="s">
        <v>10</v>
      </c>
      <c r="G216" s="5" t="s">
        <v>50</v>
      </c>
      <c r="H216" t="s">
        <v>330</v>
      </c>
      <c r="I216" t="s">
        <v>332</v>
      </c>
      <c r="J216" t="s">
        <v>14</v>
      </c>
      <c r="M216">
        <v>23.04</v>
      </c>
      <c r="N216" t="s">
        <v>31</v>
      </c>
      <c r="R216" s="7">
        <f t="shared" si="7"/>
        <v>1</v>
      </c>
    </row>
    <row r="217" spans="1:18" x14ac:dyDescent="0.2">
      <c r="A217">
        <v>453</v>
      </c>
      <c r="D217" t="s">
        <v>450</v>
      </c>
      <c r="E217" s="3">
        <v>444.17500000000001</v>
      </c>
      <c r="F217" t="s">
        <v>10</v>
      </c>
      <c r="G217" s="5" t="s">
        <v>98</v>
      </c>
      <c r="H217" t="s">
        <v>108</v>
      </c>
      <c r="I217" t="s">
        <v>334</v>
      </c>
      <c r="J217" t="s">
        <v>14</v>
      </c>
      <c r="M217">
        <v>26.11</v>
      </c>
      <c r="N217" t="s">
        <v>121</v>
      </c>
      <c r="R217" s="7">
        <f t="shared" si="7"/>
        <v>1</v>
      </c>
    </row>
    <row r="218" spans="1:18" x14ac:dyDescent="0.2">
      <c r="A218">
        <v>454</v>
      </c>
      <c r="D218" t="s">
        <v>441</v>
      </c>
      <c r="E218" s="3">
        <v>444.75</v>
      </c>
      <c r="F218" t="s">
        <v>10</v>
      </c>
      <c r="G218" s="5" t="s">
        <v>98</v>
      </c>
      <c r="H218" t="s">
        <v>234</v>
      </c>
      <c r="I218" t="s">
        <v>391</v>
      </c>
      <c r="J218" t="s">
        <v>14</v>
      </c>
      <c r="M218">
        <v>26.11</v>
      </c>
      <c r="N218" t="s">
        <v>121</v>
      </c>
      <c r="R218" s="7">
        <f t="shared" si="7"/>
        <v>2</v>
      </c>
    </row>
    <row r="219" spans="1:18" x14ac:dyDescent="0.2">
      <c r="A219">
        <v>455</v>
      </c>
      <c r="D219" t="s">
        <v>440</v>
      </c>
      <c r="E219" s="3">
        <v>440.625</v>
      </c>
      <c r="F219" t="s">
        <v>10</v>
      </c>
      <c r="G219" s="5" t="s">
        <v>98</v>
      </c>
      <c r="H219" t="s">
        <v>322</v>
      </c>
      <c r="I219" t="s">
        <v>334</v>
      </c>
      <c r="J219" t="s">
        <v>14</v>
      </c>
      <c r="M219">
        <v>26.11</v>
      </c>
      <c r="N219" t="s">
        <v>121</v>
      </c>
      <c r="R219" s="7">
        <f t="shared" si="7"/>
        <v>1</v>
      </c>
    </row>
    <row r="220" spans="1:18" x14ac:dyDescent="0.2">
      <c r="A220">
        <v>456</v>
      </c>
      <c r="D220" t="str">
        <f t="shared" si="6"/>
        <v>W7TED</v>
      </c>
      <c r="E220" s="3">
        <v>442.45</v>
      </c>
      <c r="F220" t="s">
        <v>10</v>
      </c>
      <c r="G220" s="5" t="s">
        <v>98</v>
      </c>
      <c r="H220" t="s">
        <v>392</v>
      </c>
      <c r="I220" t="s">
        <v>334</v>
      </c>
      <c r="J220" t="s">
        <v>14</v>
      </c>
      <c r="M220">
        <v>26.11</v>
      </c>
      <c r="N220" t="s">
        <v>121</v>
      </c>
      <c r="R220" s="7">
        <f t="shared" si="7"/>
        <v>1</v>
      </c>
    </row>
    <row r="221" spans="1:18" x14ac:dyDescent="0.2">
      <c r="A221">
        <v>457</v>
      </c>
      <c r="D221" t="str">
        <f t="shared" si="6"/>
        <v>WW7MST</v>
      </c>
      <c r="E221" s="3">
        <v>443.67500000000001</v>
      </c>
      <c r="F221" t="s">
        <v>10</v>
      </c>
      <c r="G221" s="5" t="s">
        <v>98</v>
      </c>
      <c r="H221" t="s">
        <v>393</v>
      </c>
      <c r="I221" t="s">
        <v>334</v>
      </c>
      <c r="J221" t="s">
        <v>14</v>
      </c>
      <c r="M221">
        <v>26.11</v>
      </c>
      <c r="N221" t="s">
        <v>121</v>
      </c>
      <c r="R221" s="7">
        <f t="shared" si="7"/>
        <v>2</v>
      </c>
    </row>
    <row r="222" spans="1:18" x14ac:dyDescent="0.2">
      <c r="A222">
        <v>458</v>
      </c>
      <c r="D222" t="s">
        <v>451</v>
      </c>
      <c r="E222" s="3">
        <v>444.05</v>
      </c>
      <c r="F222" t="s">
        <v>10</v>
      </c>
      <c r="G222" s="5" t="s">
        <v>45</v>
      </c>
      <c r="H222" t="s">
        <v>353</v>
      </c>
      <c r="I222" t="s">
        <v>394</v>
      </c>
      <c r="J222" t="s">
        <v>14</v>
      </c>
      <c r="M222">
        <v>26.44</v>
      </c>
      <c r="N222" t="s">
        <v>67</v>
      </c>
      <c r="R222" s="7">
        <f t="shared" si="7"/>
        <v>1</v>
      </c>
    </row>
    <row r="223" spans="1:18" x14ac:dyDescent="0.2">
      <c r="A223">
        <v>459</v>
      </c>
      <c r="D223" t="s">
        <v>445</v>
      </c>
      <c r="E223" s="3">
        <v>441.92500000000001</v>
      </c>
      <c r="F223" t="s">
        <v>10</v>
      </c>
      <c r="G223" s="5" t="s">
        <v>32</v>
      </c>
      <c r="H223" t="s">
        <v>337</v>
      </c>
      <c r="I223" t="s">
        <v>338</v>
      </c>
      <c r="J223" t="s">
        <v>14</v>
      </c>
      <c r="M223">
        <v>29.06</v>
      </c>
      <c r="N223" t="s">
        <v>35</v>
      </c>
      <c r="R223" s="7">
        <f t="shared" si="7"/>
        <v>1</v>
      </c>
    </row>
    <row r="224" spans="1:18" x14ac:dyDescent="0.2">
      <c r="A224">
        <v>460</v>
      </c>
      <c r="D224" t="str">
        <f t="shared" si="6"/>
        <v>W6AV</v>
      </c>
      <c r="E224" s="3">
        <v>441.57499999999999</v>
      </c>
      <c r="F224" t="s">
        <v>10</v>
      </c>
      <c r="G224" s="5" t="s">
        <v>32</v>
      </c>
      <c r="H224" t="s">
        <v>395</v>
      </c>
      <c r="I224" t="s">
        <v>350</v>
      </c>
      <c r="J224" t="s">
        <v>14</v>
      </c>
      <c r="K224" t="s">
        <v>225</v>
      </c>
      <c r="M224">
        <v>31.17</v>
      </c>
      <c r="N224" t="s">
        <v>231</v>
      </c>
      <c r="R224" s="7">
        <f t="shared" si="7"/>
        <v>1</v>
      </c>
    </row>
    <row r="225" spans="1:18" x14ac:dyDescent="0.2">
      <c r="A225">
        <v>461</v>
      </c>
      <c r="D225" t="str">
        <f t="shared" si="6"/>
        <v>WR7HE</v>
      </c>
      <c r="E225" s="3">
        <v>440.22500000000002</v>
      </c>
      <c r="F225" t="s">
        <v>10</v>
      </c>
      <c r="G225" s="5" t="s">
        <v>98</v>
      </c>
      <c r="H225" t="s">
        <v>396</v>
      </c>
      <c r="I225" t="s">
        <v>340</v>
      </c>
      <c r="J225" t="s">
        <v>14</v>
      </c>
      <c r="M225">
        <v>31.76</v>
      </c>
      <c r="N225" t="s">
        <v>231</v>
      </c>
      <c r="R225" s="7">
        <f t="shared" si="7"/>
        <v>1</v>
      </c>
    </row>
    <row r="226" spans="1:18" x14ac:dyDescent="0.2">
      <c r="A226">
        <v>462</v>
      </c>
      <c r="D226" t="str">
        <f t="shared" si="6"/>
        <v>K7DK</v>
      </c>
      <c r="E226" s="3">
        <v>440.95</v>
      </c>
      <c r="F226" t="s">
        <v>10</v>
      </c>
      <c r="G226" s="5" t="s">
        <v>50</v>
      </c>
      <c r="H226" t="s">
        <v>397</v>
      </c>
      <c r="I226" t="s">
        <v>398</v>
      </c>
      <c r="J226" t="s">
        <v>14</v>
      </c>
      <c r="M226">
        <v>32.869999999999997</v>
      </c>
      <c r="N226" t="s">
        <v>231</v>
      </c>
      <c r="R226" s="7">
        <f t="shared" si="7"/>
        <v>1</v>
      </c>
    </row>
    <row r="227" spans="1:18" x14ac:dyDescent="0.2">
      <c r="A227">
        <v>463</v>
      </c>
      <c r="D227" t="s">
        <v>453</v>
      </c>
      <c r="E227" s="3">
        <v>442.95</v>
      </c>
      <c r="F227" t="s">
        <v>10</v>
      </c>
      <c r="G227" s="5" t="s">
        <v>98</v>
      </c>
      <c r="H227" t="s">
        <v>341</v>
      </c>
      <c r="I227" t="s">
        <v>342</v>
      </c>
      <c r="J227" t="s">
        <v>14</v>
      </c>
      <c r="L227" t="s">
        <v>101</v>
      </c>
      <c r="M227">
        <v>33.89</v>
      </c>
      <c r="N227" t="s">
        <v>121</v>
      </c>
      <c r="R227" s="7">
        <f t="shared" si="7"/>
        <v>1</v>
      </c>
    </row>
    <row r="228" spans="1:18" x14ac:dyDescent="0.2">
      <c r="A228">
        <v>464</v>
      </c>
      <c r="D228" t="str">
        <f t="shared" si="6"/>
        <v>KG7CM</v>
      </c>
      <c r="E228" s="3">
        <v>443.77499999999998</v>
      </c>
      <c r="F228" t="s">
        <v>10</v>
      </c>
      <c r="G228" s="5" t="s">
        <v>98</v>
      </c>
      <c r="H228" t="s">
        <v>399</v>
      </c>
      <c r="I228" t="s">
        <v>400</v>
      </c>
      <c r="J228" t="s">
        <v>14</v>
      </c>
      <c r="M228">
        <v>35.049999999999997</v>
      </c>
      <c r="N228" t="s">
        <v>121</v>
      </c>
      <c r="R228" s="7">
        <f t="shared" si="7"/>
        <v>1</v>
      </c>
    </row>
    <row r="229" spans="1:18" x14ac:dyDescent="0.2">
      <c r="A229">
        <v>465</v>
      </c>
      <c r="D229" t="str">
        <f t="shared" si="6"/>
        <v>W7VMI</v>
      </c>
      <c r="E229" s="3">
        <v>443.5</v>
      </c>
      <c r="F229" t="s">
        <v>10</v>
      </c>
      <c r="G229" s="5" t="s">
        <v>98</v>
      </c>
      <c r="H229" t="s">
        <v>401</v>
      </c>
      <c r="I229" t="s">
        <v>400</v>
      </c>
      <c r="J229" t="s">
        <v>14</v>
      </c>
      <c r="M229">
        <v>35.049999999999997</v>
      </c>
      <c r="N229" t="s">
        <v>121</v>
      </c>
      <c r="R229" s="7">
        <f t="shared" si="7"/>
        <v>1</v>
      </c>
    </row>
    <row r="230" spans="1:18" x14ac:dyDescent="0.2">
      <c r="A230">
        <v>466</v>
      </c>
      <c r="D230" t="str">
        <f t="shared" si="6"/>
        <v>K7PP</v>
      </c>
      <c r="E230" s="3">
        <v>441.2</v>
      </c>
      <c r="F230" t="s">
        <v>10</v>
      </c>
      <c r="G230" s="5" t="s">
        <v>20</v>
      </c>
      <c r="H230" t="s">
        <v>402</v>
      </c>
      <c r="I230" t="s">
        <v>348</v>
      </c>
      <c r="J230" t="s">
        <v>14</v>
      </c>
      <c r="M230">
        <v>35.700000000000003</v>
      </c>
      <c r="N230" t="s">
        <v>15</v>
      </c>
      <c r="R230" s="7">
        <f t="shared" si="7"/>
        <v>2</v>
      </c>
    </row>
    <row r="231" spans="1:18" x14ac:dyDescent="0.2">
      <c r="A231">
        <v>467</v>
      </c>
      <c r="D231" t="s">
        <v>454</v>
      </c>
      <c r="E231" s="3">
        <v>441.5</v>
      </c>
      <c r="F231" t="s">
        <v>10</v>
      </c>
      <c r="G231" s="5" t="s">
        <v>32</v>
      </c>
      <c r="H231" t="s">
        <v>260</v>
      </c>
      <c r="I231" t="s">
        <v>348</v>
      </c>
      <c r="J231" t="s">
        <v>14</v>
      </c>
      <c r="M231">
        <v>35.700000000000003</v>
      </c>
      <c r="N231" t="s">
        <v>15</v>
      </c>
      <c r="R231" s="7">
        <f t="shared" si="7"/>
        <v>1</v>
      </c>
    </row>
    <row r="232" spans="1:18" x14ac:dyDescent="0.2">
      <c r="A232">
        <v>468</v>
      </c>
      <c r="D232" t="s">
        <v>455</v>
      </c>
      <c r="E232" s="3">
        <v>442.65</v>
      </c>
      <c r="F232" t="s">
        <v>10</v>
      </c>
      <c r="G232" s="5" t="s">
        <v>98</v>
      </c>
      <c r="H232" t="s">
        <v>347</v>
      </c>
      <c r="I232" t="s">
        <v>348</v>
      </c>
      <c r="J232" t="s">
        <v>14</v>
      </c>
      <c r="M232">
        <v>35.700000000000003</v>
      </c>
      <c r="N232" t="s">
        <v>15</v>
      </c>
      <c r="R232" s="7">
        <f t="shared" si="7"/>
        <v>2</v>
      </c>
    </row>
    <row r="233" spans="1:18" x14ac:dyDescent="0.2">
      <c r="A233">
        <v>469</v>
      </c>
      <c r="D233" t="str">
        <f t="shared" si="6"/>
        <v>WO7O</v>
      </c>
      <c r="E233" s="3">
        <v>443.42500000000001</v>
      </c>
      <c r="F233" t="s">
        <v>10</v>
      </c>
      <c r="G233" s="5" t="s">
        <v>98</v>
      </c>
      <c r="H233" t="s">
        <v>403</v>
      </c>
      <c r="I233" t="s">
        <v>404</v>
      </c>
      <c r="J233" t="s">
        <v>14</v>
      </c>
      <c r="M233">
        <v>36.65</v>
      </c>
      <c r="N233" t="s">
        <v>15</v>
      </c>
      <c r="R233" s="7">
        <f t="shared" si="7"/>
        <v>1</v>
      </c>
    </row>
    <row r="234" spans="1:18" x14ac:dyDescent="0.2">
      <c r="A234">
        <v>470</v>
      </c>
      <c r="D234" t="s">
        <v>456</v>
      </c>
      <c r="E234" s="3">
        <v>442.25</v>
      </c>
      <c r="F234" t="s">
        <v>10</v>
      </c>
      <c r="G234" s="5" t="s">
        <v>20</v>
      </c>
      <c r="H234" t="s">
        <v>261</v>
      </c>
      <c r="I234" t="s">
        <v>405</v>
      </c>
      <c r="J234" t="s">
        <v>14</v>
      </c>
      <c r="M234">
        <v>38.25</v>
      </c>
      <c r="N234" t="s">
        <v>231</v>
      </c>
      <c r="R234" s="7">
        <f t="shared" si="7"/>
        <v>2</v>
      </c>
    </row>
    <row r="235" spans="1:18" x14ac:dyDescent="0.2">
      <c r="A235">
        <v>471</v>
      </c>
      <c r="D235" t="s">
        <v>457</v>
      </c>
      <c r="E235" s="3">
        <v>444.8</v>
      </c>
      <c r="F235" t="s">
        <v>10</v>
      </c>
      <c r="G235" s="5" t="s">
        <v>32</v>
      </c>
      <c r="H235" t="s">
        <v>261</v>
      </c>
      <c r="I235" t="s">
        <v>405</v>
      </c>
      <c r="J235" t="s">
        <v>14</v>
      </c>
      <c r="M235">
        <v>38.57</v>
      </c>
      <c r="N235" t="s">
        <v>231</v>
      </c>
      <c r="R235" s="7">
        <f t="shared" si="7"/>
        <v>3</v>
      </c>
    </row>
    <row r="236" spans="1:18" x14ac:dyDescent="0.2">
      <c r="A236">
        <v>472</v>
      </c>
      <c r="D236" t="str">
        <f t="shared" si="6"/>
        <v>AA7SS</v>
      </c>
      <c r="E236" s="3">
        <v>441.17500000000001</v>
      </c>
      <c r="F236" t="s">
        <v>10</v>
      </c>
      <c r="G236" s="5" t="s">
        <v>20</v>
      </c>
      <c r="H236" t="s">
        <v>406</v>
      </c>
      <c r="I236" t="s">
        <v>405</v>
      </c>
      <c r="J236" t="s">
        <v>14</v>
      </c>
      <c r="M236">
        <v>38.68</v>
      </c>
      <c r="N236" t="s">
        <v>231</v>
      </c>
      <c r="R236" s="7">
        <f t="shared" si="7"/>
        <v>1</v>
      </c>
    </row>
    <row r="237" spans="1:18" x14ac:dyDescent="0.2">
      <c r="A237">
        <v>473</v>
      </c>
      <c r="D237" t="s">
        <v>452</v>
      </c>
      <c r="E237" s="3">
        <v>441.75</v>
      </c>
      <c r="F237" t="s">
        <v>10</v>
      </c>
      <c r="G237" s="5" t="s">
        <v>98</v>
      </c>
      <c r="H237" t="s">
        <v>262</v>
      </c>
      <c r="I237" t="s">
        <v>407</v>
      </c>
      <c r="J237" t="s">
        <v>14</v>
      </c>
      <c r="M237">
        <v>38.68</v>
      </c>
      <c r="N237" t="s">
        <v>231</v>
      </c>
      <c r="R237" s="7">
        <f t="shared" si="7"/>
        <v>1</v>
      </c>
    </row>
    <row r="238" spans="1:18" x14ac:dyDescent="0.2">
      <c r="A238">
        <v>474</v>
      </c>
      <c r="D238" t="str">
        <f t="shared" si="6"/>
        <v>WA7ST</v>
      </c>
      <c r="E238" s="3">
        <v>443.1</v>
      </c>
      <c r="F238" t="s">
        <v>10</v>
      </c>
      <c r="G238" s="5" t="s">
        <v>98</v>
      </c>
      <c r="H238" t="s">
        <v>408</v>
      </c>
      <c r="I238" t="s">
        <v>356</v>
      </c>
      <c r="J238" t="s">
        <v>14</v>
      </c>
      <c r="M238">
        <v>40.54</v>
      </c>
      <c r="N238" t="s">
        <v>121</v>
      </c>
      <c r="R238" s="7">
        <f t="shared" si="7"/>
        <v>1</v>
      </c>
    </row>
    <row r="239" spans="1:18" x14ac:dyDescent="0.2">
      <c r="A239">
        <v>475</v>
      </c>
      <c r="D239" t="str">
        <f t="shared" ref="D239:D263" si="8">H239</f>
        <v>K7LD</v>
      </c>
      <c r="E239" s="3">
        <v>440.2</v>
      </c>
      <c r="F239" t="s">
        <v>10</v>
      </c>
      <c r="G239" s="5" t="s">
        <v>98</v>
      </c>
      <c r="H239" t="s">
        <v>409</v>
      </c>
      <c r="I239" t="s">
        <v>410</v>
      </c>
      <c r="J239" t="s">
        <v>14</v>
      </c>
      <c r="M239">
        <v>41.13</v>
      </c>
      <c r="N239" t="s">
        <v>231</v>
      </c>
      <c r="R239" s="7">
        <f t="shared" si="7"/>
        <v>3</v>
      </c>
    </row>
    <row r="240" spans="1:18" x14ac:dyDescent="0.2">
      <c r="A240">
        <v>476</v>
      </c>
      <c r="D240" t="str">
        <f t="shared" si="8"/>
        <v>W7ACS</v>
      </c>
      <c r="E240" s="3">
        <v>443.2</v>
      </c>
      <c r="F240" t="s">
        <v>10</v>
      </c>
      <c r="G240" s="5" t="s">
        <v>251</v>
      </c>
      <c r="H240" t="s">
        <v>411</v>
      </c>
      <c r="I240" t="s">
        <v>412</v>
      </c>
      <c r="J240" t="s">
        <v>14</v>
      </c>
      <c r="M240">
        <v>42.41</v>
      </c>
      <c r="N240" t="s">
        <v>121</v>
      </c>
      <c r="R240" s="7">
        <f t="shared" si="7"/>
        <v>2</v>
      </c>
    </row>
    <row r="241" spans="1:18" x14ac:dyDescent="0.2">
      <c r="A241">
        <v>477</v>
      </c>
      <c r="D241" t="str">
        <f t="shared" si="8"/>
        <v>K7RFH</v>
      </c>
      <c r="E241" s="3">
        <v>443.35</v>
      </c>
      <c r="F241" t="s">
        <v>10</v>
      </c>
      <c r="G241" s="5" t="s">
        <v>98</v>
      </c>
      <c r="H241" t="s">
        <v>413</v>
      </c>
      <c r="I241" t="s">
        <v>414</v>
      </c>
      <c r="J241" t="s">
        <v>14</v>
      </c>
      <c r="K241" t="s">
        <v>48</v>
      </c>
      <c r="L241" t="s">
        <v>101</v>
      </c>
      <c r="M241">
        <v>42.44</v>
      </c>
      <c r="N241" t="s">
        <v>121</v>
      </c>
      <c r="R241" s="7">
        <f t="shared" si="7"/>
        <v>2</v>
      </c>
    </row>
    <row r="242" spans="1:18" x14ac:dyDescent="0.2">
      <c r="A242">
        <v>478</v>
      </c>
      <c r="D242" t="s">
        <v>460</v>
      </c>
      <c r="E242" s="3">
        <v>441.8</v>
      </c>
      <c r="F242" t="s">
        <v>10</v>
      </c>
      <c r="G242" s="5" t="s">
        <v>251</v>
      </c>
      <c r="H242" t="s">
        <v>357</v>
      </c>
      <c r="I242" t="s">
        <v>415</v>
      </c>
      <c r="J242" t="s">
        <v>14</v>
      </c>
      <c r="K242" t="s">
        <v>60</v>
      </c>
      <c r="M242">
        <v>42.5</v>
      </c>
      <c r="N242" t="s">
        <v>121</v>
      </c>
      <c r="R242" s="7">
        <f t="shared" si="7"/>
        <v>1</v>
      </c>
    </row>
    <row r="243" spans="1:18" x14ac:dyDescent="0.2">
      <c r="A243">
        <v>479</v>
      </c>
      <c r="D243" t="str">
        <f t="shared" si="8"/>
        <v>N7MTC</v>
      </c>
      <c r="E243" s="3">
        <v>443.05</v>
      </c>
      <c r="F243" t="s">
        <v>10</v>
      </c>
      <c r="G243" s="5" t="s">
        <v>416</v>
      </c>
      <c r="H243" t="s">
        <v>417</v>
      </c>
      <c r="I243" t="s">
        <v>405</v>
      </c>
      <c r="J243" t="s">
        <v>14</v>
      </c>
      <c r="K243" t="s">
        <v>373</v>
      </c>
      <c r="L243" t="s">
        <v>101</v>
      </c>
      <c r="M243">
        <v>43.14</v>
      </c>
      <c r="N243" t="s">
        <v>231</v>
      </c>
      <c r="R243" s="7">
        <f t="shared" si="7"/>
        <v>1</v>
      </c>
    </row>
    <row r="244" spans="1:18" x14ac:dyDescent="0.2">
      <c r="A244">
        <v>480</v>
      </c>
      <c r="D244" t="str">
        <f t="shared" si="8"/>
        <v>KC7IGT</v>
      </c>
      <c r="E244" s="3">
        <v>441.45</v>
      </c>
      <c r="F244" t="s">
        <v>10</v>
      </c>
      <c r="G244" s="5" t="s">
        <v>20</v>
      </c>
      <c r="H244" t="s">
        <v>418</v>
      </c>
      <c r="I244" t="s">
        <v>419</v>
      </c>
      <c r="J244" t="s">
        <v>14</v>
      </c>
      <c r="M244">
        <v>44.2</v>
      </c>
      <c r="N244" t="s">
        <v>121</v>
      </c>
      <c r="R244" s="7">
        <f t="shared" si="7"/>
        <v>1</v>
      </c>
    </row>
    <row r="245" spans="1:18" x14ac:dyDescent="0.2">
      <c r="A245">
        <v>481</v>
      </c>
      <c r="D245" t="str">
        <f t="shared" si="8"/>
        <v>K7FDF</v>
      </c>
      <c r="E245" s="3">
        <v>443.6</v>
      </c>
      <c r="F245" t="s">
        <v>10</v>
      </c>
      <c r="G245" s="5" t="s">
        <v>98</v>
      </c>
      <c r="H245" t="s">
        <v>420</v>
      </c>
      <c r="I245" t="s">
        <v>419</v>
      </c>
      <c r="J245" t="s">
        <v>14</v>
      </c>
      <c r="M245">
        <v>44.43</v>
      </c>
      <c r="N245" t="s">
        <v>121</v>
      </c>
      <c r="R245" s="7">
        <f t="shared" si="7"/>
        <v>1</v>
      </c>
    </row>
    <row r="246" spans="1:18" x14ac:dyDescent="0.2">
      <c r="A246">
        <v>482</v>
      </c>
      <c r="D246" t="s">
        <v>461</v>
      </c>
      <c r="E246" s="3">
        <v>441.375</v>
      </c>
      <c r="F246" t="s">
        <v>10</v>
      </c>
      <c r="G246" s="5" t="s">
        <v>131</v>
      </c>
      <c r="H246" t="s">
        <v>229</v>
      </c>
      <c r="I246" t="s">
        <v>421</v>
      </c>
      <c r="J246" t="s">
        <v>14</v>
      </c>
      <c r="M246">
        <v>44.63</v>
      </c>
      <c r="N246" t="s">
        <v>121</v>
      </c>
      <c r="R246" s="7">
        <f t="shared" si="7"/>
        <v>1</v>
      </c>
    </row>
    <row r="247" spans="1:18" x14ac:dyDescent="0.2">
      <c r="A247">
        <v>483</v>
      </c>
      <c r="D247" t="s">
        <v>462</v>
      </c>
      <c r="E247" s="3">
        <v>443.55</v>
      </c>
      <c r="F247" t="s">
        <v>10</v>
      </c>
      <c r="G247" s="5" t="s">
        <v>98</v>
      </c>
      <c r="H247" t="s">
        <v>366</v>
      </c>
      <c r="I247" t="s">
        <v>367</v>
      </c>
      <c r="J247" t="s">
        <v>14</v>
      </c>
      <c r="M247">
        <v>45.34</v>
      </c>
      <c r="N247" t="s">
        <v>121</v>
      </c>
      <c r="R247" s="7">
        <f t="shared" si="7"/>
        <v>2</v>
      </c>
    </row>
    <row r="248" spans="1:18" x14ac:dyDescent="0.2">
      <c r="A248">
        <v>484</v>
      </c>
      <c r="D248" t="str">
        <f t="shared" si="8"/>
        <v>W7NPC</v>
      </c>
      <c r="E248" s="3">
        <v>444.47500000000002</v>
      </c>
      <c r="F248" t="s">
        <v>10</v>
      </c>
      <c r="G248" s="5" t="s">
        <v>98</v>
      </c>
      <c r="H248" t="s">
        <v>422</v>
      </c>
      <c r="I248" t="s">
        <v>410</v>
      </c>
      <c r="J248" t="s">
        <v>14</v>
      </c>
      <c r="M248">
        <v>45.78</v>
      </c>
      <c r="N248" t="s">
        <v>231</v>
      </c>
      <c r="R248" s="7">
        <f t="shared" si="7"/>
        <v>2</v>
      </c>
    </row>
    <row r="249" spans="1:18" x14ac:dyDescent="0.2">
      <c r="A249">
        <v>485</v>
      </c>
      <c r="D249" t="str">
        <f t="shared" si="8"/>
        <v>KA7DNK</v>
      </c>
      <c r="E249" s="3">
        <v>443.82499999999999</v>
      </c>
      <c r="F249" t="s">
        <v>10</v>
      </c>
      <c r="G249" s="5" t="s">
        <v>98</v>
      </c>
      <c r="H249" t="s">
        <v>423</v>
      </c>
      <c r="I249" t="s">
        <v>424</v>
      </c>
      <c r="J249" t="s">
        <v>14</v>
      </c>
      <c r="M249">
        <v>46.2</v>
      </c>
      <c r="N249" t="s">
        <v>67</v>
      </c>
      <c r="R249" s="7">
        <f t="shared" si="7"/>
        <v>1</v>
      </c>
    </row>
    <row r="250" spans="1:18" x14ac:dyDescent="0.2">
      <c r="A250">
        <v>486</v>
      </c>
      <c r="D250" t="str">
        <f t="shared" si="8"/>
        <v>WW7SEA</v>
      </c>
      <c r="E250" s="3">
        <v>444.55</v>
      </c>
      <c r="F250" t="s">
        <v>10</v>
      </c>
      <c r="G250" s="5" t="s">
        <v>251</v>
      </c>
      <c r="H250" t="s">
        <v>425</v>
      </c>
      <c r="I250" t="s">
        <v>426</v>
      </c>
      <c r="J250" t="s">
        <v>14</v>
      </c>
      <c r="K250" t="s">
        <v>60</v>
      </c>
      <c r="M250">
        <v>47.4</v>
      </c>
      <c r="N250" t="s">
        <v>121</v>
      </c>
      <c r="R250" s="7">
        <f t="shared" si="7"/>
        <v>2</v>
      </c>
    </row>
    <row r="251" spans="1:18" x14ac:dyDescent="0.2">
      <c r="A251">
        <v>487</v>
      </c>
      <c r="D251" t="str">
        <f t="shared" si="8"/>
        <v>K7SLB</v>
      </c>
      <c r="E251" s="3">
        <v>440.1</v>
      </c>
      <c r="F251" t="s">
        <v>10</v>
      </c>
      <c r="G251" s="5" t="s">
        <v>50</v>
      </c>
      <c r="H251" t="s">
        <v>427</v>
      </c>
      <c r="I251" t="s">
        <v>428</v>
      </c>
      <c r="J251" t="s">
        <v>14</v>
      </c>
      <c r="M251">
        <v>47.46</v>
      </c>
      <c r="N251" t="s">
        <v>121</v>
      </c>
      <c r="R251" s="7">
        <f t="shared" si="7"/>
        <v>2</v>
      </c>
    </row>
    <row r="252" spans="1:18" x14ac:dyDescent="0.2">
      <c r="A252">
        <v>488</v>
      </c>
      <c r="D252" t="str">
        <f t="shared" si="8"/>
        <v>K7SPG</v>
      </c>
      <c r="E252" s="3">
        <v>444</v>
      </c>
      <c r="F252" t="s">
        <v>10</v>
      </c>
      <c r="G252" s="5" t="s">
        <v>98</v>
      </c>
      <c r="H252" t="s">
        <v>429</v>
      </c>
      <c r="I252" t="s">
        <v>428</v>
      </c>
      <c r="J252" t="s">
        <v>14</v>
      </c>
      <c r="K252" t="s">
        <v>93</v>
      </c>
      <c r="M252">
        <v>47.46</v>
      </c>
      <c r="N252" t="s">
        <v>121</v>
      </c>
      <c r="R252" s="7">
        <f t="shared" si="7"/>
        <v>1</v>
      </c>
    </row>
    <row r="253" spans="1:18" x14ac:dyDescent="0.2">
      <c r="A253">
        <v>489</v>
      </c>
      <c r="D253" t="str">
        <f t="shared" si="8"/>
        <v>KC7LFW</v>
      </c>
      <c r="E253" s="3">
        <v>444.22500000000002</v>
      </c>
      <c r="F253" t="s">
        <v>10</v>
      </c>
      <c r="G253" s="5" t="s">
        <v>20</v>
      </c>
      <c r="H253" t="s">
        <v>430</v>
      </c>
      <c r="I253" t="s">
        <v>428</v>
      </c>
      <c r="J253" t="s">
        <v>14</v>
      </c>
      <c r="M253">
        <v>47.46</v>
      </c>
      <c r="N253" t="s">
        <v>121</v>
      </c>
      <c r="R253" s="7">
        <f t="shared" si="7"/>
        <v>2</v>
      </c>
    </row>
    <row r="254" spans="1:18" x14ac:dyDescent="0.2">
      <c r="A254">
        <v>490</v>
      </c>
      <c r="D254" t="s">
        <v>458</v>
      </c>
      <c r="E254" s="3">
        <v>443</v>
      </c>
      <c r="F254" t="s">
        <v>10</v>
      </c>
      <c r="G254" s="5" t="s">
        <v>175</v>
      </c>
      <c r="H254" t="s">
        <v>411</v>
      </c>
      <c r="I254" t="s">
        <v>428</v>
      </c>
      <c r="J254" t="s">
        <v>14</v>
      </c>
      <c r="M254">
        <v>47.46</v>
      </c>
      <c r="N254" t="s">
        <v>121</v>
      </c>
      <c r="R254" s="7">
        <f t="shared" si="7"/>
        <v>1</v>
      </c>
    </row>
    <row r="255" spans="1:18" x14ac:dyDescent="0.2">
      <c r="A255">
        <v>491</v>
      </c>
      <c r="D255" t="s">
        <v>459</v>
      </c>
      <c r="E255" s="3">
        <v>443.47500000000002</v>
      </c>
      <c r="F255" t="s">
        <v>10</v>
      </c>
      <c r="G255" s="5" t="s">
        <v>251</v>
      </c>
      <c r="H255" t="s">
        <v>411</v>
      </c>
      <c r="I255" t="s">
        <v>428</v>
      </c>
      <c r="J255" t="s">
        <v>14</v>
      </c>
      <c r="M255">
        <v>47.46</v>
      </c>
      <c r="N255" t="s">
        <v>121</v>
      </c>
      <c r="R255" s="7">
        <f t="shared" si="7"/>
        <v>2</v>
      </c>
    </row>
    <row r="256" spans="1:18" x14ac:dyDescent="0.2">
      <c r="A256">
        <v>492</v>
      </c>
      <c r="D256" t="str">
        <f t="shared" si="8"/>
        <v>WA7LZO</v>
      </c>
      <c r="E256" s="3">
        <v>442.9</v>
      </c>
      <c r="F256" t="s">
        <v>10</v>
      </c>
      <c r="G256" s="5" t="s">
        <v>98</v>
      </c>
      <c r="H256" t="s">
        <v>431</v>
      </c>
      <c r="I256" t="s">
        <v>428</v>
      </c>
      <c r="J256" t="s">
        <v>14</v>
      </c>
      <c r="L256" t="s">
        <v>101</v>
      </c>
      <c r="M256">
        <v>47.46</v>
      </c>
      <c r="N256" t="s">
        <v>121</v>
      </c>
      <c r="R256" s="7">
        <f t="shared" si="7"/>
        <v>1</v>
      </c>
    </row>
    <row r="257" spans="1:18" x14ac:dyDescent="0.2">
      <c r="A257">
        <v>493</v>
      </c>
      <c r="D257" t="s">
        <v>463</v>
      </c>
      <c r="E257" s="3">
        <v>444.7</v>
      </c>
      <c r="F257" t="s">
        <v>10</v>
      </c>
      <c r="G257" s="5" t="s">
        <v>98</v>
      </c>
      <c r="H257" t="s">
        <v>425</v>
      </c>
      <c r="I257" t="s">
        <v>432</v>
      </c>
      <c r="J257" t="s">
        <v>14</v>
      </c>
      <c r="K257" t="s">
        <v>60</v>
      </c>
      <c r="M257">
        <v>48.37</v>
      </c>
      <c r="N257" t="s">
        <v>231</v>
      </c>
      <c r="R257" s="7">
        <f t="shared" si="7"/>
        <v>1</v>
      </c>
    </row>
    <row r="258" spans="1:18" x14ac:dyDescent="0.2">
      <c r="A258">
        <v>494</v>
      </c>
      <c r="D258" t="s">
        <v>464</v>
      </c>
      <c r="E258" s="3">
        <v>444.42500000000001</v>
      </c>
      <c r="F258" t="s">
        <v>10</v>
      </c>
      <c r="G258" s="5" t="s">
        <v>251</v>
      </c>
      <c r="H258" t="s">
        <v>425</v>
      </c>
      <c r="I258" t="s">
        <v>433</v>
      </c>
      <c r="J258" t="s">
        <v>14</v>
      </c>
      <c r="L258" t="s">
        <v>101</v>
      </c>
      <c r="M258">
        <v>48.38</v>
      </c>
      <c r="N258" t="s">
        <v>231</v>
      </c>
      <c r="R258" s="7">
        <f t="shared" ref="R258:R263" si="9">COUNTIF(E:E, $E258)</f>
        <v>2</v>
      </c>
    </row>
    <row r="259" spans="1:18" x14ac:dyDescent="0.2">
      <c r="A259">
        <v>495</v>
      </c>
      <c r="D259" t="s">
        <v>465</v>
      </c>
      <c r="E259" s="3">
        <v>440.15</v>
      </c>
      <c r="F259" t="s">
        <v>10</v>
      </c>
      <c r="G259" s="5" t="s">
        <v>98</v>
      </c>
      <c r="H259" t="s">
        <v>369</v>
      </c>
      <c r="I259" t="s">
        <v>370</v>
      </c>
      <c r="J259" t="s">
        <v>14</v>
      </c>
      <c r="M259">
        <v>48.57</v>
      </c>
      <c r="N259" t="s">
        <v>121</v>
      </c>
      <c r="R259" s="7">
        <f t="shared" si="9"/>
        <v>2</v>
      </c>
    </row>
    <row r="260" spans="1:18" x14ac:dyDescent="0.2">
      <c r="A260">
        <v>496</v>
      </c>
      <c r="D260" t="str">
        <f t="shared" si="8"/>
        <v>AJ7JA</v>
      </c>
      <c r="E260" s="3">
        <v>444.375</v>
      </c>
      <c r="F260" t="s">
        <v>10</v>
      </c>
      <c r="G260" s="5" t="s">
        <v>164</v>
      </c>
      <c r="H260" t="s">
        <v>434</v>
      </c>
      <c r="I260" t="s">
        <v>372</v>
      </c>
      <c r="J260" t="s">
        <v>14</v>
      </c>
      <c r="K260" t="s">
        <v>60</v>
      </c>
      <c r="M260">
        <v>48.62</v>
      </c>
      <c r="N260" t="s">
        <v>121</v>
      </c>
      <c r="R260" s="7">
        <f t="shared" si="9"/>
        <v>1</v>
      </c>
    </row>
    <row r="261" spans="1:18" x14ac:dyDescent="0.2">
      <c r="A261">
        <v>497</v>
      </c>
      <c r="D261" t="str">
        <f t="shared" si="8"/>
        <v>W2ZT</v>
      </c>
      <c r="E261" s="3">
        <v>442.5</v>
      </c>
      <c r="F261" t="s">
        <v>10</v>
      </c>
      <c r="G261" s="5" t="s">
        <v>20</v>
      </c>
      <c r="H261" t="s">
        <v>435</v>
      </c>
      <c r="I261" t="s">
        <v>436</v>
      </c>
      <c r="J261" t="s">
        <v>14</v>
      </c>
      <c r="M261">
        <v>49.44</v>
      </c>
      <c r="N261" t="s">
        <v>15</v>
      </c>
      <c r="R261" s="7">
        <f t="shared" si="9"/>
        <v>1</v>
      </c>
    </row>
    <row r="262" spans="1:18" x14ac:dyDescent="0.2">
      <c r="A262">
        <v>498</v>
      </c>
      <c r="D262" t="str">
        <f t="shared" si="8"/>
        <v>W7LOR</v>
      </c>
      <c r="E262" s="3">
        <v>441.27499999999998</v>
      </c>
      <c r="F262" t="s">
        <v>10</v>
      </c>
      <c r="G262" s="5" t="s">
        <v>20</v>
      </c>
      <c r="H262" t="s">
        <v>437</v>
      </c>
      <c r="I262" t="s">
        <v>438</v>
      </c>
      <c r="J262" t="s">
        <v>14</v>
      </c>
      <c r="M262">
        <v>49.67</v>
      </c>
      <c r="N262" t="s">
        <v>231</v>
      </c>
      <c r="R262" s="7">
        <f t="shared" si="9"/>
        <v>1</v>
      </c>
    </row>
    <row r="263" spans="1:18" x14ac:dyDescent="0.2">
      <c r="A263">
        <v>499</v>
      </c>
      <c r="D263" t="str">
        <f t="shared" si="8"/>
        <v>WA6PMX</v>
      </c>
      <c r="E263" s="3">
        <v>442.2</v>
      </c>
      <c r="F263" t="s">
        <v>10</v>
      </c>
      <c r="G263" s="5" t="s">
        <v>98</v>
      </c>
      <c r="H263" t="s">
        <v>439</v>
      </c>
      <c r="I263" t="s">
        <v>438</v>
      </c>
      <c r="J263" t="s">
        <v>14</v>
      </c>
      <c r="M263">
        <v>49.67</v>
      </c>
      <c r="N263" t="s">
        <v>231</v>
      </c>
      <c r="R263" s="7">
        <f t="shared" si="9"/>
        <v>1</v>
      </c>
    </row>
    <row r="264" spans="1:18" x14ac:dyDescent="0.2">
      <c r="C264">
        <v>101</v>
      </c>
      <c r="D264" t="s">
        <v>527</v>
      </c>
      <c r="E264">
        <v>462.5625</v>
      </c>
      <c r="G264"/>
      <c r="P264" t="s">
        <v>549</v>
      </c>
      <c r="R264" s="7">
        <f t="shared" ref="R264:R292" si="10">COUNTIF(E:E, $E264)</f>
        <v>1</v>
      </c>
    </row>
    <row r="265" spans="1:18" x14ac:dyDescent="0.2">
      <c r="C265">
        <v>102</v>
      </c>
      <c r="D265" t="s">
        <v>528</v>
      </c>
      <c r="E265">
        <v>462.58749999999998</v>
      </c>
      <c r="G265"/>
      <c r="P265" t="s">
        <v>549</v>
      </c>
      <c r="R265" s="7">
        <f t="shared" si="10"/>
        <v>1</v>
      </c>
    </row>
    <row r="266" spans="1:18" x14ac:dyDescent="0.2">
      <c r="C266">
        <v>103</v>
      </c>
      <c r="D266" t="s">
        <v>529</v>
      </c>
      <c r="E266">
        <v>462.61250000000001</v>
      </c>
      <c r="G266"/>
      <c r="P266" t="s">
        <v>549</v>
      </c>
      <c r="R266" s="7">
        <f t="shared" si="10"/>
        <v>1</v>
      </c>
    </row>
    <row r="267" spans="1:18" x14ac:dyDescent="0.2">
      <c r="C267">
        <v>104</v>
      </c>
      <c r="D267" t="s">
        <v>530</v>
      </c>
      <c r="E267">
        <v>462.63749999999999</v>
      </c>
      <c r="G267"/>
      <c r="P267" t="s">
        <v>549</v>
      </c>
      <c r="R267" s="7">
        <f t="shared" si="10"/>
        <v>1</v>
      </c>
    </row>
    <row r="268" spans="1:18" x14ac:dyDescent="0.2">
      <c r="C268">
        <v>105</v>
      </c>
      <c r="D268" t="s">
        <v>531</v>
      </c>
      <c r="E268">
        <v>462.66250000000002</v>
      </c>
      <c r="G268"/>
      <c r="P268" t="s">
        <v>549</v>
      </c>
      <c r="R268" s="7">
        <f t="shared" si="10"/>
        <v>1</v>
      </c>
    </row>
    <row r="269" spans="1:18" x14ac:dyDescent="0.2">
      <c r="C269">
        <v>106</v>
      </c>
      <c r="D269" t="s">
        <v>532</v>
      </c>
      <c r="E269">
        <v>462.6875</v>
      </c>
      <c r="G269"/>
      <c r="P269" t="s">
        <v>549</v>
      </c>
      <c r="R269" s="7">
        <f t="shared" si="10"/>
        <v>1</v>
      </c>
    </row>
    <row r="270" spans="1:18" x14ac:dyDescent="0.2">
      <c r="C270">
        <v>107</v>
      </c>
      <c r="D270" t="s">
        <v>533</v>
      </c>
      <c r="E270">
        <v>462.71249999999998</v>
      </c>
      <c r="G270"/>
      <c r="P270" t="s">
        <v>549</v>
      </c>
      <c r="R270" s="7">
        <f t="shared" si="10"/>
        <v>1</v>
      </c>
    </row>
    <row r="271" spans="1:18" x14ac:dyDescent="0.2">
      <c r="C271">
        <v>108</v>
      </c>
      <c r="D271" t="s">
        <v>534</v>
      </c>
      <c r="E271">
        <v>467.5625</v>
      </c>
      <c r="G271"/>
      <c r="P271" t="s">
        <v>549</v>
      </c>
      <c r="R271" s="7">
        <f t="shared" si="10"/>
        <v>1</v>
      </c>
    </row>
    <row r="272" spans="1:18" x14ac:dyDescent="0.2">
      <c r="C272">
        <v>109</v>
      </c>
      <c r="D272" t="s">
        <v>535</v>
      </c>
      <c r="E272">
        <v>467.58749999999998</v>
      </c>
      <c r="G272"/>
      <c r="P272" t="s">
        <v>549</v>
      </c>
      <c r="R272" s="7">
        <f t="shared" si="10"/>
        <v>1</v>
      </c>
    </row>
    <row r="273" spans="3:18" x14ac:dyDescent="0.2">
      <c r="C273">
        <v>110</v>
      </c>
      <c r="D273" t="s">
        <v>536</v>
      </c>
      <c r="E273">
        <v>467.61250000000001</v>
      </c>
      <c r="G273"/>
      <c r="P273" t="s">
        <v>549</v>
      </c>
      <c r="R273" s="7">
        <f t="shared" si="10"/>
        <v>1</v>
      </c>
    </row>
    <row r="274" spans="3:18" x14ac:dyDescent="0.2">
      <c r="C274">
        <v>111</v>
      </c>
      <c r="D274" t="s">
        <v>537</v>
      </c>
      <c r="E274">
        <v>467.63749999999999</v>
      </c>
      <c r="G274"/>
      <c r="P274" t="s">
        <v>549</v>
      </c>
      <c r="R274" s="7">
        <f t="shared" si="10"/>
        <v>1</v>
      </c>
    </row>
    <row r="275" spans="3:18" x14ac:dyDescent="0.2">
      <c r="C275">
        <v>112</v>
      </c>
      <c r="D275" t="s">
        <v>538</v>
      </c>
      <c r="E275">
        <v>467.66250000000002</v>
      </c>
      <c r="G275"/>
      <c r="P275" t="s">
        <v>549</v>
      </c>
      <c r="R275" s="7">
        <f t="shared" si="10"/>
        <v>1</v>
      </c>
    </row>
    <row r="276" spans="3:18" x14ac:dyDescent="0.2">
      <c r="C276">
        <v>113</v>
      </c>
      <c r="D276" t="s">
        <v>539</v>
      </c>
      <c r="E276">
        <v>467.6875</v>
      </c>
      <c r="G276"/>
      <c r="P276" t="s">
        <v>549</v>
      </c>
      <c r="R276" s="7">
        <f t="shared" si="10"/>
        <v>1</v>
      </c>
    </row>
    <row r="277" spans="3:18" x14ac:dyDescent="0.2">
      <c r="C277">
        <v>114</v>
      </c>
      <c r="D277" t="s">
        <v>540</v>
      </c>
      <c r="E277">
        <v>467.71249999999998</v>
      </c>
      <c r="G277"/>
      <c r="P277" t="s">
        <v>549</v>
      </c>
      <c r="R277" s="7">
        <f t="shared" si="10"/>
        <v>1</v>
      </c>
    </row>
    <row r="278" spans="3:18" x14ac:dyDescent="0.2">
      <c r="C278">
        <v>115</v>
      </c>
      <c r="D278" t="s">
        <v>541</v>
      </c>
      <c r="E278">
        <v>462.55</v>
      </c>
      <c r="G278"/>
      <c r="R278" s="7">
        <f t="shared" si="10"/>
        <v>2</v>
      </c>
    </row>
    <row r="279" spans="3:18" x14ac:dyDescent="0.2">
      <c r="C279">
        <v>116</v>
      </c>
      <c r="D279" t="s">
        <v>542</v>
      </c>
      <c r="E279">
        <v>462.57499999999999</v>
      </c>
      <c r="G279"/>
      <c r="R279" s="7">
        <f t="shared" si="10"/>
        <v>2</v>
      </c>
    </row>
    <row r="280" spans="3:18" x14ac:dyDescent="0.2">
      <c r="C280">
        <v>117</v>
      </c>
      <c r="D280" t="s">
        <v>543</v>
      </c>
      <c r="E280">
        <v>462.6</v>
      </c>
      <c r="G280"/>
      <c r="R280" s="7">
        <f t="shared" si="10"/>
        <v>2</v>
      </c>
    </row>
    <row r="281" spans="3:18" x14ac:dyDescent="0.2">
      <c r="C281">
        <v>118</v>
      </c>
      <c r="D281" t="s">
        <v>544</v>
      </c>
      <c r="E281">
        <v>462.625</v>
      </c>
      <c r="G281"/>
      <c r="R281" s="7">
        <f t="shared" si="10"/>
        <v>2</v>
      </c>
    </row>
    <row r="282" spans="3:18" x14ac:dyDescent="0.2">
      <c r="C282">
        <v>119</v>
      </c>
      <c r="D282" t="s">
        <v>545</v>
      </c>
      <c r="E282">
        <v>462.65</v>
      </c>
      <c r="G282"/>
      <c r="R282" s="7">
        <f t="shared" si="10"/>
        <v>1</v>
      </c>
    </row>
    <row r="283" spans="3:18" x14ac:dyDescent="0.2">
      <c r="C283">
        <v>120</v>
      </c>
      <c r="D283" t="s">
        <v>546</v>
      </c>
      <c r="E283">
        <v>462.67500000000001</v>
      </c>
      <c r="G283"/>
      <c r="R283" s="7">
        <f t="shared" si="10"/>
        <v>1</v>
      </c>
    </row>
    <row r="284" spans="3:18" x14ac:dyDescent="0.2">
      <c r="C284">
        <v>121</v>
      </c>
      <c r="D284" t="s">
        <v>547</v>
      </c>
      <c r="E284">
        <v>462.7</v>
      </c>
      <c r="G284"/>
      <c r="R284" s="7">
        <f t="shared" si="10"/>
        <v>1</v>
      </c>
    </row>
    <row r="285" spans="3:18" x14ac:dyDescent="0.2">
      <c r="C285">
        <v>122</v>
      </c>
      <c r="D285" t="s">
        <v>548</v>
      </c>
      <c r="E285">
        <v>462.72500000000002</v>
      </c>
      <c r="G285"/>
      <c r="R285" s="7">
        <f t="shared" si="10"/>
        <v>1</v>
      </c>
    </row>
    <row r="286" spans="3:18" x14ac:dyDescent="0.2">
      <c r="C286">
        <v>123</v>
      </c>
      <c r="D286" t="s">
        <v>550</v>
      </c>
      <c r="E286">
        <v>462.55</v>
      </c>
      <c r="G286">
        <v>136.5</v>
      </c>
      <c r="I286" t="s">
        <v>554</v>
      </c>
      <c r="O286" t="s">
        <v>492</v>
      </c>
      <c r="R286" s="7">
        <f t="shared" si="10"/>
        <v>2</v>
      </c>
    </row>
    <row r="287" spans="3:18" x14ac:dyDescent="0.2">
      <c r="C287">
        <v>124</v>
      </c>
      <c r="D287" t="s">
        <v>551</v>
      </c>
      <c r="E287">
        <v>462.57499999999999</v>
      </c>
      <c r="G287">
        <v>136.5</v>
      </c>
      <c r="I287" t="s">
        <v>569</v>
      </c>
      <c r="O287" t="s">
        <v>492</v>
      </c>
      <c r="R287" s="7">
        <f t="shared" si="10"/>
        <v>2</v>
      </c>
    </row>
    <row r="288" spans="3:18" x14ac:dyDescent="0.2">
      <c r="C288">
        <v>125</v>
      </c>
      <c r="D288" t="s">
        <v>552</v>
      </c>
      <c r="E288">
        <v>462.6</v>
      </c>
      <c r="G288">
        <v>136.5</v>
      </c>
      <c r="I288" t="s">
        <v>570</v>
      </c>
      <c r="O288" t="s">
        <v>492</v>
      </c>
      <c r="R288" s="7">
        <f t="shared" si="10"/>
        <v>2</v>
      </c>
    </row>
    <row r="289" spans="1:18" x14ac:dyDescent="0.2">
      <c r="C289">
        <v>126</v>
      </c>
      <c r="D289" t="s">
        <v>553</v>
      </c>
      <c r="E289">
        <v>462.625</v>
      </c>
      <c r="G289">
        <v>136.5</v>
      </c>
      <c r="I289" t="s">
        <v>571</v>
      </c>
      <c r="O289" t="s">
        <v>492</v>
      </c>
      <c r="R289" s="7">
        <f t="shared" si="10"/>
        <v>2</v>
      </c>
    </row>
    <row r="290" spans="1:18" x14ac:dyDescent="0.2">
      <c r="A290">
        <v>970</v>
      </c>
      <c r="B290">
        <v>170</v>
      </c>
      <c r="C290">
        <v>99</v>
      </c>
      <c r="D290" t="s">
        <v>477</v>
      </c>
      <c r="E290">
        <v>144.38999999999999</v>
      </c>
      <c r="Q290" t="s">
        <v>101</v>
      </c>
      <c r="R290" s="7">
        <f t="shared" si="10"/>
        <v>3</v>
      </c>
    </row>
    <row r="291" spans="1:18" x14ac:dyDescent="0.2">
      <c r="A291">
        <v>971</v>
      </c>
      <c r="B291">
        <v>171</v>
      </c>
      <c r="D291" t="s">
        <v>478</v>
      </c>
      <c r="E291">
        <v>144.38999999999999</v>
      </c>
      <c r="G291" s="5">
        <v>100</v>
      </c>
      <c r="O291" t="s">
        <v>492</v>
      </c>
      <c r="R291" s="7">
        <f t="shared" si="10"/>
        <v>3</v>
      </c>
    </row>
    <row r="292" spans="1:18" x14ac:dyDescent="0.2">
      <c r="A292">
        <v>972</v>
      </c>
      <c r="B292">
        <v>172</v>
      </c>
      <c r="D292" t="s">
        <v>479</v>
      </c>
      <c r="E292">
        <v>144.38999999999999</v>
      </c>
      <c r="G292" s="5">
        <v>118.8</v>
      </c>
      <c r="O292" t="s">
        <v>492</v>
      </c>
      <c r="R292" s="7">
        <f t="shared" si="10"/>
        <v>3</v>
      </c>
    </row>
  </sheetData>
  <conditionalFormatting sqref="D290:D1048576 D27:D263 D1:D16">
    <cfRule type="expression" dxfId="7" priority="9">
      <formula>LEN(D1)&gt;6</formula>
    </cfRule>
    <cfRule type="duplicateValues" dxfId="6" priority="11"/>
  </conditionalFormatting>
  <conditionalFormatting sqref="H17:H26">
    <cfRule type="duplicateValues" dxfId="5" priority="26"/>
  </conditionalFormatting>
  <conditionalFormatting sqref="D17:D26">
    <cfRule type="expression" dxfId="4" priority="27">
      <formula>LEN(D17)&gt;6</formula>
    </cfRule>
    <cfRule type="duplicateValues" dxfId="3" priority="28"/>
  </conditionalFormatting>
  <conditionalFormatting sqref="H290:H1048576 H1:H11 H27:H70 H72:H120">
    <cfRule type="duplicateValues" dxfId="2" priority="37"/>
  </conditionalFormatting>
  <conditionalFormatting sqref="S1 R1:R1048576">
    <cfRule type="expression" dxfId="1" priority="1">
      <formula>AND($R1&gt;1, $O1 &lt;&gt; "CT")</formula>
    </cfRule>
  </conditionalFormatting>
  <conditionalFormatting sqref="E1:E263 E290:E1048576">
    <cfRule type="expression" dxfId="0" priority="40">
      <formula>AND(COUNTIF(E:E, $E1)&gt;1, $O1 &lt;&gt; "CT")</formula>
    </cfRule>
  </conditionalFormatting>
  <hyperlinks>
    <hyperlink ref="E12" r:id="rId1" display="https://www.repeaterbook.com/repeaters/details.php?state_id=53&amp;ID=653" xr:uid="{C692CA1F-5429-994B-8025-3D5D03A6FD5D}"/>
    <hyperlink ref="E71" r:id="rId2" display="https://www.repeaterbook.com/repeaters/details.php?state_id=41&amp;ID=365" xr:uid="{3E6663D2-FF53-7149-BA16-CC195AEF47EB}"/>
    <hyperlink ref="E14" r:id="rId3" display="https://www.repeaterbook.com/repeaters/details.php?state_id=41&amp;ID=27" xr:uid="{21B7D961-7B65-4A49-A9A1-A09A516C89ED}"/>
  </hyperlinks>
  <pageMargins left="0.7" right="0.7" top="0.75" bottom="0.75" header="0.3" footer="0.3"/>
  <ignoredErrors>
    <ignoredError sqref="G6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43CB-517F-5246-A27E-6C5A4A4A4A68}">
  <dimension ref="A1:O2000"/>
  <sheetViews>
    <sheetView workbookViewId="0">
      <selection activeCell="O266" sqref="O266"/>
    </sheetView>
  </sheetViews>
  <sheetFormatPr baseColWidth="10" defaultRowHeight="16" x14ac:dyDescent="0.2"/>
  <sheetData>
    <row r="1" spans="1:15" x14ac:dyDescent="0.2">
      <c r="A1" t="s">
        <v>506</v>
      </c>
      <c r="B1" t="s">
        <v>507</v>
      </c>
      <c r="C1" t="s">
        <v>508</v>
      </c>
      <c r="D1" t="s">
        <v>1</v>
      </c>
      <c r="E1" t="s">
        <v>509</v>
      </c>
      <c r="F1" t="s">
        <v>510</v>
      </c>
      <c r="G1" t="s">
        <v>511</v>
      </c>
      <c r="H1" t="s">
        <v>512</v>
      </c>
      <c r="I1" t="s">
        <v>513</v>
      </c>
      <c r="J1" t="s">
        <v>514</v>
      </c>
      <c r="K1" t="s">
        <v>515</v>
      </c>
      <c r="L1" t="s">
        <v>516</v>
      </c>
      <c r="M1" t="s">
        <v>517</v>
      </c>
      <c r="N1" t="s">
        <v>518</v>
      </c>
      <c r="O1" t="s">
        <v>519</v>
      </c>
    </row>
    <row r="2" spans="1:15" x14ac:dyDescent="0.2">
      <c r="A2">
        <f>IF('Repeater Book Overview'!$A2&lt;&gt;"", 'Repeater Book Overview'!$A2, "")</f>
        <v>0</v>
      </c>
      <c r="B2">
        <f>IF('Repeater Book Overview'!E2&lt;&gt;"", 'Repeater Book Overview'!E2, "")</f>
        <v>146.52000000000001</v>
      </c>
      <c r="C2">
        <f t="shared" ref="C2:C65" si="0">IF(A2&lt;&gt;"", 5, "")</f>
        <v>5</v>
      </c>
      <c r="D2" t="str">
        <f>IF('Repeater Book Overview'!F2&lt;&gt;"", LEFT(RIGHT('Repeater Book Overview'!F2,LEN('Repeater Book Overview'!F2)-1), SEARCH(" ", 'Repeater Book Overview'!F2)-1), "")</f>
        <v/>
      </c>
      <c r="E2" t="str">
        <f>IF(A2&lt;&gt;"", IF('Repeater Book Overview'!O2&lt;&gt;"", 'Repeater Book Overview'!O2, IF('Repeater Book Overview'!G2&lt;&gt;"", "T", "Off")), "")</f>
        <v>Off</v>
      </c>
      <c r="F2" t="str">
        <f>IF(A2&lt;&gt;"", IF('Repeater Book Overview'!$G2&lt;&gt;"", 'Repeater Book Overview'!$G2, "88.5"), "")</f>
        <v>88.5</v>
      </c>
      <c r="G2" t="str">
        <f>IF(A2&lt;&gt;"", IF('Repeater Book Overview'!$G2&lt;&gt;"", 'Repeater Book Overview'!$G2, "88.5"), "")</f>
        <v>88.5</v>
      </c>
      <c r="H2" t="str">
        <f>IF(A2&lt;&gt;"", IF('Repeater Book Overview'!$G2&lt;&gt;"", 'Repeater Book Overview'!$G2, "88.5"), "")</f>
        <v>88.5</v>
      </c>
      <c r="I2" t="str">
        <f>IF('Repeater Book Overview'!F2&lt;&gt;"", LEFT('Repeater Book Overview'!F2, 1), "")</f>
        <v/>
      </c>
      <c r="J2" t="str">
        <f t="shared" ref="J2:J65" si="1">IF(A2&lt;&gt;"", "Off", "")</f>
        <v>Off</v>
      </c>
      <c r="K2" t="str">
        <f>IF(A2&lt;&gt;"", IF('Repeater Book Overview'!Q2&lt;&gt;"", "On", "Off"), "")</f>
        <v>Off</v>
      </c>
      <c r="L2" t="str">
        <f t="shared" ref="L2:L65" si="2">IF(A2&lt;&gt;"", "FM", "")</f>
        <v>FM</v>
      </c>
      <c r="M2">
        <f t="shared" ref="M2:M65" si="3">IF(A2&lt;&gt; "", B2, "")</f>
        <v>146.52000000000001</v>
      </c>
      <c r="N2">
        <f t="shared" ref="N2:N65" si="4">IF(A2&lt;&gt;"", C2, "")</f>
        <v>5</v>
      </c>
      <c r="O2" t="str">
        <f>IF(A2&lt;&gt;"", 'Repeater Book Overview'!D2, "")</f>
        <v>2MCALL</v>
      </c>
    </row>
    <row r="3" spans="1:15" x14ac:dyDescent="0.2">
      <c r="A3">
        <f>IF('Repeater Book Overview'!$A3&lt;&gt;"", 'Repeater Book Overview'!$A3, "")</f>
        <v>1</v>
      </c>
      <c r="B3">
        <f>IF('Repeater Book Overview'!E3&lt;&gt;"", 'Repeater Book Overview'!E3, "")</f>
        <v>147.56</v>
      </c>
      <c r="C3">
        <f t="shared" si="0"/>
        <v>5</v>
      </c>
      <c r="D3" t="str">
        <f>IF('Repeater Book Overview'!F3&lt;&gt;"", LEFT(RIGHT('Repeater Book Overview'!F3,LEN('Repeater Book Overview'!F3)-1), SEARCH(" ", 'Repeater Book Overview'!F3)-1), "")</f>
        <v/>
      </c>
      <c r="E3" t="str">
        <f>IF(A3&lt;&gt;"", IF('Repeater Book Overview'!O3&lt;&gt;"", 'Repeater Book Overview'!O3, IF('Repeater Book Overview'!G3&lt;&gt;"", "T", "Off")), "")</f>
        <v>Off</v>
      </c>
      <c r="F3" t="str">
        <f>IF(A3&lt;&gt;"", IF('Repeater Book Overview'!$G3&lt;&gt;"", 'Repeater Book Overview'!$G3, "88.5"), "")</f>
        <v>88.5</v>
      </c>
      <c r="G3" t="str">
        <f>IF(A3&lt;&gt;"", IF('Repeater Book Overview'!$G3&lt;&gt;"", 'Repeater Book Overview'!$G3, "88.5"), "")</f>
        <v>88.5</v>
      </c>
      <c r="H3" t="str">
        <f>IF(A3&lt;&gt;"", IF('Repeater Book Overview'!$G3&lt;&gt;"", 'Repeater Book Overview'!$G3, "88.5"), "")</f>
        <v>88.5</v>
      </c>
      <c r="I3" t="str">
        <f>IF('Repeater Book Overview'!F3&lt;&gt;"", LEFT('Repeater Book Overview'!F3, 1), "")</f>
        <v/>
      </c>
      <c r="J3" t="str">
        <f t="shared" si="1"/>
        <v>Off</v>
      </c>
      <c r="K3" t="str">
        <f>IF(A3&lt;&gt;"", IF('Repeater Book Overview'!Q3&lt;&gt;"", "On", "Off"), "")</f>
        <v>Off</v>
      </c>
      <c r="L3" t="str">
        <f t="shared" si="2"/>
        <v>FM</v>
      </c>
      <c r="M3">
        <f t="shared" si="3"/>
        <v>147.56</v>
      </c>
      <c r="N3">
        <f t="shared" si="4"/>
        <v>5</v>
      </c>
      <c r="O3" t="str">
        <f>IF(A3&lt;&gt;"", 'Repeater Book Overview'!D3, "")</f>
        <v>KF7HVM</v>
      </c>
    </row>
    <row r="4" spans="1:15" x14ac:dyDescent="0.2">
      <c r="A4">
        <f>IF('Repeater Book Overview'!$A4&lt;&gt;"", 'Repeater Book Overview'!$A4, "")</f>
        <v>2</v>
      </c>
      <c r="B4">
        <f>IF('Repeater Book Overview'!E4&lt;&gt;"", 'Repeater Book Overview'!E4, "")</f>
        <v>147.26</v>
      </c>
      <c r="C4">
        <f t="shared" si="0"/>
        <v>5</v>
      </c>
      <c r="D4" t="str">
        <f>IF('Repeater Book Overview'!F4&lt;&gt;"", LEFT(RIGHT('Repeater Book Overview'!F4,LEN('Repeater Book Overview'!F4)-1), SEARCH(" ", 'Repeater Book Overview'!F4)-1), "")</f>
        <v xml:space="preserve">0.6 </v>
      </c>
      <c r="E4" t="str">
        <f>IF(A4&lt;&gt;"", IF('Repeater Book Overview'!O4&lt;&gt;"", 'Repeater Book Overview'!O4, IF('Repeater Book Overview'!G4&lt;&gt;"", "T", "Off")), "")</f>
        <v>T</v>
      </c>
      <c r="F4" t="str">
        <f>IF(A4&lt;&gt;"", IF('Repeater Book Overview'!$G4&lt;&gt;"", 'Repeater Book Overview'!$G4, "88.5"), "")</f>
        <v>114.8</v>
      </c>
      <c r="G4" t="str">
        <f>IF(A4&lt;&gt;"", IF('Repeater Book Overview'!$G4&lt;&gt;"", 'Repeater Book Overview'!$G4, "88.5"), "")</f>
        <v>114.8</v>
      </c>
      <c r="H4" t="str">
        <f>IF(A4&lt;&gt;"", IF('Repeater Book Overview'!$G4&lt;&gt;"", 'Repeater Book Overview'!$G4, "88.5"), "")</f>
        <v>114.8</v>
      </c>
      <c r="I4" t="str">
        <f>IF('Repeater Book Overview'!F4&lt;&gt;"", LEFT('Repeater Book Overview'!F4, 1), "")</f>
        <v>+</v>
      </c>
      <c r="J4" t="str">
        <f t="shared" si="1"/>
        <v>Off</v>
      </c>
      <c r="K4" t="str">
        <f>IF(A4&lt;&gt;"", IF('Repeater Book Overview'!Q4&lt;&gt;"", "On", "Off"), "")</f>
        <v>Off</v>
      </c>
      <c r="L4" t="str">
        <f t="shared" si="2"/>
        <v>FM</v>
      </c>
      <c r="M4">
        <f t="shared" si="3"/>
        <v>147.26</v>
      </c>
      <c r="N4">
        <f t="shared" si="4"/>
        <v>5</v>
      </c>
      <c r="O4" t="str">
        <f>IF(A4&lt;&gt;"", 'Repeater Book Overview'!D4, "")</f>
        <v>W7DG L</v>
      </c>
    </row>
    <row r="5" spans="1:15" x14ac:dyDescent="0.2">
      <c r="A5">
        <f>IF('Repeater Book Overview'!$A5&lt;&gt;"", 'Repeater Book Overview'!$A5, "")</f>
        <v>3</v>
      </c>
      <c r="B5">
        <f>IF('Repeater Book Overview'!E5&lt;&gt;"", 'Repeater Book Overview'!E5, "")</f>
        <v>146.88</v>
      </c>
      <c r="C5">
        <f t="shared" si="0"/>
        <v>5</v>
      </c>
      <c r="D5" t="str">
        <f>IF('Repeater Book Overview'!F5&lt;&gt;"", LEFT(RIGHT('Repeater Book Overview'!F5,LEN('Repeater Book Overview'!F5)-1), SEARCH(" ", 'Repeater Book Overview'!F5)-1), "")</f>
        <v xml:space="preserve">0.6 </v>
      </c>
      <c r="E5" t="str">
        <f>IF(A5&lt;&gt;"", IF('Repeater Book Overview'!O5&lt;&gt;"", 'Repeater Book Overview'!O5, IF('Repeater Book Overview'!G5&lt;&gt;"", "T", "Off")), "")</f>
        <v>CT</v>
      </c>
      <c r="F5" t="str">
        <f>IF(A5&lt;&gt;"", IF('Repeater Book Overview'!$G5&lt;&gt;"", 'Repeater Book Overview'!$G5, "88.5"), "")</f>
        <v>114.8</v>
      </c>
      <c r="G5" t="str">
        <f>IF(A5&lt;&gt;"", IF('Repeater Book Overview'!$G5&lt;&gt;"", 'Repeater Book Overview'!$G5, "88.5"), "")</f>
        <v>114.8</v>
      </c>
      <c r="H5" t="str">
        <f>IF(A5&lt;&gt;"", IF('Repeater Book Overview'!$G5&lt;&gt;"", 'Repeater Book Overview'!$G5, "88.5"), "")</f>
        <v>114.8</v>
      </c>
      <c r="I5" t="str">
        <f>IF('Repeater Book Overview'!F5&lt;&gt;"", LEFT('Repeater Book Overview'!F5, 1), "")</f>
        <v>-</v>
      </c>
      <c r="J5" t="str">
        <f t="shared" si="1"/>
        <v>Off</v>
      </c>
      <c r="K5" t="str">
        <f>IF(A5&lt;&gt;"", IF('Repeater Book Overview'!Q5&lt;&gt;"", "On", "Off"), "")</f>
        <v>Off</v>
      </c>
      <c r="L5" t="str">
        <f t="shared" si="2"/>
        <v>FM</v>
      </c>
      <c r="M5">
        <f t="shared" si="3"/>
        <v>146.88</v>
      </c>
      <c r="N5">
        <f t="shared" si="4"/>
        <v>5</v>
      </c>
      <c r="O5" t="str">
        <f>IF(A5&lt;&gt;"", 'Repeater Book Overview'!D5, "")</f>
        <v>N7EI</v>
      </c>
    </row>
    <row r="6" spans="1:15" x14ac:dyDescent="0.2">
      <c r="A6">
        <f>IF('Repeater Book Overview'!$A6&lt;&gt;"", 'Repeater Book Overview'!$A6, "")</f>
        <v>4</v>
      </c>
      <c r="B6">
        <f>IF('Repeater Book Overview'!E6&lt;&gt;"", 'Repeater Book Overview'!E6, "")</f>
        <v>147.30000000000001</v>
      </c>
      <c r="C6">
        <f t="shared" si="0"/>
        <v>5</v>
      </c>
      <c r="D6" t="str">
        <f>IF('Repeater Book Overview'!F6&lt;&gt;"", LEFT(RIGHT('Repeater Book Overview'!F6,LEN('Repeater Book Overview'!F6)-1), SEARCH(" ", 'Repeater Book Overview'!F6)-1), "")</f>
        <v xml:space="preserve">0.6 </v>
      </c>
      <c r="E6" t="str">
        <f>IF(A6&lt;&gt;"", IF('Repeater Book Overview'!O6&lt;&gt;"", 'Repeater Book Overview'!O6, IF('Repeater Book Overview'!G6&lt;&gt;"", "T", "Off")), "")</f>
        <v>T</v>
      </c>
      <c r="F6" t="str">
        <f>IF(A6&lt;&gt;"", IF('Repeater Book Overview'!$G6&lt;&gt;"", 'Repeater Book Overview'!$G6, "88.5"), "")</f>
        <v>114.8</v>
      </c>
      <c r="G6" t="str">
        <f>IF(A6&lt;&gt;"", IF('Repeater Book Overview'!$G6&lt;&gt;"", 'Repeater Book Overview'!$G6, "88.5"), "")</f>
        <v>114.8</v>
      </c>
      <c r="H6" t="str">
        <f>IF(A6&lt;&gt;"", IF('Repeater Book Overview'!$G6&lt;&gt;"", 'Repeater Book Overview'!$G6, "88.5"), "")</f>
        <v>114.8</v>
      </c>
      <c r="I6" t="str">
        <f>IF('Repeater Book Overview'!F6&lt;&gt;"", LEFT('Repeater Book Overview'!F6, 1), "")</f>
        <v>+</v>
      </c>
      <c r="J6" t="str">
        <f t="shared" si="1"/>
        <v>Off</v>
      </c>
      <c r="K6" t="str">
        <f>IF(A6&lt;&gt;"", IF('Repeater Book Overview'!Q6&lt;&gt;"", "On", "Off"), "")</f>
        <v>Off</v>
      </c>
      <c r="L6" t="str">
        <f t="shared" si="2"/>
        <v>FM</v>
      </c>
      <c r="M6">
        <f t="shared" si="3"/>
        <v>147.30000000000001</v>
      </c>
      <c r="N6">
        <f t="shared" si="4"/>
        <v>5</v>
      </c>
      <c r="O6" t="str">
        <f>IF(A6&lt;&gt;"", 'Repeater Book Overview'!D6, "")</f>
        <v>W7DG W</v>
      </c>
    </row>
    <row r="7" spans="1:15" x14ac:dyDescent="0.2">
      <c r="A7">
        <f>IF('Repeater Book Overview'!$A7&lt;&gt;"", 'Repeater Book Overview'!$A7, "")</f>
        <v>5</v>
      </c>
      <c r="B7">
        <f>IF('Repeater Book Overview'!E7&lt;&gt;"", 'Repeater Book Overview'!E7, "")</f>
        <v>146.68</v>
      </c>
      <c r="C7">
        <f t="shared" si="0"/>
        <v>5</v>
      </c>
      <c r="D7" t="str">
        <f>IF('Repeater Book Overview'!F7&lt;&gt;"", LEFT(RIGHT('Repeater Book Overview'!F7,LEN('Repeater Book Overview'!F7)-1), SEARCH(" ", 'Repeater Book Overview'!F7)-1), "")</f>
        <v xml:space="preserve">0.6 </v>
      </c>
      <c r="E7" t="str">
        <f>IF(A7&lt;&gt;"", IF('Repeater Book Overview'!O7&lt;&gt;"", 'Repeater Book Overview'!O7, IF('Repeater Book Overview'!G7&lt;&gt;"", "T", "Off")), "")</f>
        <v>CT</v>
      </c>
      <c r="F7" t="str">
        <f>IF(A7&lt;&gt;"", IF('Repeater Book Overview'!$G7&lt;&gt;"", 'Repeater Book Overview'!$G7, "88.5"), "")</f>
        <v>114.8</v>
      </c>
      <c r="G7" t="str">
        <f>IF(A7&lt;&gt;"", IF('Repeater Book Overview'!$G7&lt;&gt;"", 'Repeater Book Overview'!$G7, "88.5"), "")</f>
        <v>114.8</v>
      </c>
      <c r="H7" t="str">
        <f>IF(A7&lt;&gt;"", IF('Repeater Book Overview'!$G7&lt;&gt;"", 'Repeater Book Overview'!$G7, "88.5"), "")</f>
        <v>114.8</v>
      </c>
      <c r="I7" t="str">
        <f>IF('Repeater Book Overview'!F7&lt;&gt;"", LEFT('Repeater Book Overview'!F7, 1), "")</f>
        <v>-</v>
      </c>
      <c r="J7" t="str">
        <f t="shared" si="1"/>
        <v>Off</v>
      </c>
      <c r="K7" t="str">
        <f>IF(A7&lt;&gt;"", IF('Repeater Book Overview'!Q7&lt;&gt;"", "On", "Off"), "")</f>
        <v>Off</v>
      </c>
      <c r="L7" t="str">
        <f t="shared" si="2"/>
        <v>FM</v>
      </c>
      <c r="M7">
        <f t="shared" si="3"/>
        <v>146.68</v>
      </c>
      <c r="N7">
        <f t="shared" si="4"/>
        <v>5</v>
      </c>
      <c r="O7" t="str">
        <f>IF(A7&lt;&gt;"", 'Repeater Book Overview'!D7, "")</f>
        <v>N7EI 3</v>
      </c>
    </row>
    <row r="8" spans="1:15" x14ac:dyDescent="0.2">
      <c r="A8">
        <f>IF('Repeater Book Overview'!$A8&lt;&gt;"", 'Repeater Book Overview'!$A8, "")</f>
        <v>6</v>
      </c>
      <c r="B8">
        <f>IF('Repeater Book Overview'!E8&lt;&gt;"", 'Repeater Book Overview'!E8, "")</f>
        <v>145.25</v>
      </c>
      <c r="C8">
        <f t="shared" si="0"/>
        <v>5</v>
      </c>
      <c r="D8" t="str">
        <f>IF('Repeater Book Overview'!F8&lt;&gt;"", LEFT(RIGHT('Repeater Book Overview'!F8,LEN('Repeater Book Overview'!F8)-1), SEARCH(" ", 'Repeater Book Overview'!F8)-1), "")</f>
        <v xml:space="preserve">0.6 </v>
      </c>
      <c r="E8" t="str">
        <f>IF(A8&lt;&gt;"", IF('Repeater Book Overview'!O8&lt;&gt;"", 'Repeater Book Overview'!O8, IF('Repeater Book Overview'!G8&lt;&gt;"", "T", "Off")), "")</f>
        <v>T</v>
      </c>
      <c r="F8" t="str">
        <f>IF(A8&lt;&gt;"", IF('Repeater Book Overview'!$G8&lt;&gt;"", 'Repeater Book Overview'!$G8, "88.5"), "")</f>
        <v>114.8</v>
      </c>
      <c r="G8" t="str">
        <f>IF(A8&lt;&gt;"", IF('Repeater Book Overview'!$G8&lt;&gt;"", 'Repeater Book Overview'!$G8, "88.5"), "")</f>
        <v>114.8</v>
      </c>
      <c r="H8" t="str">
        <f>IF(A8&lt;&gt;"", IF('Repeater Book Overview'!$G8&lt;&gt;"", 'Repeater Book Overview'!$G8, "88.5"), "")</f>
        <v>114.8</v>
      </c>
      <c r="I8" t="str">
        <f>IF('Repeater Book Overview'!F8&lt;&gt;"", LEFT('Repeater Book Overview'!F8, 1), "")</f>
        <v>-</v>
      </c>
      <c r="J8" t="str">
        <f t="shared" si="1"/>
        <v>Off</v>
      </c>
      <c r="K8" t="str">
        <f>IF(A8&lt;&gt;"", IF('Repeater Book Overview'!Q8&lt;&gt;"", "On", "Off"), "")</f>
        <v>Off</v>
      </c>
      <c r="L8" t="str">
        <f t="shared" si="2"/>
        <v>FM</v>
      </c>
      <c r="M8">
        <f t="shared" si="3"/>
        <v>145.25</v>
      </c>
      <c r="N8">
        <f t="shared" si="4"/>
        <v>5</v>
      </c>
      <c r="O8" t="str">
        <f>IF(A8&lt;&gt;"", 'Repeater Book Overview'!D8, "")</f>
        <v>W7VER</v>
      </c>
    </row>
    <row r="9" spans="1:15" x14ac:dyDescent="0.2">
      <c r="A9">
        <f>IF('Repeater Book Overview'!$A9&lt;&gt;"", 'Repeater Book Overview'!$A9, "")</f>
        <v>7</v>
      </c>
      <c r="B9">
        <f>IF('Repeater Book Overview'!E9&lt;&gt;"", 'Repeater Book Overview'!E9, "")</f>
        <v>146.76</v>
      </c>
      <c r="C9">
        <f t="shared" si="0"/>
        <v>5</v>
      </c>
      <c r="D9" t="str">
        <f>IF('Repeater Book Overview'!F9&lt;&gt;"", LEFT(RIGHT('Repeater Book Overview'!F9,LEN('Repeater Book Overview'!F9)-1), SEARCH(" ", 'Repeater Book Overview'!F9)-1), "")</f>
        <v xml:space="preserve">0.6 </v>
      </c>
      <c r="E9" t="str">
        <f>IF(A9&lt;&gt;"", IF('Repeater Book Overview'!O9&lt;&gt;"", 'Repeater Book Overview'!O9, IF('Repeater Book Overview'!G9&lt;&gt;"", "T", "Off")), "")</f>
        <v>T</v>
      </c>
      <c r="F9" t="str">
        <f>IF(A9&lt;&gt;"", IF('Repeater Book Overview'!$G9&lt;&gt;"", 'Repeater Book Overview'!$G9, "88.5"), "")</f>
        <v>118.8</v>
      </c>
      <c r="G9" t="str">
        <f>IF(A9&lt;&gt;"", IF('Repeater Book Overview'!$G9&lt;&gt;"", 'Repeater Book Overview'!$G9, "88.5"), "")</f>
        <v>118.8</v>
      </c>
      <c r="H9" t="str">
        <f>IF(A9&lt;&gt;"", IF('Repeater Book Overview'!$G9&lt;&gt;"", 'Repeater Book Overview'!$G9, "88.5"), "")</f>
        <v>118.8</v>
      </c>
      <c r="I9" t="str">
        <f>IF('Repeater Book Overview'!F9&lt;&gt;"", LEFT('Repeater Book Overview'!F9, 1), "")</f>
        <v>-</v>
      </c>
      <c r="J9" t="str">
        <f t="shared" si="1"/>
        <v>Off</v>
      </c>
      <c r="K9" t="str">
        <f>IF(A9&lt;&gt;"", IF('Repeater Book Overview'!Q9&lt;&gt;"", "On", "Off"), "")</f>
        <v>Off</v>
      </c>
      <c r="L9" t="str">
        <f t="shared" si="2"/>
        <v>FM</v>
      </c>
      <c r="M9">
        <f t="shared" si="3"/>
        <v>146.76</v>
      </c>
      <c r="N9">
        <f t="shared" si="4"/>
        <v>5</v>
      </c>
      <c r="O9" t="str">
        <f>IF(A9&lt;&gt;"", 'Repeater Book Overview'!D9, "")</f>
        <v>W7BU N</v>
      </c>
    </row>
    <row r="10" spans="1:15" x14ac:dyDescent="0.2">
      <c r="A10">
        <f>IF('Repeater Book Overview'!$A10&lt;&gt;"", 'Repeater Book Overview'!$A10, "")</f>
        <v>8</v>
      </c>
      <c r="B10">
        <f>IF('Repeater Book Overview'!E10&lt;&gt;"", 'Repeater Book Overview'!E10, "")</f>
        <v>147.06</v>
      </c>
      <c r="C10">
        <f t="shared" si="0"/>
        <v>5</v>
      </c>
      <c r="D10" t="str">
        <f>IF('Repeater Book Overview'!F10&lt;&gt;"", LEFT(RIGHT('Repeater Book Overview'!F10,LEN('Repeater Book Overview'!F10)-1), SEARCH(" ", 'Repeater Book Overview'!F10)-1), "")</f>
        <v xml:space="preserve">0.6 </v>
      </c>
      <c r="E10" t="str">
        <f>IF(A10&lt;&gt;"", IF('Repeater Book Overview'!O10&lt;&gt;"", 'Repeater Book Overview'!O10, IF('Repeater Book Overview'!G10&lt;&gt;"", "T", "Off")), "")</f>
        <v>CT</v>
      </c>
      <c r="F10" t="str">
        <f>IF(A10&lt;&gt;"", IF('Repeater Book Overview'!$G10&lt;&gt;"", 'Repeater Book Overview'!$G10, "88.5"), "")</f>
        <v>110.9</v>
      </c>
      <c r="G10" t="str">
        <f>IF(A10&lt;&gt;"", IF('Repeater Book Overview'!$G10&lt;&gt;"", 'Repeater Book Overview'!$G10, "88.5"), "")</f>
        <v>110.9</v>
      </c>
      <c r="H10" t="str">
        <f>IF(A10&lt;&gt;"", IF('Repeater Book Overview'!$G10&lt;&gt;"", 'Repeater Book Overview'!$G10, "88.5"), "")</f>
        <v>110.9</v>
      </c>
      <c r="I10" t="str">
        <f>IF('Repeater Book Overview'!F10&lt;&gt;"", LEFT('Repeater Book Overview'!F10, 1), "")</f>
        <v>+</v>
      </c>
      <c r="J10" t="str">
        <f t="shared" si="1"/>
        <v>Off</v>
      </c>
      <c r="K10" t="str">
        <f>IF(A10&lt;&gt;"", IF('Repeater Book Overview'!Q10&lt;&gt;"", "On", "Off"), "")</f>
        <v>Off</v>
      </c>
      <c r="L10" t="str">
        <f t="shared" si="2"/>
        <v>FM</v>
      </c>
      <c r="M10">
        <f t="shared" si="3"/>
        <v>147.06</v>
      </c>
      <c r="N10">
        <f t="shared" si="4"/>
        <v>5</v>
      </c>
      <c r="O10" t="str">
        <f>IF(A10&lt;&gt;"", 'Repeater Book Overview'!D10, "")</f>
        <v>WA7UHD</v>
      </c>
    </row>
    <row r="11" spans="1:15" x14ac:dyDescent="0.2">
      <c r="A11">
        <f>IF('Repeater Book Overview'!$A11&lt;&gt;"", 'Repeater Book Overview'!$A11, "")</f>
        <v>9</v>
      </c>
      <c r="B11">
        <f>IF('Repeater Book Overview'!E11&lt;&gt;"", 'Repeater Book Overview'!E11, "")</f>
        <v>146.74</v>
      </c>
      <c r="C11">
        <f t="shared" si="0"/>
        <v>5</v>
      </c>
      <c r="D11" t="str">
        <f>IF('Repeater Book Overview'!F11&lt;&gt;"", LEFT(RIGHT('Repeater Book Overview'!F11,LEN('Repeater Book Overview'!F11)-1), SEARCH(" ", 'Repeater Book Overview'!F11)-1), "")</f>
        <v xml:space="preserve">0.6 </v>
      </c>
      <c r="E11" t="str">
        <f>IF(A11&lt;&gt;"", IF('Repeater Book Overview'!O11&lt;&gt;"", 'Repeater Book Overview'!O11, IF('Repeater Book Overview'!G11&lt;&gt;"", "T", "Off")), "")</f>
        <v>T</v>
      </c>
      <c r="F11" t="str">
        <f>IF(A11&lt;&gt;"", IF('Repeater Book Overview'!$G11&lt;&gt;"", 'Repeater Book Overview'!$G11, "88.5"), "")</f>
        <v>110.9</v>
      </c>
      <c r="G11" t="str">
        <f>IF(A11&lt;&gt;"", IF('Repeater Book Overview'!$G11&lt;&gt;"", 'Repeater Book Overview'!$G11, "88.5"), "")</f>
        <v>110.9</v>
      </c>
      <c r="H11" t="str">
        <f>IF(A11&lt;&gt;"", IF('Repeater Book Overview'!$G11&lt;&gt;"", 'Repeater Book Overview'!$G11, "88.5"), "")</f>
        <v>110.9</v>
      </c>
      <c r="I11" t="str">
        <f>IF('Repeater Book Overview'!F11&lt;&gt;"", LEFT('Repeater Book Overview'!F11, 1), "")</f>
        <v>-</v>
      </c>
      <c r="J11" t="str">
        <f t="shared" si="1"/>
        <v>Off</v>
      </c>
      <c r="K11" t="str">
        <f>IF(A11&lt;&gt;"", IF('Repeater Book Overview'!Q11&lt;&gt;"", "On", "Off"), "")</f>
        <v>Off</v>
      </c>
      <c r="L11" t="str">
        <f t="shared" si="2"/>
        <v>FM</v>
      </c>
      <c r="M11">
        <f t="shared" si="3"/>
        <v>146.74</v>
      </c>
      <c r="N11">
        <f t="shared" si="4"/>
        <v>5</v>
      </c>
      <c r="O11" t="str">
        <f>IF(A11&lt;&gt;"", 'Repeater Book Overview'!D11, "")</f>
        <v>K7KFM</v>
      </c>
    </row>
    <row r="12" spans="1:15" x14ac:dyDescent="0.2">
      <c r="A12">
        <f>IF('Repeater Book Overview'!$A12&lt;&gt;"", 'Repeater Book Overview'!$A12, "")</f>
        <v>10</v>
      </c>
      <c r="B12">
        <f>IF('Repeater Book Overview'!E12&lt;&gt;"", 'Repeater Book Overview'!E12, "")</f>
        <v>147.02000000000001</v>
      </c>
      <c r="C12">
        <f t="shared" si="0"/>
        <v>5</v>
      </c>
      <c r="D12" t="str">
        <f>IF('Repeater Book Overview'!F12&lt;&gt;"", LEFT(RIGHT('Repeater Book Overview'!F12,LEN('Repeater Book Overview'!F12)-1), SEARCH(" ", 'Repeater Book Overview'!F12)-1), "")</f>
        <v xml:space="preserve">0.6 </v>
      </c>
      <c r="E12" t="str">
        <f>IF(A12&lt;&gt;"", IF('Repeater Book Overview'!O12&lt;&gt;"", 'Repeater Book Overview'!O12, IF('Repeater Book Overview'!G12&lt;&gt;"", "T", "Off")), "")</f>
        <v>CT</v>
      </c>
      <c r="F12" t="str">
        <f>IF(A12&lt;&gt;"", IF('Repeater Book Overview'!$G12&lt;&gt;"", 'Repeater Book Overview'!$G12, "88.5"), "")</f>
        <v>118.8</v>
      </c>
      <c r="G12" t="str">
        <f>IF(A12&lt;&gt;"", IF('Repeater Book Overview'!$G12&lt;&gt;"", 'Repeater Book Overview'!$G12, "88.5"), "")</f>
        <v>118.8</v>
      </c>
      <c r="H12" t="str">
        <f>IF(A12&lt;&gt;"", IF('Repeater Book Overview'!$G12&lt;&gt;"", 'Repeater Book Overview'!$G12, "88.5"), "")</f>
        <v>118.8</v>
      </c>
      <c r="I12" t="str">
        <f>IF('Repeater Book Overview'!F12&lt;&gt;"", LEFT('Repeater Book Overview'!F12, 1), "")</f>
        <v>+</v>
      </c>
      <c r="J12" t="str">
        <f t="shared" si="1"/>
        <v>Off</v>
      </c>
      <c r="K12" t="str">
        <f>IF(A12&lt;&gt;"", IF('Repeater Book Overview'!Q12&lt;&gt;"", "On", "Off"), "")</f>
        <v>Off</v>
      </c>
      <c r="L12" t="str">
        <f t="shared" si="2"/>
        <v>FM</v>
      </c>
      <c r="M12">
        <f t="shared" si="3"/>
        <v>147.02000000000001</v>
      </c>
      <c r="N12">
        <f t="shared" si="4"/>
        <v>5</v>
      </c>
      <c r="O12" t="str">
        <f>IF(A12&lt;&gt;"", 'Repeater Book Overview'!D12, "")</f>
        <v>NM7R 3</v>
      </c>
    </row>
    <row r="13" spans="1:15" x14ac:dyDescent="0.2">
      <c r="A13">
        <f>IF('Repeater Book Overview'!$A13&lt;&gt;"", 'Repeater Book Overview'!$A13, "")</f>
        <v>11</v>
      </c>
      <c r="B13">
        <f>IF('Repeater Book Overview'!E13&lt;&gt;"", 'Repeater Book Overview'!E13, "")</f>
        <v>146.72</v>
      </c>
      <c r="C13">
        <f t="shared" si="0"/>
        <v>5</v>
      </c>
      <c r="D13" t="str">
        <f>IF('Repeater Book Overview'!F13&lt;&gt;"", LEFT(RIGHT('Repeater Book Overview'!F13,LEN('Repeater Book Overview'!F13)-1), SEARCH(" ", 'Repeater Book Overview'!F13)-1), "")</f>
        <v xml:space="preserve">0.6 </v>
      </c>
      <c r="E13" t="str">
        <f>IF(A13&lt;&gt;"", IF('Repeater Book Overview'!O13&lt;&gt;"", 'Repeater Book Overview'!O13, IF('Repeater Book Overview'!G13&lt;&gt;"", "T", "Off")), "")</f>
        <v>CT</v>
      </c>
      <c r="F13" t="str">
        <f>IF(A13&lt;&gt;"", IF('Repeater Book Overview'!$G13&lt;&gt;"", 'Repeater Book Overview'!$G13, "88.5"), "")</f>
        <v>114.8</v>
      </c>
      <c r="G13" t="str">
        <f>IF(A13&lt;&gt;"", IF('Repeater Book Overview'!$G13&lt;&gt;"", 'Repeater Book Overview'!$G13, "88.5"), "")</f>
        <v>114.8</v>
      </c>
      <c r="H13" t="str">
        <f>IF(A13&lt;&gt;"", IF('Repeater Book Overview'!$G13&lt;&gt;"", 'Repeater Book Overview'!$G13, "88.5"), "")</f>
        <v>114.8</v>
      </c>
      <c r="I13" t="str">
        <f>IF('Repeater Book Overview'!F13&lt;&gt;"", LEFT('Repeater Book Overview'!F13, 1), "")</f>
        <v>-</v>
      </c>
      <c r="J13" t="str">
        <f t="shared" si="1"/>
        <v>Off</v>
      </c>
      <c r="K13" t="str">
        <f>IF(A13&lt;&gt;"", IF('Repeater Book Overview'!Q13&lt;&gt;"", "On", "Off"), "")</f>
        <v>Off</v>
      </c>
      <c r="L13" t="str">
        <f t="shared" si="2"/>
        <v>FM</v>
      </c>
      <c r="M13">
        <f t="shared" si="3"/>
        <v>146.72</v>
      </c>
      <c r="N13">
        <f t="shared" si="4"/>
        <v>5</v>
      </c>
      <c r="O13" t="str">
        <f>IF(A13&lt;&gt;"", 'Repeater Book Overview'!D13, "")</f>
        <v>K7RPTW</v>
      </c>
    </row>
    <row r="14" spans="1:15" x14ac:dyDescent="0.2">
      <c r="A14">
        <f>IF('Repeater Book Overview'!$A14&lt;&gt;"", 'Repeater Book Overview'!$A14, "")</f>
        <v>12</v>
      </c>
      <c r="B14">
        <f>IF('Repeater Book Overview'!E14&lt;&gt;"", 'Repeater Book Overview'!E14, "")</f>
        <v>146.96</v>
      </c>
      <c r="C14">
        <f t="shared" si="0"/>
        <v>5</v>
      </c>
      <c r="D14" t="str">
        <f>IF('Repeater Book Overview'!F14&lt;&gt;"", LEFT(RIGHT('Repeater Book Overview'!F14,LEN('Repeater Book Overview'!F14)-1), SEARCH(" ", 'Repeater Book Overview'!F14)-1), "")</f>
        <v xml:space="preserve">0.6 </v>
      </c>
      <c r="E14" t="str">
        <f>IF(A14&lt;&gt;"", IF('Repeater Book Overview'!O14&lt;&gt;"", 'Repeater Book Overview'!O14, IF('Repeater Book Overview'!G14&lt;&gt;"", "T", "Off")), "")</f>
        <v>CT</v>
      </c>
      <c r="F14" t="str">
        <f>IF(A14&lt;&gt;"", IF('Repeater Book Overview'!$G14&lt;&gt;"", 'Repeater Book Overview'!$G14, "88.5"), "")</f>
        <v>127.3</v>
      </c>
      <c r="G14" t="str">
        <f>IF(A14&lt;&gt;"", IF('Repeater Book Overview'!$G14&lt;&gt;"", 'Repeater Book Overview'!$G14, "88.5"), "")</f>
        <v>127.3</v>
      </c>
      <c r="H14" t="str">
        <f>IF(A14&lt;&gt;"", IF('Repeater Book Overview'!$G14&lt;&gt;"", 'Repeater Book Overview'!$G14, "88.5"), "")</f>
        <v>127.3</v>
      </c>
      <c r="I14" t="str">
        <f>IF('Repeater Book Overview'!F14&lt;&gt;"", LEFT('Repeater Book Overview'!F14, 1), "")</f>
        <v>-</v>
      </c>
      <c r="J14" t="str">
        <f t="shared" si="1"/>
        <v>Off</v>
      </c>
      <c r="K14" t="str">
        <f>IF(A14&lt;&gt;"", IF('Repeater Book Overview'!Q14&lt;&gt;"", "On", "Off"), "")</f>
        <v>Off</v>
      </c>
      <c r="L14" t="str">
        <f t="shared" si="2"/>
        <v>FM</v>
      </c>
      <c r="M14">
        <f t="shared" si="3"/>
        <v>146.96</v>
      </c>
      <c r="N14">
        <f t="shared" si="4"/>
        <v>5</v>
      </c>
      <c r="O14" t="str">
        <f>IF(A14&lt;&gt;"", 'Repeater Book Overview'!D14, "")</f>
        <v>W7OTV</v>
      </c>
    </row>
    <row r="15" spans="1:15" x14ac:dyDescent="0.2">
      <c r="A15">
        <f>IF('Repeater Book Overview'!$A15&lt;&gt;"", 'Repeater Book Overview'!$A15, "")</f>
        <v>19</v>
      </c>
      <c r="B15">
        <f>IF('Repeater Book Overview'!E15&lt;&gt;"", 'Repeater Book Overview'!E15, "")</f>
        <v>145.27000000000001</v>
      </c>
      <c r="C15">
        <f t="shared" si="0"/>
        <v>5</v>
      </c>
      <c r="D15" t="str">
        <f>IF('Repeater Book Overview'!F15&lt;&gt;"", LEFT(RIGHT('Repeater Book Overview'!F15,LEN('Repeater Book Overview'!F15)-1), SEARCH(" ", 'Repeater Book Overview'!F15)-1), "")</f>
        <v xml:space="preserve">0.6 </v>
      </c>
      <c r="E15" t="str">
        <f>IF(A15&lt;&gt;"", IF('Repeater Book Overview'!O15&lt;&gt;"", 'Repeater Book Overview'!O15, IF('Repeater Book Overview'!G15&lt;&gt;"", "T", "Off")), "")</f>
        <v>CT</v>
      </c>
      <c r="F15" t="str">
        <f>IF(A15&lt;&gt;"", IF('Repeater Book Overview'!$G15&lt;&gt;"", 'Repeater Book Overview'!$G15, "88.5"), "")</f>
        <v>107.2</v>
      </c>
      <c r="G15" t="str">
        <f>IF(A15&lt;&gt;"", IF('Repeater Book Overview'!$G15&lt;&gt;"", 'Repeater Book Overview'!$G15, "88.5"), "")</f>
        <v>107.2</v>
      </c>
      <c r="H15" t="str">
        <f>IF(A15&lt;&gt;"", IF('Repeater Book Overview'!$G15&lt;&gt;"", 'Repeater Book Overview'!$G15, "88.5"), "")</f>
        <v>107.2</v>
      </c>
      <c r="I15" t="str">
        <f>IF('Repeater Book Overview'!F15&lt;&gt;"", LEFT('Repeater Book Overview'!F15, 1), "")</f>
        <v>-</v>
      </c>
      <c r="J15" t="str">
        <f t="shared" si="1"/>
        <v>Off</v>
      </c>
      <c r="K15" t="str">
        <f>IF(A15&lt;&gt;"", IF('Repeater Book Overview'!Q15&lt;&gt;"", "On", "Off"), "")</f>
        <v>Off</v>
      </c>
      <c r="L15" t="str">
        <f t="shared" si="2"/>
        <v>FM</v>
      </c>
      <c r="M15">
        <f t="shared" si="3"/>
        <v>145.27000000000001</v>
      </c>
      <c r="N15">
        <f t="shared" si="4"/>
        <v>5</v>
      </c>
      <c r="O15" t="str">
        <f>IF(A15&lt;&gt;"", 'Repeater Book Overview'!D15, "")</f>
        <v>KJ7IYT</v>
      </c>
    </row>
    <row r="16" spans="1:15" x14ac:dyDescent="0.2">
      <c r="A16">
        <f>IF('Repeater Book Overview'!$A16&lt;&gt;"", 'Repeater Book Overview'!$A16, "")</f>
        <v>40</v>
      </c>
      <c r="B16">
        <f>IF('Repeater Book Overview'!E16&lt;&gt;"", 'Repeater Book Overview'!E16, "")</f>
        <v>146.41499999999999</v>
      </c>
      <c r="C16">
        <f t="shared" si="0"/>
        <v>5</v>
      </c>
      <c r="D16" t="str">
        <f>IF('Repeater Book Overview'!F16&lt;&gt;"", LEFT(RIGHT('Repeater Book Overview'!F16,LEN('Repeater Book Overview'!F16)-1), SEARCH(" ", 'Repeater Book Overview'!F16)-1), "")</f>
        <v/>
      </c>
      <c r="E16" t="str">
        <f>IF(A16&lt;&gt;"", IF('Repeater Book Overview'!O16&lt;&gt;"", 'Repeater Book Overview'!O16, IF('Repeater Book Overview'!G16&lt;&gt;"", "T", "Off")), "")</f>
        <v>Off</v>
      </c>
      <c r="F16" t="str">
        <f>IF(A16&lt;&gt;"", IF('Repeater Book Overview'!$G16&lt;&gt;"", 'Repeater Book Overview'!$G16, "88.5"), "")</f>
        <v>88.5</v>
      </c>
      <c r="G16" t="str">
        <f>IF(A16&lt;&gt;"", IF('Repeater Book Overview'!$G16&lt;&gt;"", 'Repeater Book Overview'!$G16, "88.5"), "")</f>
        <v>88.5</v>
      </c>
      <c r="H16" t="str">
        <f>IF(A16&lt;&gt;"", IF('Repeater Book Overview'!$G16&lt;&gt;"", 'Repeater Book Overview'!$G16, "88.5"), "")</f>
        <v>88.5</v>
      </c>
      <c r="I16" t="str">
        <f>IF('Repeater Book Overview'!F16&lt;&gt;"", LEFT('Repeater Book Overview'!F16, 1), "")</f>
        <v/>
      </c>
      <c r="J16" t="str">
        <f t="shared" si="1"/>
        <v>Off</v>
      </c>
      <c r="K16" t="str">
        <f>IF(A16&lt;&gt;"", IF('Repeater Book Overview'!Q16&lt;&gt;"", "On", "Off"), "")</f>
        <v>Off</v>
      </c>
      <c r="L16" t="str">
        <f t="shared" si="2"/>
        <v>FM</v>
      </c>
      <c r="M16">
        <f t="shared" si="3"/>
        <v>146.41499999999999</v>
      </c>
      <c r="N16">
        <f t="shared" si="4"/>
        <v>5</v>
      </c>
      <c r="O16" t="str">
        <f>IF(A16&lt;&gt;"", 'Repeater Book Overview'!D16, "")</f>
        <v>SM6415</v>
      </c>
    </row>
    <row r="17" spans="1:15" x14ac:dyDescent="0.2">
      <c r="A17">
        <f>IF('Repeater Book Overview'!$A17&lt;&gt;"", 'Repeater Book Overview'!$A17, "")</f>
        <v>41</v>
      </c>
      <c r="B17">
        <f>IF('Repeater Book Overview'!E17&lt;&gt;"", 'Repeater Book Overview'!E17, "")</f>
        <v>147.6</v>
      </c>
      <c r="C17">
        <f t="shared" si="0"/>
        <v>5</v>
      </c>
      <c r="D17" t="str">
        <f>IF('Repeater Book Overview'!F17&lt;&gt;"", LEFT(RIGHT('Repeater Book Overview'!F17,LEN('Repeater Book Overview'!F17)-1), SEARCH(" ", 'Repeater Book Overview'!F17)-1), "")</f>
        <v/>
      </c>
      <c r="E17" t="str">
        <f>IF(A17&lt;&gt;"", IF('Repeater Book Overview'!O17&lt;&gt;"", 'Repeater Book Overview'!O17, IF('Repeater Book Overview'!G17&lt;&gt;"", "T", "Off")), "")</f>
        <v>Off</v>
      </c>
      <c r="F17" t="str">
        <f>IF(A17&lt;&gt;"", IF('Repeater Book Overview'!$G17&lt;&gt;"", 'Repeater Book Overview'!$G17, "88.5"), "")</f>
        <v>88.5</v>
      </c>
      <c r="G17" t="str">
        <f>IF(A17&lt;&gt;"", IF('Repeater Book Overview'!$G17&lt;&gt;"", 'Repeater Book Overview'!$G17, "88.5"), "")</f>
        <v>88.5</v>
      </c>
      <c r="H17" t="str">
        <f>IF(A17&lt;&gt;"", IF('Repeater Book Overview'!$G17&lt;&gt;"", 'Repeater Book Overview'!$G17, "88.5"), "")</f>
        <v>88.5</v>
      </c>
      <c r="I17" t="str">
        <f>IF('Repeater Book Overview'!F17&lt;&gt;"", LEFT('Repeater Book Overview'!F17, 1), "")</f>
        <v/>
      </c>
      <c r="J17" t="str">
        <f t="shared" si="1"/>
        <v>Off</v>
      </c>
      <c r="K17" t="str">
        <f>IF(A17&lt;&gt;"", IF('Repeater Book Overview'!Q17&lt;&gt;"", "On", "Off"), "")</f>
        <v>Off</v>
      </c>
      <c r="L17" t="str">
        <f t="shared" si="2"/>
        <v>FM</v>
      </c>
      <c r="M17">
        <f t="shared" si="3"/>
        <v>147.6</v>
      </c>
      <c r="N17">
        <f t="shared" si="4"/>
        <v>5</v>
      </c>
      <c r="O17" t="str">
        <f>IF(A17&lt;&gt;"", 'Repeater Book Overview'!D17, "")</f>
        <v>SM 760</v>
      </c>
    </row>
    <row r="18" spans="1:15" x14ac:dyDescent="0.2">
      <c r="A18">
        <f>IF('Repeater Book Overview'!$A18&lt;&gt;"", 'Repeater Book Overview'!$A18, "")</f>
        <v>42</v>
      </c>
      <c r="B18">
        <f>IF('Repeater Book Overview'!E18&lt;&gt;"", 'Repeater Book Overview'!E18, "")</f>
        <v>147.58000000000001</v>
      </c>
      <c r="C18">
        <f t="shared" si="0"/>
        <v>5</v>
      </c>
      <c r="D18" t="str">
        <f>IF('Repeater Book Overview'!F18&lt;&gt;"", LEFT(RIGHT('Repeater Book Overview'!F18,LEN('Repeater Book Overview'!F18)-1), SEARCH(" ", 'Repeater Book Overview'!F18)-1), "")</f>
        <v/>
      </c>
      <c r="E18" t="str">
        <f>IF(A18&lt;&gt;"", IF('Repeater Book Overview'!O18&lt;&gt;"", 'Repeater Book Overview'!O18, IF('Repeater Book Overview'!G18&lt;&gt;"", "T", "Off")), "")</f>
        <v>Off</v>
      </c>
      <c r="F18" t="str">
        <f>IF(A18&lt;&gt;"", IF('Repeater Book Overview'!$G18&lt;&gt;"", 'Repeater Book Overview'!$G18, "88.5"), "")</f>
        <v>88.5</v>
      </c>
      <c r="G18" t="str">
        <f>IF(A18&lt;&gt;"", IF('Repeater Book Overview'!$G18&lt;&gt;"", 'Repeater Book Overview'!$G18, "88.5"), "")</f>
        <v>88.5</v>
      </c>
      <c r="H18" t="str">
        <f>IF(A18&lt;&gt;"", IF('Repeater Book Overview'!$G18&lt;&gt;"", 'Repeater Book Overview'!$G18, "88.5"), "")</f>
        <v>88.5</v>
      </c>
      <c r="I18" t="str">
        <f>IF('Repeater Book Overview'!F18&lt;&gt;"", LEFT('Repeater Book Overview'!F18, 1), "")</f>
        <v/>
      </c>
      <c r="J18" t="str">
        <f t="shared" si="1"/>
        <v>Off</v>
      </c>
      <c r="K18" t="str">
        <f>IF(A18&lt;&gt;"", IF('Repeater Book Overview'!Q18&lt;&gt;"", "On", "Off"), "")</f>
        <v>Off</v>
      </c>
      <c r="L18" t="str">
        <f t="shared" si="2"/>
        <v>FM</v>
      </c>
      <c r="M18">
        <f t="shared" si="3"/>
        <v>147.58000000000001</v>
      </c>
      <c r="N18">
        <f t="shared" si="4"/>
        <v>5</v>
      </c>
      <c r="O18" t="str">
        <f>IF(A18&lt;&gt;"", 'Repeater Book Overview'!D18, "")</f>
        <v>SM 758</v>
      </c>
    </row>
    <row r="19" spans="1:15" x14ac:dyDescent="0.2">
      <c r="A19">
        <f>IF('Repeater Book Overview'!$A19&lt;&gt;"", 'Repeater Book Overview'!$A19, "")</f>
        <v>43</v>
      </c>
      <c r="B19">
        <f>IF('Repeater Book Overview'!E19&lt;&gt;"", 'Repeater Book Overview'!E19, "")</f>
        <v>147.55000000000001</v>
      </c>
      <c r="C19">
        <f t="shared" si="0"/>
        <v>5</v>
      </c>
      <c r="D19" t="str">
        <f>IF('Repeater Book Overview'!F19&lt;&gt;"", LEFT(RIGHT('Repeater Book Overview'!F19,LEN('Repeater Book Overview'!F19)-1), SEARCH(" ", 'Repeater Book Overview'!F19)-1), "")</f>
        <v/>
      </c>
      <c r="E19" t="str">
        <f>IF(A19&lt;&gt;"", IF('Repeater Book Overview'!O19&lt;&gt;"", 'Repeater Book Overview'!O19, IF('Repeater Book Overview'!G19&lt;&gt;"", "T", "Off")), "")</f>
        <v>Off</v>
      </c>
      <c r="F19" t="str">
        <f>IF(A19&lt;&gt;"", IF('Repeater Book Overview'!$G19&lt;&gt;"", 'Repeater Book Overview'!$G19, "88.5"), "")</f>
        <v>88.5</v>
      </c>
      <c r="G19" t="str">
        <f>IF(A19&lt;&gt;"", IF('Repeater Book Overview'!$G19&lt;&gt;"", 'Repeater Book Overview'!$G19, "88.5"), "")</f>
        <v>88.5</v>
      </c>
      <c r="H19" t="str">
        <f>IF(A19&lt;&gt;"", IF('Repeater Book Overview'!$G19&lt;&gt;"", 'Repeater Book Overview'!$G19, "88.5"), "")</f>
        <v>88.5</v>
      </c>
      <c r="I19" t="str">
        <f>IF('Repeater Book Overview'!F19&lt;&gt;"", LEFT('Repeater Book Overview'!F19, 1), "")</f>
        <v/>
      </c>
      <c r="J19" t="str">
        <f t="shared" si="1"/>
        <v>Off</v>
      </c>
      <c r="K19" t="str">
        <f>IF(A19&lt;&gt;"", IF('Repeater Book Overview'!Q19&lt;&gt;"", "On", "Off"), "")</f>
        <v>Off</v>
      </c>
      <c r="L19" t="str">
        <f t="shared" si="2"/>
        <v>FM</v>
      </c>
      <c r="M19">
        <f t="shared" si="3"/>
        <v>147.55000000000001</v>
      </c>
      <c r="N19">
        <f t="shared" si="4"/>
        <v>5</v>
      </c>
      <c r="O19" t="str">
        <f>IF(A19&lt;&gt;"", 'Repeater Book Overview'!D19, "")</f>
        <v>SM 755</v>
      </c>
    </row>
    <row r="20" spans="1:15" x14ac:dyDescent="0.2">
      <c r="A20">
        <f>IF('Repeater Book Overview'!$A20&lt;&gt;"", 'Repeater Book Overview'!$A20, "")</f>
        <v>44</v>
      </c>
      <c r="B20">
        <f>IF('Repeater Book Overview'!E20&lt;&gt;"", 'Repeater Book Overview'!E20, "")</f>
        <v>147.54</v>
      </c>
      <c r="C20">
        <f t="shared" si="0"/>
        <v>5</v>
      </c>
      <c r="D20" t="str">
        <f>IF('Repeater Book Overview'!F20&lt;&gt;"", LEFT(RIGHT('Repeater Book Overview'!F20,LEN('Repeater Book Overview'!F20)-1), SEARCH(" ", 'Repeater Book Overview'!F20)-1), "")</f>
        <v/>
      </c>
      <c r="E20" t="str">
        <f>IF(A20&lt;&gt;"", IF('Repeater Book Overview'!O20&lt;&gt;"", 'Repeater Book Overview'!O20, IF('Repeater Book Overview'!G20&lt;&gt;"", "T", "Off")), "")</f>
        <v>Off</v>
      </c>
      <c r="F20" t="str">
        <f>IF(A20&lt;&gt;"", IF('Repeater Book Overview'!$G20&lt;&gt;"", 'Repeater Book Overview'!$G20, "88.5"), "")</f>
        <v>88.5</v>
      </c>
      <c r="G20" t="str">
        <f>IF(A20&lt;&gt;"", IF('Repeater Book Overview'!$G20&lt;&gt;"", 'Repeater Book Overview'!$G20, "88.5"), "")</f>
        <v>88.5</v>
      </c>
      <c r="H20" t="str">
        <f>IF(A20&lt;&gt;"", IF('Repeater Book Overview'!$G20&lt;&gt;"", 'Repeater Book Overview'!$G20, "88.5"), "")</f>
        <v>88.5</v>
      </c>
      <c r="I20" t="str">
        <f>IF('Repeater Book Overview'!F20&lt;&gt;"", LEFT('Repeater Book Overview'!F20, 1), "")</f>
        <v/>
      </c>
      <c r="J20" t="str">
        <f t="shared" si="1"/>
        <v>Off</v>
      </c>
      <c r="K20" t="str">
        <f>IF(A20&lt;&gt;"", IF('Repeater Book Overview'!Q20&lt;&gt;"", "On", "Off"), "")</f>
        <v>Off</v>
      </c>
      <c r="L20" t="str">
        <f t="shared" si="2"/>
        <v>FM</v>
      </c>
      <c r="M20">
        <f t="shared" si="3"/>
        <v>147.54</v>
      </c>
      <c r="N20">
        <f t="shared" si="4"/>
        <v>5</v>
      </c>
      <c r="O20" t="str">
        <f>IF(A20&lt;&gt;"", 'Repeater Book Overview'!D20, "")</f>
        <v>SM 754</v>
      </c>
    </row>
    <row r="21" spans="1:15" x14ac:dyDescent="0.2">
      <c r="A21">
        <f>IF('Repeater Book Overview'!$A21&lt;&gt;"", 'Repeater Book Overview'!$A21, "")</f>
        <v>45</v>
      </c>
      <c r="B21">
        <f>IF('Repeater Book Overview'!E21&lt;&gt;"", 'Repeater Book Overview'!E21, "")</f>
        <v>147.52000000000001</v>
      </c>
      <c r="C21">
        <f t="shared" si="0"/>
        <v>5</v>
      </c>
      <c r="D21" t="str">
        <f>IF('Repeater Book Overview'!F21&lt;&gt;"", LEFT(RIGHT('Repeater Book Overview'!F21,LEN('Repeater Book Overview'!F21)-1), SEARCH(" ", 'Repeater Book Overview'!F21)-1), "")</f>
        <v/>
      </c>
      <c r="E21" t="str">
        <f>IF(A21&lt;&gt;"", IF('Repeater Book Overview'!O21&lt;&gt;"", 'Repeater Book Overview'!O21, IF('Repeater Book Overview'!G21&lt;&gt;"", "T", "Off")), "")</f>
        <v>Off</v>
      </c>
      <c r="F21" t="str">
        <f>IF(A21&lt;&gt;"", IF('Repeater Book Overview'!$G21&lt;&gt;"", 'Repeater Book Overview'!$G21, "88.5"), "")</f>
        <v>88.5</v>
      </c>
      <c r="G21" t="str">
        <f>IF(A21&lt;&gt;"", IF('Repeater Book Overview'!$G21&lt;&gt;"", 'Repeater Book Overview'!$G21, "88.5"), "")</f>
        <v>88.5</v>
      </c>
      <c r="H21" t="str">
        <f>IF(A21&lt;&gt;"", IF('Repeater Book Overview'!$G21&lt;&gt;"", 'Repeater Book Overview'!$G21, "88.5"), "")</f>
        <v>88.5</v>
      </c>
      <c r="I21" t="str">
        <f>IF('Repeater Book Overview'!F21&lt;&gt;"", LEFT('Repeater Book Overview'!F21, 1), "")</f>
        <v/>
      </c>
      <c r="J21" t="str">
        <f t="shared" si="1"/>
        <v>Off</v>
      </c>
      <c r="K21" t="str">
        <f>IF(A21&lt;&gt;"", IF('Repeater Book Overview'!Q21&lt;&gt;"", "On", "Off"), "")</f>
        <v>Off</v>
      </c>
      <c r="L21" t="str">
        <f t="shared" si="2"/>
        <v>FM</v>
      </c>
      <c r="M21">
        <f t="shared" si="3"/>
        <v>147.52000000000001</v>
      </c>
      <c r="N21">
        <f t="shared" si="4"/>
        <v>5</v>
      </c>
      <c r="O21" t="str">
        <f>IF(A21&lt;&gt;"", 'Repeater Book Overview'!D21, "")</f>
        <v>SM 752</v>
      </c>
    </row>
    <row r="22" spans="1:15" x14ac:dyDescent="0.2">
      <c r="A22">
        <f>IF('Repeater Book Overview'!$A22&lt;&gt;"", 'Repeater Book Overview'!$A22, "")</f>
        <v>46</v>
      </c>
      <c r="B22">
        <f>IF('Repeater Book Overview'!E22&lt;&gt;"", 'Repeater Book Overview'!E22, "")</f>
        <v>146.58000000000001</v>
      </c>
      <c r="C22">
        <f t="shared" si="0"/>
        <v>5</v>
      </c>
      <c r="D22" t="str">
        <f>IF('Repeater Book Overview'!F22&lt;&gt;"", LEFT(RIGHT('Repeater Book Overview'!F22,LEN('Repeater Book Overview'!F22)-1), SEARCH(" ", 'Repeater Book Overview'!F22)-1), "")</f>
        <v/>
      </c>
      <c r="E22" t="str">
        <f>IF(A22&lt;&gt;"", IF('Repeater Book Overview'!O22&lt;&gt;"", 'Repeater Book Overview'!O22, IF('Repeater Book Overview'!G22&lt;&gt;"", "T", "Off")), "")</f>
        <v>Off</v>
      </c>
      <c r="F22" t="str">
        <f>IF(A22&lt;&gt;"", IF('Repeater Book Overview'!$G22&lt;&gt;"", 'Repeater Book Overview'!$G22, "88.5"), "")</f>
        <v>88.5</v>
      </c>
      <c r="G22" t="str">
        <f>IF(A22&lt;&gt;"", IF('Repeater Book Overview'!$G22&lt;&gt;"", 'Repeater Book Overview'!$G22, "88.5"), "")</f>
        <v>88.5</v>
      </c>
      <c r="H22" t="str">
        <f>IF(A22&lt;&gt;"", IF('Repeater Book Overview'!$G22&lt;&gt;"", 'Repeater Book Overview'!$G22, "88.5"), "")</f>
        <v>88.5</v>
      </c>
      <c r="I22" t="str">
        <f>IF('Repeater Book Overview'!F22&lt;&gt;"", LEFT('Repeater Book Overview'!F22, 1), "")</f>
        <v/>
      </c>
      <c r="J22" t="str">
        <f t="shared" si="1"/>
        <v>Off</v>
      </c>
      <c r="K22" t="str">
        <f>IF(A22&lt;&gt;"", IF('Repeater Book Overview'!Q22&lt;&gt;"", "On", "Off"), "")</f>
        <v>Off</v>
      </c>
      <c r="L22" t="str">
        <f t="shared" si="2"/>
        <v>FM</v>
      </c>
      <c r="M22">
        <f t="shared" si="3"/>
        <v>146.58000000000001</v>
      </c>
      <c r="N22">
        <f t="shared" si="4"/>
        <v>5</v>
      </c>
      <c r="O22" t="str">
        <f>IF(A22&lt;&gt;"", 'Repeater Book Overview'!D22, "")</f>
        <v>SM 658</v>
      </c>
    </row>
    <row r="23" spans="1:15" x14ac:dyDescent="0.2">
      <c r="A23">
        <f>IF('Repeater Book Overview'!$A23&lt;&gt;"", 'Repeater Book Overview'!$A23, "")</f>
        <v>47</v>
      </c>
      <c r="B23">
        <f>IF('Repeater Book Overview'!E23&lt;&gt;"", 'Repeater Book Overview'!E23, "")</f>
        <v>146.56</v>
      </c>
      <c r="C23">
        <f t="shared" si="0"/>
        <v>5</v>
      </c>
      <c r="D23" t="str">
        <f>IF('Repeater Book Overview'!F23&lt;&gt;"", LEFT(RIGHT('Repeater Book Overview'!F23,LEN('Repeater Book Overview'!F23)-1), SEARCH(" ", 'Repeater Book Overview'!F23)-1), "")</f>
        <v/>
      </c>
      <c r="E23" t="str">
        <f>IF(A23&lt;&gt;"", IF('Repeater Book Overview'!O23&lt;&gt;"", 'Repeater Book Overview'!O23, IF('Repeater Book Overview'!G23&lt;&gt;"", "T", "Off")), "")</f>
        <v>Off</v>
      </c>
      <c r="F23" t="str">
        <f>IF(A23&lt;&gt;"", IF('Repeater Book Overview'!$G23&lt;&gt;"", 'Repeater Book Overview'!$G23, "88.5"), "")</f>
        <v>88.5</v>
      </c>
      <c r="G23" t="str">
        <f>IF(A23&lt;&gt;"", IF('Repeater Book Overview'!$G23&lt;&gt;"", 'Repeater Book Overview'!$G23, "88.5"), "")</f>
        <v>88.5</v>
      </c>
      <c r="H23" t="str">
        <f>IF(A23&lt;&gt;"", IF('Repeater Book Overview'!$G23&lt;&gt;"", 'Repeater Book Overview'!$G23, "88.5"), "")</f>
        <v>88.5</v>
      </c>
      <c r="I23" t="str">
        <f>IF('Repeater Book Overview'!F23&lt;&gt;"", LEFT('Repeater Book Overview'!F23, 1), "")</f>
        <v/>
      </c>
      <c r="J23" t="str">
        <f t="shared" si="1"/>
        <v>Off</v>
      </c>
      <c r="K23" t="str">
        <f>IF(A23&lt;&gt;"", IF('Repeater Book Overview'!Q23&lt;&gt;"", "On", "Off"), "")</f>
        <v>Off</v>
      </c>
      <c r="L23" t="str">
        <f t="shared" si="2"/>
        <v>FM</v>
      </c>
      <c r="M23">
        <f t="shared" si="3"/>
        <v>146.56</v>
      </c>
      <c r="N23">
        <f t="shared" si="4"/>
        <v>5</v>
      </c>
      <c r="O23" t="str">
        <f>IF(A23&lt;&gt;"", 'Repeater Book Overview'!D23, "")</f>
        <v>SM 656</v>
      </c>
    </row>
    <row r="24" spans="1:15" x14ac:dyDescent="0.2">
      <c r="A24">
        <f>IF('Repeater Book Overview'!$A24&lt;&gt;"", 'Repeater Book Overview'!$A24, "")</f>
        <v>48</v>
      </c>
      <c r="B24">
        <f>IF('Repeater Book Overview'!E24&lt;&gt;"", 'Repeater Book Overview'!E24, "")</f>
        <v>146.55000000000001</v>
      </c>
      <c r="C24">
        <f t="shared" si="0"/>
        <v>5</v>
      </c>
      <c r="D24" t="str">
        <f>IF('Repeater Book Overview'!F24&lt;&gt;"", LEFT(RIGHT('Repeater Book Overview'!F24,LEN('Repeater Book Overview'!F24)-1), SEARCH(" ", 'Repeater Book Overview'!F24)-1), "")</f>
        <v/>
      </c>
      <c r="E24" t="str">
        <f>IF(A24&lt;&gt;"", IF('Repeater Book Overview'!O24&lt;&gt;"", 'Repeater Book Overview'!O24, IF('Repeater Book Overview'!G24&lt;&gt;"", "T", "Off")), "")</f>
        <v>Off</v>
      </c>
      <c r="F24" t="str">
        <f>IF(A24&lt;&gt;"", IF('Repeater Book Overview'!$G24&lt;&gt;"", 'Repeater Book Overview'!$G24, "88.5"), "")</f>
        <v>88.5</v>
      </c>
      <c r="G24" t="str">
        <f>IF(A24&lt;&gt;"", IF('Repeater Book Overview'!$G24&lt;&gt;"", 'Repeater Book Overview'!$G24, "88.5"), "")</f>
        <v>88.5</v>
      </c>
      <c r="H24" t="str">
        <f>IF(A24&lt;&gt;"", IF('Repeater Book Overview'!$G24&lt;&gt;"", 'Repeater Book Overview'!$G24, "88.5"), "")</f>
        <v>88.5</v>
      </c>
      <c r="I24" t="str">
        <f>IF('Repeater Book Overview'!F24&lt;&gt;"", LEFT('Repeater Book Overview'!F24, 1), "")</f>
        <v/>
      </c>
      <c r="J24" t="str">
        <f t="shared" si="1"/>
        <v>Off</v>
      </c>
      <c r="K24" t="str">
        <f>IF(A24&lt;&gt;"", IF('Repeater Book Overview'!Q24&lt;&gt;"", "On", "Off"), "")</f>
        <v>Off</v>
      </c>
      <c r="L24" t="str">
        <f t="shared" si="2"/>
        <v>FM</v>
      </c>
      <c r="M24">
        <f t="shared" si="3"/>
        <v>146.55000000000001</v>
      </c>
      <c r="N24">
        <f t="shared" si="4"/>
        <v>5</v>
      </c>
      <c r="O24" t="str">
        <f>IF(A24&lt;&gt;"", 'Repeater Book Overview'!D24, "")</f>
        <v>SM 655</v>
      </c>
    </row>
    <row r="25" spans="1:15" x14ac:dyDescent="0.2">
      <c r="A25">
        <f>IF('Repeater Book Overview'!$A25&lt;&gt;"", 'Repeater Book Overview'!$A25, "")</f>
        <v>49</v>
      </c>
      <c r="B25">
        <f>IF('Repeater Book Overview'!E25&lt;&gt;"", 'Repeater Book Overview'!E25, "")</f>
        <v>146.54</v>
      </c>
      <c r="C25">
        <f t="shared" si="0"/>
        <v>5</v>
      </c>
      <c r="D25" t="str">
        <f>IF('Repeater Book Overview'!F25&lt;&gt;"", LEFT(RIGHT('Repeater Book Overview'!F25,LEN('Repeater Book Overview'!F25)-1), SEARCH(" ", 'Repeater Book Overview'!F25)-1), "")</f>
        <v/>
      </c>
      <c r="E25" t="str">
        <f>IF(A25&lt;&gt;"", IF('Repeater Book Overview'!O25&lt;&gt;"", 'Repeater Book Overview'!O25, IF('Repeater Book Overview'!G25&lt;&gt;"", "T", "Off")), "")</f>
        <v>Off</v>
      </c>
      <c r="F25" t="str">
        <f>IF(A25&lt;&gt;"", IF('Repeater Book Overview'!$G25&lt;&gt;"", 'Repeater Book Overview'!$G25, "88.5"), "")</f>
        <v>88.5</v>
      </c>
      <c r="G25" t="str">
        <f>IF(A25&lt;&gt;"", IF('Repeater Book Overview'!$G25&lt;&gt;"", 'Repeater Book Overview'!$G25, "88.5"), "")</f>
        <v>88.5</v>
      </c>
      <c r="H25" t="str">
        <f>IF(A25&lt;&gt;"", IF('Repeater Book Overview'!$G25&lt;&gt;"", 'Repeater Book Overview'!$G25, "88.5"), "")</f>
        <v>88.5</v>
      </c>
      <c r="I25" t="str">
        <f>IF('Repeater Book Overview'!F25&lt;&gt;"", LEFT('Repeater Book Overview'!F25, 1), "")</f>
        <v/>
      </c>
      <c r="J25" t="str">
        <f t="shared" si="1"/>
        <v>Off</v>
      </c>
      <c r="K25" t="str">
        <f>IF(A25&lt;&gt;"", IF('Repeater Book Overview'!Q25&lt;&gt;"", "On", "Off"), "")</f>
        <v>Off</v>
      </c>
      <c r="L25" t="str">
        <f t="shared" si="2"/>
        <v>FM</v>
      </c>
      <c r="M25">
        <f t="shared" si="3"/>
        <v>146.54</v>
      </c>
      <c r="N25">
        <f t="shared" si="4"/>
        <v>5</v>
      </c>
      <c r="O25" t="str">
        <f>IF(A25&lt;&gt;"", 'Repeater Book Overview'!D25, "")</f>
        <v>SM 654</v>
      </c>
    </row>
    <row r="26" spans="1:15" x14ac:dyDescent="0.2">
      <c r="A26">
        <f>IF('Repeater Book Overview'!$A26&lt;&gt;"", 'Repeater Book Overview'!$A26, "")</f>
        <v>50</v>
      </c>
      <c r="B26">
        <f>IF('Repeater Book Overview'!E26&lt;&gt;"", 'Repeater Book Overview'!E26, "")</f>
        <v>446</v>
      </c>
      <c r="C26">
        <f t="shared" si="0"/>
        <v>5</v>
      </c>
      <c r="D26" t="str">
        <f>IF('Repeater Book Overview'!F26&lt;&gt;"", LEFT(RIGHT('Repeater Book Overview'!F26,LEN('Repeater Book Overview'!F26)-1), SEARCH(" ", 'Repeater Book Overview'!F26)-1), "")</f>
        <v/>
      </c>
      <c r="E26" t="str">
        <f>IF(A26&lt;&gt;"", IF('Repeater Book Overview'!O26&lt;&gt;"", 'Repeater Book Overview'!O26, IF('Repeater Book Overview'!G26&lt;&gt;"", "T", "Off")), "")</f>
        <v>Off</v>
      </c>
      <c r="F26" t="str">
        <f>IF(A26&lt;&gt;"", IF('Repeater Book Overview'!$G26&lt;&gt;"", 'Repeater Book Overview'!$G26, "88.5"), "")</f>
        <v>88.5</v>
      </c>
      <c r="G26" t="str">
        <f>IF(A26&lt;&gt;"", IF('Repeater Book Overview'!$G26&lt;&gt;"", 'Repeater Book Overview'!$G26, "88.5"), "")</f>
        <v>88.5</v>
      </c>
      <c r="H26" t="str">
        <f>IF(A26&lt;&gt;"", IF('Repeater Book Overview'!$G26&lt;&gt;"", 'Repeater Book Overview'!$G26, "88.5"), "")</f>
        <v>88.5</v>
      </c>
      <c r="I26" t="str">
        <f>IF('Repeater Book Overview'!F26&lt;&gt;"", LEFT('Repeater Book Overview'!F26, 1), "")</f>
        <v/>
      </c>
      <c r="J26" t="str">
        <f t="shared" si="1"/>
        <v>Off</v>
      </c>
      <c r="K26" t="str">
        <f>IF(A26&lt;&gt;"", IF('Repeater Book Overview'!Q26&lt;&gt;"", "On", "Off"), "")</f>
        <v>Off</v>
      </c>
      <c r="L26" t="str">
        <f t="shared" si="2"/>
        <v>FM</v>
      </c>
      <c r="M26">
        <f t="shared" si="3"/>
        <v>446</v>
      </c>
      <c r="N26">
        <f t="shared" si="4"/>
        <v>5</v>
      </c>
      <c r="O26" t="str">
        <f>IF(A26&lt;&gt;"", 'Repeater Book Overview'!D26, "")</f>
        <v>70CALL</v>
      </c>
    </row>
    <row r="27" spans="1:15" x14ac:dyDescent="0.2">
      <c r="A27">
        <f>IF('Repeater Book Overview'!$A27&lt;&gt;"", 'Repeater Book Overview'!$A27, "")</f>
        <v>51</v>
      </c>
      <c r="B27">
        <f>IF('Repeater Book Overview'!E27&lt;&gt;"", 'Repeater Book Overview'!E27, "")</f>
        <v>444.9</v>
      </c>
      <c r="C27">
        <f t="shared" si="0"/>
        <v>5</v>
      </c>
      <c r="D27" t="str">
        <f>IF('Repeater Book Overview'!F27&lt;&gt;"", LEFT(RIGHT('Repeater Book Overview'!F27,LEN('Repeater Book Overview'!F27)-1), SEARCH(" ", 'Repeater Book Overview'!F27)-1), "")</f>
        <v xml:space="preserve">5 </v>
      </c>
      <c r="E27" t="str">
        <f>IF(A27&lt;&gt;"", IF('Repeater Book Overview'!O27&lt;&gt;"", 'Repeater Book Overview'!O27, IF('Repeater Book Overview'!G27&lt;&gt;"", "T", "Off")), "")</f>
        <v>T</v>
      </c>
      <c r="F27" t="str">
        <f>IF(A27&lt;&gt;"", IF('Repeater Book Overview'!$G27&lt;&gt;"", 'Repeater Book Overview'!$G27, "88.5"), "")</f>
        <v>114.8</v>
      </c>
      <c r="G27" t="str">
        <f>IF(A27&lt;&gt;"", IF('Repeater Book Overview'!$G27&lt;&gt;"", 'Repeater Book Overview'!$G27, "88.5"), "")</f>
        <v>114.8</v>
      </c>
      <c r="H27" t="str">
        <f>IF(A27&lt;&gt;"", IF('Repeater Book Overview'!$G27&lt;&gt;"", 'Repeater Book Overview'!$G27, "88.5"), "")</f>
        <v>114.8</v>
      </c>
      <c r="I27" t="str">
        <f>IF('Repeater Book Overview'!F27&lt;&gt;"", LEFT('Repeater Book Overview'!F27, 1), "")</f>
        <v>+</v>
      </c>
      <c r="J27" t="str">
        <f t="shared" si="1"/>
        <v>Off</v>
      </c>
      <c r="K27" t="str">
        <f>IF(A27&lt;&gt;"", IF('Repeater Book Overview'!Q27&lt;&gt;"", "On", "Off"), "")</f>
        <v>Off</v>
      </c>
      <c r="L27" t="str">
        <f t="shared" si="2"/>
        <v>FM</v>
      </c>
      <c r="M27">
        <f t="shared" si="3"/>
        <v>444.9</v>
      </c>
      <c r="N27">
        <f t="shared" si="4"/>
        <v>5</v>
      </c>
      <c r="O27" t="str">
        <f>IF(A27&lt;&gt;"", 'Repeater Book Overview'!D27, "")</f>
        <v>W7DGL4</v>
      </c>
    </row>
    <row r="28" spans="1:15" x14ac:dyDescent="0.2">
      <c r="A28">
        <f>IF('Repeater Book Overview'!$A28&lt;&gt;"", 'Repeater Book Overview'!$A28, "")</f>
        <v>52</v>
      </c>
      <c r="B28">
        <f>IF('Repeater Book Overview'!E28&lt;&gt;"", 'Repeater Book Overview'!E28, "")</f>
        <v>442.125</v>
      </c>
      <c r="C28">
        <f t="shared" si="0"/>
        <v>5</v>
      </c>
      <c r="D28" t="str">
        <f>IF('Repeater Book Overview'!F28&lt;&gt;"", LEFT(RIGHT('Repeater Book Overview'!F28,LEN('Repeater Book Overview'!F28)-1), SEARCH(" ", 'Repeater Book Overview'!F28)-1), "")</f>
        <v xml:space="preserve">5 </v>
      </c>
      <c r="E28" t="str">
        <f>IF(A28&lt;&gt;"", IF('Repeater Book Overview'!O28&lt;&gt;"", 'Repeater Book Overview'!O28, IF('Repeater Book Overview'!G28&lt;&gt;"", "T", "Off")), "")</f>
        <v>T</v>
      </c>
      <c r="F28" t="str">
        <f>IF(A28&lt;&gt;"", IF('Repeater Book Overview'!$G28&lt;&gt;"", 'Repeater Book Overview'!$G28, "88.5"), "")</f>
        <v>114.8</v>
      </c>
      <c r="G28" t="str">
        <f>IF(A28&lt;&gt;"", IF('Repeater Book Overview'!$G28&lt;&gt;"", 'Repeater Book Overview'!$G28, "88.5"), "")</f>
        <v>114.8</v>
      </c>
      <c r="H28" t="str">
        <f>IF(A28&lt;&gt;"", IF('Repeater Book Overview'!$G28&lt;&gt;"", 'Repeater Book Overview'!$G28, "88.5"), "")</f>
        <v>114.8</v>
      </c>
      <c r="I28" t="str">
        <f>IF('Repeater Book Overview'!F28&lt;&gt;"", LEFT('Repeater Book Overview'!F28, 1), "")</f>
        <v>+</v>
      </c>
      <c r="J28" t="str">
        <f t="shared" si="1"/>
        <v>Off</v>
      </c>
      <c r="K28" t="str">
        <f>IF(A28&lt;&gt;"", IF('Repeater Book Overview'!Q28&lt;&gt;"", "On", "Off"), "")</f>
        <v>Off</v>
      </c>
      <c r="L28" t="str">
        <f t="shared" si="2"/>
        <v>FM</v>
      </c>
      <c r="M28">
        <f t="shared" si="3"/>
        <v>442.125</v>
      </c>
      <c r="N28">
        <f t="shared" si="4"/>
        <v>5</v>
      </c>
      <c r="O28" t="str">
        <f>IF(A28&lt;&gt;"", 'Repeater Book Overview'!D28, "")</f>
        <v>N3EG</v>
      </c>
    </row>
    <row r="29" spans="1:15" x14ac:dyDescent="0.2">
      <c r="A29">
        <f>IF('Repeater Book Overview'!$A29&lt;&gt;"", 'Repeater Book Overview'!$A29, "")</f>
        <v>53</v>
      </c>
      <c r="B29">
        <f>IF('Repeater Book Overview'!E29&lt;&gt;"", 'Repeater Book Overview'!E29, "")</f>
        <v>440.375</v>
      </c>
      <c r="C29">
        <f t="shared" si="0"/>
        <v>5</v>
      </c>
      <c r="D29" t="str">
        <f>IF('Repeater Book Overview'!F29&lt;&gt;"", LEFT(RIGHT('Repeater Book Overview'!F29,LEN('Repeater Book Overview'!F29)-1), SEARCH(" ", 'Repeater Book Overview'!F29)-1), "")</f>
        <v xml:space="preserve">5 </v>
      </c>
      <c r="E29" t="str">
        <f>IF(A29&lt;&gt;"", IF('Repeater Book Overview'!O29&lt;&gt;"", 'Repeater Book Overview'!O29, IF('Repeater Book Overview'!G29&lt;&gt;"", "T", "Off")), "")</f>
        <v>T</v>
      </c>
      <c r="F29" t="str">
        <f>IF(A29&lt;&gt;"", IF('Repeater Book Overview'!$G29&lt;&gt;"", 'Repeater Book Overview'!$G29, "88.5"), "")</f>
        <v>123.0</v>
      </c>
      <c r="G29" t="str">
        <f>IF(A29&lt;&gt;"", IF('Repeater Book Overview'!$G29&lt;&gt;"", 'Repeater Book Overview'!$G29, "88.5"), "")</f>
        <v>123.0</v>
      </c>
      <c r="H29" t="str">
        <f>IF(A29&lt;&gt;"", IF('Repeater Book Overview'!$G29&lt;&gt;"", 'Repeater Book Overview'!$G29, "88.5"), "")</f>
        <v>123.0</v>
      </c>
      <c r="I29" t="str">
        <f>IF('Repeater Book Overview'!F29&lt;&gt;"", LEFT('Repeater Book Overview'!F29, 1), "")</f>
        <v>+</v>
      </c>
      <c r="J29" t="str">
        <f t="shared" si="1"/>
        <v>Off</v>
      </c>
      <c r="K29" t="str">
        <f>IF(A29&lt;&gt;"", IF('Repeater Book Overview'!Q29&lt;&gt;"", "On", "Off"), "")</f>
        <v>Off</v>
      </c>
      <c r="L29" t="str">
        <f t="shared" si="2"/>
        <v>FM</v>
      </c>
      <c r="M29">
        <f t="shared" si="3"/>
        <v>440.375</v>
      </c>
      <c r="N29">
        <f t="shared" si="4"/>
        <v>5</v>
      </c>
      <c r="O29" t="str">
        <f>IF(A29&lt;&gt;"", 'Repeater Book Overview'!D29, "")</f>
        <v>AB7F L</v>
      </c>
    </row>
    <row r="30" spans="1:15" x14ac:dyDescent="0.2">
      <c r="A30">
        <f>IF('Repeater Book Overview'!$A30&lt;&gt;"", 'Repeater Book Overview'!$A30, "")</f>
        <v>54</v>
      </c>
      <c r="B30">
        <f>IF('Repeater Book Overview'!E30&lt;&gt;"", 'Repeater Book Overview'!E30, "")</f>
        <v>442.82499999999999</v>
      </c>
      <c r="C30">
        <f t="shared" si="0"/>
        <v>5</v>
      </c>
      <c r="D30" t="str">
        <f>IF('Repeater Book Overview'!F30&lt;&gt;"", LEFT(RIGHT('Repeater Book Overview'!F30,LEN('Repeater Book Overview'!F30)-1), SEARCH(" ", 'Repeater Book Overview'!F30)-1), "")</f>
        <v xml:space="preserve">5 </v>
      </c>
      <c r="E30" t="str">
        <f>IF(A30&lt;&gt;"", IF('Repeater Book Overview'!O30&lt;&gt;"", 'Repeater Book Overview'!O30, IF('Repeater Book Overview'!G30&lt;&gt;"", "T", "Off")), "")</f>
        <v>T</v>
      </c>
      <c r="F30" t="str">
        <f>IF(A30&lt;&gt;"", IF('Repeater Book Overview'!$G30&lt;&gt;"", 'Repeater Book Overview'!$G30, "88.5"), "")</f>
        <v>131.8</v>
      </c>
      <c r="G30" t="str">
        <f>IF(A30&lt;&gt;"", IF('Repeater Book Overview'!$G30&lt;&gt;"", 'Repeater Book Overview'!$G30, "88.5"), "")</f>
        <v>131.8</v>
      </c>
      <c r="H30" t="str">
        <f>IF(A30&lt;&gt;"", IF('Repeater Book Overview'!$G30&lt;&gt;"", 'Repeater Book Overview'!$G30, "88.5"), "")</f>
        <v>131.8</v>
      </c>
      <c r="I30" t="str">
        <f>IF('Repeater Book Overview'!F30&lt;&gt;"", LEFT('Repeater Book Overview'!F30, 1), "")</f>
        <v>+</v>
      </c>
      <c r="J30" t="str">
        <f t="shared" si="1"/>
        <v>Off</v>
      </c>
      <c r="K30" t="str">
        <f>IF(A30&lt;&gt;"", IF('Repeater Book Overview'!Q30&lt;&gt;"", "On", "Off"), "")</f>
        <v>Off</v>
      </c>
      <c r="L30" t="str">
        <f t="shared" si="2"/>
        <v>FM</v>
      </c>
      <c r="M30">
        <f t="shared" si="3"/>
        <v>442.82499999999999</v>
      </c>
      <c r="N30">
        <f t="shared" si="4"/>
        <v>5</v>
      </c>
      <c r="O30" t="str">
        <f>IF(A30&lt;&gt;"", 'Repeater Book Overview'!D30, "")</f>
        <v>WB7DFV</v>
      </c>
    </row>
    <row r="31" spans="1:15" x14ac:dyDescent="0.2">
      <c r="A31">
        <f>IF('Repeater Book Overview'!$A31&lt;&gt;"", 'Repeater Book Overview'!$A31, "")</f>
        <v>55</v>
      </c>
      <c r="B31">
        <f>IF('Repeater Book Overview'!E31&lt;&gt;"", 'Repeater Book Overview'!E31, "")</f>
        <v>444.45</v>
      </c>
      <c r="C31">
        <f t="shared" si="0"/>
        <v>5</v>
      </c>
      <c r="D31" t="str">
        <f>IF('Repeater Book Overview'!F31&lt;&gt;"", LEFT(RIGHT('Repeater Book Overview'!F31,LEN('Repeater Book Overview'!F31)-1), SEARCH(" ", 'Repeater Book Overview'!F31)-1), "")</f>
        <v xml:space="preserve">5 </v>
      </c>
      <c r="E31" t="str">
        <f>IF(A31&lt;&gt;"", IF('Repeater Book Overview'!O31&lt;&gt;"", 'Repeater Book Overview'!O31, IF('Repeater Book Overview'!G31&lt;&gt;"", "T", "Off")), "")</f>
        <v>T</v>
      </c>
      <c r="F31" t="str">
        <f>IF(A31&lt;&gt;"", IF('Repeater Book Overview'!$G31&lt;&gt;"", 'Repeater Book Overview'!$G31, "88.5"), "")</f>
        <v>100.0</v>
      </c>
      <c r="G31" t="str">
        <f>IF(A31&lt;&gt;"", IF('Repeater Book Overview'!$G31&lt;&gt;"", 'Repeater Book Overview'!$G31, "88.5"), "")</f>
        <v>100.0</v>
      </c>
      <c r="H31" t="str">
        <f>IF(A31&lt;&gt;"", IF('Repeater Book Overview'!$G31&lt;&gt;"", 'Repeater Book Overview'!$G31, "88.5"), "")</f>
        <v>100.0</v>
      </c>
      <c r="I31" t="str">
        <f>IF('Repeater Book Overview'!F31&lt;&gt;"", LEFT('Repeater Book Overview'!F31, 1), "")</f>
        <v>+</v>
      </c>
      <c r="J31" t="str">
        <f t="shared" si="1"/>
        <v>Off</v>
      </c>
      <c r="K31" t="str">
        <f>IF(A31&lt;&gt;"", IF('Repeater Book Overview'!Q31&lt;&gt;"", "On", "Off"), "")</f>
        <v>Off</v>
      </c>
      <c r="L31" t="str">
        <f t="shared" si="2"/>
        <v>FM</v>
      </c>
      <c r="M31">
        <f t="shared" si="3"/>
        <v>444.45</v>
      </c>
      <c r="N31">
        <f t="shared" si="4"/>
        <v>5</v>
      </c>
      <c r="O31" t="str">
        <f>IF(A31&lt;&gt;"", 'Repeater Book Overview'!D31, "")</f>
        <v>KD7HTE</v>
      </c>
    </row>
    <row r="32" spans="1:15" x14ac:dyDescent="0.2">
      <c r="A32">
        <f>IF('Repeater Book Overview'!$A32&lt;&gt;"", 'Repeater Book Overview'!$A32, "")</f>
        <v>56</v>
      </c>
      <c r="B32">
        <f>IF('Repeater Book Overview'!E32&lt;&gt;"", 'Repeater Book Overview'!E32, "")</f>
        <v>444.47500000000002</v>
      </c>
      <c r="C32">
        <f t="shared" si="0"/>
        <v>5</v>
      </c>
      <c r="D32" t="str">
        <f>IF('Repeater Book Overview'!F32&lt;&gt;"", LEFT(RIGHT('Repeater Book Overview'!F32,LEN('Repeater Book Overview'!F32)-1), SEARCH(" ", 'Repeater Book Overview'!F32)-1), "")</f>
        <v xml:space="preserve">5 </v>
      </c>
      <c r="E32" t="str">
        <f>IF(A32&lt;&gt;"", IF('Repeater Book Overview'!O32&lt;&gt;"", 'Repeater Book Overview'!O32, IF('Repeater Book Overview'!G32&lt;&gt;"", "T", "Off")), "")</f>
        <v>T</v>
      </c>
      <c r="F32" t="str">
        <f>IF(A32&lt;&gt;"", IF('Repeater Book Overview'!$G32&lt;&gt;"", 'Repeater Book Overview'!$G32, "88.5"), "")</f>
        <v>100.0</v>
      </c>
      <c r="G32" t="str">
        <f>IF(A32&lt;&gt;"", IF('Repeater Book Overview'!$G32&lt;&gt;"", 'Repeater Book Overview'!$G32, "88.5"), "")</f>
        <v>100.0</v>
      </c>
      <c r="H32" t="str">
        <f>IF(A32&lt;&gt;"", IF('Repeater Book Overview'!$G32&lt;&gt;"", 'Repeater Book Overview'!$G32, "88.5"), "")</f>
        <v>100.0</v>
      </c>
      <c r="I32" t="str">
        <f>IF('Repeater Book Overview'!F32&lt;&gt;"", LEFT('Repeater Book Overview'!F32, 1), "")</f>
        <v>+</v>
      </c>
      <c r="J32" t="str">
        <f t="shared" si="1"/>
        <v>Off</v>
      </c>
      <c r="K32" t="str">
        <f>IF(A32&lt;&gt;"", IF('Repeater Book Overview'!Q32&lt;&gt;"", "On", "Off"), "")</f>
        <v>Off</v>
      </c>
      <c r="L32" t="str">
        <f t="shared" si="2"/>
        <v>FM</v>
      </c>
      <c r="M32">
        <f t="shared" si="3"/>
        <v>444.47500000000002</v>
      </c>
      <c r="N32">
        <f t="shared" si="4"/>
        <v>5</v>
      </c>
      <c r="O32" t="str">
        <f>IF(A32&lt;&gt;"", 'Repeater Book Overview'!D32, "")</f>
        <v>K7LJ W</v>
      </c>
    </row>
    <row r="33" spans="1:15" x14ac:dyDescent="0.2">
      <c r="A33">
        <f>IF('Repeater Book Overview'!$A33&lt;&gt;"", 'Repeater Book Overview'!$A33, "")</f>
        <v>57</v>
      </c>
      <c r="B33">
        <f>IF('Repeater Book Overview'!E33&lt;&gt;"", 'Repeater Book Overview'!E33, "")</f>
        <v>440.57499999999999</v>
      </c>
      <c r="C33">
        <f t="shared" si="0"/>
        <v>5</v>
      </c>
      <c r="D33" t="str">
        <f>IF('Repeater Book Overview'!F33&lt;&gt;"", LEFT(RIGHT('Repeater Book Overview'!F33,LEN('Repeater Book Overview'!F33)-1), SEARCH(" ", 'Repeater Book Overview'!F33)-1), "")</f>
        <v xml:space="preserve">5 </v>
      </c>
      <c r="E33" t="str">
        <f>IF(A33&lt;&gt;"", IF('Repeater Book Overview'!O33&lt;&gt;"", 'Repeater Book Overview'!O33, IF('Repeater Book Overview'!G33&lt;&gt;"", "T", "Off")), "")</f>
        <v>T</v>
      </c>
      <c r="F33" t="str">
        <f>IF(A33&lt;&gt;"", IF('Repeater Book Overview'!$G33&lt;&gt;"", 'Repeater Book Overview'!$G33, "88.5"), "")</f>
        <v>100.0</v>
      </c>
      <c r="G33" t="str">
        <f>IF(A33&lt;&gt;"", IF('Repeater Book Overview'!$G33&lt;&gt;"", 'Repeater Book Overview'!$G33, "88.5"), "")</f>
        <v>100.0</v>
      </c>
      <c r="H33" t="str">
        <f>IF(A33&lt;&gt;"", IF('Repeater Book Overview'!$G33&lt;&gt;"", 'Repeater Book Overview'!$G33, "88.5"), "")</f>
        <v>100.0</v>
      </c>
      <c r="I33" t="str">
        <f>IF('Repeater Book Overview'!F33&lt;&gt;"", LEFT('Repeater Book Overview'!F33, 1), "")</f>
        <v>+</v>
      </c>
      <c r="J33" t="str">
        <f t="shared" si="1"/>
        <v>Off</v>
      </c>
      <c r="K33" t="str">
        <f>IF(A33&lt;&gt;"", IF('Repeater Book Overview'!Q33&lt;&gt;"", "On", "Off"), "")</f>
        <v>Off</v>
      </c>
      <c r="L33" t="str">
        <f t="shared" si="2"/>
        <v>FM</v>
      </c>
      <c r="M33">
        <f t="shared" si="3"/>
        <v>440.57499999999999</v>
      </c>
      <c r="N33">
        <f t="shared" si="4"/>
        <v>5</v>
      </c>
      <c r="O33" t="str">
        <f>IF(A33&lt;&gt;"", 'Repeater Book Overview'!D33, "")</f>
        <v>N8VJP</v>
      </c>
    </row>
    <row r="34" spans="1:15" x14ac:dyDescent="0.2">
      <c r="A34">
        <f>IF('Repeater Book Overview'!$A34&lt;&gt;"", 'Repeater Book Overview'!$A34, "")</f>
        <v>58</v>
      </c>
      <c r="B34">
        <f>IF('Repeater Book Overview'!E34&lt;&gt;"", 'Repeater Book Overview'!E34, "")</f>
        <v>444.625</v>
      </c>
      <c r="C34">
        <f t="shared" si="0"/>
        <v>5</v>
      </c>
      <c r="D34" t="str">
        <f>IF('Repeater Book Overview'!F34&lt;&gt;"", LEFT(RIGHT('Repeater Book Overview'!F34,LEN('Repeater Book Overview'!F34)-1), SEARCH(" ", 'Repeater Book Overview'!F34)-1), "")</f>
        <v xml:space="preserve">5 </v>
      </c>
      <c r="E34" t="str">
        <f>IF(A34&lt;&gt;"", IF('Repeater Book Overview'!O34&lt;&gt;"", 'Repeater Book Overview'!O34, IF('Repeater Book Overview'!G34&lt;&gt;"", "T", "Off")), "")</f>
        <v>T</v>
      </c>
      <c r="F34" t="str">
        <f>IF(A34&lt;&gt;"", IF('Repeater Book Overview'!$G34&lt;&gt;"", 'Repeater Book Overview'!$G34, "88.5"), "")</f>
        <v>107.2</v>
      </c>
      <c r="G34" t="str">
        <f>IF(A34&lt;&gt;"", IF('Repeater Book Overview'!$G34&lt;&gt;"", 'Repeater Book Overview'!$G34, "88.5"), "")</f>
        <v>107.2</v>
      </c>
      <c r="H34" t="str">
        <f>IF(A34&lt;&gt;"", IF('Repeater Book Overview'!$G34&lt;&gt;"", 'Repeater Book Overview'!$G34, "88.5"), "")</f>
        <v>107.2</v>
      </c>
      <c r="I34" t="str">
        <f>IF('Repeater Book Overview'!F34&lt;&gt;"", LEFT('Repeater Book Overview'!F34, 1), "")</f>
        <v>+</v>
      </c>
      <c r="J34" t="str">
        <f t="shared" si="1"/>
        <v>Off</v>
      </c>
      <c r="K34" t="str">
        <f>IF(A34&lt;&gt;"", IF('Repeater Book Overview'!Q34&lt;&gt;"", "On", "Off"), "")</f>
        <v>Off</v>
      </c>
      <c r="L34" t="str">
        <f t="shared" si="2"/>
        <v>FM</v>
      </c>
      <c r="M34">
        <f t="shared" si="3"/>
        <v>444.625</v>
      </c>
      <c r="N34">
        <f t="shared" si="4"/>
        <v>5</v>
      </c>
      <c r="O34" t="str">
        <f>IF(A34&lt;&gt;"", 'Repeater Book Overview'!D34, "")</f>
        <v>N7EI 2</v>
      </c>
    </row>
    <row r="35" spans="1:15" x14ac:dyDescent="0.2">
      <c r="A35">
        <f>IF('Repeater Book Overview'!$A35&lt;&gt;"", 'Repeater Book Overview'!$A35, "")</f>
        <v>59</v>
      </c>
      <c r="B35">
        <f>IF('Repeater Book Overview'!E35&lt;&gt;"", 'Repeater Book Overview'!E35, "")</f>
        <v>444.5</v>
      </c>
      <c r="C35">
        <f t="shared" si="0"/>
        <v>5</v>
      </c>
      <c r="D35" t="str">
        <f>IF('Repeater Book Overview'!F35&lt;&gt;"", LEFT(RIGHT('Repeater Book Overview'!F35,LEN('Repeater Book Overview'!F35)-1), SEARCH(" ", 'Repeater Book Overview'!F35)-1), "")</f>
        <v xml:space="preserve">5 </v>
      </c>
      <c r="E35" t="str">
        <f>IF(A35&lt;&gt;"", IF('Repeater Book Overview'!O35&lt;&gt;"", 'Repeater Book Overview'!O35, IF('Repeater Book Overview'!G35&lt;&gt;"", "T", "Off")), "")</f>
        <v>T</v>
      </c>
      <c r="F35" t="str">
        <f>IF(A35&lt;&gt;"", IF('Repeater Book Overview'!$G35&lt;&gt;"", 'Repeater Book Overview'!$G35, "88.5"), "")</f>
        <v>118.8</v>
      </c>
      <c r="G35" t="str">
        <f>IF(A35&lt;&gt;"", IF('Repeater Book Overview'!$G35&lt;&gt;"", 'Repeater Book Overview'!$G35, "88.5"), "")</f>
        <v>118.8</v>
      </c>
      <c r="H35" t="str">
        <f>IF(A35&lt;&gt;"", IF('Repeater Book Overview'!$G35&lt;&gt;"", 'Repeater Book Overview'!$G35, "88.5"), "")</f>
        <v>118.8</v>
      </c>
      <c r="I35" t="str">
        <f>IF('Repeater Book Overview'!F35&lt;&gt;"", LEFT('Repeater Book Overview'!F35, 1), "")</f>
        <v>+</v>
      </c>
      <c r="J35" t="str">
        <f t="shared" si="1"/>
        <v>Off</v>
      </c>
      <c r="K35" t="str">
        <f>IF(A35&lt;&gt;"", IF('Repeater Book Overview'!Q35&lt;&gt;"", "On", "Off"), "")</f>
        <v>Off</v>
      </c>
      <c r="L35" t="str">
        <f t="shared" si="2"/>
        <v>FM</v>
      </c>
      <c r="M35">
        <f t="shared" si="3"/>
        <v>444.5</v>
      </c>
      <c r="N35">
        <f t="shared" si="4"/>
        <v>5</v>
      </c>
      <c r="O35" t="str">
        <f>IF(A35&lt;&gt;"", 'Repeater Book Overview'!D35, "")</f>
        <v>WA6TTR</v>
      </c>
    </row>
    <row r="36" spans="1:15" x14ac:dyDescent="0.2">
      <c r="A36">
        <f>IF('Repeater Book Overview'!$A36&lt;&gt;"", 'Repeater Book Overview'!$A36, "")</f>
        <v>60</v>
      </c>
      <c r="B36">
        <f>IF('Repeater Book Overview'!E36&lt;&gt;"", 'Repeater Book Overview'!E36, "")</f>
        <v>444.92500000000001</v>
      </c>
      <c r="C36">
        <f t="shared" si="0"/>
        <v>5</v>
      </c>
      <c r="D36" t="str">
        <f>IF('Repeater Book Overview'!F36&lt;&gt;"", LEFT(RIGHT('Repeater Book Overview'!F36,LEN('Repeater Book Overview'!F36)-1), SEARCH(" ", 'Repeater Book Overview'!F36)-1), "")</f>
        <v xml:space="preserve">5 </v>
      </c>
      <c r="E36" t="str">
        <f>IF(A36&lt;&gt;"", IF('Repeater Book Overview'!O36&lt;&gt;"", 'Repeater Book Overview'!O36, IF('Repeater Book Overview'!G36&lt;&gt;"", "T", "Off")), "")</f>
        <v>T</v>
      </c>
      <c r="F36" t="str">
        <f>IF(A36&lt;&gt;"", IF('Repeater Book Overview'!$G36&lt;&gt;"", 'Repeater Book Overview'!$G36, "88.5"), "")</f>
        <v>94.8</v>
      </c>
      <c r="G36" t="str">
        <f>IF(A36&lt;&gt;"", IF('Repeater Book Overview'!$G36&lt;&gt;"", 'Repeater Book Overview'!$G36, "88.5"), "")</f>
        <v>94.8</v>
      </c>
      <c r="H36" t="str">
        <f>IF(A36&lt;&gt;"", IF('Repeater Book Overview'!$G36&lt;&gt;"", 'Repeater Book Overview'!$G36, "88.5"), "")</f>
        <v>94.8</v>
      </c>
      <c r="I36" t="str">
        <f>IF('Repeater Book Overview'!F36&lt;&gt;"", LEFT('Repeater Book Overview'!F36, 1), "")</f>
        <v>+</v>
      </c>
      <c r="J36" t="str">
        <f t="shared" si="1"/>
        <v>Off</v>
      </c>
      <c r="K36" t="str">
        <f>IF(A36&lt;&gt;"", IF('Repeater Book Overview'!Q36&lt;&gt;"", "On", "Off"), "")</f>
        <v>Off</v>
      </c>
      <c r="L36" t="str">
        <f t="shared" si="2"/>
        <v>FM</v>
      </c>
      <c r="M36">
        <f t="shared" si="3"/>
        <v>444.92500000000001</v>
      </c>
      <c r="N36">
        <f t="shared" si="4"/>
        <v>5</v>
      </c>
      <c r="O36" t="str">
        <f>IF(A36&lt;&gt;"", 'Repeater Book Overview'!D36, "")</f>
        <v>K7ABL</v>
      </c>
    </row>
    <row r="37" spans="1:15" x14ac:dyDescent="0.2">
      <c r="A37">
        <f>IF('Repeater Book Overview'!$A37&lt;&gt;"", 'Repeater Book Overview'!$A37, "")</f>
        <v>61</v>
      </c>
      <c r="B37">
        <f>IF('Repeater Book Overview'!E37&lt;&gt;"", 'Repeater Book Overview'!E37, "")</f>
        <v>441.82499999999999</v>
      </c>
      <c r="C37">
        <f t="shared" si="0"/>
        <v>5</v>
      </c>
      <c r="D37" t="str">
        <f>IF('Repeater Book Overview'!F37&lt;&gt;"", LEFT(RIGHT('Repeater Book Overview'!F37,LEN('Repeater Book Overview'!F37)-1), SEARCH(" ", 'Repeater Book Overview'!F37)-1), "")</f>
        <v xml:space="preserve">5 </v>
      </c>
      <c r="E37" t="str">
        <f>IF(A37&lt;&gt;"", IF('Repeater Book Overview'!O37&lt;&gt;"", 'Repeater Book Overview'!O37, IF('Repeater Book Overview'!G37&lt;&gt;"", "T", "Off")), "")</f>
        <v>CT</v>
      </c>
      <c r="F37" t="str">
        <f>IF(A37&lt;&gt;"", IF('Repeater Book Overview'!$G37&lt;&gt;"", 'Repeater Book Overview'!$G37, "88.5"), "")</f>
        <v>107.2</v>
      </c>
      <c r="G37" t="str">
        <f>IF(A37&lt;&gt;"", IF('Repeater Book Overview'!$G37&lt;&gt;"", 'Repeater Book Overview'!$G37, "88.5"), "")</f>
        <v>107.2</v>
      </c>
      <c r="H37" t="str">
        <f>IF(A37&lt;&gt;"", IF('Repeater Book Overview'!$G37&lt;&gt;"", 'Repeater Book Overview'!$G37, "88.5"), "")</f>
        <v>107.2</v>
      </c>
      <c r="I37" t="str">
        <f>IF('Repeater Book Overview'!F37&lt;&gt;"", LEFT('Repeater Book Overview'!F37, 1), "")</f>
        <v>+</v>
      </c>
      <c r="J37" t="str">
        <f t="shared" si="1"/>
        <v>Off</v>
      </c>
      <c r="K37" t="str">
        <f>IF(A37&lt;&gt;"", IF('Repeater Book Overview'!Q37&lt;&gt;"", "On", "Off"), "")</f>
        <v>Off</v>
      </c>
      <c r="L37" t="str">
        <f t="shared" si="2"/>
        <v>FM</v>
      </c>
      <c r="M37">
        <f t="shared" si="3"/>
        <v>441.82499999999999</v>
      </c>
      <c r="N37">
        <f t="shared" si="4"/>
        <v>5</v>
      </c>
      <c r="O37" t="str">
        <f>IF(A37&lt;&gt;"", 'Repeater Book Overview'!D37, "")</f>
        <v>KJ7IY7</v>
      </c>
    </row>
    <row r="38" spans="1:15" x14ac:dyDescent="0.2">
      <c r="A38">
        <f>IF('Repeater Book Overview'!$A38&lt;&gt;"", 'Repeater Book Overview'!$A38, "")</f>
        <v>62</v>
      </c>
      <c r="B38">
        <f>IF('Repeater Book Overview'!E38&lt;&gt;"", 'Repeater Book Overview'!E38, "")</f>
        <v>443.45</v>
      </c>
      <c r="C38">
        <f t="shared" si="0"/>
        <v>5</v>
      </c>
      <c r="D38" t="str">
        <f>IF('Repeater Book Overview'!F38&lt;&gt;"", LEFT(RIGHT('Repeater Book Overview'!F38,LEN('Repeater Book Overview'!F38)-1), SEARCH(" ", 'Repeater Book Overview'!F38)-1), "")</f>
        <v xml:space="preserve">5 </v>
      </c>
      <c r="E38" t="str">
        <f>IF(A38&lt;&gt;"", IF('Repeater Book Overview'!O38&lt;&gt;"", 'Repeater Book Overview'!O38, IF('Repeater Book Overview'!G38&lt;&gt;"", "T", "Off")), "")</f>
        <v>T</v>
      </c>
      <c r="F38" t="str">
        <f>IF(A38&lt;&gt;"", IF('Repeater Book Overview'!$G38&lt;&gt;"", 'Repeater Book Overview'!$G38, "88.5"), "")</f>
        <v>110.9</v>
      </c>
      <c r="G38" t="str">
        <f>IF(A38&lt;&gt;"", IF('Repeater Book Overview'!$G38&lt;&gt;"", 'Repeater Book Overview'!$G38, "88.5"), "")</f>
        <v>110.9</v>
      </c>
      <c r="H38" t="str">
        <f>IF(A38&lt;&gt;"", IF('Repeater Book Overview'!$G38&lt;&gt;"", 'Repeater Book Overview'!$G38, "88.5"), "")</f>
        <v>110.9</v>
      </c>
      <c r="I38" t="str">
        <f>IF('Repeater Book Overview'!F38&lt;&gt;"", LEFT('Repeater Book Overview'!F38, 1), "")</f>
        <v>+</v>
      </c>
      <c r="J38" t="str">
        <f t="shared" si="1"/>
        <v>Off</v>
      </c>
      <c r="K38" t="str">
        <f>IF(A38&lt;&gt;"", IF('Repeater Book Overview'!Q38&lt;&gt;"", "On", "Off"), "")</f>
        <v>Off</v>
      </c>
      <c r="L38" t="str">
        <f t="shared" si="2"/>
        <v>FM</v>
      </c>
      <c r="M38">
        <f t="shared" si="3"/>
        <v>443.45</v>
      </c>
      <c r="N38">
        <f t="shared" si="4"/>
        <v>5</v>
      </c>
      <c r="O38" t="str">
        <f>IF(A38&lt;&gt;"", 'Repeater Book Overview'!D38, "")</f>
        <v>K7KFM2</v>
      </c>
    </row>
    <row r="39" spans="1:15" x14ac:dyDescent="0.2">
      <c r="A39">
        <f>IF('Repeater Book Overview'!$A39&lt;&gt;"", 'Repeater Book Overview'!$A39, "")</f>
        <v>90</v>
      </c>
      <c r="B39">
        <f>IF('Repeater Book Overview'!E39&lt;&gt;"", 'Repeater Book Overview'!E39, "")</f>
        <v>445.8</v>
      </c>
      <c r="C39">
        <f t="shared" si="0"/>
        <v>5</v>
      </c>
      <c r="D39" t="str">
        <f>IF('Repeater Book Overview'!F39&lt;&gt;"", LEFT(RIGHT('Repeater Book Overview'!F39,LEN('Repeater Book Overview'!F39)-1), SEARCH(" ", 'Repeater Book Overview'!F39)-1), "")</f>
        <v/>
      </c>
      <c r="E39" t="str">
        <f>IF(A39&lt;&gt;"", IF('Repeater Book Overview'!O39&lt;&gt;"", 'Repeater Book Overview'!O39, IF('Repeater Book Overview'!G39&lt;&gt;"", "T", "Off")), "")</f>
        <v>Off</v>
      </c>
      <c r="F39" t="str">
        <f>IF(A39&lt;&gt;"", IF('Repeater Book Overview'!$G39&lt;&gt;"", 'Repeater Book Overview'!$G39, "88.5"), "")</f>
        <v>88.5</v>
      </c>
      <c r="G39" t="str">
        <f>IF(A39&lt;&gt;"", IF('Repeater Book Overview'!$G39&lt;&gt;"", 'Repeater Book Overview'!$G39, "88.5"), "")</f>
        <v>88.5</v>
      </c>
      <c r="H39" t="str">
        <f>IF(A39&lt;&gt;"", IF('Repeater Book Overview'!$G39&lt;&gt;"", 'Repeater Book Overview'!$G39, "88.5"), "")</f>
        <v>88.5</v>
      </c>
      <c r="I39" t="str">
        <f>IF('Repeater Book Overview'!F39&lt;&gt;"", LEFT('Repeater Book Overview'!F39, 1), "")</f>
        <v/>
      </c>
      <c r="J39" t="str">
        <f t="shared" si="1"/>
        <v>Off</v>
      </c>
      <c r="K39" t="str">
        <f>IF(A39&lt;&gt;"", IF('Repeater Book Overview'!Q39&lt;&gt;"", "On", "Off"), "")</f>
        <v>Off</v>
      </c>
      <c r="L39" t="str">
        <f t="shared" si="2"/>
        <v>FM</v>
      </c>
      <c r="M39">
        <f t="shared" si="3"/>
        <v>445.8</v>
      </c>
      <c r="N39">
        <f t="shared" si="4"/>
        <v>5</v>
      </c>
      <c r="O39" t="str">
        <f>IF(A39&lt;&gt;"", 'Repeater Book Overview'!D39, "")</f>
        <v>SM 580</v>
      </c>
    </row>
    <row r="40" spans="1:15" x14ac:dyDescent="0.2">
      <c r="A40">
        <f>IF('Repeater Book Overview'!$A40&lt;&gt;"", 'Repeater Book Overview'!$A40, "")</f>
        <v>91</v>
      </c>
      <c r="B40">
        <f>IF('Repeater Book Overview'!E40&lt;&gt;"", 'Repeater Book Overview'!E40, "")</f>
        <v>445.82499999999999</v>
      </c>
      <c r="C40">
        <f t="shared" si="0"/>
        <v>5</v>
      </c>
      <c r="D40" t="str">
        <f>IF('Repeater Book Overview'!F40&lt;&gt;"", LEFT(RIGHT('Repeater Book Overview'!F40,LEN('Repeater Book Overview'!F40)-1), SEARCH(" ", 'Repeater Book Overview'!F40)-1), "")</f>
        <v/>
      </c>
      <c r="E40" t="str">
        <f>IF(A40&lt;&gt;"", IF('Repeater Book Overview'!O40&lt;&gt;"", 'Repeater Book Overview'!O40, IF('Repeater Book Overview'!G40&lt;&gt;"", "T", "Off")), "")</f>
        <v>Off</v>
      </c>
      <c r="F40" t="str">
        <f>IF(A40&lt;&gt;"", IF('Repeater Book Overview'!$G40&lt;&gt;"", 'Repeater Book Overview'!$G40, "88.5"), "")</f>
        <v>88.5</v>
      </c>
      <c r="G40" t="str">
        <f>IF(A40&lt;&gt;"", IF('Repeater Book Overview'!$G40&lt;&gt;"", 'Repeater Book Overview'!$G40, "88.5"), "")</f>
        <v>88.5</v>
      </c>
      <c r="H40" t="str">
        <f>IF(A40&lt;&gt;"", IF('Repeater Book Overview'!$G40&lt;&gt;"", 'Repeater Book Overview'!$G40, "88.5"), "")</f>
        <v>88.5</v>
      </c>
      <c r="I40" t="str">
        <f>IF('Repeater Book Overview'!F40&lt;&gt;"", LEFT('Repeater Book Overview'!F40, 1), "")</f>
        <v/>
      </c>
      <c r="J40" t="str">
        <f t="shared" si="1"/>
        <v>Off</v>
      </c>
      <c r="K40" t="str">
        <f>IF(A40&lt;&gt;"", IF('Repeater Book Overview'!Q40&lt;&gt;"", "On", "Off"), "")</f>
        <v>Off</v>
      </c>
      <c r="L40" t="str">
        <f t="shared" si="2"/>
        <v>FM</v>
      </c>
      <c r="M40">
        <f t="shared" si="3"/>
        <v>445.82499999999999</v>
      </c>
      <c r="N40">
        <f t="shared" si="4"/>
        <v>5</v>
      </c>
      <c r="O40" t="str">
        <f>IF(A40&lt;&gt;"", 'Repeater Book Overview'!D40, "")</f>
        <v>SM 582</v>
      </c>
    </row>
    <row r="41" spans="1:15" x14ac:dyDescent="0.2">
      <c r="A41">
        <f>IF('Repeater Book Overview'!$A41&lt;&gt;"", 'Repeater Book Overview'!$A41, "")</f>
        <v>92</v>
      </c>
      <c r="B41">
        <f>IF('Repeater Book Overview'!E41&lt;&gt;"", 'Repeater Book Overview'!E41, "")</f>
        <v>445.85</v>
      </c>
      <c r="C41">
        <f t="shared" si="0"/>
        <v>5</v>
      </c>
      <c r="D41" t="str">
        <f>IF('Repeater Book Overview'!F41&lt;&gt;"", LEFT(RIGHT('Repeater Book Overview'!F41,LEN('Repeater Book Overview'!F41)-1), SEARCH(" ", 'Repeater Book Overview'!F41)-1), "")</f>
        <v/>
      </c>
      <c r="E41" t="str">
        <f>IF(A41&lt;&gt;"", IF('Repeater Book Overview'!O41&lt;&gt;"", 'Repeater Book Overview'!O41, IF('Repeater Book Overview'!G41&lt;&gt;"", "T", "Off")), "")</f>
        <v>Off</v>
      </c>
      <c r="F41" t="str">
        <f>IF(A41&lt;&gt;"", IF('Repeater Book Overview'!$G41&lt;&gt;"", 'Repeater Book Overview'!$G41, "88.5"), "")</f>
        <v>88.5</v>
      </c>
      <c r="G41" t="str">
        <f>IF(A41&lt;&gt;"", IF('Repeater Book Overview'!$G41&lt;&gt;"", 'Repeater Book Overview'!$G41, "88.5"), "")</f>
        <v>88.5</v>
      </c>
      <c r="H41" t="str">
        <f>IF(A41&lt;&gt;"", IF('Repeater Book Overview'!$G41&lt;&gt;"", 'Repeater Book Overview'!$G41, "88.5"), "")</f>
        <v>88.5</v>
      </c>
      <c r="I41" t="str">
        <f>IF('Repeater Book Overview'!F41&lt;&gt;"", LEFT('Repeater Book Overview'!F41, 1), "")</f>
        <v/>
      </c>
      <c r="J41" t="str">
        <f t="shared" si="1"/>
        <v>Off</v>
      </c>
      <c r="K41" t="str">
        <f>IF(A41&lt;&gt;"", IF('Repeater Book Overview'!Q41&lt;&gt;"", "On", "Off"), "")</f>
        <v>Off</v>
      </c>
      <c r="L41" t="str">
        <f t="shared" si="2"/>
        <v>FM</v>
      </c>
      <c r="M41">
        <f t="shared" si="3"/>
        <v>445.85</v>
      </c>
      <c r="N41">
        <f t="shared" si="4"/>
        <v>5</v>
      </c>
      <c r="O41" t="str">
        <f>IF(A41&lt;&gt;"", 'Repeater Book Overview'!D41, "")</f>
        <v>SM 585</v>
      </c>
    </row>
    <row r="42" spans="1:15" x14ac:dyDescent="0.2">
      <c r="A42">
        <f>IF('Repeater Book Overview'!$A42&lt;&gt;"", 'Repeater Book Overview'!$A42, "")</f>
        <v>93</v>
      </c>
      <c r="B42">
        <f>IF('Repeater Book Overview'!E42&lt;&gt;"", 'Repeater Book Overview'!E42, "")</f>
        <v>445.875</v>
      </c>
      <c r="C42">
        <f t="shared" si="0"/>
        <v>5</v>
      </c>
      <c r="D42" t="str">
        <f>IF('Repeater Book Overview'!F42&lt;&gt;"", LEFT(RIGHT('Repeater Book Overview'!F42,LEN('Repeater Book Overview'!F42)-1), SEARCH(" ", 'Repeater Book Overview'!F42)-1), "")</f>
        <v/>
      </c>
      <c r="E42" t="str">
        <f>IF(A42&lt;&gt;"", IF('Repeater Book Overview'!O42&lt;&gt;"", 'Repeater Book Overview'!O42, IF('Repeater Book Overview'!G42&lt;&gt;"", "T", "Off")), "")</f>
        <v>Off</v>
      </c>
      <c r="F42" t="str">
        <f>IF(A42&lt;&gt;"", IF('Repeater Book Overview'!$G42&lt;&gt;"", 'Repeater Book Overview'!$G42, "88.5"), "")</f>
        <v>88.5</v>
      </c>
      <c r="G42" t="str">
        <f>IF(A42&lt;&gt;"", IF('Repeater Book Overview'!$G42&lt;&gt;"", 'Repeater Book Overview'!$G42, "88.5"), "")</f>
        <v>88.5</v>
      </c>
      <c r="H42" t="str">
        <f>IF(A42&lt;&gt;"", IF('Repeater Book Overview'!$G42&lt;&gt;"", 'Repeater Book Overview'!$G42, "88.5"), "")</f>
        <v>88.5</v>
      </c>
      <c r="I42" t="str">
        <f>IF('Repeater Book Overview'!F42&lt;&gt;"", LEFT('Repeater Book Overview'!F42, 1), "")</f>
        <v/>
      </c>
      <c r="J42" t="str">
        <f t="shared" si="1"/>
        <v>Off</v>
      </c>
      <c r="K42" t="str">
        <f>IF(A42&lt;&gt;"", IF('Repeater Book Overview'!Q42&lt;&gt;"", "On", "Off"), "")</f>
        <v>Off</v>
      </c>
      <c r="L42" t="str">
        <f t="shared" si="2"/>
        <v>FM</v>
      </c>
      <c r="M42">
        <f t="shared" si="3"/>
        <v>445.875</v>
      </c>
      <c r="N42">
        <f t="shared" si="4"/>
        <v>5</v>
      </c>
      <c r="O42" t="str">
        <f>IF(A42&lt;&gt;"", 'Repeater Book Overview'!D42, "")</f>
        <v>SM 587</v>
      </c>
    </row>
    <row r="43" spans="1:15" x14ac:dyDescent="0.2">
      <c r="A43">
        <f>IF('Repeater Book Overview'!$A43&lt;&gt;"", 'Repeater Book Overview'!$A43, "")</f>
        <v>94</v>
      </c>
      <c r="B43">
        <f>IF('Repeater Book Overview'!E43&lt;&gt;"", 'Repeater Book Overview'!E43, "")</f>
        <v>445.9</v>
      </c>
      <c r="C43">
        <f t="shared" si="0"/>
        <v>5</v>
      </c>
      <c r="D43" t="str">
        <f>IF('Repeater Book Overview'!F43&lt;&gt;"", LEFT(RIGHT('Repeater Book Overview'!F43,LEN('Repeater Book Overview'!F43)-1), SEARCH(" ", 'Repeater Book Overview'!F43)-1), "")</f>
        <v/>
      </c>
      <c r="E43" t="str">
        <f>IF(A43&lt;&gt;"", IF('Repeater Book Overview'!O43&lt;&gt;"", 'Repeater Book Overview'!O43, IF('Repeater Book Overview'!G43&lt;&gt;"", "T", "Off")), "")</f>
        <v>Off</v>
      </c>
      <c r="F43" t="str">
        <f>IF(A43&lt;&gt;"", IF('Repeater Book Overview'!$G43&lt;&gt;"", 'Repeater Book Overview'!$G43, "88.5"), "")</f>
        <v>88.5</v>
      </c>
      <c r="G43" t="str">
        <f>IF(A43&lt;&gt;"", IF('Repeater Book Overview'!$G43&lt;&gt;"", 'Repeater Book Overview'!$G43, "88.5"), "")</f>
        <v>88.5</v>
      </c>
      <c r="H43" t="str">
        <f>IF(A43&lt;&gt;"", IF('Repeater Book Overview'!$G43&lt;&gt;"", 'Repeater Book Overview'!$G43, "88.5"), "")</f>
        <v>88.5</v>
      </c>
      <c r="I43" t="str">
        <f>IF('Repeater Book Overview'!F43&lt;&gt;"", LEFT('Repeater Book Overview'!F43, 1), "")</f>
        <v/>
      </c>
      <c r="J43" t="str">
        <f t="shared" si="1"/>
        <v>Off</v>
      </c>
      <c r="K43" t="str">
        <f>IF(A43&lt;&gt;"", IF('Repeater Book Overview'!Q43&lt;&gt;"", "On", "Off"), "")</f>
        <v>Off</v>
      </c>
      <c r="L43" t="str">
        <f t="shared" si="2"/>
        <v>FM</v>
      </c>
      <c r="M43">
        <f t="shared" si="3"/>
        <v>445.9</v>
      </c>
      <c r="N43">
        <f t="shared" si="4"/>
        <v>5</v>
      </c>
      <c r="O43" t="str">
        <f>IF(A43&lt;&gt;"", 'Repeater Book Overview'!D43, "")</f>
        <v>SM 590</v>
      </c>
    </row>
    <row r="44" spans="1:15" x14ac:dyDescent="0.2">
      <c r="A44">
        <f>IF('Repeater Book Overview'!$A44&lt;&gt;"", 'Repeater Book Overview'!$A44, "")</f>
        <v>95</v>
      </c>
      <c r="B44">
        <f>IF('Repeater Book Overview'!E44&lt;&gt;"", 'Repeater Book Overview'!E44, "")</f>
        <v>445.97500000000002</v>
      </c>
      <c r="C44">
        <f t="shared" si="0"/>
        <v>5</v>
      </c>
      <c r="D44" t="str">
        <f>IF('Repeater Book Overview'!F44&lt;&gt;"", LEFT(RIGHT('Repeater Book Overview'!F44,LEN('Repeater Book Overview'!F44)-1), SEARCH(" ", 'Repeater Book Overview'!F44)-1), "")</f>
        <v/>
      </c>
      <c r="E44" t="str">
        <f>IF(A44&lt;&gt;"", IF('Repeater Book Overview'!O44&lt;&gt;"", 'Repeater Book Overview'!O44, IF('Repeater Book Overview'!G44&lt;&gt;"", "T", "Off")), "")</f>
        <v>Off</v>
      </c>
      <c r="F44" t="str">
        <f>IF(A44&lt;&gt;"", IF('Repeater Book Overview'!$G44&lt;&gt;"", 'Repeater Book Overview'!$G44, "88.5"), "")</f>
        <v>88.5</v>
      </c>
      <c r="G44" t="str">
        <f>IF(A44&lt;&gt;"", IF('Repeater Book Overview'!$G44&lt;&gt;"", 'Repeater Book Overview'!$G44, "88.5"), "")</f>
        <v>88.5</v>
      </c>
      <c r="H44" t="str">
        <f>IF(A44&lt;&gt;"", IF('Repeater Book Overview'!$G44&lt;&gt;"", 'Repeater Book Overview'!$G44, "88.5"), "")</f>
        <v>88.5</v>
      </c>
      <c r="I44" t="str">
        <f>IF('Repeater Book Overview'!F44&lt;&gt;"", LEFT('Repeater Book Overview'!F44, 1), "")</f>
        <v/>
      </c>
      <c r="J44" t="str">
        <f t="shared" si="1"/>
        <v>Off</v>
      </c>
      <c r="K44" t="str">
        <f>IF(A44&lt;&gt;"", IF('Repeater Book Overview'!Q44&lt;&gt;"", "On", "Off"), "")</f>
        <v>Off</v>
      </c>
      <c r="L44" t="str">
        <f t="shared" si="2"/>
        <v>FM</v>
      </c>
      <c r="M44">
        <f t="shared" si="3"/>
        <v>445.97500000000002</v>
      </c>
      <c r="N44">
        <f t="shared" si="4"/>
        <v>5</v>
      </c>
      <c r="O44" t="str">
        <f>IF(A44&lt;&gt;"", 'Repeater Book Overview'!D44, "")</f>
        <v>SM 597</v>
      </c>
    </row>
    <row r="45" spans="1:15" x14ac:dyDescent="0.2">
      <c r="A45">
        <f>IF('Repeater Book Overview'!$A45&lt;&gt;"", 'Repeater Book Overview'!$A45, "")</f>
        <v>96</v>
      </c>
      <c r="B45">
        <f>IF('Repeater Book Overview'!E45&lt;&gt;"", 'Repeater Book Overview'!E45, "")</f>
        <v>446.02499999999998</v>
      </c>
      <c r="C45">
        <f t="shared" si="0"/>
        <v>5</v>
      </c>
      <c r="D45" t="str">
        <f>IF('Repeater Book Overview'!F45&lt;&gt;"", LEFT(RIGHT('Repeater Book Overview'!F45,LEN('Repeater Book Overview'!F45)-1), SEARCH(" ", 'Repeater Book Overview'!F45)-1), "")</f>
        <v/>
      </c>
      <c r="E45" t="str">
        <f>IF(A45&lt;&gt;"", IF('Repeater Book Overview'!O45&lt;&gt;"", 'Repeater Book Overview'!O45, IF('Repeater Book Overview'!G45&lt;&gt;"", "T", "Off")), "")</f>
        <v>Off</v>
      </c>
      <c r="F45" t="str">
        <f>IF(A45&lt;&gt;"", IF('Repeater Book Overview'!$G45&lt;&gt;"", 'Repeater Book Overview'!$G45, "88.5"), "")</f>
        <v>88.5</v>
      </c>
      <c r="G45" t="str">
        <f>IF(A45&lt;&gt;"", IF('Repeater Book Overview'!$G45&lt;&gt;"", 'Repeater Book Overview'!$G45, "88.5"), "")</f>
        <v>88.5</v>
      </c>
      <c r="H45" t="str">
        <f>IF(A45&lt;&gt;"", IF('Repeater Book Overview'!$G45&lt;&gt;"", 'Repeater Book Overview'!$G45, "88.5"), "")</f>
        <v>88.5</v>
      </c>
      <c r="I45" t="str">
        <f>IF('Repeater Book Overview'!F45&lt;&gt;"", LEFT('Repeater Book Overview'!F45, 1), "")</f>
        <v/>
      </c>
      <c r="J45" t="str">
        <f t="shared" si="1"/>
        <v>Off</v>
      </c>
      <c r="K45" t="str">
        <f>IF(A45&lt;&gt;"", IF('Repeater Book Overview'!Q45&lt;&gt;"", "On", "Off"), "")</f>
        <v>Off</v>
      </c>
      <c r="L45" t="str">
        <f t="shared" si="2"/>
        <v>FM</v>
      </c>
      <c r="M45">
        <f t="shared" si="3"/>
        <v>446.02499999999998</v>
      </c>
      <c r="N45">
        <f t="shared" si="4"/>
        <v>5</v>
      </c>
      <c r="O45" t="str">
        <f>IF(A45&lt;&gt;"", 'Repeater Book Overview'!D45, "")</f>
        <v>SM 602</v>
      </c>
    </row>
    <row r="46" spans="1:15" x14ac:dyDescent="0.2">
      <c r="A46">
        <f>IF('Repeater Book Overview'!$A46&lt;&gt;"", 'Repeater Book Overview'!$A46, "")</f>
        <v>100</v>
      </c>
      <c r="B46">
        <f>IF('Repeater Book Overview'!E46&lt;&gt;"", 'Repeater Book Overview'!E46, "")</f>
        <v>147.08000000000001</v>
      </c>
      <c r="C46">
        <f t="shared" si="0"/>
        <v>5</v>
      </c>
      <c r="D46" t="str">
        <f>IF('Repeater Book Overview'!F46&lt;&gt;"", LEFT(RIGHT('Repeater Book Overview'!F46,LEN('Repeater Book Overview'!F46)-1), SEARCH(" ", 'Repeater Book Overview'!F46)-1), "")</f>
        <v xml:space="preserve">0.6 </v>
      </c>
      <c r="E46" t="str">
        <f>IF(A46&lt;&gt;"", IF('Repeater Book Overview'!O46&lt;&gt;"", 'Repeater Book Overview'!O46, IF('Repeater Book Overview'!G46&lt;&gt;"", "T", "Off")), "")</f>
        <v>T</v>
      </c>
      <c r="F46" t="str">
        <f>IF(A46&lt;&gt;"", IF('Repeater Book Overview'!$G46&lt;&gt;"", 'Repeater Book Overview'!$G46, "88.5"), "")</f>
        <v>107.2</v>
      </c>
      <c r="G46" t="str">
        <f>IF(A46&lt;&gt;"", IF('Repeater Book Overview'!$G46&lt;&gt;"", 'Repeater Book Overview'!$G46, "88.5"), "")</f>
        <v>107.2</v>
      </c>
      <c r="H46" t="str">
        <f>IF(A46&lt;&gt;"", IF('Repeater Book Overview'!$G46&lt;&gt;"", 'Repeater Book Overview'!$G46, "88.5"), "")</f>
        <v>107.2</v>
      </c>
      <c r="I46" t="str">
        <f>IF('Repeater Book Overview'!F46&lt;&gt;"", LEFT('Repeater Book Overview'!F46, 1), "")</f>
        <v>+</v>
      </c>
      <c r="J46" t="str">
        <f t="shared" si="1"/>
        <v>Off</v>
      </c>
      <c r="K46" t="str">
        <f>IF(A46&lt;&gt;"", IF('Repeater Book Overview'!Q46&lt;&gt;"", "On", "Off"), "")</f>
        <v>Off</v>
      </c>
      <c r="L46" t="str">
        <f t="shared" si="2"/>
        <v>FM</v>
      </c>
      <c r="M46">
        <f t="shared" si="3"/>
        <v>147.08000000000001</v>
      </c>
      <c r="N46">
        <f t="shared" si="4"/>
        <v>5</v>
      </c>
      <c r="O46" t="str">
        <f>IF(A46&lt;&gt;"", 'Repeater Book Overview'!D46, "")</f>
        <v>K7BPR1</v>
      </c>
    </row>
    <row r="47" spans="1:15" x14ac:dyDescent="0.2">
      <c r="A47">
        <f>IF('Repeater Book Overview'!$A47&lt;&gt;"", 'Repeater Book Overview'!$A47, "")</f>
        <v>101</v>
      </c>
      <c r="B47">
        <f>IF('Repeater Book Overview'!E47&lt;&gt;"", 'Repeater Book Overview'!E47, "")</f>
        <v>146.84</v>
      </c>
      <c r="C47">
        <f t="shared" si="0"/>
        <v>5</v>
      </c>
      <c r="D47" t="str">
        <f>IF('Repeater Book Overview'!F47&lt;&gt;"", LEFT(RIGHT('Repeater Book Overview'!F47,LEN('Repeater Book Overview'!F47)-1), SEARCH(" ", 'Repeater Book Overview'!F47)-1), "")</f>
        <v xml:space="preserve">0.6 </v>
      </c>
      <c r="E47" t="str">
        <f>IF(A47&lt;&gt;"", IF('Repeater Book Overview'!O47&lt;&gt;"", 'Repeater Book Overview'!O47, IF('Repeater Book Overview'!G47&lt;&gt;"", "T", "Off")), "")</f>
        <v>Off</v>
      </c>
      <c r="F47" t="str">
        <f>IF(A47&lt;&gt;"", IF('Repeater Book Overview'!$G47&lt;&gt;"", 'Repeater Book Overview'!$G47, "88.5"), "")</f>
        <v>88.5</v>
      </c>
      <c r="G47" t="str">
        <f>IF(A47&lt;&gt;"", IF('Repeater Book Overview'!$G47&lt;&gt;"", 'Repeater Book Overview'!$G47, "88.5"), "")</f>
        <v>88.5</v>
      </c>
      <c r="H47" t="str">
        <f>IF(A47&lt;&gt;"", IF('Repeater Book Overview'!$G47&lt;&gt;"", 'Repeater Book Overview'!$G47, "88.5"), "")</f>
        <v>88.5</v>
      </c>
      <c r="I47" t="str">
        <f>IF('Repeater Book Overview'!F47&lt;&gt;"", LEFT('Repeater Book Overview'!F47, 1), "")</f>
        <v>-</v>
      </c>
      <c r="J47" t="str">
        <f t="shared" si="1"/>
        <v>Off</v>
      </c>
      <c r="K47" t="str">
        <f>IF(A47&lt;&gt;"", IF('Repeater Book Overview'!Q47&lt;&gt;"", "On", "Off"), "")</f>
        <v>Off</v>
      </c>
      <c r="L47" t="str">
        <f t="shared" si="2"/>
        <v>FM</v>
      </c>
      <c r="M47">
        <f t="shared" si="3"/>
        <v>146.84</v>
      </c>
      <c r="N47">
        <f t="shared" si="4"/>
        <v>5</v>
      </c>
      <c r="O47" t="str">
        <f>IF(A47&lt;&gt;"", 'Repeater Book Overview'!D47, "")</f>
        <v>W7LT 1</v>
      </c>
    </row>
    <row r="48" spans="1:15" x14ac:dyDescent="0.2">
      <c r="A48">
        <f>IF('Repeater Book Overview'!$A48&lt;&gt;"", 'Repeater Book Overview'!$A48, "")</f>
        <v>102</v>
      </c>
      <c r="B48">
        <f>IF('Repeater Book Overview'!E48&lt;&gt;"", 'Repeater Book Overview'!E48, "")</f>
        <v>145.25</v>
      </c>
      <c r="C48">
        <f t="shared" si="0"/>
        <v>5</v>
      </c>
      <c r="D48" t="str">
        <f>IF('Repeater Book Overview'!F48&lt;&gt;"", LEFT(RIGHT('Repeater Book Overview'!F48,LEN('Repeater Book Overview'!F48)-1), SEARCH(" ", 'Repeater Book Overview'!F48)-1), "")</f>
        <v xml:space="preserve">0.6 </v>
      </c>
      <c r="E48" t="str">
        <f>IF(A48&lt;&gt;"", IF('Repeater Book Overview'!O48&lt;&gt;"", 'Repeater Book Overview'!O48, IF('Repeater Book Overview'!G48&lt;&gt;"", "T", "Off")), "")</f>
        <v>CT</v>
      </c>
      <c r="F48" t="str">
        <f>IF(A48&lt;&gt;"", IF('Repeater Book Overview'!$G48&lt;&gt;"", 'Repeater Book Overview'!$G48, "88.5"), "")</f>
        <v>186.2</v>
      </c>
      <c r="G48" t="str">
        <f>IF(A48&lt;&gt;"", IF('Repeater Book Overview'!$G48&lt;&gt;"", 'Repeater Book Overview'!$G48, "88.5"), "")</f>
        <v>186.2</v>
      </c>
      <c r="H48" t="str">
        <f>IF(A48&lt;&gt;"", IF('Repeater Book Overview'!$G48&lt;&gt;"", 'Repeater Book Overview'!$G48, "88.5"), "")</f>
        <v>186.2</v>
      </c>
      <c r="I48" t="str">
        <f>IF('Repeater Book Overview'!F48&lt;&gt;"", LEFT('Repeater Book Overview'!F48, 1), "")</f>
        <v>-</v>
      </c>
      <c r="J48" t="str">
        <f t="shared" si="1"/>
        <v>Off</v>
      </c>
      <c r="K48" t="str">
        <f>IF(A48&lt;&gt;"", IF('Repeater Book Overview'!Q48&lt;&gt;"", "On", "Off"), "")</f>
        <v>Off</v>
      </c>
      <c r="L48" t="str">
        <f t="shared" si="2"/>
        <v>FM</v>
      </c>
      <c r="M48">
        <f t="shared" si="3"/>
        <v>145.25</v>
      </c>
      <c r="N48">
        <f t="shared" si="4"/>
        <v>5</v>
      </c>
      <c r="O48" t="str">
        <f>IF(A48&lt;&gt;"", 'Repeater Book Overview'!D48, "")</f>
        <v>KB7APU</v>
      </c>
    </row>
    <row r="49" spans="1:15" x14ac:dyDescent="0.2">
      <c r="A49">
        <f>IF('Repeater Book Overview'!$A49&lt;&gt;"", 'Repeater Book Overview'!$A49, "")</f>
        <v>103</v>
      </c>
      <c r="B49">
        <f>IF('Repeater Book Overview'!E49&lt;&gt;"", 'Repeater Book Overview'!E49, "")</f>
        <v>147.24</v>
      </c>
      <c r="C49">
        <f t="shared" si="0"/>
        <v>5</v>
      </c>
      <c r="D49" t="str">
        <f>IF('Repeater Book Overview'!F49&lt;&gt;"", LEFT(RIGHT('Repeater Book Overview'!F49,LEN('Repeater Book Overview'!F49)-1), SEARCH(" ", 'Repeater Book Overview'!F49)-1), "")</f>
        <v xml:space="preserve">0.6 </v>
      </c>
      <c r="E49" t="str">
        <f>IF(A49&lt;&gt;"", IF('Repeater Book Overview'!O49&lt;&gt;"", 'Repeater Book Overview'!O49, IF('Repeater Book Overview'!G49&lt;&gt;"", "T", "Off")), "")</f>
        <v>CT</v>
      </c>
      <c r="F49" t="str">
        <f>IF(A49&lt;&gt;"", IF('Repeater Book Overview'!$G49&lt;&gt;"", 'Repeater Book Overview'!$G49, "88.5"), "")</f>
        <v>94.8</v>
      </c>
      <c r="G49" t="str">
        <f>IF(A49&lt;&gt;"", IF('Repeater Book Overview'!$G49&lt;&gt;"", 'Repeater Book Overview'!$G49, "88.5"), "")</f>
        <v>94.8</v>
      </c>
      <c r="H49" t="str">
        <f>IF(A49&lt;&gt;"", IF('Repeater Book Overview'!$G49&lt;&gt;"", 'Repeater Book Overview'!$G49, "88.5"), "")</f>
        <v>94.8</v>
      </c>
      <c r="I49" t="str">
        <f>IF('Repeater Book Overview'!F49&lt;&gt;"", LEFT('Repeater Book Overview'!F49, 1), "")</f>
        <v>+</v>
      </c>
      <c r="J49" t="str">
        <f t="shared" si="1"/>
        <v>Off</v>
      </c>
      <c r="K49" t="str">
        <f>IF(A49&lt;&gt;"", IF('Repeater Book Overview'!Q49&lt;&gt;"", "On", "Off"), "")</f>
        <v>Off</v>
      </c>
      <c r="L49" t="str">
        <f t="shared" si="2"/>
        <v>FM</v>
      </c>
      <c r="M49">
        <f t="shared" si="3"/>
        <v>147.24</v>
      </c>
      <c r="N49">
        <f t="shared" si="4"/>
        <v>5</v>
      </c>
      <c r="O49" t="str">
        <f>IF(A49&lt;&gt;"", 'Repeater Book Overview'!D49, "")</f>
        <v>W7AIA</v>
      </c>
    </row>
    <row r="50" spans="1:15" x14ac:dyDescent="0.2">
      <c r="A50">
        <f>IF('Repeater Book Overview'!$A50&lt;&gt;"", 'Repeater Book Overview'!$A50, "")</f>
        <v>104</v>
      </c>
      <c r="B50">
        <f>IF('Repeater Book Overview'!E50&lt;&gt;"", 'Repeater Book Overview'!E50, "")</f>
        <v>145.37</v>
      </c>
      <c r="C50">
        <f t="shared" si="0"/>
        <v>5</v>
      </c>
      <c r="D50" t="str">
        <f>IF('Repeater Book Overview'!F50&lt;&gt;"", LEFT(RIGHT('Repeater Book Overview'!F50,LEN('Repeater Book Overview'!F50)-1), SEARCH(" ", 'Repeater Book Overview'!F50)-1), "")</f>
        <v xml:space="preserve">0.6 </v>
      </c>
      <c r="E50" t="str">
        <f>IF(A50&lt;&gt;"", IF('Repeater Book Overview'!O50&lt;&gt;"", 'Repeater Book Overview'!O50, IF('Repeater Book Overview'!G50&lt;&gt;"", "T", "Off")), "")</f>
        <v>T</v>
      </c>
      <c r="F50" t="str">
        <f>IF(A50&lt;&gt;"", IF('Repeater Book Overview'!$G50&lt;&gt;"", 'Repeater Book Overview'!$G50, "88.5"), "")</f>
        <v>123.0</v>
      </c>
      <c r="G50" t="str">
        <f>IF(A50&lt;&gt;"", IF('Repeater Book Overview'!$G50&lt;&gt;"", 'Repeater Book Overview'!$G50, "88.5"), "")</f>
        <v>123.0</v>
      </c>
      <c r="H50" t="str">
        <f>IF(A50&lt;&gt;"", IF('Repeater Book Overview'!$G50&lt;&gt;"", 'Repeater Book Overview'!$G50, "88.5"), "")</f>
        <v>123.0</v>
      </c>
      <c r="I50" t="str">
        <f>IF('Repeater Book Overview'!F50&lt;&gt;"", LEFT('Repeater Book Overview'!F50, 1), "")</f>
        <v>-</v>
      </c>
      <c r="J50" t="str">
        <f t="shared" si="1"/>
        <v>Off</v>
      </c>
      <c r="K50" t="str">
        <f>IF(A50&lt;&gt;"", IF('Repeater Book Overview'!Q50&lt;&gt;"", "On", "Off"), "")</f>
        <v>Off</v>
      </c>
      <c r="L50" t="str">
        <f t="shared" si="2"/>
        <v>FM</v>
      </c>
      <c r="M50">
        <f t="shared" si="3"/>
        <v>145.37</v>
      </c>
      <c r="N50">
        <f t="shared" si="4"/>
        <v>5</v>
      </c>
      <c r="O50" t="str">
        <f>IF(A50&lt;&gt;"", 'Repeater Book Overview'!D50, "")</f>
        <v>AB7F V</v>
      </c>
    </row>
    <row r="51" spans="1:15" x14ac:dyDescent="0.2">
      <c r="A51">
        <f>IF('Repeater Book Overview'!$A51&lt;&gt;"", 'Repeater Book Overview'!$A51, "")</f>
        <v>105</v>
      </c>
      <c r="B51">
        <f>IF('Repeater Book Overview'!E51&lt;&gt;"", 'Repeater Book Overview'!E51, "")</f>
        <v>147.1</v>
      </c>
      <c r="C51">
        <f t="shared" si="0"/>
        <v>5</v>
      </c>
      <c r="D51" t="str">
        <f>IF('Repeater Book Overview'!F51&lt;&gt;"", LEFT(RIGHT('Repeater Book Overview'!F51,LEN('Repeater Book Overview'!F51)-1), SEARCH(" ", 'Repeater Book Overview'!F51)-1), "")</f>
        <v xml:space="preserve">0.6 </v>
      </c>
      <c r="E51" t="str">
        <f>IF(A51&lt;&gt;"", IF('Repeater Book Overview'!O51&lt;&gt;"", 'Repeater Book Overview'!O51, IF('Repeater Book Overview'!G51&lt;&gt;"", "T", "Off")), "")</f>
        <v>T</v>
      </c>
      <c r="F51" t="str">
        <f>IF(A51&lt;&gt;"", IF('Repeater Book Overview'!$G51&lt;&gt;"", 'Repeater Book Overview'!$G51, "88.5"), "")</f>
        <v>100.0</v>
      </c>
      <c r="G51" t="str">
        <f>IF(A51&lt;&gt;"", IF('Repeater Book Overview'!$G51&lt;&gt;"", 'Repeater Book Overview'!$G51, "88.5"), "")</f>
        <v>100.0</v>
      </c>
      <c r="H51" t="str">
        <f>IF(A51&lt;&gt;"", IF('Repeater Book Overview'!$G51&lt;&gt;"", 'Repeater Book Overview'!$G51, "88.5"), "")</f>
        <v>100.0</v>
      </c>
      <c r="I51" t="str">
        <f>IF('Repeater Book Overview'!F51&lt;&gt;"", LEFT('Repeater Book Overview'!F51, 1), "")</f>
        <v>+</v>
      </c>
      <c r="J51" t="str">
        <f t="shared" si="1"/>
        <v>Off</v>
      </c>
      <c r="K51" t="str">
        <f>IF(A51&lt;&gt;"", IF('Repeater Book Overview'!Q51&lt;&gt;"", "On", "Off"), "")</f>
        <v>Off</v>
      </c>
      <c r="L51" t="str">
        <f t="shared" si="2"/>
        <v>FM</v>
      </c>
      <c r="M51">
        <f t="shared" si="3"/>
        <v>147.1</v>
      </c>
      <c r="N51">
        <f t="shared" si="4"/>
        <v>5</v>
      </c>
      <c r="O51" t="str">
        <f>IF(A51&lt;&gt;"", 'Repeater Book Overview'!D51, "")</f>
        <v>KF7LN</v>
      </c>
    </row>
    <row r="52" spans="1:15" x14ac:dyDescent="0.2">
      <c r="A52">
        <f>IF('Repeater Book Overview'!$A52&lt;&gt;"", 'Repeater Book Overview'!$A52, "")</f>
        <v>106</v>
      </c>
      <c r="B52">
        <f>IF('Repeater Book Overview'!E52&lt;&gt;"", 'Repeater Book Overview'!E52, "")</f>
        <v>145.15</v>
      </c>
      <c r="C52">
        <f t="shared" si="0"/>
        <v>5</v>
      </c>
      <c r="D52" t="str">
        <f>IF('Repeater Book Overview'!F52&lt;&gt;"", LEFT(RIGHT('Repeater Book Overview'!F52,LEN('Repeater Book Overview'!F52)-1), SEARCH(" ", 'Repeater Book Overview'!F52)-1), "")</f>
        <v xml:space="preserve">0.6 </v>
      </c>
      <c r="E52" t="str">
        <f>IF(A52&lt;&gt;"", IF('Repeater Book Overview'!O52&lt;&gt;"", 'Repeater Book Overview'!O52, IF('Repeater Book Overview'!G52&lt;&gt;"", "T", "Off")), "")</f>
        <v>T</v>
      </c>
      <c r="F52" t="str">
        <f>IF(A52&lt;&gt;"", IF('Repeater Book Overview'!$G52&lt;&gt;"", 'Repeater Book Overview'!$G52, "88.5"), "")</f>
        <v>94.8</v>
      </c>
      <c r="G52" t="str">
        <f>IF(A52&lt;&gt;"", IF('Repeater Book Overview'!$G52&lt;&gt;"", 'Repeater Book Overview'!$G52, "88.5"), "")</f>
        <v>94.8</v>
      </c>
      <c r="H52" t="str">
        <f>IF(A52&lt;&gt;"", IF('Repeater Book Overview'!$G52&lt;&gt;"", 'Repeater Book Overview'!$G52, "88.5"), "")</f>
        <v>94.8</v>
      </c>
      <c r="I52" t="str">
        <f>IF('Repeater Book Overview'!F52&lt;&gt;"", LEFT('Repeater Book Overview'!F52, 1), "")</f>
        <v>-</v>
      </c>
      <c r="J52" t="str">
        <f t="shared" si="1"/>
        <v>Off</v>
      </c>
      <c r="K52" t="str">
        <f>IF(A52&lt;&gt;"", IF('Repeater Book Overview'!Q52&lt;&gt;"", "On", "Off"), "")</f>
        <v>Off</v>
      </c>
      <c r="L52" t="str">
        <f t="shared" si="2"/>
        <v>FM</v>
      </c>
      <c r="M52">
        <f t="shared" si="3"/>
        <v>145.15</v>
      </c>
      <c r="N52">
        <f t="shared" si="4"/>
        <v>5</v>
      </c>
      <c r="O52" t="str">
        <f>IF(A52&lt;&gt;"", 'Repeater Book Overview'!D52, "")</f>
        <v>WA7ROB</v>
      </c>
    </row>
    <row r="53" spans="1:15" x14ac:dyDescent="0.2">
      <c r="A53">
        <f>IF('Repeater Book Overview'!$A53&lt;&gt;"", 'Repeater Book Overview'!$A53, "")</f>
        <v>107</v>
      </c>
      <c r="B53">
        <f>IF('Repeater Book Overview'!E53&lt;&gt;"", 'Repeater Book Overview'!E53, "")</f>
        <v>145.38999999999999</v>
      </c>
      <c r="C53">
        <f t="shared" si="0"/>
        <v>5</v>
      </c>
      <c r="D53" t="str">
        <f>IF('Repeater Book Overview'!F53&lt;&gt;"", LEFT(RIGHT('Repeater Book Overview'!F53,LEN('Repeater Book Overview'!F53)-1), SEARCH(" ", 'Repeater Book Overview'!F53)-1), "")</f>
        <v xml:space="preserve">0.6 </v>
      </c>
      <c r="E53" t="str">
        <f>IF(A53&lt;&gt;"", IF('Repeater Book Overview'!O53&lt;&gt;"", 'Repeater Book Overview'!O53, IF('Repeater Book Overview'!G53&lt;&gt;"", "T", "Off")), "")</f>
        <v>T</v>
      </c>
      <c r="F53" t="str">
        <f>IF(A53&lt;&gt;"", IF('Repeater Book Overview'!$G53&lt;&gt;"", 'Repeater Book Overview'!$G53, "88.5"), "")</f>
        <v>100.0</v>
      </c>
      <c r="G53" t="str">
        <f>IF(A53&lt;&gt;"", IF('Repeater Book Overview'!$G53&lt;&gt;"", 'Repeater Book Overview'!$G53, "88.5"), "")</f>
        <v>100.0</v>
      </c>
      <c r="H53" t="str">
        <f>IF(A53&lt;&gt;"", IF('Repeater Book Overview'!$G53&lt;&gt;"", 'Repeater Book Overview'!$G53, "88.5"), "")</f>
        <v>100.0</v>
      </c>
      <c r="I53" t="str">
        <f>IF('Repeater Book Overview'!F53&lt;&gt;"", LEFT('Repeater Book Overview'!F53, 1), "")</f>
        <v>-</v>
      </c>
      <c r="J53" t="str">
        <f t="shared" si="1"/>
        <v>Off</v>
      </c>
      <c r="K53" t="str">
        <f>IF(A53&lt;&gt;"", IF('Repeater Book Overview'!Q53&lt;&gt;"", "On", "Off"), "")</f>
        <v>Off</v>
      </c>
      <c r="L53" t="str">
        <f t="shared" si="2"/>
        <v>FM</v>
      </c>
      <c r="M53">
        <f t="shared" si="3"/>
        <v>145.38999999999999</v>
      </c>
      <c r="N53">
        <f t="shared" si="4"/>
        <v>5</v>
      </c>
      <c r="O53" t="str">
        <f>IF(A53&lt;&gt;"", 'Repeater Book Overview'!D53, "")</f>
        <v>K7LJ</v>
      </c>
    </row>
    <row r="54" spans="1:15" x14ac:dyDescent="0.2">
      <c r="A54">
        <f>IF('Repeater Book Overview'!$A54&lt;&gt;"", 'Repeater Book Overview'!$A54, "")</f>
        <v>108</v>
      </c>
      <c r="B54">
        <f>IF('Repeater Book Overview'!E54&lt;&gt;"", 'Repeater Book Overview'!E54, "")</f>
        <v>145.41</v>
      </c>
      <c r="C54">
        <f t="shared" si="0"/>
        <v>5</v>
      </c>
      <c r="D54" t="str">
        <f>IF('Repeater Book Overview'!F54&lt;&gt;"", LEFT(RIGHT('Repeater Book Overview'!F54,LEN('Repeater Book Overview'!F54)-1), SEARCH(" ", 'Repeater Book Overview'!F54)-1), "")</f>
        <v xml:space="preserve">0.6 </v>
      </c>
      <c r="E54" t="str">
        <f>IF(A54&lt;&gt;"", IF('Repeater Book Overview'!O54&lt;&gt;"", 'Repeater Book Overview'!O54, IF('Repeater Book Overview'!G54&lt;&gt;"", "T", "Off")), "")</f>
        <v>T</v>
      </c>
      <c r="F54" t="str">
        <f>IF(A54&lt;&gt;"", IF('Repeater Book Overview'!$G54&lt;&gt;"", 'Repeater Book Overview'!$G54, "88.5"), "")</f>
        <v>100.0</v>
      </c>
      <c r="G54" t="str">
        <f>IF(A54&lt;&gt;"", IF('Repeater Book Overview'!$G54&lt;&gt;"", 'Repeater Book Overview'!$G54, "88.5"), "")</f>
        <v>100.0</v>
      </c>
      <c r="H54" t="str">
        <f>IF(A54&lt;&gt;"", IF('Repeater Book Overview'!$G54&lt;&gt;"", 'Repeater Book Overview'!$G54, "88.5"), "")</f>
        <v>100.0</v>
      </c>
      <c r="I54" t="str">
        <f>IF('Repeater Book Overview'!F54&lt;&gt;"", LEFT('Repeater Book Overview'!F54, 1), "")</f>
        <v>-</v>
      </c>
      <c r="J54" t="str">
        <f t="shared" si="1"/>
        <v>Off</v>
      </c>
      <c r="K54" t="str">
        <f>IF(A54&lt;&gt;"", IF('Repeater Book Overview'!Q54&lt;&gt;"", "On", "Off"), "")</f>
        <v>Off</v>
      </c>
      <c r="L54" t="str">
        <f t="shared" si="2"/>
        <v>FM</v>
      </c>
      <c r="M54">
        <f t="shared" si="3"/>
        <v>145.41</v>
      </c>
      <c r="N54">
        <f t="shared" si="4"/>
        <v>5</v>
      </c>
      <c r="O54" t="str">
        <f>IF(A54&lt;&gt;"", 'Repeater Book Overview'!D54, "")</f>
        <v>N7LF</v>
      </c>
    </row>
    <row r="55" spans="1:15" x14ac:dyDescent="0.2">
      <c r="A55">
        <f>IF('Repeater Book Overview'!$A55&lt;&gt;"", 'Repeater Book Overview'!$A55, "")</f>
        <v>109</v>
      </c>
      <c r="B55">
        <f>IF('Repeater Book Overview'!E55&lt;&gt;"", 'Repeater Book Overview'!E55, "")</f>
        <v>147.19999999999999</v>
      </c>
      <c r="C55">
        <f t="shared" si="0"/>
        <v>5</v>
      </c>
      <c r="D55" t="str">
        <f>IF('Repeater Book Overview'!F55&lt;&gt;"", LEFT(RIGHT('Repeater Book Overview'!F55,LEN('Repeater Book Overview'!F55)-1), SEARCH(" ", 'Repeater Book Overview'!F55)-1), "")</f>
        <v xml:space="preserve">0.6 </v>
      </c>
      <c r="E55" t="str">
        <f>IF(A55&lt;&gt;"", IF('Repeater Book Overview'!O55&lt;&gt;"", 'Repeater Book Overview'!O55, IF('Repeater Book Overview'!G55&lt;&gt;"", "T", "Off")), "")</f>
        <v>T</v>
      </c>
      <c r="F55" t="str">
        <f>IF(A55&lt;&gt;"", IF('Repeater Book Overview'!$G55&lt;&gt;"", 'Repeater Book Overview'!$G55, "88.5"), "")</f>
        <v>100.0</v>
      </c>
      <c r="G55" t="str">
        <f>IF(A55&lt;&gt;"", IF('Repeater Book Overview'!$G55&lt;&gt;"", 'Repeater Book Overview'!$G55, "88.5"), "")</f>
        <v>100.0</v>
      </c>
      <c r="H55" t="str">
        <f>IF(A55&lt;&gt;"", IF('Repeater Book Overview'!$G55&lt;&gt;"", 'Repeater Book Overview'!$G55, "88.5"), "")</f>
        <v>100.0</v>
      </c>
      <c r="I55" t="str">
        <f>IF('Repeater Book Overview'!F55&lt;&gt;"", LEFT('Repeater Book Overview'!F55, 1), "")</f>
        <v>+</v>
      </c>
      <c r="J55" t="str">
        <f t="shared" si="1"/>
        <v>Off</v>
      </c>
      <c r="K55" t="str">
        <f>IF(A55&lt;&gt;"", IF('Repeater Book Overview'!Q55&lt;&gt;"", "On", "Off"), "")</f>
        <v>Off</v>
      </c>
      <c r="L55" t="str">
        <f t="shared" si="2"/>
        <v>FM</v>
      </c>
      <c r="M55">
        <f t="shared" si="3"/>
        <v>147.19999999999999</v>
      </c>
      <c r="N55">
        <f t="shared" si="4"/>
        <v>5</v>
      </c>
      <c r="O55" t="str">
        <f>IF(A55&lt;&gt;"", 'Repeater Book Overview'!D55, "")</f>
        <v>KB7DRX</v>
      </c>
    </row>
    <row r="56" spans="1:15" x14ac:dyDescent="0.2">
      <c r="A56">
        <f>IF('Repeater Book Overview'!$A56&lt;&gt;"", 'Repeater Book Overview'!$A56, "")</f>
        <v>110</v>
      </c>
      <c r="B56">
        <f>IF('Repeater Book Overview'!E56&lt;&gt;"", 'Repeater Book Overview'!E56, "")</f>
        <v>147.08000000000001</v>
      </c>
      <c r="C56">
        <f t="shared" si="0"/>
        <v>5</v>
      </c>
      <c r="D56" t="str">
        <f>IF('Repeater Book Overview'!F56&lt;&gt;"", LEFT(RIGHT('Repeater Book Overview'!F56,LEN('Repeater Book Overview'!F56)-1), SEARCH(" ", 'Repeater Book Overview'!F56)-1), "")</f>
        <v xml:space="preserve">0.6 </v>
      </c>
      <c r="E56" t="str">
        <f>IF(A56&lt;&gt;"", IF('Repeater Book Overview'!O56&lt;&gt;"", 'Repeater Book Overview'!O56, IF('Repeater Book Overview'!G56&lt;&gt;"", "T", "Off")), "")</f>
        <v>T</v>
      </c>
      <c r="F56" t="str">
        <f>IF(A56&lt;&gt;"", IF('Repeater Book Overview'!$G56&lt;&gt;"", 'Repeater Book Overview'!$G56, "88.5"), "")</f>
        <v>123.0</v>
      </c>
      <c r="G56" t="str">
        <f>IF(A56&lt;&gt;"", IF('Repeater Book Overview'!$G56&lt;&gt;"", 'Repeater Book Overview'!$G56, "88.5"), "")</f>
        <v>123.0</v>
      </c>
      <c r="H56" t="str">
        <f>IF(A56&lt;&gt;"", IF('Repeater Book Overview'!$G56&lt;&gt;"", 'Repeater Book Overview'!$G56, "88.5"), "")</f>
        <v>123.0</v>
      </c>
      <c r="I56" t="str">
        <f>IF('Repeater Book Overview'!F56&lt;&gt;"", LEFT('Repeater Book Overview'!F56, 1), "")</f>
        <v>+</v>
      </c>
      <c r="J56" t="str">
        <f t="shared" si="1"/>
        <v>Off</v>
      </c>
      <c r="K56" t="str">
        <f>IF(A56&lt;&gt;"", IF('Repeater Book Overview'!Q56&lt;&gt;"", "On", "Off"), "")</f>
        <v>Off</v>
      </c>
      <c r="L56" t="str">
        <f t="shared" si="2"/>
        <v>FM</v>
      </c>
      <c r="M56">
        <f t="shared" si="3"/>
        <v>147.08000000000001</v>
      </c>
      <c r="N56">
        <f t="shared" si="4"/>
        <v>5</v>
      </c>
      <c r="O56" t="str">
        <f>IF(A56&lt;&gt;"", 'Repeater Book Overview'!D56, "")</f>
        <v>WA7SA8</v>
      </c>
    </row>
    <row r="57" spans="1:15" x14ac:dyDescent="0.2">
      <c r="A57">
        <f>IF('Repeater Book Overview'!$A57&lt;&gt;"", 'Repeater Book Overview'!$A57, "")</f>
        <v>111</v>
      </c>
      <c r="B57">
        <f>IF('Repeater Book Overview'!E57&lt;&gt;"", 'Repeater Book Overview'!E57, "")</f>
        <v>145.31</v>
      </c>
      <c r="C57">
        <f t="shared" si="0"/>
        <v>5</v>
      </c>
      <c r="D57" t="str">
        <f>IF('Repeater Book Overview'!F57&lt;&gt;"", LEFT(RIGHT('Repeater Book Overview'!F57,LEN('Repeater Book Overview'!F57)-1), SEARCH(" ", 'Repeater Book Overview'!F57)-1), "")</f>
        <v xml:space="preserve">0.6 </v>
      </c>
      <c r="E57" t="str">
        <f>IF(A57&lt;&gt;"", IF('Repeater Book Overview'!O57&lt;&gt;"", 'Repeater Book Overview'!O57, IF('Repeater Book Overview'!G57&lt;&gt;"", "T", "Off")), "")</f>
        <v>T</v>
      </c>
      <c r="F57" t="str">
        <f>IF(A57&lt;&gt;"", IF('Repeater Book Overview'!$G57&lt;&gt;"", 'Repeater Book Overview'!$G57, "88.5"), "")</f>
        <v>123.0</v>
      </c>
      <c r="G57" t="str">
        <f>IF(A57&lt;&gt;"", IF('Repeater Book Overview'!$G57&lt;&gt;"", 'Repeater Book Overview'!$G57, "88.5"), "")</f>
        <v>123.0</v>
      </c>
      <c r="H57" t="str">
        <f>IF(A57&lt;&gt;"", IF('Repeater Book Overview'!$G57&lt;&gt;"", 'Repeater Book Overview'!$G57, "88.5"), "")</f>
        <v>123.0</v>
      </c>
      <c r="I57" t="str">
        <f>IF('Repeater Book Overview'!F57&lt;&gt;"", LEFT('Repeater Book Overview'!F57, 1), "")</f>
        <v>-</v>
      </c>
      <c r="J57" t="str">
        <f t="shared" si="1"/>
        <v>Off</v>
      </c>
      <c r="K57" t="str">
        <f>IF(A57&lt;&gt;"", IF('Repeater Book Overview'!Q57&lt;&gt;"", "On", "Off"), "")</f>
        <v>Off</v>
      </c>
      <c r="L57" t="str">
        <f t="shared" si="2"/>
        <v>FM</v>
      </c>
      <c r="M57">
        <f t="shared" si="3"/>
        <v>145.31</v>
      </c>
      <c r="N57">
        <f t="shared" si="4"/>
        <v>5</v>
      </c>
      <c r="O57" t="str">
        <f>IF(A57&lt;&gt;"", 'Repeater Book Overview'!D57, "")</f>
        <v>N7EXH1</v>
      </c>
    </row>
    <row r="58" spans="1:15" x14ac:dyDescent="0.2">
      <c r="A58">
        <f>IF('Repeater Book Overview'!$A58&lt;&gt;"", 'Repeater Book Overview'!$A58, "")</f>
        <v>112</v>
      </c>
      <c r="B58">
        <f>IF('Repeater Book Overview'!E58&lt;&gt;"", 'Repeater Book Overview'!E58, "")</f>
        <v>146.97999999999999</v>
      </c>
      <c r="C58">
        <f t="shared" si="0"/>
        <v>5</v>
      </c>
      <c r="D58" t="str">
        <f>IF('Repeater Book Overview'!F58&lt;&gt;"", LEFT(RIGHT('Repeater Book Overview'!F58,LEN('Repeater Book Overview'!F58)-1), SEARCH(" ", 'Repeater Book Overview'!F58)-1), "")</f>
        <v xml:space="preserve">0.6 </v>
      </c>
      <c r="E58" t="str">
        <f>IF(A58&lt;&gt;"", IF('Repeater Book Overview'!O58&lt;&gt;"", 'Repeater Book Overview'!O58, IF('Repeater Book Overview'!G58&lt;&gt;"", "T", "Off")), "")</f>
        <v>DCS</v>
      </c>
      <c r="F58" t="str">
        <f>IF(A58&lt;&gt;"", IF('Repeater Book Overview'!$G58&lt;&gt;"", 'Repeater Book Overview'!$G58, "88.5"), "")</f>
        <v>23</v>
      </c>
      <c r="G58" t="str">
        <f>IF(A58&lt;&gt;"", IF('Repeater Book Overview'!$G58&lt;&gt;"", 'Repeater Book Overview'!$G58, "88.5"), "")</f>
        <v>23</v>
      </c>
      <c r="H58" t="str">
        <f>IF(A58&lt;&gt;"", IF('Repeater Book Overview'!$G58&lt;&gt;"", 'Repeater Book Overview'!$G58, "88.5"), "")</f>
        <v>23</v>
      </c>
      <c r="I58" t="str">
        <f>IF('Repeater Book Overview'!F58&lt;&gt;"", LEFT('Repeater Book Overview'!F58, 1), "")</f>
        <v>-</v>
      </c>
      <c r="J58" t="str">
        <f t="shared" si="1"/>
        <v>Off</v>
      </c>
      <c r="K58" t="str">
        <f>IF(A58&lt;&gt;"", IF('Repeater Book Overview'!Q58&lt;&gt;"", "On", "Off"), "")</f>
        <v>Off</v>
      </c>
      <c r="L58" t="str">
        <f t="shared" si="2"/>
        <v>FM</v>
      </c>
      <c r="M58">
        <f t="shared" si="3"/>
        <v>146.97999999999999</v>
      </c>
      <c r="N58">
        <f t="shared" si="4"/>
        <v>5</v>
      </c>
      <c r="O58" t="str">
        <f>IF(A58&lt;&gt;"", 'Repeater Book Overview'!D58, "")</f>
        <v>N7EXH2</v>
      </c>
    </row>
    <row r="59" spans="1:15" x14ac:dyDescent="0.2">
      <c r="A59">
        <f>IF('Repeater Book Overview'!$A59&lt;&gt;"", 'Repeater Book Overview'!$A59, "")</f>
        <v>113</v>
      </c>
      <c r="B59">
        <f>IF('Repeater Book Overview'!E59&lt;&gt;"", 'Repeater Book Overview'!E59, "")</f>
        <v>147.13999999999999</v>
      </c>
      <c r="C59">
        <f t="shared" si="0"/>
        <v>5</v>
      </c>
      <c r="D59" t="str">
        <f>IF('Repeater Book Overview'!F59&lt;&gt;"", LEFT(RIGHT('Repeater Book Overview'!F59,LEN('Repeater Book Overview'!F59)-1), SEARCH(" ", 'Repeater Book Overview'!F59)-1), "")</f>
        <v xml:space="preserve">0.6 </v>
      </c>
      <c r="E59" t="str">
        <f>IF(A59&lt;&gt;"", IF('Repeater Book Overview'!O59&lt;&gt;"", 'Repeater Book Overview'!O59, IF('Repeater Book Overview'!G59&lt;&gt;"", "T", "Off")), "")</f>
        <v>T</v>
      </c>
      <c r="F59" t="str">
        <f>IF(A59&lt;&gt;"", IF('Repeater Book Overview'!$G59&lt;&gt;"", 'Repeater Book Overview'!$G59, "88.5"), "")</f>
        <v>107.2</v>
      </c>
      <c r="G59" t="str">
        <f>IF(A59&lt;&gt;"", IF('Repeater Book Overview'!$G59&lt;&gt;"", 'Repeater Book Overview'!$G59, "88.5"), "")</f>
        <v>107.2</v>
      </c>
      <c r="H59" t="str">
        <f>IF(A59&lt;&gt;"", IF('Repeater Book Overview'!$G59&lt;&gt;"", 'Repeater Book Overview'!$G59, "88.5"), "")</f>
        <v>107.2</v>
      </c>
      <c r="I59" t="str">
        <f>IF('Repeater Book Overview'!F59&lt;&gt;"", LEFT('Repeater Book Overview'!F59, 1), "")</f>
        <v>+</v>
      </c>
      <c r="J59" t="str">
        <f t="shared" si="1"/>
        <v>Off</v>
      </c>
      <c r="K59" t="str">
        <f>IF(A59&lt;&gt;"", IF('Repeater Book Overview'!Q59&lt;&gt;"", "On", "Off"), "")</f>
        <v>Off</v>
      </c>
      <c r="L59" t="str">
        <f t="shared" si="2"/>
        <v>FM</v>
      </c>
      <c r="M59">
        <f t="shared" si="3"/>
        <v>147.13999999999999</v>
      </c>
      <c r="N59">
        <f t="shared" si="4"/>
        <v>5</v>
      </c>
      <c r="O59" t="str">
        <f>IF(A59&lt;&gt;"", 'Repeater Book Overview'!D59, "")</f>
        <v>W7AC</v>
      </c>
    </row>
    <row r="60" spans="1:15" x14ac:dyDescent="0.2">
      <c r="A60">
        <f>IF('Repeater Book Overview'!$A60&lt;&gt;"", 'Repeater Book Overview'!$A60, "")</f>
        <v>114</v>
      </c>
      <c r="B60">
        <f>IF('Repeater Book Overview'!E60&lt;&gt;"", 'Repeater Book Overview'!E60, "")</f>
        <v>147.04</v>
      </c>
      <c r="C60">
        <f t="shared" si="0"/>
        <v>5</v>
      </c>
      <c r="D60" t="str">
        <f>IF('Repeater Book Overview'!F60&lt;&gt;"", LEFT(RIGHT('Repeater Book Overview'!F60,LEN('Repeater Book Overview'!F60)-1), SEARCH(" ", 'Repeater Book Overview'!F60)-1), "")</f>
        <v xml:space="preserve">0.6 </v>
      </c>
      <c r="E60" t="str">
        <f>IF(A60&lt;&gt;"", IF('Repeater Book Overview'!O60&lt;&gt;"", 'Repeater Book Overview'!O60, IF('Repeater Book Overview'!G60&lt;&gt;"", "T", "Off")), "")</f>
        <v>CT</v>
      </c>
      <c r="F60" t="str">
        <f>IF(A60&lt;&gt;"", IF('Repeater Book Overview'!$G60&lt;&gt;"", 'Repeater Book Overview'!$G60, "88.5"), "")</f>
        <v>100.0</v>
      </c>
      <c r="G60" t="str">
        <f>IF(A60&lt;&gt;"", IF('Repeater Book Overview'!$G60&lt;&gt;"", 'Repeater Book Overview'!$G60, "88.5"), "")</f>
        <v>100.0</v>
      </c>
      <c r="H60" t="str">
        <f>IF(A60&lt;&gt;"", IF('Repeater Book Overview'!$G60&lt;&gt;"", 'Repeater Book Overview'!$G60, "88.5"), "")</f>
        <v>100.0</v>
      </c>
      <c r="I60" t="str">
        <f>IF('Repeater Book Overview'!F60&lt;&gt;"", LEFT('Repeater Book Overview'!F60, 1), "")</f>
        <v>+</v>
      </c>
      <c r="J60" t="str">
        <f t="shared" si="1"/>
        <v>Off</v>
      </c>
      <c r="K60" t="str">
        <f>IF(A60&lt;&gt;"", IF('Repeater Book Overview'!Q60&lt;&gt;"", "On", "Off"), "")</f>
        <v>Off</v>
      </c>
      <c r="L60" t="str">
        <f t="shared" si="2"/>
        <v>FM</v>
      </c>
      <c r="M60">
        <f t="shared" si="3"/>
        <v>147.04</v>
      </c>
      <c r="N60">
        <f t="shared" si="4"/>
        <v>5</v>
      </c>
      <c r="O60" t="str">
        <f>IF(A60&lt;&gt;"", 'Repeater Book Overview'!D60, "")</f>
        <v>K7RPT</v>
      </c>
    </row>
    <row r="61" spans="1:15" x14ac:dyDescent="0.2">
      <c r="A61">
        <f>IF('Repeater Book Overview'!$A61&lt;&gt;"", 'Repeater Book Overview'!$A61, "")</f>
        <v>115</v>
      </c>
      <c r="B61">
        <f>IF('Repeater Book Overview'!E61&lt;&gt;"", 'Repeater Book Overview'!E61, "")</f>
        <v>146.94</v>
      </c>
      <c r="C61">
        <f t="shared" si="0"/>
        <v>5</v>
      </c>
      <c r="D61" t="str">
        <f>IF('Repeater Book Overview'!F61&lt;&gt;"", LEFT(RIGHT('Repeater Book Overview'!F61,LEN('Repeater Book Overview'!F61)-1), SEARCH(" ", 'Repeater Book Overview'!F61)-1), "")</f>
        <v xml:space="preserve">0.6 </v>
      </c>
      <c r="E61" t="str">
        <f>IF(A61&lt;&gt;"", IF('Repeater Book Overview'!O61&lt;&gt;"", 'Repeater Book Overview'!O61, IF('Repeater Book Overview'!G61&lt;&gt;"", "T", "Off")), "")</f>
        <v>Off</v>
      </c>
      <c r="F61" t="str">
        <f>IF(A61&lt;&gt;"", IF('Repeater Book Overview'!$G61&lt;&gt;"", 'Repeater Book Overview'!$G61, "88.5"), "")</f>
        <v>88.5</v>
      </c>
      <c r="G61" t="str">
        <f>IF(A61&lt;&gt;"", IF('Repeater Book Overview'!$G61&lt;&gt;"", 'Repeater Book Overview'!$G61, "88.5"), "")</f>
        <v>88.5</v>
      </c>
      <c r="H61" t="str">
        <f>IF(A61&lt;&gt;"", IF('Repeater Book Overview'!$G61&lt;&gt;"", 'Repeater Book Overview'!$G61, "88.5"), "")</f>
        <v>88.5</v>
      </c>
      <c r="I61" t="str">
        <f>IF('Repeater Book Overview'!F61&lt;&gt;"", LEFT('Repeater Book Overview'!F61, 1), "")</f>
        <v>-</v>
      </c>
      <c r="J61" t="str">
        <f t="shared" si="1"/>
        <v>Off</v>
      </c>
      <c r="K61" t="str">
        <f>IF(A61&lt;&gt;"", IF('Repeater Book Overview'!Q61&lt;&gt;"", "On", "Off"), "")</f>
        <v>Off</v>
      </c>
      <c r="L61" t="str">
        <f t="shared" si="2"/>
        <v>FM</v>
      </c>
      <c r="M61">
        <f t="shared" si="3"/>
        <v>146.94</v>
      </c>
      <c r="N61">
        <f t="shared" si="4"/>
        <v>5</v>
      </c>
      <c r="O61" t="str">
        <f>IF(A61&lt;&gt;"", 'Repeater Book Overview'!D61, "")</f>
        <v>W7LT 2</v>
      </c>
    </row>
    <row r="62" spans="1:15" x14ac:dyDescent="0.2">
      <c r="A62">
        <f>IF('Repeater Book Overview'!$A62&lt;&gt;"", 'Repeater Book Overview'!$A62, "")</f>
        <v>116</v>
      </c>
      <c r="B62">
        <f>IF('Repeater Book Overview'!E62&lt;&gt;"", 'Repeater Book Overview'!E62, "")</f>
        <v>147.28</v>
      </c>
      <c r="C62">
        <f t="shared" si="0"/>
        <v>5</v>
      </c>
      <c r="D62" t="str">
        <f>IF('Repeater Book Overview'!F62&lt;&gt;"", LEFT(RIGHT('Repeater Book Overview'!F62,LEN('Repeater Book Overview'!F62)-1), SEARCH(" ", 'Repeater Book Overview'!F62)-1), "")</f>
        <v xml:space="preserve">0.6 </v>
      </c>
      <c r="E62" t="str">
        <f>IF(A62&lt;&gt;"", IF('Repeater Book Overview'!O62&lt;&gt;"", 'Repeater Book Overview'!O62, IF('Repeater Book Overview'!G62&lt;&gt;"", "T", "Off")), "")</f>
        <v>T</v>
      </c>
      <c r="F62" t="str">
        <f>IF(A62&lt;&gt;"", IF('Repeater Book Overview'!$G62&lt;&gt;"", 'Repeater Book Overview'!$G62, "88.5"), "")</f>
        <v>167.9</v>
      </c>
      <c r="G62" t="str">
        <f>IF(A62&lt;&gt;"", IF('Repeater Book Overview'!$G62&lt;&gt;"", 'Repeater Book Overview'!$G62, "88.5"), "")</f>
        <v>167.9</v>
      </c>
      <c r="H62" t="str">
        <f>IF(A62&lt;&gt;"", IF('Repeater Book Overview'!$G62&lt;&gt;"", 'Repeater Book Overview'!$G62, "88.5"), "")</f>
        <v>167.9</v>
      </c>
      <c r="I62" t="str">
        <f>IF('Repeater Book Overview'!F62&lt;&gt;"", LEFT('Repeater Book Overview'!F62, 1), "")</f>
        <v>+</v>
      </c>
      <c r="J62" t="str">
        <f t="shared" si="1"/>
        <v>Off</v>
      </c>
      <c r="K62" t="str">
        <f>IF(A62&lt;&gt;"", IF('Repeater Book Overview'!Q62&lt;&gt;"", "On", "Off"), "")</f>
        <v>Off</v>
      </c>
      <c r="L62" t="str">
        <f t="shared" si="2"/>
        <v>FM</v>
      </c>
      <c r="M62">
        <f t="shared" si="3"/>
        <v>147.28</v>
      </c>
      <c r="N62">
        <f t="shared" si="4"/>
        <v>5</v>
      </c>
      <c r="O62" t="str">
        <f>IF(A62&lt;&gt;"", 'Repeater Book Overview'!D62, "")</f>
        <v>WB7QIW</v>
      </c>
    </row>
    <row r="63" spans="1:15" x14ac:dyDescent="0.2">
      <c r="A63">
        <f>IF('Repeater Book Overview'!$A63&lt;&gt;"", 'Repeater Book Overview'!$A63, "")</f>
        <v>117</v>
      </c>
      <c r="B63">
        <f>IF('Repeater Book Overview'!E63&lt;&gt;"", 'Repeater Book Overview'!E63, "")</f>
        <v>147.18</v>
      </c>
      <c r="C63">
        <f t="shared" si="0"/>
        <v>5</v>
      </c>
      <c r="D63" t="str">
        <f>IF('Repeater Book Overview'!F63&lt;&gt;"", LEFT(RIGHT('Repeater Book Overview'!F63,LEN('Repeater Book Overview'!F63)-1), SEARCH(" ", 'Repeater Book Overview'!F63)-1), "")</f>
        <v xml:space="preserve">0.6 </v>
      </c>
      <c r="E63" t="str">
        <f>IF(A63&lt;&gt;"", IF('Repeater Book Overview'!O63&lt;&gt;"", 'Repeater Book Overview'!O63, IF('Repeater Book Overview'!G63&lt;&gt;"", "T", "Off")), "")</f>
        <v>T</v>
      </c>
      <c r="F63" t="str">
        <f>IF(A63&lt;&gt;"", IF('Repeater Book Overview'!$G63&lt;&gt;"", 'Repeater Book Overview'!$G63, "88.5"), "")</f>
        <v>103.5</v>
      </c>
      <c r="G63" t="str">
        <f>IF(A63&lt;&gt;"", IF('Repeater Book Overview'!$G63&lt;&gt;"", 'Repeater Book Overview'!$G63, "88.5"), "")</f>
        <v>103.5</v>
      </c>
      <c r="H63" t="str">
        <f>IF(A63&lt;&gt;"", IF('Repeater Book Overview'!$G63&lt;&gt;"", 'Repeater Book Overview'!$G63, "88.5"), "")</f>
        <v>103.5</v>
      </c>
      <c r="I63" t="str">
        <f>IF('Repeater Book Overview'!F63&lt;&gt;"", LEFT('Repeater Book Overview'!F63, 1), "")</f>
        <v>+</v>
      </c>
      <c r="J63" t="str">
        <f t="shared" si="1"/>
        <v>Off</v>
      </c>
      <c r="K63" t="str">
        <f>IF(A63&lt;&gt;"", IF('Repeater Book Overview'!Q63&lt;&gt;"", "On", "Off"), "")</f>
        <v>Off</v>
      </c>
      <c r="L63" t="str">
        <f t="shared" si="2"/>
        <v>FM</v>
      </c>
      <c r="M63">
        <f t="shared" si="3"/>
        <v>147.18</v>
      </c>
      <c r="N63">
        <f t="shared" si="4"/>
        <v>5</v>
      </c>
      <c r="O63" t="str">
        <f>IF(A63&lt;&gt;"", 'Repeater Book Overview'!D63, "")</f>
        <v>W7LT 3</v>
      </c>
    </row>
    <row r="64" spans="1:15" x14ac:dyDescent="0.2">
      <c r="A64">
        <f>IF('Repeater Book Overview'!$A64&lt;&gt;"", 'Repeater Book Overview'!$A64, "")</f>
        <v>118</v>
      </c>
      <c r="B64">
        <f>IF('Repeater Book Overview'!E64&lt;&gt;"", 'Repeater Book Overview'!E64, "")</f>
        <v>146.69999999999999</v>
      </c>
      <c r="C64">
        <f t="shared" si="0"/>
        <v>5</v>
      </c>
      <c r="D64" t="str">
        <f>IF('Repeater Book Overview'!F64&lt;&gt;"", LEFT(RIGHT('Repeater Book Overview'!F64,LEN('Repeater Book Overview'!F64)-1), SEARCH(" ", 'Repeater Book Overview'!F64)-1), "")</f>
        <v xml:space="preserve">0.6 </v>
      </c>
      <c r="E64" t="str">
        <f>IF(A64&lt;&gt;"", IF('Repeater Book Overview'!O64&lt;&gt;"", 'Repeater Book Overview'!O64, IF('Repeater Book Overview'!G64&lt;&gt;"", "T", "Off")), "")</f>
        <v>T</v>
      </c>
      <c r="F64" t="str">
        <f>IF(A64&lt;&gt;"", IF('Repeater Book Overview'!$G64&lt;&gt;"", 'Repeater Book Overview'!$G64, "88.5"), "")</f>
        <v>100.0</v>
      </c>
      <c r="G64" t="str">
        <f>IF(A64&lt;&gt;"", IF('Repeater Book Overview'!$G64&lt;&gt;"", 'Repeater Book Overview'!$G64, "88.5"), "")</f>
        <v>100.0</v>
      </c>
      <c r="H64" t="str">
        <f>IF(A64&lt;&gt;"", IF('Repeater Book Overview'!$G64&lt;&gt;"", 'Repeater Book Overview'!$G64, "88.5"), "")</f>
        <v>100.0</v>
      </c>
      <c r="I64" t="str">
        <f>IF('Repeater Book Overview'!F64&lt;&gt;"", LEFT('Repeater Book Overview'!F64, 1), "")</f>
        <v>-</v>
      </c>
      <c r="J64" t="str">
        <f t="shared" si="1"/>
        <v>Off</v>
      </c>
      <c r="K64" t="str">
        <f>IF(A64&lt;&gt;"", IF('Repeater Book Overview'!Q64&lt;&gt;"", "On", "Off"), "")</f>
        <v>Off</v>
      </c>
      <c r="L64" t="str">
        <f t="shared" si="2"/>
        <v>FM</v>
      </c>
      <c r="M64">
        <f t="shared" si="3"/>
        <v>146.69999999999999</v>
      </c>
      <c r="N64">
        <f t="shared" si="4"/>
        <v>5</v>
      </c>
      <c r="O64" t="str">
        <f>IF(A64&lt;&gt;"", 'Repeater Book Overview'!D64, "")</f>
        <v>KE7AWR</v>
      </c>
    </row>
    <row r="65" spans="1:15" x14ac:dyDescent="0.2">
      <c r="A65">
        <f>IF('Repeater Book Overview'!$A65&lt;&gt;"", 'Repeater Book Overview'!$A65, "")</f>
        <v>119</v>
      </c>
      <c r="B65">
        <f>IF('Repeater Book Overview'!E65&lt;&gt;"", 'Repeater Book Overview'!E65, "")</f>
        <v>147.38</v>
      </c>
      <c r="C65">
        <f t="shared" si="0"/>
        <v>5</v>
      </c>
      <c r="D65" t="str">
        <f>IF('Repeater Book Overview'!F65&lt;&gt;"", LEFT(RIGHT('Repeater Book Overview'!F65,LEN('Repeater Book Overview'!F65)-1), SEARCH(" ", 'Repeater Book Overview'!F65)-1), "")</f>
        <v xml:space="preserve">0.6 </v>
      </c>
      <c r="E65" t="str">
        <f>IF(A65&lt;&gt;"", IF('Repeater Book Overview'!O65&lt;&gt;"", 'Repeater Book Overview'!O65, IF('Repeater Book Overview'!G65&lt;&gt;"", "T", "Off")), "")</f>
        <v>T</v>
      </c>
      <c r="F65" t="str">
        <f>IF(A65&lt;&gt;"", IF('Repeater Book Overview'!$G65&lt;&gt;"", 'Repeater Book Overview'!$G65, "88.5"), "")</f>
        <v>100.0</v>
      </c>
      <c r="G65" t="str">
        <f>IF(A65&lt;&gt;"", IF('Repeater Book Overview'!$G65&lt;&gt;"", 'Repeater Book Overview'!$G65, "88.5"), "")</f>
        <v>100.0</v>
      </c>
      <c r="H65" t="str">
        <f>IF(A65&lt;&gt;"", IF('Repeater Book Overview'!$G65&lt;&gt;"", 'Repeater Book Overview'!$G65, "88.5"), "")</f>
        <v>100.0</v>
      </c>
      <c r="I65" t="str">
        <f>IF('Repeater Book Overview'!F65&lt;&gt;"", LEFT('Repeater Book Overview'!F65, 1), "")</f>
        <v>+</v>
      </c>
      <c r="J65" t="str">
        <f t="shared" si="1"/>
        <v>Off</v>
      </c>
      <c r="K65" t="str">
        <f>IF(A65&lt;&gt;"", IF('Repeater Book Overview'!Q65&lt;&gt;"", "On", "Off"), "")</f>
        <v>Off</v>
      </c>
      <c r="L65" t="str">
        <f t="shared" si="2"/>
        <v>FM</v>
      </c>
      <c r="M65">
        <f t="shared" si="3"/>
        <v>147.38</v>
      </c>
      <c r="N65">
        <f t="shared" si="4"/>
        <v>5</v>
      </c>
      <c r="O65" t="str">
        <f>IF(A65&lt;&gt;"", 'Repeater Book Overview'!D65, "")</f>
        <v>K7RPT4</v>
      </c>
    </row>
    <row r="66" spans="1:15" x14ac:dyDescent="0.2">
      <c r="A66">
        <f>IF('Repeater Book Overview'!$A66&lt;&gt;"", 'Repeater Book Overview'!$A66, "")</f>
        <v>120</v>
      </c>
      <c r="B66">
        <f>IF('Repeater Book Overview'!E66&lt;&gt;"", 'Repeater Book Overview'!E66, "")</f>
        <v>147</v>
      </c>
      <c r="C66">
        <f t="shared" ref="C66:C129" si="5">IF(A66&lt;&gt;"", 5, "")</f>
        <v>5</v>
      </c>
      <c r="D66" t="str">
        <f>IF('Repeater Book Overview'!F66&lt;&gt;"", LEFT(RIGHT('Repeater Book Overview'!F66,LEN('Repeater Book Overview'!F66)-1), SEARCH(" ", 'Repeater Book Overview'!F66)-1), "")</f>
        <v xml:space="preserve">0.6 </v>
      </c>
      <c r="E66" t="str">
        <f>IF(A66&lt;&gt;"", IF('Repeater Book Overview'!O66&lt;&gt;"", 'Repeater Book Overview'!O66, IF('Repeater Book Overview'!G66&lt;&gt;"", "T", "Off")), "")</f>
        <v>T</v>
      </c>
      <c r="F66" t="str">
        <f>IF(A66&lt;&gt;"", IF('Repeater Book Overview'!$G66&lt;&gt;"", 'Repeater Book Overview'!$G66, "88.5"), "")</f>
        <v>100.0</v>
      </c>
      <c r="G66" t="str">
        <f>IF(A66&lt;&gt;"", IF('Repeater Book Overview'!$G66&lt;&gt;"", 'Repeater Book Overview'!$G66, "88.5"), "")</f>
        <v>100.0</v>
      </c>
      <c r="H66" t="str">
        <f>IF(A66&lt;&gt;"", IF('Repeater Book Overview'!$G66&lt;&gt;"", 'Repeater Book Overview'!$G66, "88.5"), "")</f>
        <v>100.0</v>
      </c>
      <c r="I66" t="str">
        <f>IF('Repeater Book Overview'!F66&lt;&gt;"", LEFT('Repeater Book Overview'!F66, 1), "")</f>
        <v>+</v>
      </c>
      <c r="J66" t="str">
        <f t="shared" ref="J66:J129" si="6">IF(A66&lt;&gt;"", "Off", "")</f>
        <v>Off</v>
      </c>
      <c r="K66" t="str">
        <f>IF(A66&lt;&gt;"", IF('Repeater Book Overview'!Q66&lt;&gt;"", "On", "Off"), "")</f>
        <v>Off</v>
      </c>
      <c r="L66" t="str">
        <f t="shared" ref="L66:L129" si="7">IF(A66&lt;&gt;"", "FM", "")</f>
        <v>FM</v>
      </c>
      <c r="M66">
        <f t="shared" ref="M66:M129" si="8">IF(A66&lt;&gt; "", B66, "")</f>
        <v>147</v>
      </c>
      <c r="N66">
        <f t="shared" ref="N66:N129" si="9">IF(A66&lt;&gt;"", C66, "")</f>
        <v>5</v>
      </c>
      <c r="O66" t="str">
        <f>IF(A66&lt;&gt;"", 'Repeater Book Overview'!D66, "")</f>
        <v>KB7DR2</v>
      </c>
    </row>
    <row r="67" spans="1:15" x14ac:dyDescent="0.2">
      <c r="A67">
        <f>IF('Repeater Book Overview'!$A67&lt;&gt;"", 'Repeater Book Overview'!$A67, "")</f>
        <v>121</v>
      </c>
      <c r="B67">
        <f>IF('Repeater Book Overview'!E67&lt;&gt;"", 'Repeater Book Overview'!E67, "")</f>
        <v>145.44999999999999</v>
      </c>
      <c r="C67">
        <f t="shared" si="5"/>
        <v>5</v>
      </c>
      <c r="D67" t="str">
        <f>IF('Repeater Book Overview'!F67&lt;&gt;"", LEFT(RIGHT('Repeater Book Overview'!F67,LEN('Repeater Book Overview'!F67)-1), SEARCH(" ", 'Repeater Book Overview'!F67)-1), "")</f>
        <v xml:space="preserve">0.6 </v>
      </c>
      <c r="E67" t="str">
        <f>IF(A67&lt;&gt;"", IF('Repeater Book Overview'!O67&lt;&gt;"", 'Repeater Book Overview'!O67, IF('Repeater Book Overview'!G67&lt;&gt;"", "T", "Off")), "")</f>
        <v>T</v>
      </c>
      <c r="F67" t="str">
        <f>IF(A67&lt;&gt;"", IF('Repeater Book Overview'!$G67&lt;&gt;"", 'Repeater Book Overview'!$G67, "88.5"), "")</f>
        <v>136.5</v>
      </c>
      <c r="G67" t="str">
        <f>IF(A67&lt;&gt;"", IF('Repeater Book Overview'!$G67&lt;&gt;"", 'Repeater Book Overview'!$G67, "88.5"), "")</f>
        <v>136.5</v>
      </c>
      <c r="H67" t="str">
        <f>IF(A67&lt;&gt;"", IF('Repeater Book Overview'!$G67&lt;&gt;"", 'Repeater Book Overview'!$G67, "88.5"), "")</f>
        <v>136.5</v>
      </c>
      <c r="I67" t="str">
        <f>IF('Repeater Book Overview'!F67&lt;&gt;"", LEFT('Repeater Book Overview'!F67, 1), "")</f>
        <v>-</v>
      </c>
      <c r="J67" t="str">
        <f t="shared" si="6"/>
        <v>Off</v>
      </c>
      <c r="K67" t="str">
        <f>IF(A67&lt;&gt;"", IF('Repeater Book Overview'!Q67&lt;&gt;"", "On", "Off"), "")</f>
        <v>Off</v>
      </c>
      <c r="L67" t="str">
        <f t="shared" si="7"/>
        <v>FM</v>
      </c>
      <c r="M67">
        <f t="shared" si="8"/>
        <v>145.44999999999999</v>
      </c>
      <c r="N67">
        <f t="shared" si="9"/>
        <v>5</v>
      </c>
      <c r="O67" t="str">
        <f>IF(A67&lt;&gt;"", 'Repeater Book Overview'!D67, "")</f>
        <v>KE7DC</v>
      </c>
    </row>
    <row r="68" spans="1:15" x14ac:dyDescent="0.2">
      <c r="A68">
        <f>IF('Repeater Book Overview'!$A68&lt;&gt;"", 'Repeater Book Overview'!$A68, "")</f>
        <v>122</v>
      </c>
      <c r="B68">
        <f>IF('Repeater Book Overview'!E68&lt;&gt;"", 'Repeater Book Overview'!E68, "")</f>
        <v>146.80000000000001</v>
      </c>
      <c r="C68">
        <f t="shared" si="5"/>
        <v>5</v>
      </c>
      <c r="D68" t="str">
        <f>IF('Repeater Book Overview'!F68&lt;&gt;"", LEFT(RIGHT('Repeater Book Overview'!F68,LEN('Repeater Book Overview'!F68)-1), SEARCH(" ", 'Repeater Book Overview'!F68)-1), "")</f>
        <v xml:space="preserve">0.6 </v>
      </c>
      <c r="E68" t="str">
        <f>IF(A68&lt;&gt;"", IF('Repeater Book Overview'!O68&lt;&gt;"", 'Repeater Book Overview'!O68, IF('Repeater Book Overview'!G68&lt;&gt;"", "T", "Off")), "")</f>
        <v>T</v>
      </c>
      <c r="F68" t="str">
        <f>IF(A68&lt;&gt;"", IF('Repeater Book Overview'!$G68&lt;&gt;"", 'Repeater Book Overview'!$G68, "88.5"), "")</f>
        <v>107.2</v>
      </c>
      <c r="G68" t="str">
        <f>IF(A68&lt;&gt;"", IF('Repeater Book Overview'!$G68&lt;&gt;"", 'Repeater Book Overview'!$G68, "88.5"), "")</f>
        <v>107.2</v>
      </c>
      <c r="H68" t="str">
        <f>IF(A68&lt;&gt;"", IF('Repeater Book Overview'!$G68&lt;&gt;"", 'Repeater Book Overview'!$G68, "88.5"), "")</f>
        <v>107.2</v>
      </c>
      <c r="I68" t="str">
        <f>IF('Repeater Book Overview'!F68&lt;&gt;"", LEFT('Repeater Book Overview'!F68, 1), "")</f>
        <v>-</v>
      </c>
      <c r="J68" t="str">
        <f t="shared" si="6"/>
        <v>Off</v>
      </c>
      <c r="K68" t="str">
        <f>IF(A68&lt;&gt;"", IF('Repeater Book Overview'!Q68&lt;&gt;"", "On", "Off"), "")</f>
        <v>Off</v>
      </c>
      <c r="L68" t="str">
        <f t="shared" si="7"/>
        <v>FM</v>
      </c>
      <c r="M68">
        <f t="shared" si="8"/>
        <v>146.80000000000001</v>
      </c>
      <c r="N68">
        <f t="shared" si="9"/>
        <v>5</v>
      </c>
      <c r="O68" t="str">
        <f>IF(A68&lt;&gt;"", 'Repeater Book Overview'!D68, "")</f>
        <v>KJ7IYC</v>
      </c>
    </row>
    <row r="69" spans="1:15" x14ac:dyDescent="0.2">
      <c r="A69">
        <f>IF('Repeater Book Overview'!$A69&lt;&gt;"", 'Repeater Book Overview'!$A69, "")</f>
        <v>123</v>
      </c>
      <c r="B69">
        <f>IF('Repeater Book Overview'!E69&lt;&gt;"", 'Repeater Book Overview'!E69, "")</f>
        <v>146.68</v>
      </c>
      <c r="C69">
        <f t="shared" si="5"/>
        <v>5</v>
      </c>
      <c r="D69" t="str">
        <f>IF('Repeater Book Overview'!F69&lt;&gt;"", LEFT(RIGHT('Repeater Book Overview'!F69,LEN('Repeater Book Overview'!F69)-1), SEARCH(" ", 'Repeater Book Overview'!F69)-1), "")</f>
        <v xml:space="preserve">0.6 </v>
      </c>
      <c r="E69" t="str">
        <f>IF(A69&lt;&gt;"", IF('Repeater Book Overview'!O69&lt;&gt;"", 'Repeater Book Overview'!O69, IF('Repeater Book Overview'!G69&lt;&gt;"", "T", "Off")), "")</f>
        <v>T</v>
      </c>
      <c r="F69" t="str">
        <f>IF(A69&lt;&gt;"", IF('Repeater Book Overview'!$G69&lt;&gt;"", 'Repeater Book Overview'!$G69, "88.5"), "")</f>
        <v>103.5</v>
      </c>
      <c r="G69" t="str">
        <f>IF(A69&lt;&gt;"", IF('Repeater Book Overview'!$G69&lt;&gt;"", 'Repeater Book Overview'!$G69, "88.5"), "")</f>
        <v>103.5</v>
      </c>
      <c r="H69" t="str">
        <f>IF(A69&lt;&gt;"", IF('Repeater Book Overview'!$G69&lt;&gt;"", 'Repeater Book Overview'!$G69, "88.5"), "")</f>
        <v>103.5</v>
      </c>
      <c r="I69" t="str">
        <f>IF('Repeater Book Overview'!F69&lt;&gt;"", LEFT('Repeater Book Overview'!F69, 1), "")</f>
        <v>-</v>
      </c>
      <c r="J69" t="str">
        <f t="shared" si="6"/>
        <v>Off</v>
      </c>
      <c r="K69" t="str">
        <f>IF(A69&lt;&gt;"", IF('Repeater Book Overview'!Q69&lt;&gt;"", "On", "Off"), "")</f>
        <v>Off</v>
      </c>
      <c r="L69" t="str">
        <f t="shared" si="7"/>
        <v>FM</v>
      </c>
      <c r="M69">
        <f t="shared" si="8"/>
        <v>146.68</v>
      </c>
      <c r="N69">
        <f t="shared" si="9"/>
        <v>5</v>
      </c>
      <c r="O69" t="str">
        <f>IF(A69&lt;&gt;"", 'Repeater Book Overview'!D69, "")</f>
        <v>K7HW</v>
      </c>
    </row>
    <row r="70" spans="1:15" x14ac:dyDescent="0.2">
      <c r="A70">
        <f>IF('Repeater Book Overview'!$A70&lt;&gt;"", 'Repeater Book Overview'!$A70, "")</f>
        <v>124</v>
      </c>
      <c r="B70">
        <f>IF('Repeater Book Overview'!E70&lt;&gt;"", 'Repeater Book Overview'!E70, "")</f>
        <v>147.36000000000001</v>
      </c>
      <c r="C70">
        <f t="shared" si="5"/>
        <v>5</v>
      </c>
      <c r="D70" t="str">
        <f>IF('Repeater Book Overview'!F70&lt;&gt;"", LEFT(RIGHT('Repeater Book Overview'!F70,LEN('Repeater Book Overview'!F70)-1), SEARCH(" ", 'Repeater Book Overview'!F70)-1), "")</f>
        <v xml:space="preserve">0.6 </v>
      </c>
      <c r="E70" t="str">
        <f>IF(A70&lt;&gt;"", IF('Repeater Book Overview'!O70&lt;&gt;"", 'Repeater Book Overview'!O70, IF('Repeater Book Overview'!G70&lt;&gt;"", "T", "Off")), "")</f>
        <v>T</v>
      </c>
      <c r="F70" t="str">
        <f>IF(A70&lt;&gt;"", IF('Repeater Book Overview'!$G70&lt;&gt;"", 'Repeater Book Overview'!$G70, "88.5"), "")</f>
        <v>107.2</v>
      </c>
      <c r="G70" t="str">
        <f>IF(A70&lt;&gt;"", IF('Repeater Book Overview'!$G70&lt;&gt;"", 'Repeater Book Overview'!$G70, "88.5"), "")</f>
        <v>107.2</v>
      </c>
      <c r="H70" t="str">
        <f>IF(A70&lt;&gt;"", IF('Repeater Book Overview'!$G70&lt;&gt;"", 'Repeater Book Overview'!$G70, "88.5"), "")</f>
        <v>107.2</v>
      </c>
      <c r="I70" t="str">
        <f>IF('Repeater Book Overview'!F70&lt;&gt;"", LEFT('Repeater Book Overview'!F70, 1), "")</f>
        <v>+</v>
      </c>
      <c r="J70" t="str">
        <f t="shared" si="6"/>
        <v>Off</v>
      </c>
      <c r="K70" t="str">
        <f>IF(A70&lt;&gt;"", IF('Repeater Book Overview'!Q70&lt;&gt;"", "On", "Off"), "")</f>
        <v>Off</v>
      </c>
      <c r="L70" t="str">
        <f t="shared" si="7"/>
        <v>FM</v>
      </c>
      <c r="M70">
        <f t="shared" si="8"/>
        <v>147.36000000000001</v>
      </c>
      <c r="N70">
        <f t="shared" si="9"/>
        <v>5</v>
      </c>
      <c r="O70" t="str">
        <f>IF(A70&lt;&gt;"", 'Repeater Book Overview'!D70, "")</f>
        <v>N7QQU</v>
      </c>
    </row>
    <row r="71" spans="1:15" x14ac:dyDescent="0.2">
      <c r="A71">
        <f>IF('Repeater Book Overview'!$A71&lt;&gt;"", 'Repeater Book Overview'!$A71, "")</f>
        <v>125</v>
      </c>
      <c r="B71">
        <f>IF('Repeater Book Overview'!E71&lt;&gt;"", 'Repeater Book Overview'!E71, "")</f>
        <v>145.29</v>
      </c>
      <c r="C71">
        <f t="shared" si="5"/>
        <v>5</v>
      </c>
      <c r="D71" t="str">
        <f>IF('Repeater Book Overview'!F71&lt;&gt;"", LEFT(RIGHT('Repeater Book Overview'!F71,LEN('Repeater Book Overview'!F71)-1), SEARCH(" ", 'Repeater Book Overview'!F71)-1), "")</f>
        <v xml:space="preserve">0.6 </v>
      </c>
      <c r="E71" t="str">
        <f>IF(A71&lt;&gt;"", IF('Repeater Book Overview'!O71&lt;&gt;"", 'Repeater Book Overview'!O71, IF('Repeater Book Overview'!G71&lt;&gt;"", "T", "Off")), "")</f>
        <v>Off</v>
      </c>
      <c r="F71" t="str">
        <f>IF(A71&lt;&gt;"", IF('Repeater Book Overview'!$G71&lt;&gt;"", 'Repeater Book Overview'!$G71, "88.5"), "")</f>
        <v>88.5</v>
      </c>
      <c r="G71" t="str">
        <f>IF(A71&lt;&gt;"", IF('Repeater Book Overview'!$G71&lt;&gt;"", 'Repeater Book Overview'!$G71, "88.5"), "")</f>
        <v>88.5</v>
      </c>
      <c r="H71" t="str">
        <f>IF(A71&lt;&gt;"", IF('Repeater Book Overview'!$G71&lt;&gt;"", 'Repeater Book Overview'!$G71, "88.5"), "")</f>
        <v>88.5</v>
      </c>
      <c r="I71" t="str">
        <f>IF('Repeater Book Overview'!F71&lt;&gt;"", LEFT('Repeater Book Overview'!F71, 1), "")</f>
        <v>-</v>
      </c>
      <c r="J71" t="str">
        <f t="shared" si="6"/>
        <v>Off</v>
      </c>
      <c r="K71" t="str">
        <f>IF(A71&lt;&gt;"", IF('Repeater Book Overview'!Q71&lt;&gt;"", "On", "Off"), "")</f>
        <v>Off</v>
      </c>
      <c r="L71" t="str">
        <f t="shared" si="7"/>
        <v>FM</v>
      </c>
      <c r="M71">
        <f t="shared" si="8"/>
        <v>145.29</v>
      </c>
      <c r="N71">
        <f t="shared" si="9"/>
        <v>5</v>
      </c>
      <c r="O71" t="str">
        <f>IF(A71&lt;&gt;"", 'Repeater Book Overview'!D71, "")</f>
        <v>WA7ABU</v>
      </c>
    </row>
    <row r="72" spans="1:15" x14ac:dyDescent="0.2">
      <c r="A72">
        <f>IF('Repeater Book Overview'!$A72&lt;&gt;"", 'Repeater Book Overview'!$A72, "")</f>
        <v>150</v>
      </c>
      <c r="B72">
        <f>IF('Repeater Book Overview'!E72&lt;&gt;"", 'Repeater Book Overview'!E72, "")</f>
        <v>440.32499999999999</v>
      </c>
      <c r="C72">
        <f t="shared" si="5"/>
        <v>5</v>
      </c>
      <c r="D72" t="str">
        <f>IF('Repeater Book Overview'!F72&lt;&gt;"", LEFT(RIGHT('Repeater Book Overview'!F72,LEN('Repeater Book Overview'!F72)-1), SEARCH(" ", 'Repeater Book Overview'!F72)-1), "")</f>
        <v xml:space="preserve">5 </v>
      </c>
      <c r="E72" t="str">
        <f>IF(A72&lt;&gt;"", IF('Repeater Book Overview'!O72&lt;&gt;"", 'Repeater Book Overview'!O72, IF('Repeater Book Overview'!G72&lt;&gt;"", "T", "Off")), "")</f>
        <v>T</v>
      </c>
      <c r="F72" t="str">
        <f>IF(A72&lt;&gt;"", IF('Repeater Book Overview'!$G72&lt;&gt;"", 'Repeater Book Overview'!$G72, "88.5"), "")</f>
        <v>100.0</v>
      </c>
      <c r="G72" t="str">
        <f>IF(A72&lt;&gt;"", IF('Repeater Book Overview'!$G72&lt;&gt;"", 'Repeater Book Overview'!$G72, "88.5"), "")</f>
        <v>100.0</v>
      </c>
      <c r="H72" t="str">
        <f>IF(A72&lt;&gt;"", IF('Repeater Book Overview'!$G72&lt;&gt;"", 'Repeater Book Overview'!$G72, "88.5"), "")</f>
        <v>100.0</v>
      </c>
      <c r="I72" t="str">
        <f>IF('Repeater Book Overview'!F72&lt;&gt;"", LEFT('Repeater Book Overview'!F72, 1), "")</f>
        <v>+</v>
      </c>
      <c r="J72" t="str">
        <f t="shared" si="6"/>
        <v>Off</v>
      </c>
      <c r="K72" t="str">
        <f>IF(A72&lt;&gt;"", IF('Repeater Book Overview'!Q72&lt;&gt;"", "On", "Off"), "")</f>
        <v>Off</v>
      </c>
      <c r="L72" t="str">
        <f t="shared" si="7"/>
        <v>FM</v>
      </c>
      <c r="M72">
        <f t="shared" si="8"/>
        <v>440.32499999999999</v>
      </c>
      <c r="N72">
        <f t="shared" si="9"/>
        <v>5</v>
      </c>
      <c r="O72" t="str">
        <f>IF(A72&lt;&gt;"", 'Repeater Book Overview'!D72, "")</f>
        <v>W7RY</v>
      </c>
    </row>
    <row r="73" spans="1:15" x14ac:dyDescent="0.2">
      <c r="A73">
        <f>IF('Repeater Book Overview'!$A73&lt;&gt;"", 'Repeater Book Overview'!$A73, "")</f>
        <v>151</v>
      </c>
      <c r="B73">
        <f>IF('Repeater Book Overview'!E73&lt;&gt;"", 'Repeater Book Overview'!E73, "")</f>
        <v>443.125</v>
      </c>
      <c r="C73">
        <f t="shared" si="5"/>
        <v>5</v>
      </c>
      <c r="D73" t="str">
        <f>IF('Repeater Book Overview'!F73&lt;&gt;"", LEFT(RIGHT('Repeater Book Overview'!F73,LEN('Repeater Book Overview'!F73)-1), SEARCH(" ", 'Repeater Book Overview'!F73)-1), "")</f>
        <v xml:space="preserve">5 </v>
      </c>
      <c r="E73" t="str">
        <f>IF(A73&lt;&gt;"", IF('Repeater Book Overview'!O73&lt;&gt;"", 'Repeater Book Overview'!O73, IF('Repeater Book Overview'!G73&lt;&gt;"", "T", "Off")), "")</f>
        <v>T</v>
      </c>
      <c r="F73" t="str">
        <f>IF(A73&lt;&gt;"", IF('Repeater Book Overview'!$G73&lt;&gt;"", 'Repeater Book Overview'!$G73, "88.5"), "")</f>
        <v>94.8</v>
      </c>
      <c r="G73" t="str">
        <f>IF(A73&lt;&gt;"", IF('Repeater Book Overview'!$G73&lt;&gt;"", 'Repeater Book Overview'!$G73, "88.5"), "")</f>
        <v>94.8</v>
      </c>
      <c r="H73" t="str">
        <f>IF(A73&lt;&gt;"", IF('Repeater Book Overview'!$G73&lt;&gt;"", 'Repeater Book Overview'!$G73, "88.5"), "")</f>
        <v>94.8</v>
      </c>
      <c r="I73" t="str">
        <f>IF('Repeater Book Overview'!F73&lt;&gt;"", LEFT('Repeater Book Overview'!F73, 1), "")</f>
        <v>+</v>
      </c>
      <c r="J73" t="str">
        <f t="shared" si="6"/>
        <v>Off</v>
      </c>
      <c r="K73" t="str">
        <f>IF(A73&lt;&gt;"", IF('Repeater Book Overview'!Q73&lt;&gt;"", "On", "Off"), "")</f>
        <v>Off</v>
      </c>
      <c r="L73" t="str">
        <f t="shared" si="7"/>
        <v>FM</v>
      </c>
      <c r="M73">
        <f t="shared" si="8"/>
        <v>443.125</v>
      </c>
      <c r="N73">
        <f t="shared" si="9"/>
        <v>5</v>
      </c>
      <c r="O73" t="str">
        <f>IF(A73&lt;&gt;"", 'Repeater Book Overview'!D73, "")</f>
        <v>W7AIA1</v>
      </c>
    </row>
    <row r="74" spans="1:15" x14ac:dyDescent="0.2">
      <c r="A74">
        <f>IF('Repeater Book Overview'!$A74&lt;&gt;"", 'Repeater Book Overview'!$A74, "")</f>
        <v>152</v>
      </c>
      <c r="B74">
        <f>IF('Repeater Book Overview'!E74&lt;&gt;"", 'Repeater Book Overview'!E74, "")</f>
        <v>441.2</v>
      </c>
      <c r="C74">
        <f t="shared" si="5"/>
        <v>5</v>
      </c>
      <c r="D74" t="str">
        <f>IF('Repeater Book Overview'!F74&lt;&gt;"", LEFT(RIGHT('Repeater Book Overview'!F74,LEN('Repeater Book Overview'!F74)-1), SEARCH(" ", 'Repeater Book Overview'!F74)-1), "")</f>
        <v xml:space="preserve">5 </v>
      </c>
      <c r="E74" t="str">
        <f>IF(A74&lt;&gt;"", IF('Repeater Book Overview'!O74&lt;&gt;"", 'Repeater Book Overview'!O74, IF('Repeater Book Overview'!G74&lt;&gt;"", "T", "Off")), "")</f>
        <v>T</v>
      </c>
      <c r="F74" t="str">
        <f>IF(A74&lt;&gt;"", IF('Repeater Book Overview'!$G74&lt;&gt;"", 'Repeater Book Overview'!$G74, "88.5"), "")</f>
        <v>107.2</v>
      </c>
      <c r="G74" t="str">
        <f>IF(A74&lt;&gt;"", IF('Repeater Book Overview'!$G74&lt;&gt;"", 'Repeater Book Overview'!$G74, "88.5"), "")</f>
        <v>107.2</v>
      </c>
      <c r="H74" t="str">
        <f>IF(A74&lt;&gt;"", IF('Repeater Book Overview'!$G74&lt;&gt;"", 'Repeater Book Overview'!$G74, "88.5"), "")</f>
        <v>107.2</v>
      </c>
      <c r="I74" t="str">
        <f>IF('Repeater Book Overview'!F74&lt;&gt;"", LEFT('Repeater Book Overview'!F74, 1), "")</f>
        <v>+</v>
      </c>
      <c r="J74" t="str">
        <f t="shared" si="6"/>
        <v>Off</v>
      </c>
      <c r="K74" t="str">
        <f>IF(A74&lt;&gt;"", IF('Repeater Book Overview'!Q74&lt;&gt;"", "On", "Off"), "")</f>
        <v>Off</v>
      </c>
      <c r="L74" t="str">
        <f t="shared" si="7"/>
        <v>FM</v>
      </c>
      <c r="M74">
        <f t="shared" si="8"/>
        <v>441.2</v>
      </c>
      <c r="N74">
        <f t="shared" si="9"/>
        <v>5</v>
      </c>
      <c r="O74" t="str">
        <f>IF(A74&lt;&gt;"", 'Repeater Book Overview'!D74, "")</f>
        <v>KC7NQU</v>
      </c>
    </row>
    <row r="75" spans="1:15" x14ac:dyDescent="0.2">
      <c r="A75">
        <f>IF('Repeater Book Overview'!$A75&lt;&gt;"", 'Repeater Book Overview'!$A75, "")</f>
        <v>153</v>
      </c>
      <c r="B75">
        <f>IF('Repeater Book Overview'!E75&lt;&gt;"", 'Repeater Book Overview'!E75, "")</f>
        <v>443.9</v>
      </c>
      <c r="C75">
        <f t="shared" si="5"/>
        <v>5</v>
      </c>
      <c r="D75" t="str">
        <f>IF('Repeater Book Overview'!F75&lt;&gt;"", LEFT(RIGHT('Repeater Book Overview'!F75,LEN('Repeater Book Overview'!F75)-1), SEARCH(" ", 'Repeater Book Overview'!F75)-1), "")</f>
        <v xml:space="preserve">5 </v>
      </c>
      <c r="E75" t="str">
        <f>IF(A75&lt;&gt;"", IF('Repeater Book Overview'!O75&lt;&gt;"", 'Repeater Book Overview'!O75, IF('Repeater Book Overview'!G75&lt;&gt;"", "T", "Off")), "")</f>
        <v>T</v>
      </c>
      <c r="F75" t="str">
        <f>IF(A75&lt;&gt;"", IF('Repeater Book Overview'!$G75&lt;&gt;"", 'Repeater Book Overview'!$G75, "88.5"), "")</f>
        <v>94.8</v>
      </c>
      <c r="G75" t="str">
        <f>IF(A75&lt;&gt;"", IF('Repeater Book Overview'!$G75&lt;&gt;"", 'Repeater Book Overview'!$G75, "88.5"), "")</f>
        <v>94.8</v>
      </c>
      <c r="H75" t="str">
        <f>IF(A75&lt;&gt;"", IF('Repeater Book Overview'!$G75&lt;&gt;"", 'Repeater Book Overview'!$G75, "88.5"), "")</f>
        <v>94.8</v>
      </c>
      <c r="I75" t="str">
        <f>IF('Repeater Book Overview'!F75&lt;&gt;"", LEFT('Repeater Book Overview'!F75, 1), "")</f>
        <v>+</v>
      </c>
      <c r="J75" t="str">
        <f t="shared" si="6"/>
        <v>Off</v>
      </c>
      <c r="K75" t="str">
        <f>IF(A75&lt;&gt;"", IF('Repeater Book Overview'!Q75&lt;&gt;"", "On", "Off"), "")</f>
        <v>Off</v>
      </c>
      <c r="L75" t="str">
        <f t="shared" si="7"/>
        <v>FM</v>
      </c>
      <c r="M75">
        <f t="shared" si="8"/>
        <v>443.9</v>
      </c>
      <c r="N75">
        <f t="shared" si="9"/>
        <v>5</v>
      </c>
      <c r="O75" t="str">
        <f>IF(A75&lt;&gt;"", 'Repeater Book Overview'!D75, "")</f>
        <v>W7AIA2</v>
      </c>
    </row>
    <row r="76" spans="1:15" x14ac:dyDescent="0.2">
      <c r="A76">
        <f>IF('Repeater Book Overview'!$A76&lt;&gt;"", 'Repeater Book Overview'!$A76, "")</f>
        <v>154</v>
      </c>
      <c r="B76">
        <f>IF('Repeater Book Overview'!E76&lt;&gt;"", 'Repeater Book Overview'!E76, "")</f>
        <v>443.67500000000001</v>
      </c>
      <c r="C76">
        <f t="shared" si="5"/>
        <v>5</v>
      </c>
      <c r="D76" t="str">
        <f>IF('Repeater Book Overview'!F76&lt;&gt;"", LEFT(RIGHT('Repeater Book Overview'!F76,LEN('Repeater Book Overview'!F76)-1), SEARCH(" ", 'Repeater Book Overview'!F76)-1), "")</f>
        <v xml:space="preserve">5 </v>
      </c>
      <c r="E76" t="str">
        <f>IF(A76&lt;&gt;"", IF('Repeater Book Overview'!O76&lt;&gt;"", 'Repeater Book Overview'!O76, IF('Repeater Book Overview'!G76&lt;&gt;"", "T", "Off")), "")</f>
        <v>T</v>
      </c>
      <c r="F76" t="str">
        <f>IF(A76&lt;&gt;"", IF('Repeater Book Overview'!$G76&lt;&gt;"", 'Repeater Book Overview'!$G76, "88.5"), "")</f>
        <v>107.2</v>
      </c>
      <c r="G76" t="str">
        <f>IF(A76&lt;&gt;"", IF('Repeater Book Overview'!$G76&lt;&gt;"", 'Repeater Book Overview'!$G76, "88.5"), "")</f>
        <v>107.2</v>
      </c>
      <c r="H76" t="str">
        <f>IF(A76&lt;&gt;"", IF('Repeater Book Overview'!$G76&lt;&gt;"", 'Repeater Book Overview'!$G76, "88.5"), "")</f>
        <v>107.2</v>
      </c>
      <c r="I76" t="str">
        <f>IF('Repeater Book Overview'!F76&lt;&gt;"", LEFT('Repeater Book Overview'!F76, 1), "")</f>
        <v>+</v>
      </c>
      <c r="J76" t="str">
        <f t="shared" si="6"/>
        <v>Off</v>
      </c>
      <c r="K76" t="str">
        <f>IF(A76&lt;&gt;"", IF('Repeater Book Overview'!Q76&lt;&gt;"", "On", "Off"), "")</f>
        <v>Off</v>
      </c>
      <c r="L76" t="str">
        <f t="shared" si="7"/>
        <v>FM</v>
      </c>
      <c r="M76">
        <f t="shared" si="8"/>
        <v>443.67500000000001</v>
      </c>
      <c r="N76">
        <f t="shared" si="9"/>
        <v>5</v>
      </c>
      <c r="O76" t="str">
        <f>IF(A76&lt;&gt;"", 'Repeater Book Overview'!D76, "")</f>
        <v>KE7FUW</v>
      </c>
    </row>
    <row r="77" spans="1:15" x14ac:dyDescent="0.2">
      <c r="A77">
        <f>IF('Repeater Book Overview'!$A77&lt;&gt;"", 'Repeater Book Overview'!$A77, "")</f>
        <v>155</v>
      </c>
      <c r="B77">
        <f>IF('Repeater Book Overview'!E77&lt;&gt;"", 'Repeater Book Overview'!E77, "")</f>
        <v>444.72500000000002</v>
      </c>
      <c r="C77">
        <f t="shared" si="5"/>
        <v>5</v>
      </c>
      <c r="D77" t="str">
        <f>IF('Repeater Book Overview'!F77&lt;&gt;"", LEFT(RIGHT('Repeater Book Overview'!F77,LEN('Repeater Book Overview'!F77)-1), SEARCH(" ", 'Repeater Book Overview'!F77)-1), "")</f>
        <v xml:space="preserve">5 </v>
      </c>
      <c r="E77" t="str">
        <f>IF(A77&lt;&gt;"", IF('Repeater Book Overview'!O77&lt;&gt;"", 'Repeater Book Overview'!O77, IF('Repeater Book Overview'!G77&lt;&gt;"", "T", "Off")), "")</f>
        <v>T</v>
      </c>
      <c r="F77" t="str">
        <f>IF(A77&lt;&gt;"", IF('Repeater Book Overview'!$G77&lt;&gt;"", 'Repeater Book Overview'!$G77, "88.5"), "")</f>
        <v>107.2</v>
      </c>
      <c r="G77" t="str">
        <f>IF(A77&lt;&gt;"", IF('Repeater Book Overview'!$G77&lt;&gt;"", 'Repeater Book Overview'!$G77, "88.5"), "")</f>
        <v>107.2</v>
      </c>
      <c r="H77" t="str">
        <f>IF(A77&lt;&gt;"", IF('Repeater Book Overview'!$G77&lt;&gt;"", 'Repeater Book Overview'!$G77, "88.5"), "")</f>
        <v>107.2</v>
      </c>
      <c r="I77" t="str">
        <f>IF('Repeater Book Overview'!F77&lt;&gt;"", LEFT('Repeater Book Overview'!F77, 1), "")</f>
        <v>+</v>
      </c>
      <c r="J77" t="str">
        <f t="shared" si="6"/>
        <v>Off</v>
      </c>
      <c r="K77" t="str">
        <f>IF(A77&lt;&gt;"", IF('Repeater Book Overview'!Q77&lt;&gt;"", "On", "Off"), "")</f>
        <v>Off</v>
      </c>
      <c r="L77" t="str">
        <f t="shared" si="7"/>
        <v>FM</v>
      </c>
      <c r="M77">
        <f t="shared" si="8"/>
        <v>444.72500000000002</v>
      </c>
      <c r="N77">
        <f t="shared" si="9"/>
        <v>5</v>
      </c>
      <c r="O77" t="str">
        <f>IF(A77&lt;&gt;"", 'Repeater Book Overview'!D77, "")</f>
        <v>K7BPR2</v>
      </c>
    </row>
    <row r="78" spans="1:15" x14ac:dyDescent="0.2">
      <c r="A78">
        <f>IF('Repeater Book Overview'!$A78&lt;&gt;"", 'Repeater Book Overview'!$A78, "")</f>
        <v>156</v>
      </c>
      <c r="B78">
        <f>IF('Repeater Book Overview'!E78&lt;&gt;"", 'Repeater Book Overview'!E78, "")</f>
        <v>443.92500000000001</v>
      </c>
      <c r="C78">
        <f t="shared" si="5"/>
        <v>5</v>
      </c>
      <c r="D78" t="str">
        <f>IF('Repeater Book Overview'!F78&lt;&gt;"", LEFT(RIGHT('Repeater Book Overview'!F78,LEN('Repeater Book Overview'!F78)-1), SEARCH(" ", 'Repeater Book Overview'!F78)-1), "")</f>
        <v xml:space="preserve">5 </v>
      </c>
      <c r="E78" t="str">
        <f>IF(A78&lt;&gt;"", IF('Repeater Book Overview'!O78&lt;&gt;"", 'Repeater Book Overview'!O78, IF('Repeater Book Overview'!G78&lt;&gt;"", "T", "Off")), "")</f>
        <v>T</v>
      </c>
      <c r="F78" t="str">
        <f>IF(A78&lt;&gt;"", IF('Repeater Book Overview'!$G78&lt;&gt;"", 'Repeater Book Overview'!$G78, "88.5"), "")</f>
        <v>94.8</v>
      </c>
      <c r="G78" t="str">
        <f>IF(A78&lt;&gt;"", IF('Repeater Book Overview'!$G78&lt;&gt;"", 'Repeater Book Overview'!$G78, "88.5"), "")</f>
        <v>94.8</v>
      </c>
      <c r="H78" t="str">
        <f>IF(A78&lt;&gt;"", IF('Repeater Book Overview'!$G78&lt;&gt;"", 'Repeater Book Overview'!$G78, "88.5"), "")</f>
        <v>94.8</v>
      </c>
      <c r="I78" t="str">
        <f>IF('Repeater Book Overview'!F78&lt;&gt;"", LEFT('Repeater Book Overview'!F78, 1), "")</f>
        <v>+</v>
      </c>
      <c r="J78" t="str">
        <f t="shared" si="6"/>
        <v>Off</v>
      </c>
      <c r="K78" t="str">
        <f>IF(A78&lt;&gt;"", IF('Repeater Book Overview'!Q78&lt;&gt;"", "On", "Off"), "")</f>
        <v>Off</v>
      </c>
      <c r="L78" t="str">
        <f t="shared" si="7"/>
        <v>FM</v>
      </c>
      <c r="M78">
        <f t="shared" si="8"/>
        <v>443.92500000000001</v>
      </c>
      <c r="N78">
        <f t="shared" si="9"/>
        <v>5</v>
      </c>
      <c r="O78" t="str">
        <f>IF(A78&lt;&gt;"", 'Repeater Book Overview'!D78, "")</f>
        <v>W7AIA3</v>
      </c>
    </row>
    <row r="79" spans="1:15" x14ac:dyDescent="0.2">
      <c r="A79">
        <f>IF('Repeater Book Overview'!$A79&lt;&gt;"", 'Repeater Book Overview'!$A79, "")</f>
        <v>157</v>
      </c>
      <c r="B79">
        <f>IF('Repeater Book Overview'!E79&lt;&gt;"", 'Repeater Book Overview'!E79, "")</f>
        <v>442.375</v>
      </c>
      <c r="C79">
        <f t="shared" si="5"/>
        <v>5</v>
      </c>
      <c r="D79" t="str">
        <f>IF('Repeater Book Overview'!F79&lt;&gt;"", LEFT(RIGHT('Repeater Book Overview'!F79,LEN('Repeater Book Overview'!F79)-1), SEARCH(" ", 'Repeater Book Overview'!F79)-1), "")</f>
        <v xml:space="preserve">5 </v>
      </c>
      <c r="E79" t="str">
        <f>IF(A79&lt;&gt;"", IF('Repeater Book Overview'!O79&lt;&gt;"", 'Repeater Book Overview'!O79, IF('Repeater Book Overview'!G79&lt;&gt;"", "T", "Off")), "")</f>
        <v>T</v>
      </c>
      <c r="F79" t="str">
        <f>IF(A79&lt;&gt;"", IF('Repeater Book Overview'!$G79&lt;&gt;"", 'Repeater Book Overview'!$G79, "88.5"), "")</f>
        <v>123.0</v>
      </c>
      <c r="G79" t="str">
        <f>IF(A79&lt;&gt;"", IF('Repeater Book Overview'!$G79&lt;&gt;"", 'Repeater Book Overview'!$G79, "88.5"), "")</f>
        <v>123.0</v>
      </c>
      <c r="H79" t="str">
        <f>IF(A79&lt;&gt;"", IF('Repeater Book Overview'!$G79&lt;&gt;"", 'Repeater Book Overview'!$G79, "88.5"), "")</f>
        <v>123.0</v>
      </c>
      <c r="I79" t="str">
        <f>IF('Repeater Book Overview'!F79&lt;&gt;"", LEFT('Repeater Book Overview'!F79, 1), "")</f>
        <v>+</v>
      </c>
      <c r="J79" t="str">
        <f t="shared" si="6"/>
        <v>Off</v>
      </c>
      <c r="K79" t="str">
        <f>IF(A79&lt;&gt;"", IF('Repeater Book Overview'!Q79&lt;&gt;"", "On", "Off"), "")</f>
        <v>Off</v>
      </c>
      <c r="L79" t="str">
        <f t="shared" si="7"/>
        <v>FM</v>
      </c>
      <c r="M79">
        <f t="shared" si="8"/>
        <v>442.375</v>
      </c>
      <c r="N79">
        <f t="shared" si="9"/>
        <v>5</v>
      </c>
      <c r="O79" t="str">
        <f>IF(A79&lt;&gt;"", 'Repeater Book Overview'!D79, "")</f>
        <v>AB7FV4</v>
      </c>
    </row>
    <row r="80" spans="1:15" x14ac:dyDescent="0.2">
      <c r="A80">
        <f>IF('Repeater Book Overview'!$A80&lt;&gt;"", 'Repeater Book Overview'!$A80, "")</f>
        <v>158</v>
      </c>
      <c r="B80">
        <f>IF('Repeater Book Overview'!E80&lt;&gt;"", 'Repeater Book Overview'!E80, "")</f>
        <v>443.8</v>
      </c>
      <c r="C80">
        <f t="shared" si="5"/>
        <v>5</v>
      </c>
      <c r="D80" t="str">
        <f>IF('Repeater Book Overview'!F80&lt;&gt;"", LEFT(RIGHT('Repeater Book Overview'!F80,LEN('Repeater Book Overview'!F80)-1), SEARCH(" ", 'Repeater Book Overview'!F80)-1), "")</f>
        <v xml:space="preserve">5.025 </v>
      </c>
      <c r="E80" t="str">
        <f>IF(A80&lt;&gt;"", IF('Repeater Book Overview'!O80&lt;&gt;"", 'Repeater Book Overview'!O80, IF('Repeater Book Overview'!G80&lt;&gt;"", "T", "Off")), "")</f>
        <v>T</v>
      </c>
      <c r="F80" t="str">
        <f>IF(A80&lt;&gt;"", IF('Repeater Book Overview'!$G80&lt;&gt;"", 'Repeater Book Overview'!$G80, "88.5"), "")</f>
        <v>100.0</v>
      </c>
      <c r="G80" t="str">
        <f>IF(A80&lt;&gt;"", IF('Repeater Book Overview'!$G80&lt;&gt;"", 'Repeater Book Overview'!$G80, "88.5"), "")</f>
        <v>100.0</v>
      </c>
      <c r="H80" t="str">
        <f>IF(A80&lt;&gt;"", IF('Repeater Book Overview'!$G80&lt;&gt;"", 'Repeater Book Overview'!$G80, "88.5"), "")</f>
        <v>100.0</v>
      </c>
      <c r="I80" t="str">
        <f>IF('Repeater Book Overview'!F80&lt;&gt;"", LEFT('Repeater Book Overview'!F80, 1), "")</f>
        <v>+</v>
      </c>
      <c r="J80" t="str">
        <f t="shared" si="6"/>
        <v>Off</v>
      </c>
      <c r="K80" t="str">
        <f>IF(A80&lt;&gt;"", IF('Repeater Book Overview'!Q80&lt;&gt;"", "On", "Off"), "")</f>
        <v>Off</v>
      </c>
      <c r="L80" t="str">
        <f t="shared" si="7"/>
        <v>FM</v>
      </c>
      <c r="M80">
        <f t="shared" si="8"/>
        <v>443.8</v>
      </c>
      <c r="N80">
        <f t="shared" si="9"/>
        <v>5</v>
      </c>
      <c r="O80" t="str">
        <f>IF(A80&lt;&gt;"", 'Repeater Book Overview'!D80, "")</f>
        <v>KC7QPD</v>
      </c>
    </row>
    <row r="81" spans="1:15" x14ac:dyDescent="0.2">
      <c r="A81">
        <f>IF('Repeater Book Overview'!$A81&lt;&gt;"", 'Repeater Book Overview'!$A81, "")</f>
        <v>159</v>
      </c>
      <c r="B81">
        <f>IF('Repeater Book Overview'!E81&lt;&gt;"", 'Repeater Book Overview'!E81, "")</f>
        <v>444.875</v>
      </c>
      <c r="C81">
        <f t="shared" si="5"/>
        <v>5</v>
      </c>
      <c r="D81" t="str">
        <f>IF('Repeater Book Overview'!F81&lt;&gt;"", LEFT(RIGHT('Repeater Book Overview'!F81,LEN('Repeater Book Overview'!F81)-1), SEARCH(" ", 'Repeater Book Overview'!F81)-1), "")</f>
        <v xml:space="preserve">5 </v>
      </c>
      <c r="E81" t="str">
        <f>IF(A81&lt;&gt;"", IF('Repeater Book Overview'!O81&lt;&gt;"", 'Repeater Book Overview'!O81, IF('Repeater Book Overview'!G81&lt;&gt;"", "T", "Off")), "")</f>
        <v>T</v>
      </c>
      <c r="F81" t="str">
        <f>IF(A81&lt;&gt;"", IF('Repeater Book Overview'!$G81&lt;&gt;"", 'Repeater Book Overview'!$G81, "88.5"), "")</f>
        <v>100.0</v>
      </c>
      <c r="G81" t="str">
        <f>IF(A81&lt;&gt;"", IF('Repeater Book Overview'!$G81&lt;&gt;"", 'Repeater Book Overview'!$G81, "88.5"), "")</f>
        <v>100.0</v>
      </c>
      <c r="H81" t="str">
        <f>IF(A81&lt;&gt;"", IF('Repeater Book Overview'!$G81&lt;&gt;"", 'Repeater Book Overview'!$G81, "88.5"), "")</f>
        <v>100.0</v>
      </c>
      <c r="I81" t="str">
        <f>IF('Repeater Book Overview'!F81&lt;&gt;"", LEFT('Repeater Book Overview'!F81, 1), "")</f>
        <v>+</v>
      </c>
      <c r="J81" t="str">
        <f t="shared" si="6"/>
        <v>Off</v>
      </c>
      <c r="K81" t="str">
        <f>IF(A81&lt;&gt;"", IF('Repeater Book Overview'!Q81&lt;&gt;"", "On", "Off"), "")</f>
        <v>Off</v>
      </c>
      <c r="L81" t="str">
        <f t="shared" si="7"/>
        <v>FM</v>
      </c>
      <c r="M81">
        <f t="shared" si="8"/>
        <v>444.875</v>
      </c>
      <c r="N81">
        <f t="shared" si="9"/>
        <v>5</v>
      </c>
      <c r="O81" t="str">
        <f>IF(A81&lt;&gt;"", 'Repeater Book Overview'!D81, "")</f>
        <v>AB7F R</v>
      </c>
    </row>
    <row r="82" spans="1:15" x14ac:dyDescent="0.2">
      <c r="A82">
        <f>IF('Repeater Book Overview'!$A82&lt;&gt;"", 'Repeater Book Overview'!$A82, "")</f>
        <v>160</v>
      </c>
      <c r="B82">
        <f>IF('Repeater Book Overview'!E82&lt;&gt;"", 'Repeater Book Overview'!E82, "")</f>
        <v>444.52499999999998</v>
      </c>
      <c r="C82">
        <f t="shared" si="5"/>
        <v>5</v>
      </c>
      <c r="D82" t="str">
        <f>IF('Repeater Book Overview'!F82&lt;&gt;"", LEFT(RIGHT('Repeater Book Overview'!F82,LEN('Repeater Book Overview'!F82)-1), SEARCH(" ", 'Repeater Book Overview'!F82)-1), "")</f>
        <v xml:space="preserve">5 </v>
      </c>
      <c r="E82" t="str">
        <f>IF(A82&lt;&gt;"", IF('Repeater Book Overview'!O82&lt;&gt;"", 'Repeater Book Overview'!O82, IF('Repeater Book Overview'!G82&lt;&gt;"", "T", "Off")), "")</f>
        <v>T</v>
      </c>
      <c r="F82" t="str">
        <f>IF(A82&lt;&gt;"", IF('Repeater Book Overview'!$G82&lt;&gt;"", 'Repeater Book Overview'!$G82, "88.5"), "")</f>
        <v>103.5</v>
      </c>
      <c r="G82" t="str">
        <f>IF(A82&lt;&gt;"", IF('Repeater Book Overview'!$G82&lt;&gt;"", 'Repeater Book Overview'!$G82, "88.5"), "")</f>
        <v>103.5</v>
      </c>
      <c r="H82" t="str">
        <f>IF(A82&lt;&gt;"", IF('Repeater Book Overview'!$G82&lt;&gt;"", 'Repeater Book Overview'!$G82, "88.5"), "")</f>
        <v>103.5</v>
      </c>
      <c r="I82" t="str">
        <f>IF('Repeater Book Overview'!F82&lt;&gt;"", LEFT('Repeater Book Overview'!F82, 1), "")</f>
        <v>+</v>
      </c>
      <c r="J82" t="str">
        <f t="shared" si="6"/>
        <v>Off</v>
      </c>
      <c r="K82" t="str">
        <f>IF(A82&lt;&gt;"", IF('Repeater Book Overview'!Q82&lt;&gt;"", "On", "Off"), "")</f>
        <v>Off</v>
      </c>
      <c r="L82" t="str">
        <f t="shared" si="7"/>
        <v>FM</v>
      </c>
      <c r="M82">
        <f t="shared" si="8"/>
        <v>444.52499999999998</v>
      </c>
      <c r="N82">
        <f t="shared" si="9"/>
        <v>5</v>
      </c>
      <c r="O82" t="str">
        <f>IF(A82&lt;&gt;"", 'Repeater Book Overview'!D82, "")</f>
        <v>KE7BK</v>
      </c>
    </row>
    <row r="83" spans="1:15" x14ac:dyDescent="0.2">
      <c r="A83">
        <f>IF('Repeater Book Overview'!$A83&lt;&gt;"", 'Repeater Book Overview'!$A83, "")</f>
        <v>161</v>
      </c>
      <c r="B83">
        <f>IF('Repeater Book Overview'!E83&lt;&gt;"", 'Repeater Book Overview'!E83, "")</f>
        <v>444.55</v>
      </c>
      <c r="C83">
        <f t="shared" si="5"/>
        <v>5</v>
      </c>
      <c r="D83" t="str">
        <f>IF('Repeater Book Overview'!F83&lt;&gt;"", LEFT(RIGHT('Repeater Book Overview'!F83,LEN('Repeater Book Overview'!F83)-1), SEARCH(" ", 'Repeater Book Overview'!F83)-1), "")</f>
        <v xml:space="preserve">5 </v>
      </c>
      <c r="E83" t="str">
        <f>IF(A83&lt;&gt;"", IF('Repeater Book Overview'!O83&lt;&gt;"", 'Repeater Book Overview'!O83, IF('Repeater Book Overview'!G83&lt;&gt;"", "T", "Off")), "")</f>
        <v>T</v>
      </c>
      <c r="F83" t="str">
        <f>IF(A83&lt;&gt;"", IF('Repeater Book Overview'!$G83&lt;&gt;"", 'Repeater Book Overview'!$G83, "88.5"), "")</f>
        <v>131.8</v>
      </c>
      <c r="G83" t="str">
        <f>IF(A83&lt;&gt;"", IF('Repeater Book Overview'!$G83&lt;&gt;"", 'Repeater Book Overview'!$G83, "88.5"), "")</f>
        <v>131.8</v>
      </c>
      <c r="H83" t="str">
        <f>IF(A83&lt;&gt;"", IF('Repeater Book Overview'!$G83&lt;&gt;"", 'Repeater Book Overview'!$G83, "88.5"), "")</f>
        <v>131.8</v>
      </c>
      <c r="I83" t="str">
        <f>IF('Repeater Book Overview'!F83&lt;&gt;"", LEFT('Repeater Book Overview'!F83, 1), "")</f>
        <v>+</v>
      </c>
      <c r="J83" t="str">
        <f t="shared" si="6"/>
        <v>Off</v>
      </c>
      <c r="K83" t="str">
        <f>IF(A83&lt;&gt;"", IF('Repeater Book Overview'!Q83&lt;&gt;"", "On", "Off"), "")</f>
        <v>Off</v>
      </c>
      <c r="L83" t="str">
        <f t="shared" si="7"/>
        <v>FM</v>
      </c>
      <c r="M83">
        <f t="shared" si="8"/>
        <v>444.55</v>
      </c>
      <c r="N83">
        <f t="shared" si="9"/>
        <v>5</v>
      </c>
      <c r="O83" t="str">
        <f>IF(A83&lt;&gt;"", 'Repeater Book Overview'!D83, "")</f>
        <v>N7XMT</v>
      </c>
    </row>
    <row r="84" spans="1:15" x14ac:dyDescent="0.2">
      <c r="A84">
        <f>IF('Repeater Book Overview'!$A84&lt;&gt;"", 'Repeater Book Overview'!$A84, "")</f>
        <v>162</v>
      </c>
      <c r="B84">
        <f>IF('Repeater Book Overview'!E84&lt;&gt;"", 'Repeater Book Overview'!E84, "")</f>
        <v>440.32499999999999</v>
      </c>
      <c r="C84">
        <f t="shared" si="5"/>
        <v>5</v>
      </c>
      <c r="D84" t="str">
        <f>IF('Repeater Book Overview'!F84&lt;&gt;"", LEFT(RIGHT('Repeater Book Overview'!F84,LEN('Repeater Book Overview'!F84)-1), SEARCH(" ", 'Repeater Book Overview'!F84)-1), "")</f>
        <v xml:space="preserve">5 </v>
      </c>
      <c r="E84" t="str">
        <f>IF(A84&lt;&gt;"", IF('Repeater Book Overview'!O84&lt;&gt;"", 'Repeater Book Overview'!O84, IF('Repeater Book Overview'!G84&lt;&gt;"", "T", "Off")), "")</f>
        <v>T</v>
      </c>
      <c r="F84" t="str">
        <f>IF(A84&lt;&gt;"", IF('Repeater Book Overview'!$G84&lt;&gt;"", 'Repeater Book Overview'!$G84, "88.5"), "")</f>
        <v>100.0</v>
      </c>
      <c r="G84" t="str">
        <f>IF(A84&lt;&gt;"", IF('Repeater Book Overview'!$G84&lt;&gt;"", 'Repeater Book Overview'!$G84, "88.5"), "")</f>
        <v>100.0</v>
      </c>
      <c r="H84" t="str">
        <f>IF(A84&lt;&gt;"", IF('Repeater Book Overview'!$G84&lt;&gt;"", 'Repeater Book Overview'!$G84, "88.5"), "")</f>
        <v>100.0</v>
      </c>
      <c r="I84" t="str">
        <f>IF('Repeater Book Overview'!F84&lt;&gt;"", LEFT('Repeater Book Overview'!F84, 1), "")</f>
        <v>+</v>
      </c>
      <c r="J84" t="str">
        <f t="shared" si="6"/>
        <v>Off</v>
      </c>
      <c r="K84" t="str">
        <f>IF(A84&lt;&gt;"", IF('Repeater Book Overview'!Q84&lt;&gt;"", "On", "Off"), "")</f>
        <v>Off</v>
      </c>
      <c r="L84" t="str">
        <f t="shared" si="7"/>
        <v>FM</v>
      </c>
      <c r="M84">
        <f t="shared" si="8"/>
        <v>440.32499999999999</v>
      </c>
      <c r="N84">
        <f t="shared" si="9"/>
        <v>5</v>
      </c>
      <c r="O84" t="str">
        <f>IF(A84&lt;&gt;"", 'Repeater Book Overview'!D84, "")</f>
        <v>W6TQF</v>
      </c>
    </row>
    <row r="85" spans="1:15" x14ac:dyDescent="0.2">
      <c r="A85">
        <f>IF('Repeater Book Overview'!$A85&lt;&gt;"", 'Repeater Book Overview'!$A85, "")</f>
        <v>163</v>
      </c>
      <c r="B85">
        <f>IF('Repeater Book Overview'!E85&lt;&gt;"", 'Repeater Book Overview'!E85, "")</f>
        <v>446.27499999999998</v>
      </c>
      <c r="C85">
        <f t="shared" si="5"/>
        <v>5</v>
      </c>
      <c r="D85" t="str">
        <f>IF('Repeater Book Overview'!F85&lt;&gt;"", LEFT(RIGHT('Repeater Book Overview'!F85,LEN('Repeater Book Overview'!F85)-1), SEARCH(" ", 'Repeater Book Overview'!F85)-1), "")</f>
        <v xml:space="preserve"> </v>
      </c>
      <c r="E85" t="str">
        <f>IF(A85&lt;&gt;"", IF('Repeater Book Overview'!O85&lt;&gt;"", 'Repeater Book Overview'!O85, IF('Repeater Book Overview'!G85&lt;&gt;"", "T", "Off")), "")</f>
        <v>T</v>
      </c>
      <c r="F85">
        <f>IF(A85&lt;&gt;"", IF('Repeater Book Overview'!$G85&lt;&gt;"", 'Repeater Book Overview'!$G85, "88.5"), "")</f>
        <v>167.9</v>
      </c>
      <c r="G85">
        <f>IF(A85&lt;&gt;"", IF('Repeater Book Overview'!$G85&lt;&gt;"", 'Repeater Book Overview'!$G85, "88.5"), "")</f>
        <v>167.9</v>
      </c>
      <c r="H85">
        <f>IF(A85&lt;&gt;"", IF('Repeater Book Overview'!$G85&lt;&gt;"", 'Repeater Book Overview'!$G85, "88.5"), "")</f>
        <v>167.9</v>
      </c>
      <c r="I85" t="str">
        <f>IF('Repeater Book Overview'!F85&lt;&gt;"", LEFT('Repeater Book Overview'!F85, 1), "")</f>
        <v>0</v>
      </c>
      <c r="J85" t="str">
        <f t="shared" si="6"/>
        <v>Off</v>
      </c>
      <c r="K85" t="str">
        <f>IF(A85&lt;&gt;"", IF('Repeater Book Overview'!Q85&lt;&gt;"", "On", "Off"), "")</f>
        <v>Off</v>
      </c>
      <c r="L85" t="str">
        <f t="shared" si="7"/>
        <v>FM</v>
      </c>
      <c r="M85">
        <f t="shared" si="8"/>
        <v>446.27499999999998</v>
      </c>
      <c r="N85">
        <f t="shared" si="9"/>
        <v>5</v>
      </c>
      <c r="O85" t="str">
        <f>IF(A85&lt;&gt;"", 'Repeater Book Overview'!D85, "")</f>
        <v>N7DOD</v>
      </c>
    </row>
    <row r="86" spans="1:15" x14ac:dyDescent="0.2">
      <c r="A86">
        <f>IF('Repeater Book Overview'!$A86&lt;&gt;"", 'Repeater Book Overview'!$A86, "")</f>
        <v>164</v>
      </c>
      <c r="B86">
        <f>IF('Repeater Book Overview'!E86&lt;&gt;"", 'Repeater Book Overview'!E86, "")</f>
        <v>443.2</v>
      </c>
      <c r="C86">
        <f t="shared" si="5"/>
        <v>5</v>
      </c>
      <c r="D86" t="str">
        <f>IF('Repeater Book Overview'!F86&lt;&gt;"", LEFT(RIGHT('Repeater Book Overview'!F86,LEN('Repeater Book Overview'!F86)-1), SEARCH(" ", 'Repeater Book Overview'!F86)-1), "")</f>
        <v xml:space="preserve">5 </v>
      </c>
      <c r="E86" t="str">
        <f>IF(A86&lt;&gt;"", IF('Repeater Book Overview'!O86&lt;&gt;"", 'Repeater Book Overview'!O86, IF('Repeater Book Overview'!G86&lt;&gt;"", "T", "Off")), "")</f>
        <v>T</v>
      </c>
      <c r="F86" t="str">
        <f>IF(A86&lt;&gt;"", IF('Repeater Book Overview'!$G86&lt;&gt;"", 'Repeater Book Overview'!$G86, "88.5"), "")</f>
        <v>173.8</v>
      </c>
      <c r="G86" t="str">
        <f>IF(A86&lt;&gt;"", IF('Repeater Book Overview'!$G86&lt;&gt;"", 'Repeater Book Overview'!$G86, "88.5"), "")</f>
        <v>173.8</v>
      </c>
      <c r="H86" t="str">
        <f>IF(A86&lt;&gt;"", IF('Repeater Book Overview'!$G86&lt;&gt;"", 'Repeater Book Overview'!$G86, "88.5"), "")</f>
        <v>173.8</v>
      </c>
      <c r="I86" t="str">
        <f>IF('Repeater Book Overview'!F86&lt;&gt;"", LEFT('Repeater Book Overview'!F86, 1), "")</f>
        <v>+</v>
      </c>
      <c r="J86" t="str">
        <f t="shared" si="6"/>
        <v>Off</v>
      </c>
      <c r="K86" t="str">
        <f>IF(A86&lt;&gt;"", IF('Repeater Book Overview'!Q86&lt;&gt;"", "On", "Off"), "")</f>
        <v>Off</v>
      </c>
      <c r="L86" t="str">
        <f t="shared" si="7"/>
        <v>FM</v>
      </c>
      <c r="M86">
        <f t="shared" si="8"/>
        <v>443.2</v>
      </c>
      <c r="N86">
        <f t="shared" si="9"/>
        <v>5</v>
      </c>
      <c r="O86" t="str">
        <f>IF(A86&lt;&gt;"", 'Repeater Book Overview'!D86, "")</f>
        <v>K6PRN</v>
      </c>
    </row>
    <row r="87" spans="1:15" x14ac:dyDescent="0.2">
      <c r="A87">
        <f>IF('Repeater Book Overview'!$A87&lt;&gt;"", 'Repeater Book Overview'!$A87, "")</f>
        <v>165</v>
      </c>
      <c r="B87">
        <f>IF('Repeater Book Overview'!E87&lt;&gt;"", 'Repeater Book Overview'!E87, "")</f>
        <v>443.22500000000002</v>
      </c>
      <c r="C87">
        <f t="shared" si="5"/>
        <v>5</v>
      </c>
      <c r="D87" t="str">
        <f>IF('Repeater Book Overview'!F87&lt;&gt;"", LEFT(RIGHT('Repeater Book Overview'!F87,LEN('Repeater Book Overview'!F87)-1), SEARCH(" ", 'Repeater Book Overview'!F87)-1), "")</f>
        <v xml:space="preserve">5 </v>
      </c>
      <c r="E87" t="str">
        <f>IF(A87&lt;&gt;"", IF('Repeater Book Overview'!O87&lt;&gt;"", 'Repeater Book Overview'!O87, IF('Repeater Book Overview'!G87&lt;&gt;"", "T", "Off")), "")</f>
        <v>T</v>
      </c>
      <c r="F87" t="str">
        <f>IF(A87&lt;&gt;"", IF('Repeater Book Overview'!$G87&lt;&gt;"", 'Repeater Book Overview'!$G87, "88.5"), "")</f>
        <v>107.2</v>
      </c>
      <c r="G87" t="str">
        <f>IF(A87&lt;&gt;"", IF('Repeater Book Overview'!$G87&lt;&gt;"", 'Repeater Book Overview'!$G87, "88.5"), "")</f>
        <v>107.2</v>
      </c>
      <c r="H87" t="str">
        <f>IF(A87&lt;&gt;"", IF('Repeater Book Overview'!$G87&lt;&gt;"", 'Repeater Book Overview'!$G87, "88.5"), "")</f>
        <v>107.2</v>
      </c>
      <c r="I87" t="str">
        <f>IF('Repeater Book Overview'!F87&lt;&gt;"", LEFT('Repeater Book Overview'!F87, 1), "")</f>
        <v>+</v>
      </c>
      <c r="J87" t="str">
        <f t="shared" si="6"/>
        <v>Off</v>
      </c>
      <c r="K87" t="str">
        <f>IF(A87&lt;&gt;"", IF('Repeater Book Overview'!Q87&lt;&gt;"", "On", "Off"), "")</f>
        <v>Off</v>
      </c>
      <c r="L87" t="str">
        <f t="shared" si="7"/>
        <v>FM</v>
      </c>
      <c r="M87">
        <f t="shared" si="8"/>
        <v>443.22500000000002</v>
      </c>
      <c r="N87">
        <f t="shared" si="9"/>
        <v>5</v>
      </c>
      <c r="O87" t="str">
        <f>IF(A87&lt;&gt;"", 'Repeater Book Overview'!D87, "")</f>
        <v>W7PMC</v>
      </c>
    </row>
    <row r="88" spans="1:15" x14ac:dyDescent="0.2">
      <c r="A88">
        <f>IF('Repeater Book Overview'!$A88&lt;&gt;"", 'Repeater Book Overview'!$A88, "")</f>
        <v>166</v>
      </c>
      <c r="B88">
        <f>IF('Repeater Book Overview'!E88&lt;&gt;"", 'Repeater Book Overview'!E88, "")</f>
        <v>440.15</v>
      </c>
      <c r="C88">
        <f t="shared" si="5"/>
        <v>5</v>
      </c>
      <c r="D88" t="str">
        <f>IF('Repeater Book Overview'!F88&lt;&gt;"", LEFT(RIGHT('Repeater Book Overview'!F88,LEN('Repeater Book Overview'!F88)-1), SEARCH(" ", 'Repeater Book Overview'!F88)-1), "")</f>
        <v xml:space="preserve">5 </v>
      </c>
      <c r="E88" t="str">
        <f>IF(A88&lt;&gt;"", IF('Repeater Book Overview'!O88&lt;&gt;"", 'Repeater Book Overview'!O88, IF('Repeater Book Overview'!G88&lt;&gt;"", "T", "Off")), "")</f>
        <v>Off</v>
      </c>
      <c r="F88" t="str">
        <f>IF(A88&lt;&gt;"", IF('Repeater Book Overview'!$G88&lt;&gt;"", 'Repeater Book Overview'!$G88, "88.5"), "")</f>
        <v>88.5</v>
      </c>
      <c r="G88" t="str">
        <f>IF(A88&lt;&gt;"", IF('Repeater Book Overview'!$G88&lt;&gt;"", 'Repeater Book Overview'!$G88, "88.5"), "")</f>
        <v>88.5</v>
      </c>
      <c r="H88" t="str">
        <f>IF(A88&lt;&gt;"", IF('Repeater Book Overview'!$G88&lt;&gt;"", 'Repeater Book Overview'!$G88, "88.5"), "")</f>
        <v>88.5</v>
      </c>
      <c r="I88" t="str">
        <f>IF('Repeater Book Overview'!F88&lt;&gt;"", LEFT('Repeater Book Overview'!F88, 1), "")</f>
        <v>+</v>
      </c>
      <c r="J88" t="str">
        <f t="shared" si="6"/>
        <v>Off</v>
      </c>
      <c r="K88" t="str">
        <f>IF(A88&lt;&gt;"", IF('Repeater Book Overview'!Q88&lt;&gt;"", "On", "Off"), "")</f>
        <v>Off</v>
      </c>
      <c r="L88" t="str">
        <f t="shared" si="7"/>
        <v>FM</v>
      </c>
      <c r="M88">
        <f t="shared" si="8"/>
        <v>440.15</v>
      </c>
      <c r="N88">
        <f t="shared" si="9"/>
        <v>5</v>
      </c>
      <c r="O88" t="str">
        <f>IF(A88&lt;&gt;"", 'Repeater Book Overview'!D88, "")</f>
        <v>KB7PSM</v>
      </c>
    </row>
    <row r="89" spans="1:15" x14ac:dyDescent="0.2">
      <c r="A89">
        <f>IF('Repeater Book Overview'!$A89&lt;&gt;"", 'Repeater Book Overview'!$A89, "")</f>
        <v>167</v>
      </c>
      <c r="B89">
        <f>IF('Repeater Book Overview'!E89&lt;&gt;"", 'Repeater Book Overview'!E89, "")</f>
        <v>440.82499999999999</v>
      </c>
      <c r="C89">
        <f t="shared" si="5"/>
        <v>5</v>
      </c>
      <c r="D89" t="str">
        <f>IF('Repeater Book Overview'!F89&lt;&gt;"", LEFT(RIGHT('Repeater Book Overview'!F89,LEN('Repeater Book Overview'!F89)-1), SEARCH(" ", 'Repeater Book Overview'!F89)-1), "")</f>
        <v xml:space="preserve">5 </v>
      </c>
      <c r="E89" t="str">
        <f>IF(A89&lt;&gt;"", IF('Repeater Book Overview'!O89&lt;&gt;"", 'Repeater Book Overview'!O89, IF('Repeater Book Overview'!G89&lt;&gt;"", "T", "Off")), "")</f>
        <v>T</v>
      </c>
      <c r="F89" t="str">
        <f>IF(A89&lt;&gt;"", IF('Repeater Book Overview'!$G89&lt;&gt;"", 'Repeater Book Overview'!$G89, "88.5"), "")</f>
        <v>110.9</v>
      </c>
      <c r="G89" t="str">
        <f>IF(A89&lt;&gt;"", IF('Repeater Book Overview'!$G89&lt;&gt;"", 'Repeater Book Overview'!$G89, "88.5"), "")</f>
        <v>110.9</v>
      </c>
      <c r="H89" t="str">
        <f>IF(A89&lt;&gt;"", IF('Repeater Book Overview'!$G89&lt;&gt;"", 'Repeater Book Overview'!$G89, "88.5"), "")</f>
        <v>110.9</v>
      </c>
      <c r="I89" t="str">
        <f>IF('Repeater Book Overview'!F89&lt;&gt;"", LEFT('Repeater Book Overview'!F89, 1), "")</f>
        <v>+</v>
      </c>
      <c r="J89" t="str">
        <f t="shared" si="6"/>
        <v>Off</v>
      </c>
      <c r="K89" t="str">
        <f>IF(A89&lt;&gt;"", IF('Repeater Book Overview'!Q89&lt;&gt;"", "On", "Off"), "")</f>
        <v>Off</v>
      </c>
      <c r="L89" t="str">
        <f t="shared" si="7"/>
        <v>FM</v>
      </c>
      <c r="M89">
        <f t="shared" si="8"/>
        <v>440.82499999999999</v>
      </c>
      <c r="N89">
        <f t="shared" si="9"/>
        <v>5</v>
      </c>
      <c r="O89" t="str">
        <f>IF(A89&lt;&gt;"", 'Repeater Book Overview'!D89, "")</f>
        <v>K7LHS</v>
      </c>
    </row>
    <row r="90" spans="1:15" x14ac:dyDescent="0.2">
      <c r="A90">
        <f>IF('Repeater Book Overview'!$A90&lt;&gt;"", 'Repeater Book Overview'!$A90, "")</f>
        <v>168</v>
      </c>
      <c r="B90">
        <f>IF('Repeater Book Overview'!E90&lt;&gt;"", 'Repeater Book Overview'!E90, "")</f>
        <v>443.27499999999998</v>
      </c>
      <c r="C90">
        <f t="shared" si="5"/>
        <v>5</v>
      </c>
      <c r="D90" t="str">
        <f>IF('Repeater Book Overview'!F90&lt;&gt;"", LEFT(RIGHT('Repeater Book Overview'!F90,LEN('Repeater Book Overview'!F90)-1), SEARCH(" ", 'Repeater Book Overview'!F90)-1), "")</f>
        <v xml:space="preserve">5 </v>
      </c>
      <c r="E90" t="str">
        <f>IF(A90&lt;&gt;"", IF('Repeater Book Overview'!O90&lt;&gt;"", 'Repeater Book Overview'!O90, IF('Repeater Book Overview'!G90&lt;&gt;"", "T", "Off")), "")</f>
        <v>T</v>
      </c>
      <c r="F90" t="str">
        <f>IF(A90&lt;&gt;"", IF('Repeater Book Overview'!$G90&lt;&gt;"", 'Repeater Book Overview'!$G90, "88.5"), "")</f>
        <v>123.0</v>
      </c>
      <c r="G90" t="str">
        <f>IF(A90&lt;&gt;"", IF('Repeater Book Overview'!$G90&lt;&gt;"", 'Repeater Book Overview'!$G90, "88.5"), "")</f>
        <v>123.0</v>
      </c>
      <c r="H90" t="str">
        <f>IF(A90&lt;&gt;"", IF('Repeater Book Overview'!$G90&lt;&gt;"", 'Repeater Book Overview'!$G90, "88.5"), "")</f>
        <v>123.0</v>
      </c>
      <c r="I90" t="str">
        <f>IF('Repeater Book Overview'!F90&lt;&gt;"", LEFT('Repeater Book Overview'!F90, 1), "")</f>
        <v>+</v>
      </c>
      <c r="J90" t="str">
        <f t="shared" si="6"/>
        <v>Off</v>
      </c>
      <c r="K90" t="str">
        <f>IF(A90&lt;&gt;"", IF('Repeater Book Overview'!Q90&lt;&gt;"", "On", "Off"), "")</f>
        <v>Off</v>
      </c>
      <c r="L90" t="str">
        <f t="shared" si="7"/>
        <v>FM</v>
      </c>
      <c r="M90">
        <f t="shared" si="8"/>
        <v>443.27499999999998</v>
      </c>
      <c r="N90">
        <f t="shared" si="9"/>
        <v>5</v>
      </c>
      <c r="O90" t="str">
        <f>IF(A90&lt;&gt;"", 'Repeater Book Overview'!D90, "")</f>
        <v>AB7F C</v>
      </c>
    </row>
    <row r="91" spans="1:15" x14ac:dyDescent="0.2">
      <c r="A91">
        <f>IF('Repeater Book Overview'!$A91&lt;&gt;"", 'Repeater Book Overview'!$A91, "")</f>
        <v>169</v>
      </c>
      <c r="B91">
        <f>IF('Repeater Book Overview'!E91&lt;&gt;"", 'Repeater Book Overview'!E91, "")</f>
        <v>440.4</v>
      </c>
      <c r="C91">
        <f t="shared" si="5"/>
        <v>5</v>
      </c>
      <c r="D91" t="str">
        <f>IF('Repeater Book Overview'!F91&lt;&gt;"", LEFT(RIGHT('Repeater Book Overview'!F91,LEN('Repeater Book Overview'!F91)-1), SEARCH(" ", 'Repeater Book Overview'!F91)-1), "")</f>
        <v xml:space="preserve">5 </v>
      </c>
      <c r="E91" t="str">
        <f>IF(A91&lt;&gt;"", IF('Repeater Book Overview'!O91&lt;&gt;"", 'Repeater Book Overview'!O91, IF('Repeater Book Overview'!G91&lt;&gt;"", "T", "Off")), "")</f>
        <v>T</v>
      </c>
      <c r="F91" t="str">
        <f>IF(A91&lt;&gt;"", IF('Repeater Book Overview'!$G91&lt;&gt;"", 'Repeater Book Overview'!$G91, "88.5"), "")</f>
        <v>123.0</v>
      </c>
      <c r="G91" t="str">
        <f>IF(A91&lt;&gt;"", IF('Repeater Book Overview'!$G91&lt;&gt;"", 'Repeater Book Overview'!$G91, "88.5"), "")</f>
        <v>123.0</v>
      </c>
      <c r="H91" t="str">
        <f>IF(A91&lt;&gt;"", IF('Repeater Book Overview'!$G91&lt;&gt;"", 'Repeater Book Overview'!$G91, "88.5"), "")</f>
        <v>123.0</v>
      </c>
      <c r="I91" t="str">
        <f>IF('Repeater Book Overview'!F91&lt;&gt;"", LEFT('Repeater Book Overview'!F91, 1), "")</f>
        <v>+</v>
      </c>
      <c r="J91" t="str">
        <f t="shared" si="6"/>
        <v>Off</v>
      </c>
      <c r="K91" t="str">
        <f>IF(A91&lt;&gt;"", IF('Repeater Book Overview'!Q91&lt;&gt;"", "On", "Off"), "")</f>
        <v>Off</v>
      </c>
      <c r="L91" t="str">
        <f t="shared" si="7"/>
        <v>FM</v>
      </c>
      <c r="M91">
        <f t="shared" si="8"/>
        <v>440.4</v>
      </c>
      <c r="N91">
        <f t="shared" si="9"/>
        <v>5</v>
      </c>
      <c r="O91" t="str">
        <f>IF(A91&lt;&gt;"", 'Repeater Book Overview'!D91, "")</f>
        <v>W7RAT</v>
      </c>
    </row>
    <row r="92" spans="1:15" x14ac:dyDescent="0.2">
      <c r="A92">
        <f>IF('Repeater Book Overview'!$A92&lt;&gt;"", 'Repeater Book Overview'!$A92, "")</f>
        <v>170</v>
      </c>
      <c r="B92">
        <f>IF('Repeater Book Overview'!E92&lt;&gt;"", 'Repeater Book Overview'!E92, "")</f>
        <v>440.2</v>
      </c>
      <c r="C92">
        <f t="shared" si="5"/>
        <v>5</v>
      </c>
      <c r="D92" t="str">
        <f>IF('Repeater Book Overview'!F92&lt;&gt;"", LEFT(RIGHT('Repeater Book Overview'!F92,LEN('Repeater Book Overview'!F92)-1), SEARCH(" ", 'Repeater Book Overview'!F92)-1), "")</f>
        <v xml:space="preserve">5 </v>
      </c>
      <c r="E92" t="str">
        <f>IF(A92&lt;&gt;"", IF('Repeater Book Overview'!O92&lt;&gt;"", 'Repeater Book Overview'!O92, IF('Repeater Book Overview'!G92&lt;&gt;"", "T", "Off")), "")</f>
        <v>T</v>
      </c>
      <c r="F92" t="str">
        <f>IF(A92&lt;&gt;"", IF('Repeater Book Overview'!$G92&lt;&gt;"", 'Repeater Book Overview'!$G92, "88.5"), "")</f>
        <v>100.0</v>
      </c>
      <c r="G92" t="str">
        <f>IF(A92&lt;&gt;"", IF('Repeater Book Overview'!$G92&lt;&gt;"", 'Repeater Book Overview'!$G92, "88.5"), "")</f>
        <v>100.0</v>
      </c>
      <c r="H92" t="str">
        <f>IF(A92&lt;&gt;"", IF('Repeater Book Overview'!$G92&lt;&gt;"", 'Repeater Book Overview'!$G92, "88.5"), "")</f>
        <v>100.0</v>
      </c>
      <c r="I92" t="str">
        <f>IF('Repeater Book Overview'!F92&lt;&gt;"", LEFT('Repeater Book Overview'!F92, 1), "")</f>
        <v>+</v>
      </c>
      <c r="J92" t="str">
        <f t="shared" si="6"/>
        <v>Off</v>
      </c>
      <c r="K92" t="str">
        <f>IF(A92&lt;&gt;"", IF('Repeater Book Overview'!Q92&lt;&gt;"", "On", "Off"), "")</f>
        <v>Off</v>
      </c>
      <c r="L92" t="str">
        <f t="shared" si="7"/>
        <v>FM</v>
      </c>
      <c r="M92">
        <f t="shared" si="8"/>
        <v>440.2</v>
      </c>
      <c r="N92">
        <f t="shared" si="9"/>
        <v>5</v>
      </c>
      <c r="O92" t="str">
        <f>IF(A92&lt;&gt;"", 'Repeater Book Overview'!D92, "")</f>
        <v>N7BAR</v>
      </c>
    </row>
    <row r="93" spans="1:15" x14ac:dyDescent="0.2">
      <c r="A93">
        <f>IF('Repeater Book Overview'!$A93&lt;&gt;"", 'Repeater Book Overview'!$A93, "")</f>
        <v>171</v>
      </c>
      <c r="B93">
        <f>IF('Repeater Book Overview'!E93&lt;&gt;"", 'Repeater Book Overview'!E93, "")</f>
        <v>443.625</v>
      </c>
      <c r="C93">
        <f t="shared" si="5"/>
        <v>5</v>
      </c>
      <c r="D93" t="str">
        <f>IF('Repeater Book Overview'!F93&lt;&gt;"", LEFT(RIGHT('Repeater Book Overview'!F93,LEN('Repeater Book Overview'!F93)-1), SEARCH(" ", 'Repeater Book Overview'!F93)-1), "")</f>
        <v xml:space="preserve">5 </v>
      </c>
      <c r="E93" t="str">
        <f>IF(A93&lt;&gt;"", IF('Repeater Book Overview'!O93&lt;&gt;"", 'Repeater Book Overview'!O93, IF('Repeater Book Overview'!G93&lt;&gt;"", "T", "Off")), "")</f>
        <v>T</v>
      </c>
      <c r="F93" t="str">
        <f>IF(A93&lt;&gt;"", IF('Repeater Book Overview'!$G93&lt;&gt;"", 'Repeater Book Overview'!$G93, "88.5"), "")</f>
        <v>77.0</v>
      </c>
      <c r="G93" t="str">
        <f>IF(A93&lt;&gt;"", IF('Repeater Book Overview'!$G93&lt;&gt;"", 'Repeater Book Overview'!$G93, "88.5"), "")</f>
        <v>77.0</v>
      </c>
      <c r="H93" t="str">
        <f>IF(A93&lt;&gt;"", IF('Repeater Book Overview'!$G93&lt;&gt;"", 'Repeater Book Overview'!$G93, "88.5"), "")</f>
        <v>77.0</v>
      </c>
      <c r="I93" t="str">
        <f>IF('Repeater Book Overview'!F93&lt;&gt;"", LEFT('Repeater Book Overview'!F93, 1), "")</f>
        <v>+</v>
      </c>
      <c r="J93" t="str">
        <f t="shared" si="6"/>
        <v>Off</v>
      </c>
      <c r="K93" t="str">
        <f>IF(A93&lt;&gt;"", IF('Repeater Book Overview'!Q93&lt;&gt;"", "On", "Off"), "")</f>
        <v>Off</v>
      </c>
      <c r="L93" t="str">
        <f t="shared" si="7"/>
        <v>FM</v>
      </c>
      <c r="M93">
        <f t="shared" si="8"/>
        <v>443.625</v>
      </c>
      <c r="N93">
        <f t="shared" si="9"/>
        <v>5</v>
      </c>
      <c r="O93" t="str">
        <f>IF(A93&lt;&gt;"", 'Repeater Book Overview'!D93, "")</f>
        <v>W7DTV</v>
      </c>
    </row>
    <row r="94" spans="1:15" x14ac:dyDescent="0.2">
      <c r="A94">
        <f>IF('Repeater Book Overview'!$A94&lt;&gt;"", 'Repeater Book Overview'!$A94, "")</f>
        <v>172</v>
      </c>
      <c r="B94">
        <f>IF('Repeater Book Overview'!E94&lt;&gt;"", 'Repeater Book Overview'!E94, "")</f>
        <v>441.35</v>
      </c>
      <c r="C94">
        <f t="shared" si="5"/>
        <v>5</v>
      </c>
      <c r="D94" t="str">
        <f>IF('Repeater Book Overview'!F94&lt;&gt;"", LEFT(RIGHT('Repeater Book Overview'!F94,LEN('Repeater Book Overview'!F94)-1), SEARCH(" ", 'Repeater Book Overview'!F94)-1), "")</f>
        <v xml:space="preserve">5 </v>
      </c>
      <c r="E94" t="str">
        <f>IF(A94&lt;&gt;"", IF('Repeater Book Overview'!O94&lt;&gt;"", 'Repeater Book Overview'!O94, IF('Repeater Book Overview'!G94&lt;&gt;"", "T", "Off")), "")</f>
        <v>T</v>
      </c>
      <c r="F94" t="str">
        <f>IF(A94&lt;&gt;"", IF('Repeater Book Overview'!$G94&lt;&gt;"", 'Repeater Book Overview'!$G94, "88.5"), "")</f>
        <v>100.0</v>
      </c>
      <c r="G94" t="str">
        <f>IF(A94&lt;&gt;"", IF('Repeater Book Overview'!$G94&lt;&gt;"", 'Repeater Book Overview'!$G94, "88.5"), "")</f>
        <v>100.0</v>
      </c>
      <c r="H94" t="str">
        <f>IF(A94&lt;&gt;"", IF('Repeater Book Overview'!$G94&lt;&gt;"", 'Repeater Book Overview'!$G94, "88.5"), "")</f>
        <v>100.0</v>
      </c>
      <c r="I94" t="str">
        <f>IF('Repeater Book Overview'!F94&lt;&gt;"", LEFT('Repeater Book Overview'!F94, 1), "")</f>
        <v>+</v>
      </c>
      <c r="J94" t="str">
        <f t="shared" si="6"/>
        <v>Off</v>
      </c>
      <c r="K94" t="str">
        <f>IF(A94&lt;&gt;"", IF('Repeater Book Overview'!Q94&lt;&gt;"", "On", "Off"), "")</f>
        <v>Off</v>
      </c>
      <c r="L94" t="str">
        <f t="shared" si="7"/>
        <v>FM</v>
      </c>
      <c r="M94">
        <f t="shared" si="8"/>
        <v>441.35</v>
      </c>
      <c r="N94">
        <f t="shared" si="9"/>
        <v>5</v>
      </c>
      <c r="O94" t="str">
        <f>IF(A94&lt;&gt;"", 'Repeater Book Overview'!D94, "")</f>
        <v>W7EXH</v>
      </c>
    </row>
    <row r="95" spans="1:15" x14ac:dyDescent="0.2">
      <c r="A95">
        <f>IF('Repeater Book Overview'!$A95&lt;&gt;"", 'Repeater Book Overview'!$A95, "")</f>
        <v>173</v>
      </c>
      <c r="B95">
        <f>IF('Repeater Book Overview'!E95&lt;&gt;"", 'Repeater Book Overview'!E95, "")</f>
        <v>442.7</v>
      </c>
      <c r="C95">
        <f t="shared" si="5"/>
        <v>5</v>
      </c>
      <c r="D95" t="str">
        <f>IF('Repeater Book Overview'!F95&lt;&gt;"", LEFT(RIGHT('Repeater Book Overview'!F95,LEN('Repeater Book Overview'!F95)-1), SEARCH(" ", 'Repeater Book Overview'!F95)-1), "")</f>
        <v xml:space="preserve">5 </v>
      </c>
      <c r="E95" t="str">
        <f>IF(A95&lt;&gt;"", IF('Repeater Book Overview'!O95&lt;&gt;"", 'Repeater Book Overview'!O95, IF('Repeater Book Overview'!G95&lt;&gt;"", "T", "Off")), "")</f>
        <v>T</v>
      </c>
      <c r="F95" t="str">
        <f>IF(A95&lt;&gt;"", IF('Repeater Book Overview'!$G95&lt;&gt;"", 'Repeater Book Overview'!$G95, "88.5"), "")</f>
        <v>100.0</v>
      </c>
      <c r="G95" t="str">
        <f>IF(A95&lt;&gt;"", IF('Repeater Book Overview'!$G95&lt;&gt;"", 'Repeater Book Overview'!$G95, "88.5"), "")</f>
        <v>100.0</v>
      </c>
      <c r="H95" t="str">
        <f>IF(A95&lt;&gt;"", IF('Repeater Book Overview'!$G95&lt;&gt;"", 'Repeater Book Overview'!$G95, "88.5"), "")</f>
        <v>100.0</v>
      </c>
      <c r="I95" t="str">
        <f>IF('Repeater Book Overview'!F95&lt;&gt;"", LEFT('Repeater Book Overview'!F95, 1), "")</f>
        <v>+</v>
      </c>
      <c r="J95" t="str">
        <f t="shared" si="6"/>
        <v>Off</v>
      </c>
      <c r="K95" t="str">
        <f>IF(A95&lt;&gt;"", IF('Repeater Book Overview'!Q95&lt;&gt;"", "On", "Off"), "")</f>
        <v>Off</v>
      </c>
      <c r="L95" t="str">
        <f t="shared" si="7"/>
        <v>FM</v>
      </c>
      <c r="M95">
        <f t="shared" si="8"/>
        <v>442.7</v>
      </c>
      <c r="N95">
        <f t="shared" si="9"/>
        <v>5</v>
      </c>
      <c r="O95" t="str">
        <f>IF(A95&lt;&gt;"", 'Repeater Book Overview'!D95, "")</f>
        <v>K7LTA</v>
      </c>
    </row>
    <row r="96" spans="1:15" x14ac:dyDescent="0.2">
      <c r="A96">
        <f>IF('Repeater Book Overview'!$A96&lt;&gt;"", 'Repeater Book Overview'!$A96, "")</f>
        <v>174</v>
      </c>
      <c r="B96">
        <f>IF('Repeater Book Overview'!E96&lt;&gt;"", 'Repeater Book Overview'!E96, "")</f>
        <v>440.5</v>
      </c>
      <c r="C96">
        <f t="shared" si="5"/>
        <v>5</v>
      </c>
      <c r="D96" t="str">
        <f>IF('Repeater Book Overview'!F96&lt;&gt;"", LEFT(RIGHT('Repeater Book Overview'!F96,LEN('Repeater Book Overview'!F96)-1), SEARCH(" ", 'Repeater Book Overview'!F96)-1), "")</f>
        <v xml:space="preserve">5 </v>
      </c>
      <c r="E96" t="str">
        <f>IF(A96&lt;&gt;"", IF('Repeater Book Overview'!O96&lt;&gt;"", 'Repeater Book Overview'!O96, IF('Repeater Book Overview'!G96&lt;&gt;"", "T", "Off")), "")</f>
        <v>DCS</v>
      </c>
      <c r="F96" t="str">
        <f>IF(A96&lt;&gt;"", IF('Repeater Book Overview'!$G96&lt;&gt;"", 'Repeater Book Overview'!$G96, "88.5"), "")</f>
        <v>125</v>
      </c>
      <c r="G96" t="str">
        <f>IF(A96&lt;&gt;"", IF('Repeater Book Overview'!$G96&lt;&gt;"", 'Repeater Book Overview'!$G96, "88.5"), "")</f>
        <v>125</v>
      </c>
      <c r="H96" t="str">
        <f>IF(A96&lt;&gt;"", IF('Repeater Book Overview'!$G96&lt;&gt;"", 'Repeater Book Overview'!$G96, "88.5"), "")</f>
        <v>125</v>
      </c>
      <c r="I96" t="str">
        <f>IF('Repeater Book Overview'!F96&lt;&gt;"", LEFT('Repeater Book Overview'!F96, 1), "")</f>
        <v>+</v>
      </c>
      <c r="J96" t="str">
        <f t="shared" si="6"/>
        <v>Off</v>
      </c>
      <c r="K96" t="str">
        <f>IF(A96&lt;&gt;"", IF('Repeater Book Overview'!Q96&lt;&gt;"", "On", "Off"), "")</f>
        <v>Off</v>
      </c>
      <c r="L96" t="str">
        <f t="shared" si="7"/>
        <v>FM</v>
      </c>
      <c r="M96">
        <f t="shared" si="8"/>
        <v>440.5</v>
      </c>
      <c r="N96">
        <f t="shared" si="9"/>
        <v>5</v>
      </c>
      <c r="O96" t="str">
        <f>IF(A96&lt;&gt;"", 'Repeater Book Overview'!D96, "")</f>
        <v>AB7BS</v>
      </c>
    </row>
    <row r="97" spans="1:15" x14ac:dyDescent="0.2">
      <c r="A97">
        <f>IF('Repeater Book Overview'!$A97&lt;&gt;"", 'Repeater Book Overview'!$A97, "")</f>
        <v>175</v>
      </c>
      <c r="B97">
        <f>IF('Repeater Book Overview'!E97&lt;&gt;"", 'Repeater Book Overview'!E97, "")</f>
        <v>440.45</v>
      </c>
      <c r="C97">
        <f t="shared" si="5"/>
        <v>5</v>
      </c>
      <c r="D97" t="str">
        <f>IF('Repeater Book Overview'!F97&lt;&gt;"", LEFT(RIGHT('Repeater Book Overview'!F97,LEN('Repeater Book Overview'!F97)-1), SEARCH(" ", 'Repeater Book Overview'!F97)-1), "")</f>
        <v xml:space="preserve">5 </v>
      </c>
      <c r="E97" t="str">
        <f>IF(A97&lt;&gt;"", IF('Repeater Book Overview'!O97&lt;&gt;"", 'Repeater Book Overview'!O97, IF('Repeater Book Overview'!G97&lt;&gt;"", "T", "Off")), "")</f>
        <v>T</v>
      </c>
      <c r="F97" t="str">
        <f>IF(A97&lt;&gt;"", IF('Repeater Book Overview'!$G97&lt;&gt;"", 'Repeater Book Overview'!$G97, "88.5"), "")</f>
        <v>103.5</v>
      </c>
      <c r="G97" t="str">
        <f>IF(A97&lt;&gt;"", IF('Repeater Book Overview'!$G97&lt;&gt;"", 'Repeater Book Overview'!$G97, "88.5"), "")</f>
        <v>103.5</v>
      </c>
      <c r="H97" t="str">
        <f>IF(A97&lt;&gt;"", IF('Repeater Book Overview'!$G97&lt;&gt;"", 'Repeater Book Overview'!$G97, "88.5"), "")</f>
        <v>103.5</v>
      </c>
      <c r="I97" t="str">
        <f>IF('Repeater Book Overview'!F97&lt;&gt;"", LEFT('Repeater Book Overview'!F97, 1), "")</f>
        <v>+</v>
      </c>
      <c r="J97" t="str">
        <f t="shared" si="6"/>
        <v>Off</v>
      </c>
      <c r="K97" t="str">
        <f>IF(A97&lt;&gt;"", IF('Repeater Book Overview'!Q97&lt;&gt;"", "On", "Off"), "")</f>
        <v>Off</v>
      </c>
      <c r="L97" t="str">
        <f t="shared" si="7"/>
        <v>FM</v>
      </c>
      <c r="M97">
        <f t="shared" si="8"/>
        <v>440.45</v>
      </c>
      <c r="N97">
        <f t="shared" si="9"/>
        <v>5</v>
      </c>
      <c r="O97" t="str">
        <f>IF(A97&lt;&gt;"", 'Repeater Book Overview'!D97, "")</f>
        <v>N7PIR</v>
      </c>
    </row>
    <row r="98" spans="1:15" x14ac:dyDescent="0.2">
      <c r="A98">
        <f>IF('Repeater Book Overview'!$A98&lt;&gt;"", 'Repeater Book Overview'!$A98, "")</f>
        <v>176</v>
      </c>
      <c r="B98">
        <f>IF('Repeater Book Overview'!E98&lt;&gt;"", 'Repeater Book Overview'!E98, "")</f>
        <v>443.3</v>
      </c>
      <c r="C98">
        <f t="shared" si="5"/>
        <v>5</v>
      </c>
      <c r="D98" t="str">
        <f>IF('Repeater Book Overview'!F98&lt;&gt;"", LEFT(RIGHT('Repeater Book Overview'!F98,LEN('Repeater Book Overview'!F98)-1), SEARCH(" ", 'Repeater Book Overview'!F98)-1), "")</f>
        <v xml:space="preserve">5 </v>
      </c>
      <c r="E98" t="str">
        <f>IF(A98&lt;&gt;"", IF('Repeater Book Overview'!O98&lt;&gt;"", 'Repeater Book Overview'!O98, IF('Repeater Book Overview'!G98&lt;&gt;"", "T", "Off")), "")</f>
        <v>T</v>
      </c>
      <c r="F98" t="str">
        <f>IF(A98&lt;&gt;"", IF('Repeater Book Overview'!$G98&lt;&gt;"", 'Repeater Book Overview'!$G98, "88.5"), "")</f>
        <v>100.0</v>
      </c>
      <c r="G98" t="str">
        <f>IF(A98&lt;&gt;"", IF('Repeater Book Overview'!$G98&lt;&gt;"", 'Repeater Book Overview'!$G98, "88.5"), "")</f>
        <v>100.0</v>
      </c>
      <c r="H98" t="str">
        <f>IF(A98&lt;&gt;"", IF('Repeater Book Overview'!$G98&lt;&gt;"", 'Repeater Book Overview'!$G98, "88.5"), "")</f>
        <v>100.0</v>
      </c>
      <c r="I98" t="str">
        <f>IF('Repeater Book Overview'!F98&lt;&gt;"", LEFT('Repeater Book Overview'!F98, 1), "")</f>
        <v>+</v>
      </c>
      <c r="J98" t="str">
        <f t="shared" si="6"/>
        <v>Off</v>
      </c>
      <c r="K98" t="str">
        <f>IF(A98&lt;&gt;"", IF('Repeater Book Overview'!Q98&lt;&gt;"", "On", "Off"), "")</f>
        <v>Off</v>
      </c>
      <c r="L98" t="str">
        <f t="shared" si="7"/>
        <v>FM</v>
      </c>
      <c r="M98">
        <f t="shared" si="8"/>
        <v>443.3</v>
      </c>
      <c r="N98">
        <f t="shared" si="9"/>
        <v>5</v>
      </c>
      <c r="O98" t="str">
        <f>IF(A98&lt;&gt;"", 'Repeater Book Overview'!D98, "")</f>
        <v>K7NE</v>
      </c>
    </row>
    <row r="99" spans="1:15" x14ac:dyDescent="0.2">
      <c r="A99">
        <f>IF('Repeater Book Overview'!$A99&lt;&gt;"", 'Repeater Book Overview'!$A99, "")</f>
        <v>177</v>
      </c>
      <c r="B99">
        <f>IF('Repeater Book Overview'!E99&lt;&gt;"", 'Repeater Book Overview'!E99, "")</f>
        <v>442.22500000000002</v>
      </c>
      <c r="C99">
        <f t="shared" si="5"/>
        <v>5</v>
      </c>
      <c r="D99" t="str">
        <f>IF('Repeater Book Overview'!F99&lt;&gt;"", LEFT(RIGHT('Repeater Book Overview'!F99,LEN('Repeater Book Overview'!F99)-1), SEARCH(" ", 'Repeater Book Overview'!F99)-1), "")</f>
        <v xml:space="preserve">5 </v>
      </c>
      <c r="E99" t="str">
        <f>IF(A99&lt;&gt;"", IF('Repeater Book Overview'!O99&lt;&gt;"", 'Repeater Book Overview'!O99, IF('Repeater Book Overview'!G99&lt;&gt;"", "T", "Off")), "")</f>
        <v>T</v>
      </c>
      <c r="F99">
        <f>IF(A99&lt;&gt;"", IF('Repeater Book Overview'!$G99&lt;&gt;"", 'Repeater Book Overview'!$G99, "88.5"), "")</f>
        <v>103.5</v>
      </c>
      <c r="G99">
        <f>IF(A99&lt;&gt;"", IF('Repeater Book Overview'!$G99&lt;&gt;"", 'Repeater Book Overview'!$G99, "88.5"), "")</f>
        <v>103.5</v>
      </c>
      <c r="H99">
        <f>IF(A99&lt;&gt;"", IF('Repeater Book Overview'!$G99&lt;&gt;"", 'Repeater Book Overview'!$G99, "88.5"), "")</f>
        <v>103.5</v>
      </c>
      <c r="I99" t="str">
        <f>IF('Repeater Book Overview'!F99&lt;&gt;"", LEFT('Repeater Book Overview'!F99, 1), "")</f>
        <v>+</v>
      </c>
      <c r="J99" t="str">
        <f t="shared" si="6"/>
        <v>Off</v>
      </c>
      <c r="K99" t="str">
        <f>IF(A99&lt;&gt;"", IF('Repeater Book Overview'!Q99&lt;&gt;"", "On", "Off"), "")</f>
        <v>Off</v>
      </c>
      <c r="L99" t="str">
        <f t="shared" si="7"/>
        <v>FM</v>
      </c>
      <c r="M99">
        <f t="shared" si="8"/>
        <v>442.22500000000002</v>
      </c>
      <c r="N99">
        <f t="shared" si="9"/>
        <v>5</v>
      </c>
      <c r="O99" t="str">
        <f>IF(A99&lt;&gt;"", 'Repeater Book Overview'!D99, "")</f>
        <v>K7RPT2</v>
      </c>
    </row>
    <row r="100" spans="1:15" x14ac:dyDescent="0.2">
      <c r="A100">
        <f>IF('Repeater Book Overview'!$A100&lt;&gt;"", 'Repeater Book Overview'!$A100, "")</f>
        <v>178</v>
      </c>
      <c r="B100">
        <f>IF('Repeater Book Overview'!E100&lt;&gt;"", 'Repeater Book Overview'!E100, "")</f>
        <v>442.25</v>
      </c>
      <c r="C100">
        <f t="shared" si="5"/>
        <v>5</v>
      </c>
      <c r="D100" t="str">
        <f>IF('Repeater Book Overview'!F100&lt;&gt;"", LEFT(RIGHT('Repeater Book Overview'!F100,LEN('Repeater Book Overview'!F100)-1), SEARCH(" ", 'Repeater Book Overview'!F100)-1), "")</f>
        <v xml:space="preserve">5 </v>
      </c>
      <c r="E100" t="str">
        <f>IF(A100&lt;&gt;"", IF('Repeater Book Overview'!O100&lt;&gt;"", 'Repeater Book Overview'!O100, IF('Repeater Book Overview'!G100&lt;&gt;"", "T", "Off")), "")</f>
        <v>T</v>
      </c>
      <c r="F100" t="str">
        <f>IF(A100&lt;&gt;"", IF('Repeater Book Overview'!$G100&lt;&gt;"", 'Repeater Book Overview'!$G100, "88.5"), "")</f>
        <v>100.0</v>
      </c>
      <c r="G100" t="str">
        <f>IF(A100&lt;&gt;"", IF('Repeater Book Overview'!$G100&lt;&gt;"", 'Repeater Book Overview'!$G100, "88.5"), "")</f>
        <v>100.0</v>
      </c>
      <c r="H100" t="str">
        <f>IF(A100&lt;&gt;"", IF('Repeater Book Overview'!$G100&lt;&gt;"", 'Repeater Book Overview'!$G100, "88.5"), "")</f>
        <v>100.0</v>
      </c>
      <c r="I100" t="str">
        <f>IF('Repeater Book Overview'!F100&lt;&gt;"", LEFT('Repeater Book Overview'!F100, 1), "")</f>
        <v>+</v>
      </c>
      <c r="J100" t="str">
        <f t="shared" si="6"/>
        <v>Off</v>
      </c>
      <c r="K100" t="str">
        <f>IF(A100&lt;&gt;"", IF('Repeater Book Overview'!Q100&lt;&gt;"", "On", "Off"), "")</f>
        <v>Off</v>
      </c>
      <c r="L100" t="str">
        <f t="shared" si="7"/>
        <v>FM</v>
      </c>
      <c r="M100">
        <f t="shared" si="8"/>
        <v>442.25</v>
      </c>
      <c r="N100">
        <f t="shared" si="9"/>
        <v>5</v>
      </c>
      <c r="O100" t="str">
        <f>IF(A100&lt;&gt;"", 'Repeater Book Overview'!D100, "")</f>
        <v>W7PM</v>
      </c>
    </row>
    <row r="101" spans="1:15" x14ac:dyDescent="0.2">
      <c r="A101">
        <f>IF('Repeater Book Overview'!$A101&lt;&gt;"", 'Repeater Book Overview'!$A101, "")</f>
        <v>179</v>
      </c>
      <c r="B101">
        <f>IF('Repeater Book Overview'!E101&lt;&gt;"", 'Repeater Book Overview'!E101, "")</f>
        <v>443.47500000000002</v>
      </c>
      <c r="C101">
        <f t="shared" si="5"/>
        <v>5</v>
      </c>
      <c r="D101" t="str">
        <f>IF('Repeater Book Overview'!F101&lt;&gt;"", LEFT(RIGHT('Repeater Book Overview'!F101,LEN('Repeater Book Overview'!F101)-1), SEARCH(" ", 'Repeater Book Overview'!F101)-1), "")</f>
        <v xml:space="preserve">5 </v>
      </c>
      <c r="E101" t="str">
        <f>IF(A101&lt;&gt;"", IF('Repeater Book Overview'!O101&lt;&gt;"", 'Repeater Book Overview'!O101, IF('Repeater Book Overview'!G101&lt;&gt;"", "T", "Off")), "")</f>
        <v>T</v>
      </c>
      <c r="F101" t="str">
        <f>IF(A101&lt;&gt;"", IF('Repeater Book Overview'!$G101&lt;&gt;"", 'Repeater Book Overview'!$G101, "88.5"), "")</f>
        <v>167.9</v>
      </c>
      <c r="G101" t="str">
        <f>IF(A101&lt;&gt;"", IF('Repeater Book Overview'!$G101&lt;&gt;"", 'Repeater Book Overview'!$G101, "88.5"), "")</f>
        <v>167.9</v>
      </c>
      <c r="H101" t="str">
        <f>IF(A101&lt;&gt;"", IF('Repeater Book Overview'!$G101&lt;&gt;"", 'Repeater Book Overview'!$G101, "88.5"), "")</f>
        <v>167.9</v>
      </c>
      <c r="I101" t="str">
        <f>IF('Repeater Book Overview'!F101&lt;&gt;"", LEFT('Repeater Book Overview'!F101, 1), "")</f>
        <v>+</v>
      </c>
      <c r="J101" t="str">
        <f t="shared" si="6"/>
        <v>Off</v>
      </c>
      <c r="K101" t="str">
        <f>IF(A101&lt;&gt;"", IF('Repeater Book Overview'!Q101&lt;&gt;"", "On", "Off"), "")</f>
        <v>Off</v>
      </c>
      <c r="L101" t="str">
        <f t="shared" si="7"/>
        <v>FM</v>
      </c>
      <c r="M101">
        <f t="shared" si="8"/>
        <v>443.47500000000002</v>
      </c>
      <c r="N101">
        <f t="shared" si="9"/>
        <v>5</v>
      </c>
      <c r="O101" t="str">
        <f>IF(A101&lt;&gt;"", 'Repeater Book Overview'!D101, "")</f>
        <v>WB7QI2</v>
      </c>
    </row>
    <row r="102" spans="1:15" x14ac:dyDescent="0.2">
      <c r="A102">
        <f>IF('Repeater Book Overview'!$A102&lt;&gt;"", 'Repeater Book Overview'!$A102, "")</f>
        <v>180</v>
      </c>
      <c r="B102">
        <f>IF('Repeater Book Overview'!E102&lt;&gt;"", 'Repeater Book Overview'!E102, "")</f>
        <v>443.15</v>
      </c>
      <c r="C102">
        <f t="shared" si="5"/>
        <v>5</v>
      </c>
      <c r="D102" t="str">
        <f>IF('Repeater Book Overview'!F102&lt;&gt;"", LEFT(RIGHT('Repeater Book Overview'!F102,LEN('Repeater Book Overview'!F102)-1), SEARCH(" ", 'Repeater Book Overview'!F102)-1), "")</f>
        <v xml:space="preserve">5 </v>
      </c>
      <c r="E102" t="str">
        <f>IF(A102&lt;&gt;"", IF('Repeater Book Overview'!O102&lt;&gt;"", 'Repeater Book Overview'!O102, IF('Repeater Book Overview'!G102&lt;&gt;"", "T", "Off")), "")</f>
        <v>T</v>
      </c>
      <c r="F102" t="str">
        <f>IF(A102&lt;&gt;"", IF('Repeater Book Overview'!$G102&lt;&gt;"", 'Repeater Book Overview'!$G102, "88.5"), "")</f>
        <v>107.2</v>
      </c>
      <c r="G102" t="str">
        <f>IF(A102&lt;&gt;"", IF('Repeater Book Overview'!$G102&lt;&gt;"", 'Repeater Book Overview'!$G102, "88.5"), "")</f>
        <v>107.2</v>
      </c>
      <c r="H102" t="str">
        <f>IF(A102&lt;&gt;"", IF('Repeater Book Overview'!$G102&lt;&gt;"", 'Repeater Book Overview'!$G102, "88.5"), "")</f>
        <v>107.2</v>
      </c>
      <c r="I102" t="str">
        <f>IF('Repeater Book Overview'!F102&lt;&gt;"", LEFT('Repeater Book Overview'!F102, 1), "")</f>
        <v>+</v>
      </c>
      <c r="J102" t="str">
        <f t="shared" si="6"/>
        <v>Off</v>
      </c>
      <c r="K102" t="str">
        <f>IF(A102&lt;&gt;"", IF('Repeater Book Overview'!Q102&lt;&gt;"", "On", "Off"), "")</f>
        <v>Off</v>
      </c>
      <c r="L102" t="str">
        <f t="shared" si="7"/>
        <v>FM</v>
      </c>
      <c r="M102">
        <f t="shared" si="8"/>
        <v>443.15</v>
      </c>
      <c r="N102">
        <f t="shared" si="9"/>
        <v>5</v>
      </c>
      <c r="O102" t="str">
        <f>IF(A102&lt;&gt;"", 'Repeater Book Overview'!D102, "")</f>
        <v>KJ7IY2</v>
      </c>
    </row>
    <row r="103" spans="1:15" x14ac:dyDescent="0.2">
      <c r="A103">
        <f>IF('Repeater Book Overview'!$A103&lt;&gt;"", 'Repeater Book Overview'!$A103, "")</f>
        <v>181</v>
      </c>
      <c r="B103">
        <f>IF('Repeater Book Overview'!E103&lt;&gt;"", 'Repeater Book Overview'!E103, "")</f>
        <v>440.35</v>
      </c>
      <c r="C103">
        <f t="shared" si="5"/>
        <v>5</v>
      </c>
      <c r="D103" t="str">
        <f>IF('Repeater Book Overview'!F103&lt;&gt;"", LEFT(RIGHT('Repeater Book Overview'!F103,LEN('Repeater Book Overview'!F103)-1), SEARCH(" ", 'Repeater Book Overview'!F103)-1), "")</f>
        <v xml:space="preserve">5 </v>
      </c>
      <c r="E103" t="str">
        <f>IF(A103&lt;&gt;"", IF('Repeater Book Overview'!O103&lt;&gt;"", 'Repeater Book Overview'!O103, IF('Repeater Book Overview'!G103&lt;&gt;"", "T", "Off")), "")</f>
        <v>T</v>
      </c>
      <c r="F103" t="str">
        <f>IF(A103&lt;&gt;"", IF('Repeater Book Overview'!$G103&lt;&gt;"", 'Repeater Book Overview'!$G103, "88.5"), "")</f>
        <v>127.3</v>
      </c>
      <c r="G103" t="str">
        <f>IF(A103&lt;&gt;"", IF('Repeater Book Overview'!$G103&lt;&gt;"", 'Repeater Book Overview'!$G103, "88.5"), "")</f>
        <v>127.3</v>
      </c>
      <c r="H103" t="str">
        <f>IF(A103&lt;&gt;"", IF('Repeater Book Overview'!$G103&lt;&gt;"", 'Repeater Book Overview'!$G103, "88.5"), "")</f>
        <v>127.3</v>
      </c>
      <c r="I103" t="str">
        <f>IF('Repeater Book Overview'!F103&lt;&gt;"", LEFT('Repeater Book Overview'!F103, 1), "")</f>
        <v>+</v>
      </c>
      <c r="J103" t="str">
        <f t="shared" si="6"/>
        <v>Off</v>
      </c>
      <c r="K103" t="str">
        <f>IF(A103&lt;&gt;"", IF('Repeater Book Overview'!Q103&lt;&gt;"", "On", "Off"), "")</f>
        <v>Off</v>
      </c>
      <c r="L103" t="str">
        <f t="shared" si="7"/>
        <v>FM</v>
      </c>
      <c r="M103">
        <f t="shared" si="8"/>
        <v>440.35</v>
      </c>
      <c r="N103">
        <f t="shared" si="9"/>
        <v>5</v>
      </c>
      <c r="O103" t="str">
        <f>IF(A103&lt;&gt;"", 'Repeater Book Overview'!D103, "")</f>
        <v>KB7OYI</v>
      </c>
    </row>
    <row r="104" spans="1:15" x14ac:dyDescent="0.2">
      <c r="A104">
        <f>IF('Repeater Book Overview'!$A104&lt;&gt;"", 'Repeater Book Overview'!$A104, "")</f>
        <v>182</v>
      </c>
      <c r="B104">
        <f>IF('Repeater Book Overview'!E104&lt;&gt;"", 'Repeater Book Overview'!E104, "")</f>
        <v>443.27499999999998</v>
      </c>
      <c r="C104">
        <f t="shared" si="5"/>
        <v>5</v>
      </c>
      <c r="D104" t="str">
        <f>IF('Repeater Book Overview'!F104&lt;&gt;"", LEFT(RIGHT('Repeater Book Overview'!F104,LEN('Repeater Book Overview'!F104)-1), SEARCH(" ", 'Repeater Book Overview'!F104)-1), "")</f>
        <v xml:space="preserve">5 </v>
      </c>
      <c r="E104" t="str">
        <f>IF(A104&lt;&gt;"", IF('Repeater Book Overview'!O104&lt;&gt;"", 'Repeater Book Overview'!O104, IF('Repeater Book Overview'!G104&lt;&gt;"", "T", "Off")), "")</f>
        <v>T</v>
      </c>
      <c r="F104" t="str">
        <f>IF(A104&lt;&gt;"", IF('Repeater Book Overview'!$G104&lt;&gt;"", 'Repeater Book Overview'!$G104, "88.5"), "")</f>
        <v>167.9</v>
      </c>
      <c r="G104" t="str">
        <f>IF(A104&lt;&gt;"", IF('Repeater Book Overview'!$G104&lt;&gt;"", 'Repeater Book Overview'!$G104, "88.5"), "")</f>
        <v>167.9</v>
      </c>
      <c r="H104" t="str">
        <f>IF(A104&lt;&gt;"", IF('Repeater Book Overview'!$G104&lt;&gt;"", 'Repeater Book Overview'!$G104, "88.5"), "")</f>
        <v>167.9</v>
      </c>
      <c r="I104" t="str">
        <f>IF('Repeater Book Overview'!F104&lt;&gt;"", LEFT('Repeater Book Overview'!F104, 1), "")</f>
        <v>+</v>
      </c>
      <c r="J104" t="str">
        <f t="shared" si="6"/>
        <v>Off</v>
      </c>
      <c r="K104" t="str">
        <f>IF(A104&lt;&gt;"", IF('Repeater Book Overview'!Q104&lt;&gt;"", "On", "Off"), "")</f>
        <v>Off</v>
      </c>
      <c r="L104" t="str">
        <f t="shared" si="7"/>
        <v>FM</v>
      </c>
      <c r="M104">
        <f t="shared" si="8"/>
        <v>443.27499999999998</v>
      </c>
      <c r="N104">
        <f t="shared" si="9"/>
        <v>5</v>
      </c>
      <c r="O104" t="str">
        <f>IF(A104&lt;&gt;"", 'Repeater Book Overview'!D104, "")</f>
        <v>KA7AGH</v>
      </c>
    </row>
    <row r="105" spans="1:15" x14ac:dyDescent="0.2">
      <c r="A105">
        <f>IF('Repeater Book Overview'!$A105&lt;&gt;"", 'Repeater Book Overview'!$A105, "")</f>
        <v>183</v>
      </c>
      <c r="B105">
        <f>IF('Repeater Book Overview'!E105&lt;&gt;"", 'Repeater Book Overview'!E105, "")</f>
        <v>444.8</v>
      </c>
      <c r="C105">
        <f t="shared" si="5"/>
        <v>5</v>
      </c>
      <c r="D105" t="str">
        <f>IF('Repeater Book Overview'!F105&lt;&gt;"", LEFT(RIGHT('Repeater Book Overview'!F105,LEN('Repeater Book Overview'!F105)-1), SEARCH(" ", 'Repeater Book Overview'!F105)-1), "")</f>
        <v xml:space="preserve">5 </v>
      </c>
      <c r="E105" t="str">
        <f>IF(A105&lt;&gt;"", IF('Repeater Book Overview'!O105&lt;&gt;"", 'Repeater Book Overview'!O105, IF('Repeater Book Overview'!G105&lt;&gt;"", "T", "Off")), "")</f>
        <v>T</v>
      </c>
      <c r="F105" t="str">
        <f>IF(A105&lt;&gt;"", IF('Repeater Book Overview'!$G105&lt;&gt;"", 'Repeater Book Overview'!$G105, "88.5"), "")</f>
        <v>107.2</v>
      </c>
      <c r="G105" t="str">
        <f>IF(A105&lt;&gt;"", IF('Repeater Book Overview'!$G105&lt;&gt;"", 'Repeater Book Overview'!$G105, "88.5"), "")</f>
        <v>107.2</v>
      </c>
      <c r="H105" t="str">
        <f>IF(A105&lt;&gt;"", IF('Repeater Book Overview'!$G105&lt;&gt;"", 'Repeater Book Overview'!$G105, "88.5"), "")</f>
        <v>107.2</v>
      </c>
      <c r="I105" t="str">
        <f>IF('Repeater Book Overview'!F105&lt;&gt;"", LEFT('Repeater Book Overview'!F105, 1), "")</f>
        <v>+</v>
      </c>
      <c r="J105" t="str">
        <f t="shared" si="6"/>
        <v>Off</v>
      </c>
      <c r="K105" t="str">
        <f>IF(A105&lt;&gt;"", IF('Repeater Book Overview'!Q105&lt;&gt;"", "On", "Off"), "")</f>
        <v>Off</v>
      </c>
      <c r="L105" t="str">
        <f t="shared" si="7"/>
        <v>FM</v>
      </c>
      <c r="M105">
        <f t="shared" si="8"/>
        <v>444.8</v>
      </c>
      <c r="N105">
        <f t="shared" si="9"/>
        <v>5</v>
      </c>
      <c r="O105" t="str">
        <f>IF(A105&lt;&gt;"", 'Repeater Book Overview'!D105, "")</f>
        <v>N7PRM</v>
      </c>
    </row>
    <row r="106" spans="1:15" x14ac:dyDescent="0.2">
      <c r="A106">
        <f>IF('Repeater Book Overview'!$A106&lt;&gt;"", 'Repeater Book Overview'!$A106, "")</f>
        <v>184</v>
      </c>
      <c r="B106">
        <f>IF('Repeater Book Overview'!E106&lt;&gt;"", 'Repeater Book Overview'!E106, "")</f>
        <v>442.65</v>
      </c>
      <c r="C106">
        <f t="shared" si="5"/>
        <v>5</v>
      </c>
      <c r="D106" t="str">
        <f>IF('Repeater Book Overview'!F106&lt;&gt;"", LEFT(RIGHT('Repeater Book Overview'!F106,LEN('Repeater Book Overview'!F106)-1), SEARCH(" ", 'Repeater Book Overview'!F106)-1), "")</f>
        <v xml:space="preserve">5 </v>
      </c>
      <c r="E106" t="str">
        <f>IF(A106&lt;&gt;"", IF('Repeater Book Overview'!O106&lt;&gt;"", 'Repeater Book Overview'!O106, IF('Repeater Book Overview'!G106&lt;&gt;"", "T", "Off")), "")</f>
        <v>T</v>
      </c>
      <c r="F106" t="str">
        <f>IF(A106&lt;&gt;"", IF('Repeater Book Overview'!$G106&lt;&gt;"", 'Repeater Book Overview'!$G106, "88.5"), "")</f>
        <v>100.0</v>
      </c>
      <c r="G106" t="str">
        <f>IF(A106&lt;&gt;"", IF('Repeater Book Overview'!$G106&lt;&gt;"", 'Repeater Book Overview'!$G106, "88.5"), "")</f>
        <v>100.0</v>
      </c>
      <c r="H106" t="str">
        <f>IF(A106&lt;&gt;"", IF('Repeater Book Overview'!$G106&lt;&gt;"", 'Repeater Book Overview'!$G106, "88.5"), "")</f>
        <v>100.0</v>
      </c>
      <c r="I106" t="str">
        <f>IF('Repeater Book Overview'!F106&lt;&gt;"", LEFT('Repeater Book Overview'!F106, 1), "")</f>
        <v>+</v>
      </c>
      <c r="J106" t="str">
        <f t="shared" si="6"/>
        <v>Off</v>
      </c>
      <c r="K106" t="str">
        <f>IF(A106&lt;&gt;"", IF('Repeater Book Overview'!Q106&lt;&gt;"", "On", "Off"), "")</f>
        <v>Off</v>
      </c>
      <c r="L106" t="str">
        <f t="shared" si="7"/>
        <v>FM</v>
      </c>
      <c r="M106">
        <f t="shared" si="8"/>
        <v>442.65</v>
      </c>
      <c r="N106">
        <f t="shared" si="9"/>
        <v>5</v>
      </c>
      <c r="O106" t="str">
        <f>IF(A106&lt;&gt;"", 'Repeater Book Overview'!D106, "")</f>
        <v>K7LJ P</v>
      </c>
    </row>
    <row r="107" spans="1:15" x14ac:dyDescent="0.2">
      <c r="A107">
        <f>IF('Repeater Book Overview'!$A107&lt;&gt;"", 'Repeater Book Overview'!$A107, "")</f>
        <v>185</v>
      </c>
      <c r="B107">
        <f>IF('Repeater Book Overview'!E107&lt;&gt;"", 'Repeater Book Overview'!E107, "")</f>
        <v>444.85</v>
      </c>
      <c r="C107">
        <f t="shared" si="5"/>
        <v>5</v>
      </c>
      <c r="D107" t="str">
        <f>IF('Repeater Book Overview'!F107&lt;&gt;"", LEFT(RIGHT('Repeater Book Overview'!F107,LEN('Repeater Book Overview'!F107)-1), SEARCH(" ", 'Repeater Book Overview'!F107)-1), "")</f>
        <v xml:space="preserve">5 </v>
      </c>
      <c r="E107" t="str">
        <f>IF(A107&lt;&gt;"", IF('Repeater Book Overview'!O107&lt;&gt;"", 'Repeater Book Overview'!O107, IF('Repeater Book Overview'!G107&lt;&gt;"", "T", "Off")), "")</f>
        <v>T</v>
      </c>
      <c r="F107" t="str">
        <f>IF(A107&lt;&gt;"", IF('Repeater Book Overview'!$G107&lt;&gt;"", 'Repeater Book Overview'!$G107, "88.5"), "")</f>
        <v>123.0</v>
      </c>
      <c r="G107" t="str">
        <f>IF(A107&lt;&gt;"", IF('Repeater Book Overview'!$G107&lt;&gt;"", 'Repeater Book Overview'!$G107, "88.5"), "")</f>
        <v>123.0</v>
      </c>
      <c r="H107" t="str">
        <f>IF(A107&lt;&gt;"", IF('Repeater Book Overview'!$G107&lt;&gt;"", 'Repeater Book Overview'!$G107, "88.5"), "")</f>
        <v>123.0</v>
      </c>
      <c r="I107" t="str">
        <f>IF('Repeater Book Overview'!F107&lt;&gt;"", LEFT('Repeater Book Overview'!F107, 1), "")</f>
        <v>+</v>
      </c>
      <c r="J107" t="str">
        <f t="shared" si="6"/>
        <v>Off</v>
      </c>
      <c r="K107" t="str">
        <f>IF(A107&lt;&gt;"", IF('Repeater Book Overview'!Q107&lt;&gt;"", "On", "Off"), "")</f>
        <v>Off</v>
      </c>
      <c r="L107" t="str">
        <f t="shared" si="7"/>
        <v>FM</v>
      </c>
      <c r="M107">
        <f t="shared" si="8"/>
        <v>444.85</v>
      </c>
      <c r="N107">
        <f t="shared" si="9"/>
        <v>5</v>
      </c>
      <c r="O107" t="str">
        <f>IF(A107&lt;&gt;"", 'Repeater Book Overview'!D107, "")</f>
        <v>W7PSV</v>
      </c>
    </row>
    <row r="108" spans="1:15" x14ac:dyDescent="0.2">
      <c r="A108">
        <f>IF('Repeater Book Overview'!$A108&lt;&gt;"", 'Repeater Book Overview'!$A108, "")</f>
        <v>186</v>
      </c>
      <c r="B108">
        <f>IF('Repeater Book Overview'!E108&lt;&gt;"", 'Repeater Book Overview'!E108, "")</f>
        <v>444.9</v>
      </c>
      <c r="C108">
        <f t="shared" si="5"/>
        <v>5</v>
      </c>
      <c r="D108" t="str">
        <f>IF('Repeater Book Overview'!F108&lt;&gt;"", LEFT(RIGHT('Repeater Book Overview'!F108,LEN('Repeater Book Overview'!F108)-1), SEARCH(" ", 'Repeater Book Overview'!F108)-1), "")</f>
        <v xml:space="preserve">5 </v>
      </c>
      <c r="E108" t="str">
        <f>IF(A108&lt;&gt;"", IF('Repeater Book Overview'!O108&lt;&gt;"", 'Repeater Book Overview'!O108, IF('Repeater Book Overview'!G108&lt;&gt;"", "T", "Off")), "")</f>
        <v>T</v>
      </c>
      <c r="F108" t="str">
        <f>IF(A108&lt;&gt;"", IF('Repeater Book Overview'!$G108&lt;&gt;"", 'Repeater Book Overview'!$G108, "88.5"), "")</f>
        <v>100.0</v>
      </c>
      <c r="G108" t="str">
        <f>IF(A108&lt;&gt;"", IF('Repeater Book Overview'!$G108&lt;&gt;"", 'Repeater Book Overview'!$G108, "88.5"), "")</f>
        <v>100.0</v>
      </c>
      <c r="H108" t="str">
        <f>IF(A108&lt;&gt;"", IF('Repeater Book Overview'!$G108&lt;&gt;"", 'Repeater Book Overview'!$G108, "88.5"), "")</f>
        <v>100.0</v>
      </c>
      <c r="I108" t="str">
        <f>IF('Repeater Book Overview'!F108&lt;&gt;"", LEFT('Repeater Book Overview'!F108, 1), "")</f>
        <v>+</v>
      </c>
      <c r="J108" t="str">
        <f t="shared" si="6"/>
        <v>Off</v>
      </c>
      <c r="K108" t="str">
        <f>IF(A108&lt;&gt;"", IF('Repeater Book Overview'!Q108&lt;&gt;"", "On", "Off"), "")</f>
        <v>Off</v>
      </c>
      <c r="L108" t="str">
        <f t="shared" si="7"/>
        <v>FM</v>
      </c>
      <c r="M108">
        <f t="shared" si="8"/>
        <v>444.9</v>
      </c>
      <c r="N108">
        <f t="shared" si="9"/>
        <v>5</v>
      </c>
      <c r="O108" t="str">
        <f>IF(A108&lt;&gt;"", 'Repeater Book Overview'!D108, "")</f>
        <v>KA7HRC</v>
      </c>
    </row>
    <row r="109" spans="1:15" x14ac:dyDescent="0.2">
      <c r="A109">
        <f>IF('Repeater Book Overview'!$A109&lt;&gt;"", 'Repeater Book Overview'!$A109, "")</f>
        <v>187</v>
      </c>
      <c r="B109">
        <f>IF('Repeater Book Overview'!E109&lt;&gt;"", 'Repeater Book Overview'!E109, "")</f>
        <v>440.6</v>
      </c>
      <c r="C109">
        <f t="shared" si="5"/>
        <v>5</v>
      </c>
      <c r="D109" t="str">
        <f>IF('Repeater Book Overview'!F109&lt;&gt;"", LEFT(RIGHT('Repeater Book Overview'!F109,LEN('Repeater Book Overview'!F109)-1), SEARCH(" ", 'Repeater Book Overview'!F109)-1), "")</f>
        <v xml:space="preserve">5 </v>
      </c>
      <c r="E109" t="str">
        <f>IF(A109&lt;&gt;"", IF('Repeater Book Overview'!O109&lt;&gt;"", 'Repeater Book Overview'!O109, IF('Repeater Book Overview'!G109&lt;&gt;"", "T", "Off")), "")</f>
        <v>T</v>
      </c>
      <c r="F109" t="str">
        <f>IF(A109&lt;&gt;"", IF('Repeater Book Overview'!$G109&lt;&gt;"", 'Repeater Book Overview'!$G109, "88.5"), "")</f>
        <v>100.0</v>
      </c>
      <c r="G109" t="str">
        <f>IF(A109&lt;&gt;"", IF('Repeater Book Overview'!$G109&lt;&gt;"", 'Repeater Book Overview'!$G109, "88.5"), "")</f>
        <v>100.0</v>
      </c>
      <c r="H109" t="str">
        <f>IF(A109&lt;&gt;"", IF('Repeater Book Overview'!$G109&lt;&gt;"", 'Repeater Book Overview'!$G109, "88.5"), "")</f>
        <v>100.0</v>
      </c>
      <c r="I109" t="str">
        <f>IF('Repeater Book Overview'!F109&lt;&gt;"", LEFT('Repeater Book Overview'!F109, 1), "")</f>
        <v>+</v>
      </c>
      <c r="J109" t="str">
        <f t="shared" si="6"/>
        <v>Off</v>
      </c>
      <c r="K109" t="str">
        <f>IF(A109&lt;&gt;"", IF('Repeater Book Overview'!Q109&lt;&gt;"", "On", "Off"), "")</f>
        <v>Off</v>
      </c>
      <c r="L109" t="str">
        <f t="shared" si="7"/>
        <v>FM</v>
      </c>
      <c r="M109">
        <f t="shared" si="8"/>
        <v>440.6</v>
      </c>
      <c r="N109">
        <f t="shared" si="9"/>
        <v>5</v>
      </c>
      <c r="O109" t="str">
        <f>IF(A109&lt;&gt;"", 'Repeater Book Overview'!D109, "")</f>
        <v>AF7YV</v>
      </c>
    </row>
    <row r="110" spans="1:15" x14ac:dyDescent="0.2">
      <c r="A110">
        <f>IF('Repeater Book Overview'!$A110&lt;&gt;"", 'Repeater Book Overview'!$A110, "")</f>
        <v>188</v>
      </c>
      <c r="B110">
        <f>IF('Repeater Book Overview'!E110&lt;&gt;"", 'Repeater Book Overview'!E110, "")</f>
        <v>443.17500000000001</v>
      </c>
      <c r="C110">
        <f t="shared" si="5"/>
        <v>5</v>
      </c>
      <c r="D110" t="str">
        <f>IF('Repeater Book Overview'!F110&lt;&gt;"", LEFT(RIGHT('Repeater Book Overview'!F110,LEN('Repeater Book Overview'!F110)-1), SEARCH(" ", 'Repeater Book Overview'!F110)-1), "")</f>
        <v xml:space="preserve">5 </v>
      </c>
      <c r="E110" t="str">
        <f>IF(A110&lt;&gt;"", IF('Repeater Book Overview'!O110&lt;&gt;"", 'Repeater Book Overview'!O110, IF('Repeater Book Overview'!G110&lt;&gt;"", "T", "Off")), "")</f>
        <v>T</v>
      </c>
      <c r="F110" t="str">
        <f>IF(A110&lt;&gt;"", IF('Repeater Book Overview'!$G110&lt;&gt;"", 'Repeater Book Overview'!$G110, "88.5"), "")</f>
        <v>88.5</v>
      </c>
      <c r="G110" t="str">
        <f>IF(A110&lt;&gt;"", IF('Repeater Book Overview'!$G110&lt;&gt;"", 'Repeater Book Overview'!$G110, "88.5"), "")</f>
        <v>88.5</v>
      </c>
      <c r="H110" t="str">
        <f>IF(A110&lt;&gt;"", IF('Repeater Book Overview'!$G110&lt;&gt;"", 'Repeater Book Overview'!$G110, "88.5"), "")</f>
        <v>88.5</v>
      </c>
      <c r="I110" t="str">
        <f>IF('Repeater Book Overview'!F110&lt;&gt;"", LEFT('Repeater Book Overview'!F110, 1), "")</f>
        <v>+</v>
      </c>
      <c r="J110" t="str">
        <f t="shared" si="6"/>
        <v>Off</v>
      </c>
      <c r="K110" t="str">
        <f>IF(A110&lt;&gt;"", IF('Repeater Book Overview'!Q110&lt;&gt;"", "On", "Off"), "")</f>
        <v>Off</v>
      </c>
      <c r="L110" t="str">
        <f t="shared" si="7"/>
        <v>FM</v>
      </c>
      <c r="M110">
        <f t="shared" si="8"/>
        <v>443.17500000000001</v>
      </c>
      <c r="N110">
        <f t="shared" si="9"/>
        <v>5</v>
      </c>
      <c r="O110" t="str">
        <f>IF(A110&lt;&gt;"", 'Repeater Book Overview'!D110, "")</f>
        <v>NB7M</v>
      </c>
    </row>
    <row r="111" spans="1:15" x14ac:dyDescent="0.2">
      <c r="A111">
        <f>IF('Repeater Book Overview'!$A111&lt;&gt;"", 'Repeater Book Overview'!$A111, "")</f>
        <v>189</v>
      </c>
      <c r="B111">
        <f>IF('Repeater Book Overview'!E111&lt;&gt;"", 'Repeater Book Overview'!E111, "")</f>
        <v>442.875</v>
      </c>
      <c r="C111">
        <f t="shared" si="5"/>
        <v>5</v>
      </c>
      <c r="D111" t="str">
        <f>IF('Repeater Book Overview'!F111&lt;&gt;"", LEFT(RIGHT('Repeater Book Overview'!F111,LEN('Repeater Book Overview'!F111)-1), SEARCH(" ", 'Repeater Book Overview'!F111)-1), "")</f>
        <v xml:space="preserve">5 </v>
      </c>
      <c r="E111" t="str">
        <f>IF(A111&lt;&gt;"", IF('Repeater Book Overview'!O111&lt;&gt;"", 'Repeater Book Overview'!O111, IF('Repeater Book Overview'!G111&lt;&gt;"", "T", "Off")), "")</f>
        <v>T</v>
      </c>
      <c r="F111" t="str">
        <f>IF(A111&lt;&gt;"", IF('Repeater Book Overview'!$G111&lt;&gt;"", 'Repeater Book Overview'!$G111, "88.5"), "")</f>
        <v>107.2</v>
      </c>
      <c r="G111" t="str">
        <f>IF(A111&lt;&gt;"", IF('Repeater Book Overview'!$G111&lt;&gt;"", 'Repeater Book Overview'!$G111, "88.5"), "")</f>
        <v>107.2</v>
      </c>
      <c r="H111" t="str">
        <f>IF(A111&lt;&gt;"", IF('Repeater Book Overview'!$G111&lt;&gt;"", 'Repeater Book Overview'!$G111, "88.5"), "")</f>
        <v>107.2</v>
      </c>
      <c r="I111" t="str">
        <f>IF('Repeater Book Overview'!F111&lt;&gt;"", LEFT('Repeater Book Overview'!F111, 1), "")</f>
        <v>+</v>
      </c>
      <c r="J111" t="str">
        <f t="shared" si="6"/>
        <v>Off</v>
      </c>
      <c r="K111" t="str">
        <f>IF(A111&lt;&gt;"", IF('Repeater Book Overview'!Q111&lt;&gt;"", "On", "Off"), "")</f>
        <v>Off</v>
      </c>
      <c r="L111" t="str">
        <f t="shared" si="7"/>
        <v>FM</v>
      </c>
      <c r="M111">
        <f t="shared" si="8"/>
        <v>442.875</v>
      </c>
      <c r="N111">
        <f t="shared" si="9"/>
        <v>5</v>
      </c>
      <c r="O111" t="str">
        <f>IF(A111&lt;&gt;"", 'Repeater Book Overview'!D111, "")</f>
        <v>KJ7IY4</v>
      </c>
    </row>
    <row r="112" spans="1:15" x14ac:dyDescent="0.2">
      <c r="A112">
        <f>IF('Repeater Book Overview'!$A112&lt;&gt;"", 'Repeater Book Overview'!$A112, "")</f>
        <v>190</v>
      </c>
      <c r="B112">
        <f>IF('Repeater Book Overview'!E112&lt;&gt;"", 'Repeater Book Overview'!E112, "")</f>
        <v>443.55</v>
      </c>
      <c r="C112">
        <f t="shared" si="5"/>
        <v>5</v>
      </c>
      <c r="D112" t="str">
        <f>IF('Repeater Book Overview'!F112&lt;&gt;"", LEFT(RIGHT('Repeater Book Overview'!F112,LEN('Repeater Book Overview'!F112)-1), SEARCH(" ", 'Repeater Book Overview'!F112)-1), "")</f>
        <v xml:space="preserve">5 </v>
      </c>
      <c r="E112" t="str">
        <f>IF(A112&lt;&gt;"", IF('Repeater Book Overview'!O112&lt;&gt;"", 'Repeater Book Overview'!O112, IF('Repeater Book Overview'!G112&lt;&gt;"", "T", "Off")), "")</f>
        <v>T</v>
      </c>
      <c r="F112" t="str">
        <f>IF(A112&lt;&gt;"", IF('Repeater Book Overview'!$G112&lt;&gt;"", 'Repeater Book Overview'!$G112, "88.5"), "")</f>
        <v>100.0</v>
      </c>
      <c r="G112" t="str">
        <f>IF(A112&lt;&gt;"", IF('Repeater Book Overview'!$G112&lt;&gt;"", 'Repeater Book Overview'!$G112, "88.5"), "")</f>
        <v>100.0</v>
      </c>
      <c r="H112" t="str">
        <f>IF(A112&lt;&gt;"", IF('Repeater Book Overview'!$G112&lt;&gt;"", 'Repeater Book Overview'!$G112, "88.5"), "")</f>
        <v>100.0</v>
      </c>
      <c r="I112" t="str">
        <f>IF('Repeater Book Overview'!F112&lt;&gt;"", LEFT('Repeater Book Overview'!F112, 1), "")</f>
        <v>+</v>
      </c>
      <c r="J112" t="str">
        <f t="shared" si="6"/>
        <v>Off</v>
      </c>
      <c r="K112" t="str">
        <f>IF(A112&lt;&gt;"", IF('Repeater Book Overview'!Q112&lt;&gt;"", "On", "Off"), "")</f>
        <v>Off</v>
      </c>
      <c r="L112" t="str">
        <f t="shared" si="7"/>
        <v>FM</v>
      </c>
      <c r="M112">
        <f t="shared" si="8"/>
        <v>443.55</v>
      </c>
      <c r="N112">
        <f t="shared" si="9"/>
        <v>5</v>
      </c>
      <c r="O112" t="str">
        <f>IF(A112&lt;&gt;"", 'Repeater Book Overview'!D112, "")</f>
        <v>K7GDS</v>
      </c>
    </row>
    <row r="113" spans="1:15" x14ac:dyDescent="0.2">
      <c r="A113">
        <f>IF('Repeater Book Overview'!$A113&lt;&gt;"", 'Repeater Book Overview'!$A113, "")</f>
        <v>191</v>
      </c>
      <c r="B113">
        <f>IF('Repeater Book Overview'!E113&lt;&gt;"", 'Repeater Book Overview'!E113, "")</f>
        <v>444.75</v>
      </c>
      <c r="C113">
        <f t="shared" si="5"/>
        <v>5</v>
      </c>
      <c r="D113" t="str">
        <f>IF('Repeater Book Overview'!F113&lt;&gt;"", LEFT(RIGHT('Repeater Book Overview'!F113,LEN('Repeater Book Overview'!F113)-1), SEARCH(" ", 'Repeater Book Overview'!F113)-1), "")</f>
        <v xml:space="preserve">5 </v>
      </c>
      <c r="E113" t="str">
        <f>IF(A113&lt;&gt;"", IF('Repeater Book Overview'!O113&lt;&gt;"", 'Repeater Book Overview'!O113, IF('Repeater Book Overview'!G113&lt;&gt;"", "T", "Off")), "")</f>
        <v>T</v>
      </c>
      <c r="F113" t="str">
        <f>IF(A113&lt;&gt;"", IF('Repeater Book Overview'!$G113&lt;&gt;"", 'Repeater Book Overview'!$G113, "88.5"), "")</f>
        <v>123.0</v>
      </c>
      <c r="G113" t="str">
        <f>IF(A113&lt;&gt;"", IF('Repeater Book Overview'!$G113&lt;&gt;"", 'Repeater Book Overview'!$G113, "88.5"), "")</f>
        <v>123.0</v>
      </c>
      <c r="H113" t="str">
        <f>IF(A113&lt;&gt;"", IF('Repeater Book Overview'!$G113&lt;&gt;"", 'Repeater Book Overview'!$G113, "88.5"), "")</f>
        <v>123.0</v>
      </c>
      <c r="I113" t="str">
        <f>IF('Repeater Book Overview'!F113&lt;&gt;"", LEFT('Repeater Book Overview'!F113, 1), "")</f>
        <v>+</v>
      </c>
      <c r="J113" t="str">
        <f t="shared" si="6"/>
        <v>Off</v>
      </c>
      <c r="K113" t="str">
        <f>IF(A113&lt;&gt;"", IF('Repeater Book Overview'!Q113&lt;&gt;"", "On", "Off"), "")</f>
        <v>Off</v>
      </c>
      <c r="L113" t="str">
        <f t="shared" si="7"/>
        <v>FM</v>
      </c>
      <c r="M113">
        <f t="shared" si="8"/>
        <v>444.75</v>
      </c>
      <c r="N113">
        <f t="shared" si="9"/>
        <v>5</v>
      </c>
      <c r="O113" t="str">
        <f>IF(A113&lt;&gt;"", 'Repeater Book Overview'!D113, "")</f>
        <v>WB7CRT</v>
      </c>
    </row>
    <row r="114" spans="1:15" x14ac:dyDescent="0.2">
      <c r="A114">
        <f>IF('Repeater Book Overview'!$A114&lt;&gt;"", 'Repeater Book Overview'!$A114, "")</f>
        <v>192</v>
      </c>
      <c r="B114">
        <f>IF('Repeater Book Overview'!E114&lt;&gt;"", 'Repeater Book Overview'!E114, "")</f>
        <v>444.3</v>
      </c>
      <c r="C114">
        <f t="shared" si="5"/>
        <v>5</v>
      </c>
      <c r="D114" t="str">
        <f>IF('Repeater Book Overview'!F114&lt;&gt;"", LEFT(RIGHT('Repeater Book Overview'!F114,LEN('Repeater Book Overview'!F114)-1), SEARCH(" ", 'Repeater Book Overview'!F114)-1), "")</f>
        <v xml:space="preserve">5 </v>
      </c>
      <c r="E114" t="str">
        <f>IF(A114&lt;&gt;"", IF('Repeater Book Overview'!O114&lt;&gt;"", 'Repeater Book Overview'!O114, IF('Repeater Book Overview'!G114&lt;&gt;"", "T", "Off")), "")</f>
        <v>T</v>
      </c>
      <c r="F114" t="str">
        <f>IF(A114&lt;&gt;"", IF('Repeater Book Overview'!$G114&lt;&gt;"", 'Repeater Book Overview'!$G114, "88.5"), "")</f>
        <v>82.5</v>
      </c>
      <c r="G114" t="str">
        <f>IF(A114&lt;&gt;"", IF('Repeater Book Overview'!$G114&lt;&gt;"", 'Repeater Book Overview'!$G114, "88.5"), "")</f>
        <v>82.5</v>
      </c>
      <c r="H114" t="str">
        <f>IF(A114&lt;&gt;"", IF('Repeater Book Overview'!$G114&lt;&gt;"", 'Repeater Book Overview'!$G114, "88.5"), "")</f>
        <v>82.5</v>
      </c>
      <c r="I114" t="str">
        <f>IF('Repeater Book Overview'!F114&lt;&gt;"", LEFT('Repeater Book Overview'!F114, 1), "")</f>
        <v>+</v>
      </c>
      <c r="J114" t="str">
        <f t="shared" si="6"/>
        <v>Off</v>
      </c>
      <c r="K114" t="str">
        <f>IF(A114&lt;&gt;"", IF('Repeater Book Overview'!Q114&lt;&gt;"", "On", "Off"), "")</f>
        <v>Off</v>
      </c>
      <c r="L114" t="str">
        <f t="shared" si="7"/>
        <v>FM</v>
      </c>
      <c r="M114">
        <f t="shared" si="8"/>
        <v>444.3</v>
      </c>
      <c r="N114">
        <f t="shared" si="9"/>
        <v>5</v>
      </c>
      <c r="O114" t="str">
        <f>IF(A114&lt;&gt;"", 'Repeater Book Overview'!D114, "")</f>
        <v>WA7LO</v>
      </c>
    </row>
    <row r="115" spans="1:15" x14ac:dyDescent="0.2">
      <c r="A115">
        <f>IF('Repeater Book Overview'!$A115&lt;&gt;"", 'Repeater Book Overview'!$A115, "")</f>
        <v>193</v>
      </c>
      <c r="B115">
        <f>IF('Repeater Book Overview'!E115&lt;&gt;"", 'Repeater Book Overview'!E115, "")</f>
        <v>443.35</v>
      </c>
      <c r="C115">
        <f t="shared" si="5"/>
        <v>5</v>
      </c>
      <c r="D115" t="str">
        <f>IF('Repeater Book Overview'!F115&lt;&gt;"", LEFT(RIGHT('Repeater Book Overview'!F115,LEN('Repeater Book Overview'!F115)-1), SEARCH(" ", 'Repeater Book Overview'!F115)-1), "")</f>
        <v xml:space="preserve">5 </v>
      </c>
      <c r="E115" t="str">
        <f>IF(A115&lt;&gt;"", IF('Repeater Book Overview'!O115&lt;&gt;"", 'Repeater Book Overview'!O115, IF('Repeater Book Overview'!G115&lt;&gt;"", "T", "Off")), "")</f>
        <v>T</v>
      </c>
      <c r="F115" t="str">
        <f>IF(A115&lt;&gt;"", IF('Repeater Book Overview'!$G115&lt;&gt;"", 'Repeater Book Overview'!$G115, "88.5"), "")</f>
        <v>156.7</v>
      </c>
      <c r="G115" t="str">
        <f>IF(A115&lt;&gt;"", IF('Repeater Book Overview'!$G115&lt;&gt;"", 'Repeater Book Overview'!$G115, "88.5"), "")</f>
        <v>156.7</v>
      </c>
      <c r="H115" t="str">
        <f>IF(A115&lt;&gt;"", IF('Repeater Book Overview'!$G115&lt;&gt;"", 'Repeater Book Overview'!$G115, "88.5"), "")</f>
        <v>156.7</v>
      </c>
      <c r="I115" t="str">
        <f>IF('Repeater Book Overview'!F115&lt;&gt;"", LEFT('Repeater Book Overview'!F115, 1), "")</f>
        <v>+</v>
      </c>
      <c r="J115" t="str">
        <f t="shared" si="6"/>
        <v>Off</v>
      </c>
      <c r="K115" t="str">
        <f>IF(A115&lt;&gt;"", IF('Repeater Book Overview'!Q115&lt;&gt;"", "On", "Off"), "")</f>
        <v>Off</v>
      </c>
      <c r="L115" t="str">
        <f t="shared" si="7"/>
        <v>FM</v>
      </c>
      <c r="M115">
        <f t="shared" si="8"/>
        <v>443.35</v>
      </c>
      <c r="N115">
        <f t="shared" si="9"/>
        <v>5</v>
      </c>
      <c r="O115" t="str">
        <f>IF(A115&lt;&gt;"", 'Repeater Book Overview'!D115, "")</f>
        <v>NM7B</v>
      </c>
    </row>
    <row r="116" spans="1:15" x14ac:dyDescent="0.2">
      <c r="A116">
        <f>IF('Repeater Book Overview'!$A116&lt;&gt;"", 'Repeater Book Overview'!$A116, "")</f>
        <v>194</v>
      </c>
      <c r="B116">
        <f>IF('Repeater Book Overview'!E116&lt;&gt;"", 'Repeater Book Overview'!E116, "")</f>
        <v>444.97500000000002</v>
      </c>
      <c r="C116">
        <f t="shared" si="5"/>
        <v>5</v>
      </c>
      <c r="D116" t="str">
        <f>IF('Repeater Book Overview'!F116&lt;&gt;"", LEFT(RIGHT('Repeater Book Overview'!F116,LEN('Repeater Book Overview'!F116)-1), SEARCH(" ", 'Repeater Book Overview'!F116)-1), "")</f>
        <v xml:space="preserve">5 </v>
      </c>
      <c r="E116" t="str">
        <f>IF(A116&lt;&gt;"", IF('Repeater Book Overview'!O116&lt;&gt;"", 'Repeater Book Overview'!O116, IF('Repeater Book Overview'!G116&lt;&gt;"", "T", "Off")), "")</f>
        <v>T</v>
      </c>
      <c r="F116" t="str">
        <f>IF(A116&lt;&gt;"", IF('Repeater Book Overview'!$G116&lt;&gt;"", 'Repeater Book Overview'!$G116, "88.5"), "")</f>
        <v>107.2</v>
      </c>
      <c r="G116" t="str">
        <f>IF(A116&lt;&gt;"", IF('Repeater Book Overview'!$G116&lt;&gt;"", 'Repeater Book Overview'!$G116, "88.5"), "")</f>
        <v>107.2</v>
      </c>
      <c r="H116" t="str">
        <f>IF(A116&lt;&gt;"", IF('Repeater Book Overview'!$G116&lt;&gt;"", 'Repeater Book Overview'!$G116, "88.5"), "")</f>
        <v>107.2</v>
      </c>
      <c r="I116" t="str">
        <f>IF('Repeater Book Overview'!F116&lt;&gt;"", LEFT('Repeater Book Overview'!F116, 1), "")</f>
        <v>+</v>
      </c>
      <c r="J116" t="str">
        <f t="shared" si="6"/>
        <v>Off</v>
      </c>
      <c r="K116" t="str">
        <f>IF(A116&lt;&gt;"", IF('Repeater Book Overview'!Q116&lt;&gt;"", "On", "Off"), "")</f>
        <v>Off</v>
      </c>
      <c r="L116" t="str">
        <f t="shared" si="7"/>
        <v>FM</v>
      </c>
      <c r="M116">
        <f t="shared" si="8"/>
        <v>444.97500000000002</v>
      </c>
      <c r="N116">
        <f t="shared" si="9"/>
        <v>5</v>
      </c>
      <c r="O116" t="str">
        <f>IF(A116&lt;&gt;"", 'Repeater Book Overview'!D116, "")</f>
        <v>K7CPU</v>
      </c>
    </row>
    <row r="117" spans="1:15" x14ac:dyDescent="0.2">
      <c r="A117">
        <f>IF('Repeater Book Overview'!$A117&lt;&gt;"", 'Repeater Book Overview'!$A117, "")</f>
        <v>195</v>
      </c>
      <c r="B117">
        <f>IF('Repeater Book Overview'!E117&lt;&gt;"", 'Repeater Book Overview'!E117, "")</f>
        <v>440.1</v>
      </c>
      <c r="C117">
        <f t="shared" si="5"/>
        <v>5</v>
      </c>
      <c r="D117" t="str">
        <f>IF('Repeater Book Overview'!F117&lt;&gt;"", LEFT(RIGHT('Repeater Book Overview'!F117,LEN('Repeater Book Overview'!F117)-1), SEARCH(" ", 'Repeater Book Overview'!F117)-1), "")</f>
        <v xml:space="preserve">5 </v>
      </c>
      <c r="E117" t="str">
        <f>IF(A117&lt;&gt;"", IF('Repeater Book Overview'!O117&lt;&gt;"", 'Repeater Book Overview'!O117, IF('Repeater Book Overview'!G117&lt;&gt;"", "T", "Off")), "")</f>
        <v>T</v>
      </c>
      <c r="F117" t="str">
        <f>IF(A117&lt;&gt;"", IF('Repeater Book Overview'!$G117&lt;&gt;"", 'Repeater Book Overview'!$G117, "88.5"), "")</f>
        <v>162.2</v>
      </c>
      <c r="G117" t="str">
        <f>IF(A117&lt;&gt;"", IF('Repeater Book Overview'!$G117&lt;&gt;"", 'Repeater Book Overview'!$G117, "88.5"), "")</f>
        <v>162.2</v>
      </c>
      <c r="H117" t="str">
        <f>IF(A117&lt;&gt;"", IF('Repeater Book Overview'!$G117&lt;&gt;"", 'Repeater Book Overview'!$G117, "88.5"), "")</f>
        <v>162.2</v>
      </c>
      <c r="I117" t="str">
        <f>IF('Repeater Book Overview'!F117&lt;&gt;"", LEFT('Repeater Book Overview'!F117, 1), "")</f>
        <v>+</v>
      </c>
      <c r="J117" t="str">
        <f t="shared" si="6"/>
        <v>Off</v>
      </c>
      <c r="K117" t="str">
        <f>IF(A117&lt;&gt;"", IF('Repeater Book Overview'!Q117&lt;&gt;"", "On", "Off"), "")</f>
        <v>Off</v>
      </c>
      <c r="L117" t="str">
        <f t="shared" si="7"/>
        <v>FM</v>
      </c>
      <c r="M117">
        <f t="shared" si="8"/>
        <v>440.1</v>
      </c>
      <c r="N117">
        <f t="shared" si="9"/>
        <v>5</v>
      </c>
      <c r="O117" t="str">
        <f>IF(A117&lt;&gt;"", 'Repeater Book Overview'!D117, "")</f>
        <v>K7ICY</v>
      </c>
    </row>
    <row r="118" spans="1:15" x14ac:dyDescent="0.2">
      <c r="A118">
        <f>IF('Repeater Book Overview'!$A118&lt;&gt;"", 'Repeater Book Overview'!$A118, "")</f>
        <v>196</v>
      </c>
      <c r="B118">
        <f>IF('Repeater Book Overview'!E118&lt;&gt;"", 'Repeater Book Overview'!E118, "")</f>
        <v>442.57499999999999</v>
      </c>
      <c r="C118">
        <f t="shared" si="5"/>
        <v>5</v>
      </c>
      <c r="D118" t="str">
        <f>IF('Repeater Book Overview'!F118&lt;&gt;"", LEFT(RIGHT('Repeater Book Overview'!F118,LEN('Repeater Book Overview'!F118)-1), SEARCH(" ", 'Repeater Book Overview'!F118)-1), "")</f>
        <v xml:space="preserve">5 </v>
      </c>
      <c r="E118" t="str">
        <f>IF(A118&lt;&gt;"", IF('Repeater Book Overview'!O118&lt;&gt;"", 'Repeater Book Overview'!O118, IF('Repeater Book Overview'!G118&lt;&gt;"", "T", "Off")), "")</f>
        <v>T</v>
      </c>
      <c r="F118" t="str">
        <f>IF(A118&lt;&gt;"", IF('Repeater Book Overview'!$G118&lt;&gt;"", 'Repeater Book Overview'!$G118, "88.5"), "")</f>
        <v>123.0</v>
      </c>
      <c r="G118" t="str">
        <f>IF(A118&lt;&gt;"", IF('Repeater Book Overview'!$G118&lt;&gt;"", 'Repeater Book Overview'!$G118, "88.5"), "")</f>
        <v>123.0</v>
      </c>
      <c r="H118" t="str">
        <f>IF(A118&lt;&gt;"", IF('Repeater Book Overview'!$G118&lt;&gt;"", 'Repeater Book Overview'!$G118, "88.5"), "")</f>
        <v>123.0</v>
      </c>
      <c r="I118" t="str">
        <f>IF('Repeater Book Overview'!F118&lt;&gt;"", LEFT('Repeater Book Overview'!F118, 1), "")</f>
        <v>+</v>
      </c>
      <c r="J118" t="str">
        <f t="shared" si="6"/>
        <v>Off</v>
      </c>
      <c r="K118" t="str">
        <f>IF(A118&lt;&gt;"", IF('Repeater Book Overview'!Q118&lt;&gt;"", "On", "Off"), "")</f>
        <v>Off</v>
      </c>
      <c r="L118" t="str">
        <f t="shared" si="7"/>
        <v>FM</v>
      </c>
      <c r="M118">
        <f t="shared" si="8"/>
        <v>442.57499999999999</v>
      </c>
      <c r="N118">
        <f t="shared" si="9"/>
        <v>5</v>
      </c>
      <c r="O118" t="str">
        <f>IF(A118&lt;&gt;"", 'Repeater Book Overview'!D118, "")</f>
        <v>K7REA</v>
      </c>
    </row>
    <row r="119" spans="1:15" x14ac:dyDescent="0.2">
      <c r="A119">
        <f>IF('Repeater Book Overview'!$A119&lt;&gt;"", 'Repeater Book Overview'!$A119, "")</f>
        <v>197</v>
      </c>
      <c r="B119">
        <f>IF('Repeater Book Overview'!E119&lt;&gt;"", 'Repeater Book Overview'!E119, "")</f>
        <v>442.52499999999998</v>
      </c>
      <c r="C119">
        <f t="shared" si="5"/>
        <v>5</v>
      </c>
      <c r="D119" t="str">
        <f>IF('Repeater Book Overview'!F119&lt;&gt;"", LEFT(RIGHT('Repeater Book Overview'!F119,LEN('Repeater Book Overview'!F119)-1), SEARCH(" ", 'Repeater Book Overview'!F119)-1), "")</f>
        <v xml:space="preserve">5 </v>
      </c>
      <c r="E119" t="str">
        <f>IF(A119&lt;&gt;"", IF('Repeater Book Overview'!O119&lt;&gt;"", 'Repeater Book Overview'!O119, IF('Repeater Book Overview'!G119&lt;&gt;"", "T", "Off")), "")</f>
        <v>T</v>
      </c>
      <c r="F119" t="str">
        <f>IF(A119&lt;&gt;"", IF('Repeater Book Overview'!$G119&lt;&gt;"", 'Repeater Book Overview'!$G119, "88.5"), "")</f>
        <v>107.2</v>
      </c>
      <c r="G119" t="str">
        <f>IF(A119&lt;&gt;"", IF('Repeater Book Overview'!$G119&lt;&gt;"", 'Repeater Book Overview'!$G119, "88.5"), "")</f>
        <v>107.2</v>
      </c>
      <c r="H119" t="str">
        <f>IF(A119&lt;&gt;"", IF('Repeater Book Overview'!$G119&lt;&gt;"", 'Repeater Book Overview'!$G119, "88.5"), "")</f>
        <v>107.2</v>
      </c>
      <c r="I119" t="str">
        <f>IF('Repeater Book Overview'!F119&lt;&gt;"", LEFT('Repeater Book Overview'!F119, 1), "")</f>
        <v>+</v>
      </c>
      <c r="J119" t="str">
        <f t="shared" si="6"/>
        <v>Off</v>
      </c>
      <c r="K119" t="str">
        <f>IF(A119&lt;&gt;"", IF('Repeater Book Overview'!Q119&lt;&gt;"", "On", "Off"), "")</f>
        <v>Off</v>
      </c>
      <c r="L119" t="str">
        <f t="shared" si="7"/>
        <v>FM</v>
      </c>
      <c r="M119">
        <f t="shared" si="8"/>
        <v>442.52499999999998</v>
      </c>
      <c r="N119">
        <f t="shared" si="9"/>
        <v>5</v>
      </c>
      <c r="O119" t="str">
        <f>IF(A119&lt;&gt;"", 'Repeater Book Overview'!D119, "")</f>
        <v>KA7OSM</v>
      </c>
    </row>
    <row r="120" spans="1:15" x14ac:dyDescent="0.2">
      <c r="A120">
        <f>IF('Repeater Book Overview'!$A120&lt;&gt;"", 'Repeater Book Overview'!$A120, "")</f>
        <v>198</v>
      </c>
      <c r="B120">
        <f>IF('Repeater Book Overview'!E120&lt;&gt;"", 'Repeater Book Overview'!E120, "")</f>
        <v>441.65</v>
      </c>
      <c r="C120">
        <f t="shared" si="5"/>
        <v>5</v>
      </c>
      <c r="D120" t="str">
        <f>IF('Repeater Book Overview'!F120&lt;&gt;"", LEFT(RIGHT('Repeater Book Overview'!F120,LEN('Repeater Book Overview'!F120)-1), SEARCH(" ", 'Repeater Book Overview'!F120)-1), "")</f>
        <v xml:space="preserve">5 </v>
      </c>
      <c r="E120" t="str">
        <f>IF(A120&lt;&gt;"", IF('Repeater Book Overview'!O120&lt;&gt;"", 'Repeater Book Overview'!O120, IF('Repeater Book Overview'!G120&lt;&gt;"", "T", "Off")), "")</f>
        <v>T</v>
      </c>
      <c r="F120" t="str">
        <f>IF(A120&lt;&gt;"", IF('Repeater Book Overview'!$G120&lt;&gt;"", 'Repeater Book Overview'!$G120, "88.5"), "")</f>
        <v>107.2</v>
      </c>
      <c r="G120" t="str">
        <f>IF(A120&lt;&gt;"", IF('Repeater Book Overview'!$G120&lt;&gt;"", 'Repeater Book Overview'!$G120, "88.5"), "")</f>
        <v>107.2</v>
      </c>
      <c r="H120" t="str">
        <f>IF(A120&lt;&gt;"", IF('Repeater Book Overview'!$G120&lt;&gt;"", 'Repeater Book Overview'!$G120, "88.5"), "")</f>
        <v>107.2</v>
      </c>
      <c r="I120" t="str">
        <f>IF('Repeater Book Overview'!F120&lt;&gt;"", LEFT('Repeater Book Overview'!F120, 1), "")</f>
        <v>+</v>
      </c>
      <c r="J120" t="str">
        <f t="shared" si="6"/>
        <v>Off</v>
      </c>
      <c r="K120" t="str">
        <f>IF(A120&lt;&gt;"", IF('Repeater Book Overview'!Q120&lt;&gt;"", "On", "Off"), "")</f>
        <v>Off</v>
      </c>
      <c r="L120" t="str">
        <f t="shared" si="7"/>
        <v>FM</v>
      </c>
      <c r="M120">
        <f t="shared" si="8"/>
        <v>441.65</v>
      </c>
      <c r="N120">
        <f t="shared" si="9"/>
        <v>5</v>
      </c>
      <c r="O120" t="str">
        <f>IF(A120&lt;&gt;"", 'Repeater Book Overview'!D120, "")</f>
        <v>WA7DRO</v>
      </c>
    </row>
    <row r="121" spans="1:15" x14ac:dyDescent="0.2">
      <c r="A121">
        <f>IF('Repeater Book Overview'!$A121&lt;&gt;"", 'Repeater Book Overview'!$A121, "")</f>
        <v>200</v>
      </c>
      <c r="B121">
        <f>IF('Repeater Book Overview'!E121&lt;&gt;"", 'Repeater Book Overview'!E121, "")</f>
        <v>146.74</v>
      </c>
      <c r="C121">
        <f t="shared" si="5"/>
        <v>5</v>
      </c>
      <c r="D121" t="str">
        <f>IF('Repeater Book Overview'!F121&lt;&gt;"", LEFT(RIGHT('Repeater Book Overview'!F121,LEN('Repeater Book Overview'!F121)-1), SEARCH(" ", 'Repeater Book Overview'!F121)-1), "")</f>
        <v xml:space="preserve">0.6 </v>
      </c>
      <c r="E121" t="str">
        <f>IF(A121&lt;&gt;"", IF('Repeater Book Overview'!O121&lt;&gt;"", 'Repeater Book Overview'!O121, IF('Repeater Book Overview'!G121&lt;&gt;"", "T", "Off")), "")</f>
        <v>T</v>
      </c>
      <c r="F121" t="str">
        <f>IF(A121&lt;&gt;"", IF('Repeater Book Overview'!$G121&lt;&gt;"", 'Repeater Book Overview'!$G121, "88.5"), "")</f>
        <v>131.8</v>
      </c>
      <c r="G121" t="str">
        <f>IF(A121&lt;&gt;"", IF('Repeater Book Overview'!$G121&lt;&gt;"", 'Repeater Book Overview'!$G121, "88.5"), "")</f>
        <v>131.8</v>
      </c>
      <c r="H121" t="str">
        <f>IF(A121&lt;&gt;"", IF('Repeater Book Overview'!$G121&lt;&gt;"", 'Repeater Book Overview'!$G121, "88.5"), "")</f>
        <v>131.8</v>
      </c>
      <c r="I121" t="str">
        <f>IF('Repeater Book Overview'!F121&lt;&gt;"", LEFT('Repeater Book Overview'!F121, 1), "")</f>
        <v>-</v>
      </c>
      <c r="J121" t="str">
        <f t="shared" si="6"/>
        <v>Off</v>
      </c>
      <c r="K121" t="str">
        <f>IF(A121&lt;&gt;"", IF('Repeater Book Overview'!Q121&lt;&gt;"", "On", "Off"), "")</f>
        <v>Off</v>
      </c>
      <c r="L121" t="str">
        <f t="shared" si="7"/>
        <v>FM</v>
      </c>
      <c r="M121">
        <f t="shared" si="8"/>
        <v>146.74</v>
      </c>
      <c r="N121">
        <f t="shared" si="9"/>
        <v>5</v>
      </c>
      <c r="O121" t="str">
        <f>IF(A121&lt;&gt;"", 'Repeater Book Overview'!D121, "")</f>
        <v>K7KFL</v>
      </c>
    </row>
    <row r="122" spans="1:15" x14ac:dyDescent="0.2">
      <c r="A122">
        <f>IF('Repeater Book Overview'!$A122&lt;&gt;"", 'Repeater Book Overview'!$A122, "")</f>
        <v>201</v>
      </c>
      <c r="B122">
        <f>IF('Repeater Book Overview'!E122&lt;&gt;"", 'Repeater Book Overview'!E122, "")</f>
        <v>146.78</v>
      </c>
      <c r="C122">
        <f t="shared" si="5"/>
        <v>5</v>
      </c>
      <c r="D122" t="str">
        <f>IF('Repeater Book Overview'!F122&lt;&gt;"", LEFT(RIGHT('Repeater Book Overview'!F122,LEN('Repeater Book Overview'!F122)-1), SEARCH(" ", 'Repeater Book Overview'!F122)-1), "")</f>
        <v xml:space="preserve">0.6 </v>
      </c>
      <c r="E122" t="str">
        <f>IF(A122&lt;&gt;"", IF('Repeater Book Overview'!O122&lt;&gt;"", 'Repeater Book Overview'!O122, IF('Repeater Book Overview'!G122&lt;&gt;"", "T", "Off")), "")</f>
        <v>T</v>
      </c>
      <c r="F122" t="str">
        <f>IF(A122&lt;&gt;"", IF('Repeater Book Overview'!$G122&lt;&gt;"", 'Repeater Book Overview'!$G122, "88.5"), "")</f>
        <v>103.5</v>
      </c>
      <c r="G122" t="str">
        <f>IF(A122&lt;&gt;"", IF('Repeater Book Overview'!$G122&lt;&gt;"", 'Repeater Book Overview'!$G122, "88.5"), "")</f>
        <v>103.5</v>
      </c>
      <c r="H122" t="str">
        <f>IF(A122&lt;&gt;"", IF('Repeater Book Overview'!$G122&lt;&gt;"", 'Repeater Book Overview'!$G122, "88.5"), "")</f>
        <v>103.5</v>
      </c>
      <c r="I122" t="str">
        <f>IF('Repeater Book Overview'!F122&lt;&gt;"", LEFT('Repeater Book Overview'!F122, 1), "")</f>
        <v>-</v>
      </c>
      <c r="J122" t="str">
        <f t="shared" si="6"/>
        <v>Off</v>
      </c>
      <c r="K122" t="str">
        <f>IF(A122&lt;&gt;"", IF('Repeater Book Overview'!Q122&lt;&gt;"", "On", "Off"), "")</f>
        <v>Off</v>
      </c>
      <c r="L122" t="str">
        <f t="shared" si="7"/>
        <v>FM</v>
      </c>
      <c r="M122">
        <f t="shared" si="8"/>
        <v>146.78</v>
      </c>
      <c r="N122">
        <f t="shared" si="9"/>
        <v>5</v>
      </c>
      <c r="O122" t="str">
        <f>IF(A122&lt;&gt;"", 'Repeater Book Overview'!D122, "")</f>
        <v>WW7CH</v>
      </c>
    </row>
    <row r="123" spans="1:15" x14ac:dyDescent="0.2">
      <c r="A123">
        <f>IF('Repeater Book Overview'!$A123&lt;&gt;"", 'Repeater Book Overview'!$A123, "")</f>
        <v>202</v>
      </c>
      <c r="B123">
        <f>IF('Repeater Book Overview'!E123&lt;&gt;"", 'Repeater Book Overview'!E123, "")</f>
        <v>145.25</v>
      </c>
      <c r="C123">
        <f t="shared" si="5"/>
        <v>5</v>
      </c>
      <c r="D123" t="str">
        <f>IF('Repeater Book Overview'!F123&lt;&gt;"", LEFT(RIGHT('Repeater Book Overview'!F123,LEN('Repeater Book Overview'!F123)-1), SEARCH(" ", 'Repeater Book Overview'!F123)-1), "")</f>
        <v xml:space="preserve">0.6 </v>
      </c>
      <c r="E123" t="str">
        <f>IF(A123&lt;&gt;"", IF('Repeater Book Overview'!O123&lt;&gt;"", 'Repeater Book Overview'!O123, IF('Repeater Book Overview'!G123&lt;&gt;"", "T", "Off")), "")</f>
        <v>CT</v>
      </c>
      <c r="F123" t="str">
        <f>IF(A123&lt;&gt;"", IF('Repeater Book Overview'!$G123&lt;&gt;"", 'Repeater Book Overview'!$G123, "88.5"), "")</f>
        <v>186.2</v>
      </c>
      <c r="G123" t="str">
        <f>IF(A123&lt;&gt;"", IF('Repeater Book Overview'!$G123&lt;&gt;"", 'Repeater Book Overview'!$G123, "88.5"), "")</f>
        <v>186.2</v>
      </c>
      <c r="H123" t="str">
        <f>IF(A123&lt;&gt;"", IF('Repeater Book Overview'!$G123&lt;&gt;"", 'Repeater Book Overview'!$G123, "88.5"), "")</f>
        <v>186.2</v>
      </c>
      <c r="I123" t="str">
        <f>IF('Repeater Book Overview'!F123&lt;&gt;"", LEFT('Repeater Book Overview'!F123, 1), "")</f>
        <v>-</v>
      </c>
      <c r="J123" t="str">
        <f t="shared" si="6"/>
        <v>Off</v>
      </c>
      <c r="K123" t="str">
        <f>IF(A123&lt;&gt;"", IF('Repeater Book Overview'!Q123&lt;&gt;"", "On", "Off"), "")</f>
        <v>Off</v>
      </c>
      <c r="L123" t="str">
        <f t="shared" si="7"/>
        <v>FM</v>
      </c>
      <c r="M123">
        <f t="shared" si="8"/>
        <v>145.25</v>
      </c>
      <c r="N123">
        <f t="shared" si="9"/>
        <v>5</v>
      </c>
      <c r="O123" t="str">
        <f>IF(A123&lt;&gt;"", 'Repeater Book Overview'!D123, "")</f>
        <v>K7DNR</v>
      </c>
    </row>
    <row r="124" spans="1:15" x14ac:dyDescent="0.2">
      <c r="A124">
        <f>IF('Repeater Book Overview'!$A124&lt;&gt;"", 'Repeater Book Overview'!$A124, "")</f>
        <v>203</v>
      </c>
      <c r="B124">
        <f>IF('Repeater Book Overview'!E124&lt;&gt;"", 'Repeater Book Overview'!E124, "")</f>
        <v>146.86000000000001</v>
      </c>
      <c r="C124">
        <f t="shared" si="5"/>
        <v>5</v>
      </c>
      <c r="D124" t="str">
        <f>IF('Repeater Book Overview'!F124&lt;&gt;"", LEFT(RIGHT('Repeater Book Overview'!F124,LEN('Repeater Book Overview'!F124)-1), SEARCH(" ", 'Repeater Book Overview'!F124)-1), "")</f>
        <v xml:space="preserve">0.6 </v>
      </c>
      <c r="E124" t="str">
        <f>IF(A124&lt;&gt;"", IF('Repeater Book Overview'!O124&lt;&gt;"", 'Repeater Book Overview'!O124, IF('Repeater Book Overview'!G124&lt;&gt;"", "T", "Off")), "")</f>
        <v>T</v>
      </c>
      <c r="F124" t="str">
        <f>IF(A124&lt;&gt;"", IF('Repeater Book Overview'!$G124&lt;&gt;"", 'Repeater Book Overview'!$G124, "88.5"), "")</f>
        <v>123.0</v>
      </c>
      <c r="G124" t="str">
        <f>IF(A124&lt;&gt;"", IF('Repeater Book Overview'!$G124&lt;&gt;"", 'Repeater Book Overview'!$G124, "88.5"), "")</f>
        <v>123.0</v>
      </c>
      <c r="H124" t="str">
        <f>IF(A124&lt;&gt;"", IF('Repeater Book Overview'!$G124&lt;&gt;"", 'Repeater Book Overview'!$G124, "88.5"), "")</f>
        <v>123.0</v>
      </c>
      <c r="I124" t="str">
        <f>IF('Repeater Book Overview'!F124&lt;&gt;"", LEFT('Repeater Book Overview'!F124, 1), "")</f>
        <v>-</v>
      </c>
      <c r="J124" t="str">
        <f t="shared" si="6"/>
        <v>Off</v>
      </c>
      <c r="K124" t="str">
        <f>IF(A124&lt;&gt;"", IF('Repeater Book Overview'!Q124&lt;&gt;"", "On", "Off"), "")</f>
        <v>Off</v>
      </c>
      <c r="L124" t="str">
        <f t="shared" si="7"/>
        <v>FM</v>
      </c>
      <c r="M124">
        <f t="shared" si="8"/>
        <v>146.86000000000001</v>
      </c>
      <c r="N124">
        <f t="shared" si="9"/>
        <v>5</v>
      </c>
      <c r="O124" t="str">
        <f>IF(A124&lt;&gt;"", 'Repeater Book Overview'!D124, "")</f>
        <v>WA7SA7</v>
      </c>
    </row>
    <row r="125" spans="1:15" x14ac:dyDescent="0.2">
      <c r="A125">
        <f>IF('Repeater Book Overview'!$A125&lt;&gt;"", 'Repeater Book Overview'!$A125, "")</f>
        <v>204</v>
      </c>
      <c r="B125">
        <f>IF('Repeater Book Overview'!E125&lt;&gt;"", 'Repeater Book Overview'!E125, "")</f>
        <v>145.41</v>
      </c>
      <c r="C125">
        <f t="shared" si="5"/>
        <v>5</v>
      </c>
      <c r="D125" t="str">
        <f>IF('Repeater Book Overview'!F125&lt;&gt;"", LEFT(RIGHT('Repeater Book Overview'!F125,LEN('Repeater Book Overview'!F125)-1), SEARCH(" ", 'Repeater Book Overview'!F125)-1), "")</f>
        <v xml:space="preserve">0.6 </v>
      </c>
      <c r="E125" t="str">
        <f>IF(A125&lt;&gt;"", IF('Repeater Book Overview'!O125&lt;&gt;"", 'Repeater Book Overview'!O125, IF('Repeater Book Overview'!G125&lt;&gt;"", "T", "Off")), "")</f>
        <v>T</v>
      </c>
      <c r="F125" t="str">
        <f>IF(A125&lt;&gt;"", IF('Repeater Book Overview'!$G125&lt;&gt;"", 'Repeater Book Overview'!$G125, "88.5"), "")</f>
        <v>162.2</v>
      </c>
      <c r="G125" t="str">
        <f>IF(A125&lt;&gt;"", IF('Repeater Book Overview'!$G125&lt;&gt;"", 'Repeater Book Overview'!$G125, "88.5"), "")</f>
        <v>162.2</v>
      </c>
      <c r="H125" t="str">
        <f>IF(A125&lt;&gt;"", IF('Repeater Book Overview'!$G125&lt;&gt;"", 'Repeater Book Overview'!$G125, "88.5"), "")</f>
        <v>162.2</v>
      </c>
      <c r="I125" t="str">
        <f>IF('Repeater Book Overview'!F125&lt;&gt;"", LEFT('Repeater Book Overview'!F125, 1), "")</f>
        <v>-</v>
      </c>
      <c r="J125" t="str">
        <f t="shared" si="6"/>
        <v>Off</v>
      </c>
      <c r="K125" t="str">
        <f>IF(A125&lt;&gt;"", IF('Repeater Book Overview'!Q125&lt;&gt;"", "On", "Off"), "")</f>
        <v>Off</v>
      </c>
      <c r="L125" t="str">
        <f t="shared" si="7"/>
        <v>FM</v>
      </c>
      <c r="M125">
        <f t="shared" si="8"/>
        <v>145.41</v>
      </c>
      <c r="N125">
        <f t="shared" si="9"/>
        <v>5</v>
      </c>
      <c r="O125" t="str">
        <f>IF(A125&lt;&gt;"", 'Repeater Book Overview'!D125, "")</f>
        <v>WB7DOB</v>
      </c>
    </row>
    <row r="126" spans="1:15" x14ac:dyDescent="0.2">
      <c r="A126">
        <f>IF('Repeater Book Overview'!$A126&lt;&gt;"", 'Repeater Book Overview'!$A126, "")</f>
        <v>205</v>
      </c>
      <c r="B126">
        <f>IF('Repeater Book Overview'!E126&lt;&gt;"", 'Repeater Book Overview'!E126, "")</f>
        <v>146.69999999999999</v>
      </c>
      <c r="C126">
        <f t="shared" si="5"/>
        <v>5</v>
      </c>
      <c r="D126" t="str">
        <f>IF('Repeater Book Overview'!F126&lt;&gt;"", LEFT(RIGHT('Repeater Book Overview'!F126,LEN('Repeater Book Overview'!F126)-1), SEARCH(" ", 'Repeater Book Overview'!F126)-1), "")</f>
        <v xml:space="preserve">0.6 </v>
      </c>
      <c r="E126" t="str">
        <f>IF(A126&lt;&gt;"", IF('Repeater Book Overview'!O126&lt;&gt;"", 'Repeater Book Overview'!O126, IF('Repeater Book Overview'!G126&lt;&gt;"", "T", "Off")), "")</f>
        <v>T</v>
      </c>
      <c r="F126" t="str">
        <f>IF(A126&lt;&gt;"", IF('Repeater Book Overview'!$G126&lt;&gt;"", 'Repeater Book Overview'!$G126, "88.5"), "")</f>
        <v>103.5</v>
      </c>
      <c r="G126" t="str">
        <f>IF(A126&lt;&gt;"", IF('Repeater Book Overview'!$G126&lt;&gt;"", 'Repeater Book Overview'!$G126, "88.5"), "")</f>
        <v>103.5</v>
      </c>
      <c r="H126" t="str">
        <f>IF(A126&lt;&gt;"", IF('Repeater Book Overview'!$G126&lt;&gt;"", 'Repeater Book Overview'!$G126, "88.5"), "")</f>
        <v>103.5</v>
      </c>
      <c r="I126" t="str">
        <f>IF('Repeater Book Overview'!F126&lt;&gt;"", LEFT('Repeater Book Overview'!F126, 1), "")</f>
        <v>-</v>
      </c>
      <c r="J126" t="str">
        <f t="shared" si="6"/>
        <v>Off</v>
      </c>
      <c r="K126" t="str">
        <f>IF(A126&lt;&gt;"", IF('Repeater Book Overview'!Q126&lt;&gt;"", "On", "Off"), "")</f>
        <v>Off</v>
      </c>
      <c r="L126" t="str">
        <f t="shared" si="7"/>
        <v>FM</v>
      </c>
      <c r="M126">
        <f t="shared" si="8"/>
        <v>146.69999999999999</v>
      </c>
      <c r="N126">
        <f t="shared" si="9"/>
        <v>5</v>
      </c>
      <c r="O126" t="str">
        <f>IF(A126&lt;&gt;"", 'Repeater Book Overview'!D126, "")</f>
        <v>W7EAT</v>
      </c>
    </row>
    <row r="127" spans="1:15" x14ac:dyDescent="0.2">
      <c r="A127">
        <f>IF('Repeater Book Overview'!$A127&lt;&gt;"", 'Repeater Book Overview'!$A127, "")</f>
        <v>206</v>
      </c>
      <c r="B127">
        <f>IF('Repeater Book Overview'!E127&lt;&gt;"", 'Repeater Book Overview'!E127, "")</f>
        <v>145.44999999999999</v>
      </c>
      <c r="C127">
        <f t="shared" si="5"/>
        <v>5</v>
      </c>
      <c r="D127" t="str">
        <f>IF('Repeater Book Overview'!F127&lt;&gt;"", LEFT(RIGHT('Repeater Book Overview'!F127,LEN('Repeater Book Overview'!F127)-1), SEARCH(" ", 'Repeater Book Overview'!F127)-1), "")</f>
        <v xml:space="preserve">0.6 </v>
      </c>
      <c r="E127" t="str">
        <f>IF(A127&lt;&gt;"", IF('Repeater Book Overview'!O127&lt;&gt;"", 'Repeater Book Overview'!O127, IF('Repeater Book Overview'!G127&lt;&gt;"", "T", "Off")), "")</f>
        <v>T</v>
      </c>
      <c r="F127" t="str">
        <f>IF(A127&lt;&gt;"", IF('Repeater Book Overview'!$G127&lt;&gt;"", 'Repeater Book Overview'!$G127, "88.5"), "")</f>
        <v>110.9</v>
      </c>
      <c r="G127" t="str">
        <f>IF(A127&lt;&gt;"", IF('Repeater Book Overview'!$G127&lt;&gt;"", 'Repeater Book Overview'!$G127, "88.5"), "")</f>
        <v>110.9</v>
      </c>
      <c r="H127" t="str">
        <f>IF(A127&lt;&gt;"", IF('Repeater Book Overview'!$G127&lt;&gt;"", 'Repeater Book Overview'!$G127, "88.5"), "")</f>
        <v>110.9</v>
      </c>
      <c r="I127" t="str">
        <f>IF('Repeater Book Overview'!F127&lt;&gt;"", LEFT('Repeater Book Overview'!F127, 1), "")</f>
        <v>-</v>
      </c>
      <c r="J127" t="str">
        <f t="shared" si="6"/>
        <v>Off</v>
      </c>
      <c r="K127" t="str">
        <f>IF(A127&lt;&gt;"", IF('Repeater Book Overview'!Q127&lt;&gt;"", "On", "Off"), "")</f>
        <v>Off</v>
      </c>
      <c r="L127" t="str">
        <f t="shared" si="7"/>
        <v>FM</v>
      </c>
      <c r="M127">
        <f t="shared" si="8"/>
        <v>145.44999999999999</v>
      </c>
      <c r="N127">
        <f t="shared" si="9"/>
        <v>5</v>
      </c>
      <c r="O127" t="str">
        <f>IF(A127&lt;&gt;"", 'Repeater Book Overview'!D127, "")</f>
        <v>KB7CNN</v>
      </c>
    </row>
    <row r="128" spans="1:15" x14ac:dyDescent="0.2">
      <c r="A128">
        <f>IF('Repeater Book Overview'!$A128&lt;&gt;"", 'Repeater Book Overview'!$A128, "")</f>
        <v>207</v>
      </c>
      <c r="B128">
        <f>IF('Repeater Book Overview'!E128&lt;&gt;"", 'Repeater Book Overview'!E128, "")</f>
        <v>147.30000000000001</v>
      </c>
      <c r="C128">
        <f t="shared" si="5"/>
        <v>5</v>
      </c>
      <c r="D128" t="str">
        <f>IF('Repeater Book Overview'!F128&lt;&gt;"", LEFT(RIGHT('Repeater Book Overview'!F128,LEN('Repeater Book Overview'!F128)-1), SEARCH(" ", 'Repeater Book Overview'!F128)-1), "")</f>
        <v xml:space="preserve">0.6 </v>
      </c>
      <c r="E128" t="str">
        <f>IF(A128&lt;&gt;"", IF('Repeater Book Overview'!O128&lt;&gt;"", 'Repeater Book Overview'!O128, IF('Repeater Book Overview'!G128&lt;&gt;"", "T", "Off")), "")</f>
        <v>CT</v>
      </c>
      <c r="F128" t="str">
        <f>IF(A128&lt;&gt;"", IF('Repeater Book Overview'!$G128&lt;&gt;"", 'Repeater Book Overview'!$G128, "88.5"), "")</f>
        <v>123.0</v>
      </c>
      <c r="G128" t="str">
        <f>IF(A128&lt;&gt;"", IF('Repeater Book Overview'!$G128&lt;&gt;"", 'Repeater Book Overview'!$G128, "88.5"), "")</f>
        <v>123.0</v>
      </c>
      <c r="H128" t="str">
        <f>IF(A128&lt;&gt;"", IF('Repeater Book Overview'!$G128&lt;&gt;"", 'Repeater Book Overview'!$G128, "88.5"), "")</f>
        <v>123.0</v>
      </c>
      <c r="I128" t="str">
        <f>IF('Repeater Book Overview'!F128&lt;&gt;"", LEFT('Repeater Book Overview'!F128, 1), "")</f>
        <v>+</v>
      </c>
      <c r="J128" t="str">
        <f t="shared" si="6"/>
        <v>Off</v>
      </c>
      <c r="K128" t="str">
        <f>IF(A128&lt;&gt;"", IF('Repeater Book Overview'!Q128&lt;&gt;"", "On", "Off"), "")</f>
        <v>Off</v>
      </c>
      <c r="L128" t="str">
        <f t="shared" si="7"/>
        <v>FM</v>
      </c>
      <c r="M128">
        <f t="shared" si="8"/>
        <v>147.30000000000001</v>
      </c>
      <c r="N128">
        <f t="shared" si="9"/>
        <v>5</v>
      </c>
      <c r="O128" t="str">
        <f>IF(A128&lt;&gt;"", 'Repeater Book Overview'!D128, "")</f>
        <v>W7AQ</v>
      </c>
    </row>
    <row r="129" spans="1:15" x14ac:dyDescent="0.2">
      <c r="A129">
        <f>IF('Repeater Book Overview'!$A129&lt;&gt;"", 'Repeater Book Overview'!$A129, "")</f>
        <v>208</v>
      </c>
      <c r="B129">
        <f>IF('Repeater Book Overview'!E129&lt;&gt;"", 'Repeater Book Overview'!E129, "")</f>
        <v>147.30000000000001</v>
      </c>
      <c r="C129">
        <f t="shared" si="5"/>
        <v>5</v>
      </c>
      <c r="D129" t="str">
        <f>IF('Repeater Book Overview'!F129&lt;&gt;"", LEFT(RIGHT('Repeater Book Overview'!F129,LEN('Repeater Book Overview'!F129)-1), SEARCH(" ", 'Repeater Book Overview'!F129)-1), "")</f>
        <v xml:space="preserve">0.6 </v>
      </c>
      <c r="E129" t="str">
        <f>IF(A129&lt;&gt;"", IF('Repeater Book Overview'!O129&lt;&gt;"", 'Repeater Book Overview'!O129, IF('Repeater Book Overview'!G129&lt;&gt;"", "T", "Off")), "")</f>
        <v>CT</v>
      </c>
      <c r="F129" t="str">
        <f>IF(A129&lt;&gt;"", IF('Repeater Book Overview'!$G129&lt;&gt;"", 'Repeater Book Overview'!$G129, "88.5"), "")</f>
        <v>88.5</v>
      </c>
      <c r="G129" t="str">
        <f>IF(A129&lt;&gt;"", IF('Repeater Book Overview'!$G129&lt;&gt;"", 'Repeater Book Overview'!$G129, "88.5"), "")</f>
        <v>88.5</v>
      </c>
      <c r="H129" t="str">
        <f>IF(A129&lt;&gt;"", IF('Repeater Book Overview'!$G129&lt;&gt;"", 'Repeater Book Overview'!$G129, "88.5"), "")</f>
        <v>88.5</v>
      </c>
      <c r="I129" t="str">
        <f>IF('Repeater Book Overview'!F129&lt;&gt;"", LEFT('Repeater Book Overview'!F129, 1), "")</f>
        <v>+</v>
      </c>
      <c r="J129" t="str">
        <f t="shared" si="6"/>
        <v>Off</v>
      </c>
      <c r="K129" t="str">
        <f>IF(A129&lt;&gt;"", IF('Repeater Book Overview'!Q129&lt;&gt;"", "On", "Off"), "")</f>
        <v>Off</v>
      </c>
      <c r="L129" t="str">
        <f t="shared" si="7"/>
        <v>FM</v>
      </c>
      <c r="M129">
        <f t="shared" si="8"/>
        <v>147.30000000000001</v>
      </c>
      <c r="N129">
        <f t="shared" si="9"/>
        <v>5</v>
      </c>
      <c r="O129" t="str">
        <f>IF(A129&lt;&gt;"", 'Repeater Book Overview'!D129, "")</f>
        <v>WB7DO2</v>
      </c>
    </row>
    <row r="130" spans="1:15" x14ac:dyDescent="0.2">
      <c r="A130">
        <f>IF('Repeater Book Overview'!$A130&lt;&gt;"", 'Repeater Book Overview'!$A130, "")</f>
        <v>209</v>
      </c>
      <c r="B130">
        <f>IF('Repeater Book Overview'!E130&lt;&gt;"", 'Repeater Book Overview'!E130, "")</f>
        <v>145.37</v>
      </c>
      <c r="C130">
        <f t="shared" ref="C130:C193" si="10">IF(A130&lt;&gt;"", 5, "")</f>
        <v>5</v>
      </c>
      <c r="D130" t="str">
        <f>IF('Repeater Book Overview'!F130&lt;&gt;"", LEFT(RIGHT('Repeater Book Overview'!F130,LEN('Repeater Book Overview'!F130)-1), SEARCH(" ", 'Repeater Book Overview'!F130)-1), "")</f>
        <v xml:space="preserve">0.6 </v>
      </c>
      <c r="E130" t="str">
        <f>IF(A130&lt;&gt;"", IF('Repeater Book Overview'!O130&lt;&gt;"", 'Repeater Book Overview'!O130, IF('Repeater Book Overview'!G130&lt;&gt;"", "T", "Off")), "")</f>
        <v>T</v>
      </c>
      <c r="F130" t="str">
        <f>IF(A130&lt;&gt;"", IF('Repeater Book Overview'!$G130&lt;&gt;"", 'Repeater Book Overview'!$G130, "88.5"), "")</f>
        <v>136.5</v>
      </c>
      <c r="G130" t="str">
        <f>IF(A130&lt;&gt;"", IF('Repeater Book Overview'!$G130&lt;&gt;"", 'Repeater Book Overview'!$G130, "88.5"), "")</f>
        <v>136.5</v>
      </c>
      <c r="H130" t="str">
        <f>IF(A130&lt;&gt;"", IF('Repeater Book Overview'!$G130&lt;&gt;"", 'Repeater Book Overview'!$G130, "88.5"), "")</f>
        <v>136.5</v>
      </c>
      <c r="I130" t="str">
        <f>IF('Repeater Book Overview'!F130&lt;&gt;"", LEFT('Repeater Book Overview'!F130, 1), "")</f>
        <v>-</v>
      </c>
      <c r="J130" t="str">
        <f t="shared" ref="J130:J193" si="11">IF(A130&lt;&gt;"", "Off", "")</f>
        <v>Off</v>
      </c>
      <c r="K130" t="str">
        <f>IF(A130&lt;&gt;"", IF('Repeater Book Overview'!Q130&lt;&gt;"", "On", "Off"), "")</f>
        <v>Off</v>
      </c>
      <c r="L130" t="str">
        <f t="shared" ref="L130:L193" si="12">IF(A130&lt;&gt;"", "FM", "")</f>
        <v>FM</v>
      </c>
      <c r="M130">
        <f t="shared" ref="M130:M193" si="13">IF(A130&lt;&gt; "", B130, "")</f>
        <v>145.37</v>
      </c>
      <c r="N130">
        <f t="shared" ref="N130:N193" si="14">IF(A130&lt;&gt;"", C130, "")</f>
        <v>5</v>
      </c>
      <c r="O130" t="str">
        <f>IF(A130&lt;&gt;"", 'Repeater Book Overview'!D130, "")</f>
        <v>W7AAO</v>
      </c>
    </row>
    <row r="131" spans="1:15" x14ac:dyDescent="0.2">
      <c r="A131">
        <f>IF('Repeater Book Overview'!$A131&lt;&gt;"", 'Repeater Book Overview'!$A131, "")</f>
        <v>210</v>
      </c>
      <c r="B131">
        <f>IF('Repeater Book Overview'!E131&lt;&gt;"", 'Repeater Book Overview'!E131, "")</f>
        <v>146.94</v>
      </c>
      <c r="C131">
        <f t="shared" si="10"/>
        <v>5</v>
      </c>
      <c r="D131" t="str">
        <f>IF('Repeater Book Overview'!F131&lt;&gt;"", LEFT(RIGHT('Repeater Book Overview'!F131,LEN('Repeater Book Overview'!F131)-1), SEARCH(" ", 'Repeater Book Overview'!F131)-1), "")</f>
        <v xml:space="preserve">0.6 </v>
      </c>
      <c r="E131" t="str">
        <f>IF(A131&lt;&gt;"", IF('Repeater Book Overview'!O131&lt;&gt;"", 'Repeater Book Overview'!O131, IF('Repeater Book Overview'!G131&lt;&gt;"", "T", "Off")), "")</f>
        <v>CT</v>
      </c>
      <c r="F131" t="str">
        <f>IF(A131&lt;&gt;"", IF('Repeater Book Overview'!$G131&lt;&gt;"", 'Repeater Book Overview'!$G131, "88.5"), "")</f>
        <v>173.8</v>
      </c>
      <c r="G131" t="str">
        <f>IF(A131&lt;&gt;"", IF('Repeater Book Overview'!$G131&lt;&gt;"", 'Repeater Book Overview'!$G131, "88.5"), "")</f>
        <v>173.8</v>
      </c>
      <c r="H131" t="str">
        <f>IF(A131&lt;&gt;"", IF('Repeater Book Overview'!$G131&lt;&gt;"", 'Repeater Book Overview'!$G131, "88.5"), "")</f>
        <v>173.8</v>
      </c>
      <c r="I131" t="str">
        <f>IF('Repeater Book Overview'!F131&lt;&gt;"", LEFT('Repeater Book Overview'!F131, 1), "")</f>
        <v>-</v>
      </c>
      <c r="J131" t="str">
        <f t="shared" si="11"/>
        <v>Off</v>
      </c>
      <c r="K131" t="str">
        <f>IF(A131&lt;&gt;"", IF('Repeater Book Overview'!Q131&lt;&gt;"", "On", "Off"), "")</f>
        <v>Off</v>
      </c>
      <c r="L131" t="str">
        <f t="shared" si="12"/>
        <v>FM</v>
      </c>
      <c r="M131">
        <f t="shared" si="13"/>
        <v>146.94</v>
      </c>
      <c r="N131">
        <f t="shared" si="14"/>
        <v>5</v>
      </c>
      <c r="O131" t="str">
        <f>IF(A131&lt;&gt;"", 'Repeater Book Overview'!D131, "")</f>
        <v>W7CCY</v>
      </c>
    </row>
    <row r="132" spans="1:15" x14ac:dyDescent="0.2">
      <c r="A132">
        <f>IF('Repeater Book Overview'!$A132&lt;&gt;"", 'Repeater Book Overview'!$A132, "")</f>
        <v>211</v>
      </c>
      <c r="B132">
        <f>IF('Repeater Book Overview'!E132&lt;&gt;"", 'Repeater Book Overview'!E132, "")</f>
        <v>145.22999999999999</v>
      </c>
      <c r="C132">
        <f t="shared" si="10"/>
        <v>5</v>
      </c>
      <c r="D132" t="str">
        <f>IF('Repeater Book Overview'!F132&lt;&gt;"", LEFT(RIGHT('Repeater Book Overview'!F132,LEN('Repeater Book Overview'!F132)-1), SEARCH(" ", 'Repeater Book Overview'!F132)-1), "")</f>
        <v xml:space="preserve">0.6 </v>
      </c>
      <c r="E132" t="str">
        <f>IF(A132&lt;&gt;"", IF('Repeater Book Overview'!O132&lt;&gt;"", 'Repeater Book Overview'!O132, IF('Repeater Book Overview'!G132&lt;&gt;"", "T", "Off")), "")</f>
        <v>T</v>
      </c>
      <c r="F132" t="str">
        <f>IF(A132&lt;&gt;"", IF('Repeater Book Overview'!$G132&lt;&gt;"", 'Repeater Book Overview'!$G132, "88.5"), "")</f>
        <v>146.2</v>
      </c>
      <c r="G132" t="str">
        <f>IF(A132&lt;&gt;"", IF('Repeater Book Overview'!$G132&lt;&gt;"", 'Repeater Book Overview'!$G132, "88.5"), "")</f>
        <v>146.2</v>
      </c>
      <c r="H132" t="str">
        <f>IF(A132&lt;&gt;"", IF('Repeater Book Overview'!$G132&lt;&gt;"", 'Repeater Book Overview'!$G132, "88.5"), "")</f>
        <v>146.2</v>
      </c>
      <c r="I132" t="str">
        <f>IF('Repeater Book Overview'!F132&lt;&gt;"", LEFT('Repeater Book Overview'!F132, 1), "")</f>
        <v>-</v>
      </c>
      <c r="J132" t="str">
        <f t="shared" si="11"/>
        <v>Off</v>
      </c>
      <c r="K132" t="str">
        <f>IF(A132&lt;&gt;"", IF('Repeater Book Overview'!Q132&lt;&gt;"", "On", "Off"), "")</f>
        <v>Off</v>
      </c>
      <c r="L132" t="str">
        <f t="shared" si="12"/>
        <v>FM</v>
      </c>
      <c r="M132">
        <f t="shared" si="13"/>
        <v>145.22999999999999</v>
      </c>
      <c r="N132">
        <f t="shared" si="14"/>
        <v>5</v>
      </c>
      <c r="O132" t="str">
        <f>IF(A132&lt;&gt;"", 'Repeater Book Overview'!D132, "")</f>
        <v>N3KPU</v>
      </c>
    </row>
    <row r="133" spans="1:15" x14ac:dyDescent="0.2">
      <c r="A133">
        <f>IF('Repeater Book Overview'!$A133&lt;&gt;"", 'Repeater Book Overview'!$A133, "")</f>
        <v>212</v>
      </c>
      <c r="B133">
        <f>IF('Repeater Book Overview'!E133&lt;&gt;"", 'Repeater Book Overview'!E133, "")</f>
        <v>146.97999999999999</v>
      </c>
      <c r="C133">
        <f t="shared" si="10"/>
        <v>5</v>
      </c>
      <c r="D133" t="str">
        <f>IF('Repeater Book Overview'!F133&lt;&gt;"", LEFT(RIGHT('Repeater Book Overview'!F133,LEN('Repeater Book Overview'!F133)-1), SEARCH(" ", 'Repeater Book Overview'!F133)-1), "")</f>
        <v xml:space="preserve">0.6 </v>
      </c>
      <c r="E133" t="str">
        <f>IF(A133&lt;&gt;"", IF('Repeater Book Overview'!O133&lt;&gt;"", 'Repeater Book Overview'!O133, IF('Repeater Book Overview'!G133&lt;&gt;"", "T", "Off")), "")</f>
        <v>T</v>
      </c>
      <c r="F133" t="str">
        <f>IF(A133&lt;&gt;"", IF('Repeater Book Overview'!$G133&lt;&gt;"", 'Repeater Book Overview'!$G133, "88.5"), "")</f>
        <v>131.8</v>
      </c>
      <c r="G133" t="str">
        <f>IF(A133&lt;&gt;"", IF('Repeater Book Overview'!$G133&lt;&gt;"", 'Repeater Book Overview'!$G133, "88.5"), "")</f>
        <v>131.8</v>
      </c>
      <c r="H133" t="str">
        <f>IF(A133&lt;&gt;"", IF('Repeater Book Overview'!$G133&lt;&gt;"", 'Repeater Book Overview'!$G133, "88.5"), "")</f>
        <v>131.8</v>
      </c>
      <c r="I133" t="str">
        <f>IF('Repeater Book Overview'!F133&lt;&gt;"", LEFT('Repeater Book Overview'!F133, 1), "")</f>
        <v>-</v>
      </c>
      <c r="J133" t="str">
        <f t="shared" si="11"/>
        <v>Off</v>
      </c>
      <c r="K133" t="str">
        <f>IF(A133&lt;&gt;"", IF('Repeater Book Overview'!Q133&lt;&gt;"", "On", "Off"), "")</f>
        <v>Off</v>
      </c>
      <c r="L133" t="str">
        <f t="shared" si="12"/>
        <v>FM</v>
      </c>
      <c r="M133">
        <f t="shared" si="13"/>
        <v>146.97999999999999</v>
      </c>
      <c r="N133">
        <f t="shared" si="14"/>
        <v>5</v>
      </c>
      <c r="O133" t="str">
        <f>IF(A133&lt;&gt;"", 'Repeater Book Overview'!D133, "")</f>
        <v>K7MMI</v>
      </c>
    </row>
    <row r="134" spans="1:15" x14ac:dyDescent="0.2">
      <c r="A134">
        <f>IF('Repeater Book Overview'!$A134&lt;&gt;"", 'Repeater Book Overview'!$A134, "")</f>
        <v>250</v>
      </c>
      <c r="B134">
        <f>IF('Repeater Book Overview'!E134&lt;&gt;"", 'Repeater Book Overview'!E134, "")</f>
        <v>442.57499999999999</v>
      </c>
      <c r="C134">
        <f t="shared" si="10"/>
        <v>5</v>
      </c>
      <c r="D134" t="str">
        <f>IF('Repeater Book Overview'!F134&lt;&gt;"", LEFT(RIGHT('Repeater Book Overview'!F134,LEN('Repeater Book Overview'!F134)-1), SEARCH(" ", 'Repeater Book Overview'!F134)-1), "")</f>
        <v xml:space="preserve">5 </v>
      </c>
      <c r="E134" t="str">
        <f>IF(A134&lt;&gt;"", IF('Repeater Book Overview'!O134&lt;&gt;"", 'Repeater Book Overview'!O134, IF('Repeater Book Overview'!G134&lt;&gt;"", "T", "Off")), "")</f>
        <v>T</v>
      </c>
      <c r="F134" t="str">
        <f>IF(A134&lt;&gt;"", IF('Repeater Book Overview'!$G134&lt;&gt;"", 'Repeater Book Overview'!$G134, "88.5"), "")</f>
        <v>141.3</v>
      </c>
      <c r="G134" t="str">
        <f>IF(A134&lt;&gt;"", IF('Repeater Book Overview'!$G134&lt;&gt;"", 'Repeater Book Overview'!$G134, "88.5"), "")</f>
        <v>141.3</v>
      </c>
      <c r="H134" t="str">
        <f>IF(A134&lt;&gt;"", IF('Repeater Book Overview'!$G134&lt;&gt;"", 'Repeater Book Overview'!$G134, "88.5"), "")</f>
        <v>141.3</v>
      </c>
      <c r="I134" t="str">
        <f>IF('Repeater Book Overview'!F134&lt;&gt;"", LEFT('Repeater Book Overview'!F134, 1), "")</f>
        <v>+</v>
      </c>
      <c r="J134" t="str">
        <f t="shared" si="11"/>
        <v>Off</v>
      </c>
      <c r="K134" t="str">
        <f>IF(A134&lt;&gt;"", IF('Repeater Book Overview'!Q134&lt;&gt;"", "On", "Off"), "")</f>
        <v>Off</v>
      </c>
      <c r="L134" t="str">
        <f t="shared" si="12"/>
        <v>FM</v>
      </c>
      <c r="M134">
        <f t="shared" si="13"/>
        <v>442.57499999999999</v>
      </c>
      <c r="N134">
        <f t="shared" si="14"/>
        <v>5</v>
      </c>
      <c r="O134" t="str">
        <f>IF(A134&lt;&gt;"", 'Repeater Book Overview'!D134, "")</f>
        <v>K7DNR2</v>
      </c>
    </row>
    <row r="135" spans="1:15" x14ac:dyDescent="0.2">
      <c r="A135">
        <f>IF('Repeater Book Overview'!$A135&lt;&gt;"", 'Repeater Book Overview'!$A135, "")</f>
        <v>251</v>
      </c>
      <c r="B135">
        <f>IF('Repeater Book Overview'!E135&lt;&gt;"", 'Repeater Book Overview'!E135, "")</f>
        <v>443.97500000000002</v>
      </c>
      <c r="C135">
        <f t="shared" si="10"/>
        <v>5</v>
      </c>
      <c r="D135" t="str">
        <f>IF('Repeater Book Overview'!F135&lt;&gt;"", LEFT(RIGHT('Repeater Book Overview'!F135,LEN('Repeater Book Overview'!F135)-1), SEARCH(" ", 'Repeater Book Overview'!F135)-1), "")</f>
        <v xml:space="preserve">5 </v>
      </c>
      <c r="E135" t="str">
        <f>IF(A135&lt;&gt;"", IF('Repeater Book Overview'!O135&lt;&gt;"", 'Repeater Book Overview'!O135, IF('Repeater Book Overview'!G135&lt;&gt;"", "T", "Off")), "")</f>
        <v>T</v>
      </c>
      <c r="F135" t="str">
        <f>IF(A135&lt;&gt;"", IF('Repeater Book Overview'!$G135&lt;&gt;"", 'Repeater Book Overview'!$G135, "88.5"), "")</f>
        <v>103.5</v>
      </c>
      <c r="G135" t="str">
        <f>IF(A135&lt;&gt;"", IF('Repeater Book Overview'!$G135&lt;&gt;"", 'Repeater Book Overview'!$G135, "88.5"), "")</f>
        <v>103.5</v>
      </c>
      <c r="H135" t="str">
        <f>IF(A135&lt;&gt;"", IF('Repeater Book Overview'!$G135&lt;&gt;"", 'Repeater Book Overview'!$G135, "88.5"), "")</f>
        <v>103.5</v>
      </c>
      <c r="I135" t="str">
        <f>IF('Repeater Book Overview'!F135&lt;&gt;"", LEFT('Repeater Book Overview'!F135, 1), "")</f>
        <v>+</v>
      </c>
      <c r="J135" t="str">
        <f t="shared" si="11"/>
        <v>Off</v>
      </c>
      <c r="K135" t="str">
        <f>IF(A135&lt;&gt;"", IF('Repeater Book Overview'!Q135&lt;&gt;"", "On", "Off"), "")</f>
        <v>Off</v>
      </c>
      <c r="L135" t="str">
        <f t="shared" si="12"/>
        <v>FM</v>
      </c>
      <c r="M135">
        <f t="shared" si="13"/>
        <v>443.97500000000002</v>
      </c>
      <c r="N135">
        <f t="shared" si="14"/>
        <v>5</v>
      </c>
      <c r="O135" t="str">
        <f>IF(A135&lt;&gt;"", 'Repeater Book Overview'!D135, "")</f>
        <v>W7PFR</v>
      </c>
    </row>
    <row r="136" spans="1:15" x14ac:dyDescent="0.2">
      <c r="A136">
        <f>IF('Repeater Book Overview'!$A136&lt;&gt;"", 'Repeater Book Overview'!$A136, "")</f>
        <v>252</v>
      </c>
      <c r="B136">
        <f>IF('Repeater Book Overview'!E136&lt;&gt;"", 'Repeater Book Overview'!E136, "")</f>
        <v>444.67500000000001</v>
      </c>
      <c r="C136">
        <f t="shared" si="10"/>
        <v>5</v>
      </c>
      <c r="D136" t="str">
        <f>IF('Repeater Book Overview'!F136&lt;&gt;"", LEFT(RIGHT('Repeater Book Overview'!F136,LEN('Repeater Book Overview'!F136)-1), SEARCH(" ", 'Repeater Book Overview'!F136)-1), "")</f>
        <v xml:space="preserve">5 </v>
      </c>
      <c r="E136" t="str">
        <f>IF(A136&lt;&gt;"", IF('Repeater Book Overview'!O136&lt;&gt;"", 'Repeater Book Overview'!O136, IF('Repeater Book Overview'!G136&lt;&gt;"", "T", "Off")), "")</f>
        <v>T</v>
      </c>
      <c r="F136" t="str">
        <f>IF(A136&lt;&gt;"", IF('Repeater Book Overview'!$G136&lt;&gt;"", 'Repeater Book Overview'!$G136, "88.5"), "")</f>
        <v>136.5</v>
      </c>
      <c r="G136" t="str">
        <f>IF(A136&lt;&gt;"", IF('Repeater Book Overview'!$G136&lt;&gt;"", 'Repeater Book Overview'!$G136, "88.5"), "")</f>
        <v>136.5</v>
      </c>
      <c r="H136" t="str">
        <f>IF(A136&lt;&gt;"", IF('Repeater Book Overview'!$G136&lt;&gt;"", 'Repeater Book Overview'!$G136, "88.5"), "")</f>
        <v>136.5</v>
      </c>
      <c r="I136" t="str">
        <f>IF('Repeater Book Overview'!F136&lt;&gt;"", LEFT('Repeater Book Overview'!F136, 1), "")</f>
        <v>+</v>
      </c>
      <c r="J136" t="str">
        <f t="shared" si="11"/>
        <v>Off</v>
      </c>
      <c r="K136" t="str">
        <f>IF(A136&lt;&gt;"", IF('Repeater Book Overview'!Q136&lt;&gt;"", "On", "Off"), "")</f>
        <v>Off</v>
      </c>
      <c r="L136" t="str">
        <f t="shared" si="12"/>
        <v>FM</v>
      </c>
      <c r="M136">
        <f t="shared" si="13"/>
        <v>444.67500000000001</v>
      </c>
      <c r="N136">
        <f t="shared" si="14"/>
        <v>5</v>
      </c>
      <c r="O136" t="str">
        <f>IF(A136&lt;&gt;"", 'Repeater Book Overview'!D136, "")</f>
        <v>N7BUW</v>
      </c>
    </row>
    <row r="137" spans="1:15" x14ac:dyDescent="0.2">
      <c r="A137">
        <f>IF('Repeater Book Overview'!$A137&lt;&gt;"", 'Repeater Book Overview'!$A137, "")</f>
        <v>253</v>
      </c>
      <c r="B137">
        <f>IF('Repeater Book Overview'!E137&lt;&gt;"", 'Repeater Book Overview'!E137, "")</f>
        <v>444.25</v>
      </c>
      <c r="C137">
        <f t="shared" si="10"/>
        <v>5</v>
      </c>
      <c r="D137" t="str">
        <f>IF('Repeater Book Overview'!F137&lt;&gt;"", LEFT(RIGHT('Repeater Book Overview'!F137,LEN('Repeater Book Overview'!F137)-1), SEARCH(" ", 'Repeater Book Overview'!F137)-1), "")</f>
        <v xml:space="preserve">5 </v>
      </c>
      <c r="E137" t="str">
        <f>IF(A137&lt;&gt;"", IF('Repeater Book Overview'!O137&lt;&gt;"", 'Repeater Book Overview'!O137, IF('Repeater Book Overview'!G137&lt;&gt;"", "T", "Off")), "")</f>
        <v>T</v>
      </c>
      <c r="F137" t="str">
        <f>IF(A137&lt;&gt;"", IF('Repeater Book Overview'!$G137&lt;&gt;"", 'Repeater Book Overview'!$G137, "88.5"), "")</f>
        <v>103.5</v>
      </c>
      <c r="G137" t="str">
        <f>IF(A137&lt;&gt;"", IF('Repeater Book Overview'!$G137&lt;&gt;"", 'Repeater Book Overview'!$G137, "88.5"), "")</f>
        <v>103.5</v>
      </c>
      <c r="H137" t="str">
        <f>IF(A137&lt;&gt;"", IF('Repeater Book Overview'!$G137&lt;&gt;"", 'Repeater Book Overview'!$G137, "88.5"), "")</f>
        <v>103.5</v>
      </c>
      <c r="I137" t="str">
        <f>IF('Repeater Book Overview'!F137&lt;&gt;"", LEFT('Repeater Book Overview'!F137, 1), "")</f>
        <v>+</v>
      </c>
      <c r="J137" t="str">
        <f t="shared" si="11"/>
        <v>Off</v>
      </c>
      <c r="K137" t="str">
        <f>IF(A137&lt;&gt;"", IF('Repeater Book Overview'!Q137&lt;&gt;"", "On", "Off"), "")</f>
        <v>Off</v>
      </c>
      <c r="L137" t="str">
        <f t="shared" si="12"/>
        <v>FM</v>
      </c>
      <c r="M137">
        <f t="shared" si="13"/>
        <v>444.25</v>
      </c>
      <c r="N137">
        <f t="shared" si="14"/>
        <v>5</v>
      </c>
      <c r="O137" t="str">
        <f>IF(A137&lt;&gt;"", 'Repeater Book Overview'!D137, "")</f>
        <v>W7UDI</v>
      </c>
    </row>
    <row r="138" spans="1:15" x14ac:dyDescent="0.2">
      <c r="A138">
        <f>IF('Repeater Book Overview'!$A138&lt;&gt;"", 'Repeater Book Overview'!$A138, "")</f>
        <v>254</v>
      </c>
      <c r="B138">
        <f>IF('Repeater Book Overview'!E138&lt;&gt;"", 'Repeater Book Overview'!E138, "")</f>
        <v>443.27499999999998</v>
      </c>
      <c r="C138">
        <f t="shared" si="10"/>
        <v>5</v>
      </c>
      <c r="D138" t="str">
        <f>IF('Repeater Book Overview'!F138&lt;&gt;"", LEFT(RIGHT('Repeater Book Overview'!F138,LEN('Repeater Book Overview'!F138)-1), SEARCH(" ", 'Repeater Book Overview'!F138)-1), "")</f>
        <v xml:space="preserve">5 </v>
      </c>
      <c r="E138" t="str">
        <f>IF(A138&lt;&gt;"", IF('Repeater Book Overview'!O138&lt;&gt;"", 'Repeater Book Overview'!O138, IF('Repeater Book Overview'!G138&lt;&gt;"", "T", "Off")), "")</f>
        <v>T</v>
      </c>
      <c r="F138" t="str">
        <f>IF(A138&lt;&gt;"", IF('Repeater Book Overview'!$G138&lt;&gt;"", 'Repeater Book Overview'!$G138, "88.5"), "")</f>
        <v>123.0</v>
      </c>
      <c r="G138" t="str">
        <f>IF(A138&lt;&gt;"", IF('Repeater Book Overview'!$G138&lt;&gt;"", 'Repeater Book Overview'!$G138, "88.5"), "")</f>
        <v>123.0</v>
      </c>
      <c r="H138" t="str">
        <f>IF(A138&lt;&gt;"", IF('Repeater Book Overview'!$G138&lt;&gt;"", 'Repeater Book Overview'!$G138, "88.5"), "")</f>
        <v>123.0</v>
      </c>
      <c r="I138" t="str">
        <f>IF('Repeater Book Overview'!F138&lt;&gt;"", LEFT('Repeater Book Overview'!F138, 1), "")</f>
        <v>+</v>
      </c>
      <c r="J138" t="str">
        <f t="shared" si="11"/>
        <v>Off</v>
      </c>
      <c r="K138" t="str">
        <f>IF(A138&lt;&gt;"", IF('Repeater Book Overview'!Q138&lt;&gt;"", "On", "Off"), "")</f>
        <v>Off</v>
      </c>
      <c r="L138" t="str">
        <f t="shared" si="12"/>
        <v>FM</v>
      </c>
      <c r="M138">
        <f t="shared" si="13"/>
        <v>443.27499999999998</v>
      </c>
      <c r="N138">
        <f t="shared" si="14"/>
        <v>5</v>
      </c>
      <c r="O138" t="str">
        <f>IF(A138&lt;&gt;"", 'Repeater Book Overview'!D138, "")</f>
        <v>AB7F</v>
      </c>
    </row>
    <row r="139" spans="1:15" x14ac:dyDescent="0.2">
      <c r="A139">
        <f>IF('Repeater Book Overview'!$A139&lt;&gt;"", 'Repeater Book Overview'!$A139, "")</f>
        <v>255</v>
      </c>
      <c r="B139">
        <f>IF('Repeater Book Overview'!E139&lt;&gt;"", 'Repeater Book Overview'!E139, "")</f>
        <v>443.02499999999998</v>
      </c>
      <c r="C139">
        <f t="shared" si="10"/>
        <v>5</v>
      </c>
      <c r="D139" t="str">
        <f>IF('Repeater Book Overview'!F139&lt;&gt;"", LEFT(RIGHT('Repeater Book Overview'!F139,LEN('Repeater Book Overview'!F139)-1), SEARCH(" ", 'Repeater Book Overview'!F139)-1), "")</f>
        <v xml:space="preserve">5 </v>
      </c>
      <c r="E139" t="str">
        <f>IF(A139&lt;&gt;"", IF('Repeater Book Overview'!O139&lt;&gt;"", 'Repeater Book Overview'!O139, IF('Repeater Book Overview'!G139&lt;&gt;"", "T", "Off")), "")</f>
        <v>T</v>
      </c>
      <c r="F139" t="str">
        <f>IF(A139&lt;&gt;"", IF('Repeater Book Overview'!$G139&lt;&gt;"", 'Repeater Book Overview'!$G139, "88.5"), "")</f>
        <v>107.2</v>
      </c>
      <c r="G139" t="str">
        <f>IF(A139&lt;&gt;"", IF('Repeater Book Overview'!$G139&lt;&gt;"", 'Repeater Book Overview'!$G139, "88.5"), "")</f>
        <v>107.2</v>
      </c>
      <c r="H139" t="str">
        <f>IF(A139&lt;&gt;"", IF('Repeater Book Overview'!$G139&lt;&gt;"", 'Repeater Book Overview'!$G139, "88.5"), "")</f>
        <v>107.2</v>
      </c>
      <c r="I139" t="str">
        <f>IF('Repeater Book Overview'!F139&lt;&gt;"", LEFT('Repeater Book Overview'!F139, 1), "")</f>
        <v>+</v>
      </c>
      <c r="J139" t="str">
        <f t="shared" si="11"/>
        <v>Off</v>
      </c>
      <c r="K139" t="str">
        <f>IF(A139&lt;&gt;"", IF('Repeater Book Overview'!Q139&lt;&gt;"", "On", "Off"), "")</f>
        <v>Off</v>
      </c>
      <c r="L139" t="str">
        <f t="shared" si="12"/>
        <v>FM</v>
      </c>
      <c r="M139">
        <f t="shared" si="13"/>
        <v>443.02499999999998</v>
      </c>
      <c r="N139">
        <f t="shared" si="14"/>
        <v>5</v>
      </c>
      <c r="O139" t="str">
        <f>IF(A139&lt;&gt;"", 'Repeater Book Overview'!D139, "")</f>
        <v>WA7LBS</v>
      </c>
    </row>
    <row r="140" spans="1:15" x14ac:dyDescent="0.2">
      <c r="A140">
        <f>IF('Repeater Book Overview'!$A140&lt;&gt;"", 'Repeater Book Overview'!$A140, "")</f>
        <v>256</v>
      </c>
      <c r="B140">
        <f>IF('Repeater Book Overview'!E140&lt;&gt;"", 'Repeater Book Overview'!E140, "")</f>
        <v>441.625</v>
      </c>
      <c r="C140">
        <f t="shared" si="10"/>
        <v>5</v>
      </c>
      <c r="D140" t="str">
        <f>IF('Repeater Book Overview'!F140&lt;&gt;"", LEFT(RIGHT('Repeater Book Overview'!F140,LEN('Repeater Book Overview'!F140)-1), SEARCH(" ", 'Repeater Book Overview'!F140)-1), "")</f>
        <v xml:space="preserve">5 </v>
      </c>
      <c r="E140" t="str">
        <f>IF(A140&lt;&gt;"", IF('Repeater Book Overview'!O140&lt;&gt;"", 'Repeater Book Overview'!O140, IF('Repeater Book Overview'!G140&lt;&gt;"", "T", "Off")), "")</f>
        <v>T</v>
      </c>
      <c r="F140" t="str">
        <f>IF(A140&lt;&gt;"", IF('Repeater Book Overview'!$G140&lt;&gt;"", 'Repeater Book Overview'!$G140, "88.5"), "")</f>
        <v>100.0</v>
      </c>
      <c r="G140" t="str">
        <f>IF(A140&lt;&gt;"", IF('Repeater Book Overview'!$G140&lt;&gt;"", 'Repeater Book Overview'!$G140, "88.5"), "")</f>
        <v>100.0</v>
      </c>
      <c r="H140" t="str">
        <f>IF(A140&lt;&gt;"", IF('Repeater Book Overview'!$G140&lt;&gt;"", 'Repeater Book Overview'!$G140, "88.5"), "")</f>
        <v>100.0</v>
      </c>
      <c r="I140" t="str">
        <f>IF('Repeater Book Overview'!F140&lt;&gt;"", LEFT('Repeater Book Overview'!F140, 1), "")</f>
        <v>+</v>
      </c>
      <c r="J140" t="str">
        <f t="shared" si="11"/>
        <v>Off</v>
      </c>
      <c r="K140" t="str">
        <f>IF(A140&lt;&gt;"", IF('Repeater Book Overview'!Q140&lt;&gt;"", "On", "Off"), "")</f>
        <v>Off</v>
      </c>
      <c r="L140" t="str">
        <f t="shared" si="12"/>
        <v>FM</v>
      </c>
      <c r="M140">
        <f t="shared" si="13"/>
        <v>441.625</v>
      </c>
      <c r="N140">
        <f t="shared" si="14"/>
        <v>5</v>
      </c>
      <c r="O140" t="str">
        <f>IF(A140&lt;&gt;"", 'Repeater Book Overview'!D140, "")</f>
        <v>W7TWA</v>
      </c>
    </row>
    <row r="141" spans="1:15" x14ac:dyDescent="0.2">
      <c r="A141">
        <f>IF('Repeater Book Overview'!$A141&lt;&gt;"", 'Repeater Book Overview'!$A141, "")</f>
        <v>257</v>
      </c>
      <c r="B141">
        <f>IF('Repeater Book Overview'!E141&lt;&gt;"", 'Repeater Book Overview'!E141, "")</f>
        <v>442.625</v>
      </c>
      <c r="C141">
        <f t="shared" si="10"/>
        <v>5</v>
      </c>
      <c r="D141" t="str">
        <f>IF('Repeater Book Overview'!F141&lt;&gt;"", LEFT(RIGHT('Repeater Book Overview'!F141,LEN('Repeater Book Overview'!F141)-1), SEARCH(" ", 'Repeater Book Overview'!F141)-1), "")</f>
        <v xml:space="preserve">5 </v>
      </c>
      <c r="E141" t="str">
        <f>IF(A141&lt;&gt;"", IF('Repeater Book Overview'!O141&lt;&gt;"", 'Repeater Book Overview'!O141, IF('Repeater Book Overview'!G141&lt;&gt;"", "T", "Off")), "")</f>
        <v>T</v>
      </c>
      <c r="F141" t="str">
        <f>IF(A141&lt;&gt;"", IF('Repeater Book Overview'!$G141&lt;&gt;"", 'Repeater Book Overview'!$G141, "88.5"), "")</f>
        <v>103.5</v>
      </c>
      <c r="G141" t="str">
        <f>IF(A141&lt;&gt;"", IF('Repeater Book Overview'!$G141&lt;&gt;"", 'Repeater Book Overview'!$G141, "88.5"), "")</f>
        <v>103.5</v>
      </c>
      <c r="H141" t="str">
        <f>IF(A141&lt;&gt;"", IF('Repeater Book Overview'!$G141&lt;&gt;"", 'Repeater Book Overview'!$G141, "88.5"), "")</f>
        <v>103.5</v>
      </c>
      <c r="I141" t="str">
        <f>IF('Repeater Book Overview'!F141&lt;&gt;"", LEFT('Repeater Book Overview'!F141, 1), "")</f>
        <v>+</v>
      </c>
      <c r="J141" t="str">
        <f t="shared" si="11"/>
        <v>Off</v>
      </c>
      <c r="K141" t="str">
        <f>IF(A141&lt;&gt;"", IF('Repeater Book Overview'!Q141&lt;&gt;"", "On", "Off"), "")</f>
        <v>Off</v>
      </c>
      <c r="L141" t="str">
        <f t="shared" si="12"/>
        <v>FM</v>
      </c>
      <c r="M141">
        <f t="shared" si="13"/>
        <v>442.625</v>
      </c>
      <c r="N141">
        <f t="shared" si="14"/>
        <v>5</v>
      </c>
      <c r="O141" t="str">
        <f>IF(A141&lt;&gt;"", 'Repeater Book Overview'!D141, "")</f>
        <v>WB7DO3</v>
      </c>
    </row>
    <row r="142" spans="1:15" x14ac:dyDescent="0.2">
      <c r="A142">
        <f>IF('Repeater Book Overview'!$A142&lt;&gt;"", 'Repeater Book Overview'!$A142, "")</f>
        <v>258</v>
      </c>
      <c r="B142">
        <f>IF('Repeater Book Overview'!E142&lt;&gt;"", 'Repeater Book Overview'!E142, "")</f>
        <v>444.8</v>
      </c>
      <c r="C142">
        <f t="shared" si="10"/>
        <v>5</v>
      </c>
      <c r="D142" t="str">
        <f>IF('Repeater Book Overview'!F142&lt;&gt;"", LEFT(RIGHT('Repeater Book Overview'!F142,LEN('Repeater Book Overview'!F142)-1), SEARCH(" ", 'Repeater Book Overview'!F142)-1), "")</f>
        <v xml:space="preserve">5 </v>
      </c>
      <c r="E142" t="str">
        <f>IF(A142&lt;&gt;"", IF('Repeater Book Overview'!O142&lt;&gt;"", 'Repeater Book Overview'!O142, IF('Repeater Book Overview'!G142&lt;&gt;"", "T", "Off")), "")</f>
        <v>T</v>
      </c>
      <c r="F142" t="str">
        <f>IF(A142&lt;&gt;"", IF('Repeater Book Overview'!$G142&lt;&gt;"", 'Repeater Book Overview'!$G142, "88.5"), "")</f>
        <v>141.3</v>
      </c>
      <c r="G142" t="str">
        <f>IF(A142&lt;&gt;"", IF('Repeater Book Overview'!$G142&lt;&gt;"", 'Repeater Book Overview'!$G142, "88.5"), "")</f>
        <v>141.3</v>
      </c>
      <c r="H142" t="str">
        <f>IF(A142&lt;&gt;"", IF('Repeater Book Overview'!$G142&lt;&gt;"", 'Repeater Book Overview'!$G142, "88.5"), "")</f>
        <v>141.3</v>
      </c>
      <c r="I142" t="str">
        <f>IF('Repeater Book Overview'!F142&lt;&gt;"", LEFT('Repeater Book Overview'!F142, 1), "")</f>
        <v>+</v>
      </c>
      <c r="J142" t="str">
        <f t="shared" si="11"/>
        <v>Off</v>
      </c>
      <c r="K142" t="str">
        <f>IF(A142&lt;&gt;"", IF('Repeater Book Overview'!Q142&lt;&gt;"", "On", "Off"), "")</f>
        <v>Off</v>
      </c>
      <c r="L142" t="str">
        <f t="shared" si="12"/>
        <v>FM</v>
      </c>
      <c r="M142">
        <f t="shared" si="13"/>
        <v>444.8</v>
      </c>
      <c r="N142">
        <f t="shared" si="14"/>
        <v>5</v>
      </c>
      <c r="O142" t="str">
        <f>IF(A142&lt;&gt;"", 'Repeater Book Overview'!D142, "")</f>
        <v>K7OET</v>
      </c>
    </row>
    <row r="143" spans="1:15" x14ac:dyDescent="0.2">
      <c r="A143">
        <f>IF('Repeater Book Overview'!$A143&lt;&gt;"", 'Repeater Book Overview'!$A143, "")</f>
        <v>259</v>
      </c>
      <c r="B143">
        <f>IF('Repeater Book Overview'!E143&lt;&gt;"", 'Repeater Book Overview'!E143, "")</f>
        <v>441.7</v>
      </c>
      <c r="C143">
        <f t="shared" si="10"/>
        <v>5</v>
      </c>
      <c r="D143" t="str">
        <f>IF('Repeater Book Overview'!F143&lt;&gt;"", LEFT(RIGHT('Repeater Book Overview'!F143,LEN('Repeater Book Overview'!F143)-1), SEARCH(" ", 'Repeater Book Overview'!F143)-1), "")</f>
        <v xml:space="preserve">5 </v>
      </c>
      <c r="E143" t="str">
        <f>IF(A143&lt;&gt;"", IF('Repeater Book Overview'!O143&lt;&gt;"", 'Repeater Book Overview'!O143, IF('Repeater Book Overview'!G143&lt;&gt;"", "T", "Off")), "")</f>
        <v>T</v>
      </c>
      <c r="F143" t="str">
        <f>IF(A143&lt;&gt;"", IF('Repeater Book Overview'!$G143&lt;&gt;"", 'Repeater Book Overview'!$G143, "88.5"), "")</f>
        <v>103.5</v>
      </c>
      <c r="G143" t="str">
        <f>IF(A143&lt;&gt;"", IF('Repeater Book Overview'!$G143&lt;&gt;"", 'Repeater Book Overview'!$G143, "88.5"), "")</f>
        <v>103.5</v>
      </c>
      <c r="H143" t="str">
        <f>IF(A143&lt;&gt;"", IF('Repeater Book Overview'!$G143&lt;&gt;"", 'Repeater Book Overview'!$G143, "88.5"), "")</f>
        <v>103.5</v>
      </c>
      <c r="I143" t="str">
        <f>IF('Repeater Book Overview'!F143&lt;&gt;"", LEFT('Repeater Book Overview'!F143, 1), "")</f>
        <v>+</v>
      </c>
      <c r="J143" t="str">
        <f t="shared" si="11"/>
        <v>Off</v>
      </c>
      <c r="K143" t="str">
        <f>IF(A143&lt;&gt;"", IF('Repeater Book Overview'!Q143&lt;&gt;"", "On", "Off"), "")</f>
        <v>Off</v>
      </c>
      <c r="L143" t="str">
        <f t="shared" si="12"/>
        <v>FM</v>
      </c>
      <c r="M143">
        <f t="shared" si="13"/>
        <v>441.7</v>
      </c>
      <c r="N143">
        <f t="shared" si="14"/>
        <v>5</v>
      </c>
      <c r="O143" t="str">
        <f>IF(A143&lt;&gt;"", 'Repeater Book Overview'!D143, "")</f>
        <v>W7PSE</v>
      </c>
    </row>
    <row r="144" spans="1:15" x14ac:dyDescent="0.2">
      <c r="A144">
        <f>IF('Repeater Book Overview'!$A144&lt;&gt;"", 'Repeater Book Overview'!$A144, "")</f>
        <v>260</v>
      </c>
      <c r="B144">
        <f>IF('Repeater Book Overview'!E144&lt;&gt;"", 'Repeater Book Overview'!E144, "")</f>
        <v>443.17500000000001</v>
      </c>
      <c r="C144">
        <f t="shared" si="10"/>
        <v>5</v>
      </c>
      <c r="D144" t="str">
        <f>IF('Repeater Book Overview'!F144&lt;&gt;"", LEFT(RIGHT('Repeater Book Overview'!F144,LEN('Repeater Book Overview'!F144)-1), SEARCH(" ", 'Repeater Book Overview'!F144)-1), "")</f>
        <v xml:space="preserve">5 </v>
      </c>
      <c r="E144" t="str">
        <f>IF(A144&lt;&gt;"", IF('Repeater Book Overview'!O144&lt;&gt;"", 'Repeater Book Overview'!O144, IF('Repeater Book Overview'!G144&lt;&gt;"", "T", "Off")), "")</f>
        <v>T</v>
      </c>
      <c r="F144" t="str">
        <f>IF(A144&lt;&gt;"", IF('Repeater Book Overview'!$G144&lt;&gt;"", 'Repeater Book Overview'!$G144, "88.5"), "")</f>
        <v>107.2</v>
      </c>
      <c r="G144" t="str">
        <f>IF(A144&lt;&gt;"", IF('Repeater Book Overview'!$G144&lt;&gt;"", 'Repeater Book Overview'!$G144, "88.5"), "")</f>
        <v>107.2</v>
      </c>
      <c r="H144" t="str">
        <f>IF(A144&lt;&gt;"", IF('Repeater Book Overview'!$G144&lt;&gt;"", 'Repeater Book Overview'!$G144, "88.5"), "")</f>
        <v>107.2</v>
      </c>
      <c r="I144" t="str">
        <f>IF('Repeater Book Overview'!F144&lt;&gt;"", LEFT('Repeater Book Overview'!F144, 1), "")</f>
        <v>+</v>
      </c>
      <c r="J144" t="str">
        <f t="shared" si="11"/>
        <v>Off</v>
      </c>
      <c r="K144" t="str">
        <f>IF(A144&lt;&gt;"", IF('Repeater Book Overview'!Q144&lt;&gt;"", "On", "Off"), "")</f>
        <v>Off</v>
      </c>
      <c r="L144" t="str">
        <f t="shared" si="12"/>
        <v>FM</v>
      </c>
      <c r="M144">
        <f t="shared" si="13"/>
        <v>443.17500000000001</v>
      </c>
      <c r="N144">
        <f t="shared" si="14"/>
        <v>5</v>
      </c>
      <c r="O144" t="str">
        <f>IF(A144&lt;&gt;"", 'Repeater Book Overview'!D144, "")</f>
        <v>N7OEP</v>
      </c>
    </row>
    <row r="145" spans="1:15" x14ac:dyDescent="0.2">
      <c r="A145">
        <f>IF('Repeater Book Overview'!$A145&lt;&gt;"", 'Repeater Book Overview'!$A145, "")</f>
        <v>261</v>
      </c>
      <c r="B145">
        <f>IF('Repeater Book Overview'!E145&lt;&gt;"", 'Repeater Book Overview'!E145, "")</f>
        <v>440.07499999999999</v>
      </c>
      <c r="C145">
        <f t="shared" si="10"/>
        <v>5</v>
      </c>
      <c r="D145" t="str">
        <f>IF('Repeater Book Overview'!F145&lt;&gt;"", LEFT(RIGHT('Repeater Book Overview'!F145,LEN('Repeater Book Overview'!F145)-1), SEARCH(" ", 'Repeater Book Overview'!F145)-1), "")</f>
        <v xml:space="preserve">5 </v>
      </c>
      <c r="E145" t="str">
        <f>IF(A145&lt;&gt;"", IF('Repeater Book Overview'!O145&lt;&gt;"", 'Repeater Book Overview'!O145, IF('Repeater Book Overview'!G145&lt;&gt;"", "T", "Off")), "")</f>
        <v>T</v>
      </c>
      <c r="F145" t="str">
        <f>IF(A145&lt;&gt;"", IF('Repeater Book Overview'!$G145&lt;&gt;"", 'Repeater Book Overview'!$G145, "88.5"), "")</f>
        <v>103.5</v>
      </c>
      <c r="G145" t="str">
        <f>IF(A145&lt;&gt;"", IF('Repeater Book Overview'!$G145&lt;&gt;"", 'Repeater Book Overview'!$G145, "88.5"), "")</f>
        <v>103.5</v>
      </c>
      <c r="H145" t="str">
        <f>IF(A145&lt;&gt;"", IF('Repeater Book Overview'!$G145&lt;&gt;"", 'Repeater Book Overview'!$G145, "88.5"), "")</f>
        <v>103.5</v>
      </c>
      <c r="I145" t="str">
        <f>IF('Repeater Book Overview'!F145&lt;&gt;"", LEFT('Repeater Book Overview'!F145, 1), "")</f>
        <v>+</v>
      </c>
      <c r="J145" t="str">
        <f t="shared" si="11"/>
        <v>Off</v>
      </c>
      <c r="K145" t="str">
        <f>IF(A145&lt;&gt;"", IF('Repeater Book Overview'!Q145&lt;&gt;"", "On", "Off"), "")</f>
        <v>Off</v>
      </c>
      <c r="L145" t="str">
        <f t="shared" si="12"/>
        <v>FM</v>
      </c>
      <c r="M145">
        <f t="shared" si="13"/>
        <v>440.07499999999999</v>
      </c>
      <c r="N145">
        <f t="shared" si="14"/>
        <v>5</v>
      </c>
      <c r="O145" t="str">
        <f>IF(A145&lt;&gt;"", 'Repeater Book Overview'!D145, "")</f>
        <v>N7OEP2</v>
      </c>
    </row>
    <row r="146" spans="1:15" x14ac:dyDescent="0.2">
      <c r="A146">
        <f>IF('Repeater Book Overview'!$A146&lt;&gt;"", 'Repeater Book Overview'!$A146, "")</f>
        <v>262</v>
      </c>
      <c r="B146">
        <f>IF('Repeater Book Overview'!E146&lt;&gt;"", 'Repeater Book Overview'!E146, "")</f>
        <v>444.22500000000002</v>
      </c>
      <c r="C146">
        <f t="shared" si="10"/>
        <v>5</v>
      </c>
      <c r="D146" t="str">
        <f>IF('Repeater Book Overview'!F146&lt;&gt;"", LEFT(RIGHT('Repeater Book Overview'!F146,LEN('Repeater Book Overview'!F146)-1), SEARCH(" ", 'Repeater Book Overview'!F146)-1), "")</f>
        <v xml:space="preserve">5 </v>
      </c>
      <c r="E146" t="str">
        <f>IF(A146&lt;&gt;"", IF('Repeater Book Overview'!O146&lt;&gt;"", 'Repeater Book Overview'!O146, IF('Repeater Book Overview'!G146&lt;&gt;"", "T", "Off")), "")</f>
        <v>T</v>
      </c>
      <c r="F146" t="str">
        <f>IF(A146&lt;&gt;"", IF('Repeater Book Overview'!$G146&lt;&gt;"", 'Repeater Book Overview'!$G146, "88.5"), "")</f>
        <v>100.0</v>
      </c>
      <c r="G146" t="str">
        <f>IF(A146&lt;&gt;"", IF('Repeater Book Overview'!$G146&lt;&gt;"", 'Repeater Book Overview'!$G146, "88.5"), "")</f>
        <v>100.0</v>
      </c>
      <c r="H146" t="str">
        <f>IF(A146&lt;&gt;"", IF('Repeater Book Overview'!$G146&lt;&gt;"", 'Repeater Book Overview'!$G146, "88.5"), "")</f>
        <v>100.0</v>
      </c>
      <c r="I146" t="str">
        <f>IF('Repeater Book Overview'!F146&lt;&gt;"", LEFT('Repeater Book Overview'!F146, 1), "")</f>
        <v>+</v>
      </c>
      <c r="J146" t="str">
        <f t="shared" si="11"/>
        <v>Off</v>
      </c>
      <c r="K146" t="str">
        <f>IF(A146&lt;&gt;"", IF('Repeater Book Overview'!Q146&lt;&gt;"", "On", "Off"), "")</f>
        <v>Off</v>
      </c>
      <c r="L146" t="str">
        <f t="shared" si="12"/>
        <v>FM</v>
      </c>
      <c r="M146">
        <f t="shared" si="13"/>
        <v>444.22500000000002</v>
      </c>
      <c r="N146">
        <f t="shared" si="14"/>
        <v>5</v>
      </c>
      <c r="O146" t="str">
        <f>IF(A146&lt;&gt;"", 'Repeater Book Overview'!D146, "")</f>
        <v>AB7XQ</v>
      </c>
    </row>
    <row r="147" spans="1:15" x14ac:dyDescent="0.2">
      <c r="A147">
        <f>IF('Repeater Book Overview'!$A147&lt;&gt;"", 'Repeater Book Overview'!$A147, "")</f>
        <v>263</v>
      </c>
      <c r="B147">
        <f>IF('Repeater Book Overview'!E147&lt;&gt;"", 'Repeater Book Overview'!E147, "")</f>
        <v>442.72500000000002</v>
      </c>
      <c r="C147">
        <f t="shared" si="10"/>
        <v>5</v>
      </c>
      <c r="D147" t="str">
        <f>IF('Repeater Book Overview'!F147&lt;&gt;"", LEFT(RIGHT('Repeater Book Overview'!F147,LEN('Repeater Book Overview'!F147)-1), SEARCH(" ", 'Repeater Book Overview'!F147)-1), "")</f>
        <v xml:space="preserve">5 </v>
      </c>
      <c r="E147" t="str">
        <f>IF(A147&lt;&gt;"", IF('Repeater Book Overview'!O147&lt;&gt;"", 'Repeater Book Overview'!O147, IF('Repeater Book Overview'!G147&lt;&gt;"", "T", "Off")), "")</f>
        <v>T</v>
      </c>
      <c r="F147" t="str">
        <f>IF(A147&lt;&gt;"", IF('Repeater Book Overview'!$G147&lt;&gt;"", 'Repeater Book Overview'!$G147, "88.5"), "")</f>
        <v>127.3</v>
      </c>
      <c r="G147" t="str">
        <f>IF(A147&lt;&gt;"", IF('Repeater Book Overview'!$G147&lt;&gt;"", 'Repeater Book Overview'!$G147, "88.5"), "")</f>
        <v>127.3</v>
      </c>
      <c r="H147" t="str">
        <f>IF(A147&lt;&gt;"", IF('Repeater Book Overview'!$G147&lt;&gt;"", 'Repeater Book Overview'!$G147, "88.5"), "")</f>
        <v>127.3</v>
      </c>
      <c r="I147" t="str">
        <f>IF('Repeater Book Overview'!F147&lt;&gt;"", LEFT('Repeater Book Overview'!F147, 1), "")</f>
        <v>+</v>
      </c>
      <c r="J147" t="str">
        <f t="shared" si="11"/>
        <v>Off</v>
      </c>
      <c r="K147" t="str">
        <f>IF(A147&lt;&gt;"", IF('Repeater Book Overview'!Q147&lt;&gt;"", "On", "Off"), "")</f>
        <v>Off</v>
      </c>
      <c r="L147" t="str">
        <f t="shared" si="12"/>
        <v>FM</v>
      </c>
      <c r="M147">
        <f t="shared" si="13"/>
        <v>442.72500000000002</v>
      </c>
      <c r="N147">
        <f t="shared" si="14"/>
        <v>5</v>
      </c>
      <c r="O147" t="str">
        <f>IF(A147&lt;&gt;"", 'Repeater Book Overview'!D147, "")</f>
        <v>N7YRC</v>
      </c>
    </row>
    <row r="148" spans="1:15" x14ac:dyDescent="0.2">
      <c r="A148">
        <f>IF('Repeater Book Overview'!$A148&lt;&gt;"", 'Repeater Book Overview'!$A148, "")</f>
        <v>264</v>
      </c>
      <c r="B148">
        <f>IF('Repeater Book Overview'!E148&lt;&gt;"", 'Repeater Book Overview'!E148, "")</f>
        <v>441.65</v>
      </c>
      <c r="C148">
        <f t="shared" si="10"/>
        <v>5</v>
      </c>
      <c r="D148" t="str">
        <f>IF('Repeater Book Overview'!F148&lt;&gt;"", LEFT(RIGHT('Repeater Book Overview'!F148,LEN('Repeater Book Overview'!F148)-1), SEARCH(" ", 'Repeater Book Overview'!F148)-1), "")</f>
        <v xml:space="preserve">5 </v>
      </c>
      <c r="E148" t="str">
        <f>IF(A148&lt;&gt;"", IF('Repeater Book Overview'!O148&lt;&gt;"", 'Repeater Book Overview'!O148, IF('Repeater Book Overview'!G148&lt;&gt;"", "T", "Off")), "")</f>
        <v>T</v>
      </c>
      <c r="F148" t="str">
        <f>IF(A148&lt;&gt;"", IF('Repeater Book Overview'!$G148&lt;&gt;"", 'Repeater Book Overview'!$G148, "88.5"), "")</f>
        <v>127.3</v>
      </c>
      <c r="G148" t="str">
        <f>IF(A148&lt;&gt;"", IF('Repeater Book Overview'!$G148&lt;&gt;"", 'Repeater Book Overview'!$G148, "88.5"), "")</f>
        <v>127.3</v>
      </c>
      <c r="H148" t="str">
        <f>IF(A148&lt;&gt;"", IF('Repeater Book Overview'!$G148&lt;&gt;"", 'Repeater Book Overview'!$G148, "88.5"), "")</f>
        <v>127.3</v>
      </c>
      <c r="I148" t="str">
        <f>IF('Repeater Book Overview'!F148&lt;&gt;"", LEFT('Repeater Book Overview'!F148, 1), "")</f>
        <v>+</v>
      </c>
      <c r="J148" t="str">
        <f t="shared" si="11"/>
        <v>Off</v>
      </c>
      <c r="K148" t="str">
        <f>IF(A148&lt;&gt;"", IF('Repeater Book Overview'!Q148&lt;&gt;"", "On", "Off"), "")</f>
        <v>Off</v>
      </c>
      <c r="L148" t="str">
        <f t="shared" si="12"/>
        <v>FM</v>
      </c>
      <c r="M148">
        <f t="shared" si="13"/>
        <v>441.65</v>
      </c>
      <c r="N148">
        <f t="shared" si="14"/>
        <v>5</v>
      </c>
      <c r="O148" t="str">
        <f>IF(A148&lt;&gt;"", 'Repeater Book Overview'!D148, "")</f>
        <v>N7NFY</v>
      </c>
    </row>
    <row r="149" spans="1:15" x14ac:dyDescent="0.2">
      <c r="A149">
        <f>IF('Repeater Book Overview'!$A149&lt;&gt;"", 'Repeater Book Overview'!$A149, "")</f>
        <v>265</v>
      </c>
      <c r="B149">
        <f>IF('Repeater Book Overview'!E149&lt;&gt;"", 'Repeater Book Overview'!E149, "")</f>
        <v>442.47500000000002</v>
      </c>
      <c r="C149">
        <f t="shared" si="10"/>
        <v>5</v>
      </c>
      <c r="D149" t="str">
        <f>IF('Repeater Book Overview'!F149&lt;&gt;"", LEFT(RIGHT('Repeater Book Overview'!F149,LEN('Repeater Book Overview'!F149)-1), SEARCH(" ", 'Repeater Book Overview'!F149)-1), "")</f>
        <v xml:space="preserve">5 </v>
      </c>
      <c r="E149" t="str">
        <f>IF(A149&lt;&gt;"", IF('Repeater Book Overview'!O149&lt;&gt;"", 'Repeater Book Overview'!O149, IF('Repeater Book Overview'!G149&lt;&gt;"", "T", "Off")), "")</f>
        <v>T</v>
      </c>
      <c r="F149" t="str">
        <f>IF(A149&lt;&gt;"", IF('Repeater Book Overview'!$G149&lt;&gt;"", 'Repeater Book Overview'!$G149, "88.5"), "")</f>
        <v>210.7</v>
      </c>
      <c r="G149" t="str">
        <f>IF(A149&lt;&gt;"", IF('Repeater Book Overview'!$G149&lt;&gt;"", 'Repeater Book Overview'!$G149, "88.5"), "")</f>
        <v>210.7</v>
      </c>
      <c r="H149" t="str">
        <f>IF(A149&lt;&gt;"", IF('Repeater Book Overview'!$G149&lt;&gt;"", 'Repeater Book Overview'!$G149, "88.5"), "")</f>
        <v>210.7</v>
      </c>
      <c r="I149" t="str">
        <f>IF('Repeater Book Overview'!F149&lt;&gt;"", LEFT('Repeater Book Overview'!F149, 1), "")</f>
        <v>+</v>
      </c>
      <c r="J149" t="str">
        <f t="shared" si="11"/>
        <v>Off</v>
      </c>
      <c r="K149" t="str">
        <f>IF(A149&lt;&gt;"", IF('Repeater Book Overview'!Q149&lt;&gt;"", "On", "Off"), "")</f>
        <v>Off</v>
      </c>
      <c r="L149" t="str">
        <f t="shared" si="12"/>
        <v>FM</v>
      </c>
      <c r="M149">
        <f t="shared" si="13"/>
        <v>442.47500000000002</v>
      </c>
      <c r="N149">
        <f t="shared" si="14"/>
        <v>5</v>
      </c>
      <c r="O149" t="str">
        <f>IF(A149&lt;&gt;"", 'Repeater Book Overview'!D149, "")</f>
        <v>KD7LZN</v>
      </c>
    </row>
    <row r="150" spans="1:15" x14ac:dyDescent="0.2">
      <c r="A150">
        <f>IF('Repeater Book Overview'!$A150&lt;&gt;"", 'Repeater Book Overview'!$A150, "")</f>
        <v>266</v>
      </c>
      <c r="B150">
        <f>IF('Repeater Book Overview'!E150&lt;&gt;"", 'Repeater Book Overview'!E150, "")</f>
        <v>443.625</v>
      </c>
      <c r="C150">
        <f t="shared" si="10"/>
        <v>5</v>
      </c>
      <c r="D150" t="str">
        <f>IF('Repeater Book Overview'!F150&lt;&gt;"", LEFT(RIGHT('Repeater Book Overview'!F150,LEN('Repeater Book Overview'!F150)-1), SEARCH(" ", 'Repeater Book Overview'!F150)-1), "")</f>
        <v xml:space="preserve">5 </v>
      </c>
      <c r="E150" t="str">
        <f>IF(A150&lt;&gt;"", IF('Repeater Book Overview'!O150&lt;&gt;"", 'Repeater Book Overview'!O150, IF('Repeater Book Overview'!G150&lt;&gt;"", "T", "Off")), "")</f>
        <v>T</v>
      </c>
      <c r="F150" t="str">
        <f>IF(A150&lt;&gt;"", IF('Repeater Book Overview'!$G150&lt;&gt;"", 'Repeater Book Overview'!$G150, "88.5"), "")</f>
        <v>103.5</v>
      </c>
      <c r="G150" t="str">
        <f>IF(A150&lt;&gt;"", IF('Repeater Book Overview'!$G150&lt;&gt;"", 'Repeater Book Overview'!$G150, "88.5"), "")</f>
        <v>103.5</v>
      </c>
      <c r="H150" t="str">
        <f>IF(A150&lt;&gt;"", IF('Repeater Book Overview'!$G150&lt;&gt;"", 'Repeater Book Overview'!$G150, "88.5"), "")</f>
        <v>103.5</v>
      </c>
      <c r="I150" t="str">
        <f>IF('Repeater Book Overview'!F150&lt;&gt;"", LEFT('Repeater Book Overview'!F150, 1), "")</f>
        <v>+</v>
      </c>
      <c r="J150" t="str">
        <f t="shared" si="11"/>
        <v>Off</v>
      </c>
      <c r="K150" t="str">
        <f>IF(A150&lt;&gt;"", IF('Repeater Book Overview'!Q150&lt;&gt;"", "On", "Off"), "")</f>
        <v>Off</v>
      </c>
      <c r="L150" t="str">
        <f t="shared" si="12"/>
        <v>FM</v>
      </c>
      <c r="M150">
        <f t="shared" si="13"/>
        <v>443.625</v>
      </c>
      <c r="N150">
        <f t="shared" si="14"/>
        <v>5</v>
      </c>
      <c r="O150" t="str">
        <f>IF(A150&lt;&gt;"", 'Repeater Book Overview'!D150, "")</f>
        <v>W7PSE2</v>
      </c>
    </row>
    <row r="151" spans="1:15" x14ac:dyDescent="0.2">
      <c r="A151">
        <f>IF('Repeater Book Overview'!$A151&lt;&gt;"", 'Repeater Book Overview'!$A151, "")</f>
        <v>267</v>
      </c>
      <c r="B151">
        <f>IF('Repeater Book Overview'!E151&lt;&gt;"", 'Repeater Book Overview'!E151, "")</f>
        <v>444.9</v>
      </c>
      <c r="C151">
        <f t="shared" si="10"/>
        <v>5</v>
      </c>
      <c r="D151" t="str">
        <f>IF('Repeater Book Overview'!F151&lt;&gt;"", LEFT(RIGHT('Repeater Book Overview'!F151,LEN('Repeater Book Overview'!F151)-1), SEARCH(" ", 'Repeater Book Overview'!F151)-1), "")</f>
        <v xml:space="preserve">5 </v>
      </c>
      <c r="E151" t="str">
        <f>IF(A151&lt;&gt;"", IF('Repeater Book Overview'!O151&lt;&gt;"", 'Repeater Book Overview'!O151, IF('Repeater Book Overview'!G151&lt;&gt;"", "T", "Off")), "")</f>
        <v>T</v>
      </c>
      <c r="F151" t="str">
        <f>IF(A151&lt;&gt;"", IF('Repeater Book Overview'!$G151&lt;&gt;"", 'Repeater Book Overview'!$G151, "88.5"), "")</f>
        <v>103.5</v>
      </c>
      <c r="G151" t="str">
        <f>IF(A151&lt;&gt;"", IF('Repeater Book Overview'!$G151&lt;&gt;"", 'Repeater Book Overview'!$G151, "88.5"), "")</f>
        <v>103.5</v>
      </c>
      <c r="H151" t="str">
        <f>IF(A151&lt;&gt;"", IF('Repeater Book Overview'!$G151&lt;&gt;"", 'Repeater Book Overview'!$G151, "88.5"), "")</f>
        <v>103.5</v>
      </c>
      <c r="I151" t="str">
        <f>IF('Repeater Book Overview'!F151&lt;&gt;"", LEFT('Repeater Book Overview'!F151, 1), "")</f>
        <v>+</v>
      </c>
      <c r="J151" t="str">
        <f t="shared" si="11"/>
        <v>Off</v>
      </c>
      <c r="K151" t="str">
        <f>IF(A151&lt;&gt;"", IF('Repeater Book Overview'!Q151&lt;&gt;"", "On", "Off"), "")</f>
        <v>Off</v>
      </c>
      <c r="L151" t="str">
        <f t="shared" si="12"/>
        <v>FM</v>
      </c>
      <c r="M151">
        <f t="shared" si="13"/>
        <v>444.9</v>
      </c>
      <c r="N151">
        <f t="shared" si="14"/>
        <v>5</v>
      </c>
      <c r="O151" t="str">
        <f>IF(A151&lt;&gt;"", 'Repeater Book Overview'!D151, "")</f>
        <v>N7UIC</v>
      </c>
    </row>
    <row r="152" spans="1:15" x14ac:dyDescent="0.2">
      <c r="A152">
        <f>IF('Repeater Book Overview'!$A152&lt;&gt;"", 'Repeater Book Overview'!$A152, "")</f>
        <v>268</v>
      </c>
      <c r="B152">
        <f>IF('Repeater Book Overview'!E152&lt;&gt;"", 'Repeater Book Overview'!E152, "")</f>
        <v>444.27499999999998</v>
      </c>
      <c r="C152">
        <f t="shared" si="10"/>
        <v>5</v>
      </c>
      <c r="D152" t="str">
        <f>IF('Repeater Book Overview'!F152&lt;&gt;"", LEFT(RIGHT('Repeater Book Overview'!F152,LEN('Repeater Book Overview'!F152)-1), SEARCH(" ", 'Repeater Book Overview'!F152)-1), "")</f>
        <v xml:space="preserve">5 </v>
      </c>
      <c r="E152" t="str">
        <f>IF(A152&lt;&gt;"", IF('Repeater Book Overview'!O152&lt;&gt;"", 'Repeater Book Overview'!O152, IF('Repeater Book Overview'!G152&lt;&gt;"", "T", "Off")), "")</f>
        <v>T</v>
      </c>
      <c r="F152" t="str">
        <f>IF(A152&lt;&gt;"", IF('Repeater Book Overview'!$G152&lt;&gt;"", 'Repeater Book Overview'!$G152, "88.5"), "")</f>
        <v>203.5</v>
      </c>
      <c r="G152" t="str">
        <f>IF(A152&lt;&gt;"", IF('Repeater Book Overview'!$G152&lt;&gt;"", 'Repeater Book Overview'!$G152, "88.5"), "")</f>
        <v>203.5</v>
      </c>
      <c r="H152" t="str">
        <f>IF(A152&lt;&gt;"", IF('Repeater Book Overview'!$G152&lt;&gt;"", 'Repeater Book Overview'!$G152, "88.5"), "")</f>
        <v>203.5</v>
      </c>
      <c r="I152" t="str">
        <f>IF('Repeater Book Overview'!F152&lt;&gt;"", LEFT('Repeater Book Overview'!F152, 1), "")</f>
        <v>+</v>
      </c>
      <c r="J152" t="str">
        <f t="shared" si="11"/>
        <v>Off</v>
      </c>
      <c r="K152" t="str">
        <f>IF(A152&lt;&gt;"", IF('Repeater Book Overview'!Q152&lt;&gt;"", "On", "Off"), "")</f>
        <v>Off</v>
      </c>
      <c r="L152" t="str">
        <f t="shared" si="12"/>
        <v>FM</v>
      </c>
      <c r="M152">
        <f t="shared" si="13"/>
        <v>444.27499999999998</v>
      </c>
      <c r="N152">
        <f t="shared" si="14"/>
        <v>5</v>
      </c>
      <c r="O152" t="str">
        <f>IF(A152&lt;&gt;"", 'Repeater Book Overview'!D152, "")</f>
        <v>KB7UXE</v>
      </c>
    </row>
    <row r="153" spans="1:15" x14ac:dyDescent="0.2">
      <c r="A153">
        <f>IF('Repeater Book Overview'!$A153&lt;&gt;"", 'Repeater Book Overview'!$A153, "")</f>
        <v>269</v>
      </c>
      <c r="B153">
        <f>IF('Repeater Book Overview'!E153&lt;&gt;"", 'Repeater Book Overview'!E153, "")</f>
        <v>440.2</v>
      </c>
      <c r="C153">
        <f t="shared" si="10"/>
        <v>5</v>
      </c>
      <c r="D153" t="str">
        <f>IF('Repeater Book Overview'!F153&lt;&gt;"", LEFT(RIGHT('Repeater Book Overview'!F153,LEN('Repeater Book Overview'!F153)-1), SEARCH(" ", 'Repeater Book Overview'!F153)-1), "")</f>
        <v xml:space="preserve">5 </v>
      </c>
      <c r="E153" t="str">
        <f>IF(A153&lt;&gt;"", IF('Repeater Book Overview'!O153&lt;&gt;"", 'Repeater Book Overview'!O153, IF('Repeater Book Overview'!G153&lt;&gt;"", "T", "Off")), "")</f>
        <v>T</v>
      </c>
      <c r="F153" t="str">
        <f>IF(A153&lt;&gt;"", IF('Repeater Book Overview'!$G153&lt;&gt;"", 'Repeater Book Overview'!$G153, "88.5"), "")</f>
        <v>100.0</v>
      </c>
      <c r="G153" t="str">
        <f>IF(A153&lt;&gt;"", IF('Repeater Book Overview'!$G153&lt;&gt;"", 'Repeater Book Overview'!$G153, "88.5"), "")</f>
        <v>100.0</v>
      </c>
      <c r="H153" t="str">
        <f>IF(A153&lt;&gt;"", IF('Repeater Book Overview'!$G153&lt;&gt;"", 'Repeater Book Overview'!$G153, "88.5"), "")</f>
        <v>100.0</v>
      </c>
      <c r="I153" t="str">
        <f>IF('Repeater Book Overview'!F153&lt;&gt;"", LEFT('Repeater Book Overview'!F153, 1), "")</f>
        <v>+</v>
      </c>
      <c r="J153" t="str">
        <f t="shared" si="11"/>
        <v>Off</v>
      </c>
      <c r="K153" t="str">
        <f>IF(A153&lt;&gt;"", IF('Repeater Book Overview'!Q153&lt;&gt;"", "On", "Off"), "")</f>
        <v>Off</v>
      </c>
      <c r="L153" t="str">
        <f t="shared" si="12"/>
        <v>FM</v>
      </c>
      <c r="M153">
        <f t="shared" si="13"/>
        <v>440.2</v>
      </c>
      <c r="N153">
        <f t="shared" si="14"/>
        <v>5</v>
      </c>
      <c r="O153" t="str">
        <f>IF(A153&lt;&gt;"", 'Repeater Book Overview'!D153, "")</f>
        <v>K7YLM</v>
      </c>
    </row>
    <row r="154" spans="1:15" x14ac:dyDescent="0.2">
      <c r="A154">
        <f>IF('Repeater Book Overview'!$A154&lt;&gt;"", 'Repeater Book Overview'!$A154, "")</f>
        <v>300</v>
      </c>
      <c r="B154">
        <f>IF('Repeater Book Overview'!E154&lt;&gt;"", 'Repeater Book Overview'!E154, "")</f>
        <v>146.74</v>
      </c>
      <c r="C154">
        <f t="shared" si="10"/>
        <v>5</v>
      </c>
      <c r="D154" t="str">
        <f>IF('Repeater Book Overview'!F154&lt;&gt;"", LEFT(RIGHT('Repeater Book Overview'!F154,LEN('Repeater Book Overview'!F154)-1), SEARCH(" ", 'Repeater Book Overview'!F154)-1), "")</f>
        <v xml:space="preserve">0.6 </v>
      </c>
      <c r="E154" t="str">
        <f>IF(A154&lt;&gt;"", IF('Repeater Book Overview'!O154&lt;&gt;"", 'Repeater Book Overview'!O154, IF('Repeater Book Overview'!G154&lt;&gt;"", "T", "Off")), "")</f>
        <v>T</v>
      </c>
      <c r="F154" t="str">
        <f>IF(A154&lt;&gt;"", IF('Repeater Book Overview'!$G154&lt;&gt;"", 'Repeater Book Overview'!$G154, "88.5"), "")</f>
        <v>118.8</v>
      </c>
      <c r="G154" t="str">
        <f>IF(A154&lt;&gt;"", IF('Repeater Book Overview'!$G154&lt;&gt;"", 'Repeater Book Overview'!$G154, "88.5"), "")</f>
        <v>118.8</v>
      </c>
      <c r="H154" t="str">
        <f>IF(A154&lt;&gt;"", IF('Repeater Book Overview'!$G154&lt;&gt;"", 'Repeater Book Overview'!$G154, "88.5"), "")</f>
        <v>118.8</v>
      </c>
      <c r="I154" t="str">
        <f>IF('Repeater Book Overview'!F154&lt;&gt;"", LEFT('Repeater Book Overview'!F154, 1), "")</f>
        <v>-</v>
      </c>
      <c r="J154" t="str">
        <f t="shared" si="11"/>
        <v>Off</v>
      </c>
      <c r="K154" t="str">
        <f>IF(A154&lt;&gt;"", IF('Repeater Book Overview'!Q154&lt;&gt;"", "On", "Off"), "")</f>
        <v>Off</v>
      </c>
      <c r="L154" t="str">
        <f t="shared" si="12"/>
        <v>FM</v>
      </c>
      <c r="M154">
        <f t="shared" si="13"/>
        <v>146.74</v>
      </c>
      <c r="N154">
        <f t="shared" si="14"/>
        <v>5</v>
      </c>
      <c r="O154" t="str">
        <f>IF(A154&lt;&gt;"", 'Repeater Book Overview'!D154, "")</f>
        <v>W7BU A</v>
      </c>
    </row>
    <row r="155" spans="1:15" x14ac:dyDescent="0.2">
      <c r="A155">
        <f>IF('Repeater Book Overview'!$A155&lt;&gt;"", 'Repeater Book Overview'!$A155, "")</f>
        <v>301</v>
      </c>
      <c r="B155">
        <f>IF('Repeater Book Overview'!E155&lt;&gt;"", 'Repeater Book Overview'!E155, "")</f>
        <v>146.80000000000001</v>
      </c>
      <c r="C155">
        <f t="shared" si="10"/>
        <v>5</v>
      </c>
      <c r="D155" t="str">
        <f>IF('Repeater Book Overview'!F155&lt;&gt;"", LEFT(RIGHT('Repeater Book Overview'!F155,LEN('Repeater Book Overview'!F155)-1), SEARCH(" ", 'Repeater Book Overview'!F155)-1), "")</f>
        <v xml:space="preserve">0.6 </v>
      </c>
      <c r="E155" t="str">
        <f>IF(A155&lt;&gt;"", IF('Repeater Book Overview'!O155&lt;&gt;"", 'Repeater Book Overview'!O155, IF('Repeater Book Overview'!G155&lt;&gt;"", "T", "Off")), "")</f>
        <v>T</v>
      </c>
      <c r="F155" t="str">
        <f>IF(A155&lt;&gt;"", IF('Repeater Book Overview'!$G155&lt;&gt;"", 'Repeater Book Overview'!$G155, "88.5"), "")</f>
        <v>118.8</v>
      </c>
      <c r="G155" t="str">
        <f>IF(A155&lt;&gt;"", IF('Repeater Book Overview'!$G155&lt;&gt;"", 'Repeater Book Overview'!$G155, "88.5"), "")</f>
        <v>118.8</v>
      </c>
      <c r="H155" t="str">
        <f>IF(A155&lt;&gt;"", IF('Repeater Book Overview'!$G155&lt;&gt;"", 'Repeater Book Overview'!$G155, "88.5"), "")</f>
        <v>118.8</v>
      </c>
      <c r="I155" t="str">
        <f>IF('Repeater Book Overview'!F155&lt;&gt;"", LEFT('Repeater Book Overview'!F155, 1), "")</f>
        <v>-</v>
      </c>
      <c r="J155" t="str">
        <f t="shared" si="11"/>
        <v>Off</v>
      </c>
      <c r="K155" t="str">
        <f>IF(A155&lt;&gt;"", IF('Repeater Book Overview'!Q155&lt;&gt;"", "On", "Off"), "")</f>
        <v>Off</v>
      </c>
      <c r="L155" t="str">
        <f t="shared" si="12"/>
        <v>FM</v>
      </c>
      <c r="M155">
        <f t="shared" si="13"/>
        <v>146.80000000000001</v>
      </c>
      <c r="N155">
        <f t="shared" si="14"/>
        <v>5</v>
      </c>
      <c r="O155" t="str">
        <f>IF(A155&lt;&gt;"", 'Repeater Book Overview'!D155, "")</f>
        <v>W7BU G</v>
      </c>
    </row>
    <row r="156" spans="1:15" x14ac:dyDescent="0.2">
      <c r="A156">
        <f>IF('Repeater Book Overview'!$A156&lt;&gt;"", 'Repeater Book Overview'!$A156, "")</f>
        <v>302</v>
      </c>
      <c r="B156">
        <f>IF('Repeater Book Overview'!E156&lt;&gt;"", 'Repeater Book Overview'!E156, "")</f>
        <v>147</v>
      </c>
      <c r="C156">
        <f t="shared" si="10"/>
        <v>5</v>
      </c>
      <c r="D156" t="str">
        <f>IF('Repeater Book Overview'!F156&lt;&gt;"", LEFT(RIGHT('Repeater Book Overview'!F156,LEN('Repeater Book Overview'!F156)-1), SEARCH(" ", 'Repeater Book Overview'!F156)-1), "")</f>
        <v xml:space="preserve">0.6 </v>
      </c>
      <c r="E156" t="str">
        <f>IF(A156&lt;&gt;"", IF('Repeater Book Overview'!O156&lt;&gt;"", 'Repeater Book Overview'!O156, IF('Repeater Book Overview'!G156&lt;&gt;"", "T", "Off")), "")</f>
        <v>T</v>
      </c>
      <c r="F156" t="str">
        <f>IF(A156&lt;&gt;"", IF('Repeater Book Overview'!$G156&lt;&gt;"", 'Repeater Book Overview'!$G156, "88.5"), "")</f>
        <v>118.8</v>
      </c>
      <c r="G156" t="str">
        <f>IF(A156&lt;&gt;"", IF('Repeater Book Overview'!$G156&lt;&gt;"", 'Repeater Book Overview'!$G156, "88.5"), "")</f>
        <v>118.8</v>
      </c>
      <c r="H156" t="str">
        <f>IF(A156&lt;&gt;"", IF('Repeater Book Overview'!$G156&lt;&gt;"", 'Repeater Book Overview'!$G156, "88.5"), "")</f>
        <v>118.8</v>
      </c>
      <c r="I156" t="str">
        <f>IF('Repeater Book Overview'!F156&lt;&gt;"", LEFT('Repeater Book Overview'!F156, 1), "")</f>
        <v>+</v>
      </c>
      <c r="J156" t="str">
        <f t="shared" si="11"/>
        <v>Off</v>
      </c>
      <c r="K156" t="str">
        <f>IF(A156&lt;&gt;"", IF('Repeater Book Overview'!Q156&lt;&gt;"", "On", "Off"), "")</f>
        <v>Off</v>
      </c>
      <c r="L156" t="str">
        <f t="shared" si="12"/>
        <v>FM</v>
      </c>
      <c r="M156">
        <f t="shared" si="13"/>
        <v>147</v>
      </c>
      <c r="N156">
        <f t="shared" si="14"/>
        <v>5</v>
      </c>
      <c r="O156" t="str">
        <f>IF(A156&lt;&gt;"", 'Repeater Book Overview'!D156, "")</f>
        <v>WA7PIX</v>
      </c>
    </row>
    <row r="157" spans="1:15" x14ac:dyDescent="0.2">
      <c r="A157">
        <f>IF('Repeater Book Overview'!$A157&lt;&gt;"", 'Repeater Book Overview'!$A157, "")</f>
        <v>304</v>
      </c>
      <c r="B157">
        <f>IF('Repeater Book Overview'!E157&lt;&gt;"", 'Repeater Book Overview'!E157, "")</f>
        <v>146.66</v>
      </c>
      <c r="C157">
        <f t="shared" si="10"/>
        <v>5</v>
      </c>
      <c r="D157" t="str">
        <f>IF('Repeater Book Overview'!F157&lt;&gt;"", LEFT(RIGHT('Repeater Book Overview'!F157,LEN('Repeater Book Overview'!F157)-1), SEARCH(" ", 'Repeater Book Overview'!F157)-1), "")</f>
        <v xml:space="preserve">0.6 </v>
      </c>
      <c r="E157" t="str">
        <f>IF(A157&lt;&gt;"", IF('Repeater Book Overview'!O157&lt;&gt;"", 'Repeater Book Overview'!O157, IF('Repeater Book Overview'!G157&lt;&gt;"", "T", "Off")), "")</f>
        <v>T</v>
      </c>
      <c r="F157" t="str">
        <f>IF(A157&lt;&gt;"", IF('Repeater Book Overview'!$G157&lt;&gt;"", 'Repeater Book Overview'!$G157, "88.5"), "")</f>
        <v>118.8</v>
      </c>
      <c r="G157" t="str">
        <f>IF(A157&lt;&gt;"", IF('Repeater Book Overview'!$G157&lt;&gt;"", 'Repeater Book Overview'!$G157, "88.5"), "")</f>
        <v>118.8</v>
      </c>
      <c r="H157" t="str">
        <f>IF(A157&lt;&gt;"", IF('Repeater Book Overview'!$G157&lt;&gt;"", 'Repeater Book Overview'!$G157, "88.5"), "")</f>
        <v>118.8</v>
      </c>
      <c r="I157" t="str">
        <f>IF('Repeater Book Overview'!F157&lt;&gt;"", LEFT('Repeater Book Overview'!F157, 1), "")</f>
        <v>-</v>
      </c>
      <c r="J157" t="str">
        <f t="shared" si="11"/>
        <v>Off</v>
      </c>
      <c r="K157" t="str">
        <f>IF(A157&lt;&gt;"", IF('Repeater Book Overview'!Q157&lt;&gt;"", "On", "Off"), "")</f>
        <v>Off</v>
      </c>
      <c r="L157" t="str">
        <f t="shared" si="12"/>
        <v>FM</v>
      </c>
      <c r="M157">
        <f t="shared" si="13"/>
        <v>146.66</v>
      </c>
      <c r="N157">
        <f t="shared" si="14"/>
        <v>5</v>
      </c>
      <c r="O157" t="str">
        <f>IF(A157&lt;&gt;"", 'Repeater Book Overview'!D157, "")</f>
        <v>W7BU W</v>
      </c>
    </row>
    <row r="158" spans="1:15" x14ac:dyDescent="0.2">
      <c r="A158">
        <f>IF('Repeater Book Overview'!$A158&lt;&gt;"", 'Repeater Book Overview'!$A158, "")</f>
        <v>305</v>
      </c>
      <c r="B158">
        <f>IF('Repeater Book Overview'!E158&lt;&gt;"", 'Repeater Book Overview'!E158, "")</f>
        <v>145.44999999999999</v>
      </c>
      <c r="C158">
        <f t="shared" si="10"/>
        <v>5</v>
      </c>
      <c r="D158" t="str">
        <f>IF('Repeater Book Overview'!F158&lt;&gt;"", LEFT(RIGHT('Repeater Book Overview'!F158,LEN('Repeater Book Overview'!F158)-1), SEARCH(" ", 'Repeater Book Overview'!F158)-1), "")</f>
        <v xml:space="preserve">0.6 </v>
      </c>
      <c r="E158" t="str">
        <f>IF(A158&lt;&gt;"", IF('Repeater Book Overview'!O158&lt;&gt;"", 'Repeater Book Overview'!O158, IF('Repeater Book Overview'!G158&lt;&gt;"", "T", "Off")), "")</f>
        <v>T</v>
      </c>
      <c r="F158" t="str">
        <f>IF(A158&lt;&gt;"", IF('Repeater Book Overview'!$G158&lt;&gt;"", 'Repeater Book Overview'!$G158, "88.5"), "")</f>
        <v>118.8</v>
      </c>
      <c r="G158" t="str">
        <f>IF(A158&lt;&gt;"", IF('Repeater Book Overview'!$G158&lt;&gt;"", 'Repeater Book Overview'!$G158, "88.5"), "")</f>
        <v>118.8</v>
      </c>
      <c r="H158" t="str">
        <f>IF(A158&lt;&gt;"", IF('Repeater Book Overview'!$G158&lt;&gt;"", 'Repeater Book Overview'!$G158, "88.5"), "")</f>
        <v>118.8</v>
      </c>
      <c r="I158" t="str">
        <f>IF('Repeater Book Overview'!F158&lt;&gt;"", LEFT('Repeater Book Overview'!F158, 1), "")</f>
        <v>-</v>
      </c>
      <c r="J158" t="str">
        <f t="shared" si="11"/>
        <v>Off</v>
      </c>
      <c r="K158" t="str">
        <f>IF(A158&lt;&gt;"", IF('Repeater Book Overview'!Q158&lt;&gt;"", "On", "Off"), "")</f>
        <v>Off</v>
      </c>
      <c r="L158" t="str">
        <f t="shared" si="12"/>
        <v>FM</v>
      </c>
      <c r="M158">
        <f t="shared" si="13"/>
        <v>145.44999999999999</v>
      </c>
      <c r="N158">
        <f t="shared" si="14"/>
        <v>5</v>
      </c>
      <c r="O158" t="str">
        <f>IF(A158&lt;&gt;"", 'Repeater Book Overview'!D158, "")</f>
        <v>W7BU M</v>
      </c>
    </row>
    <row r="159" spans="1:15" x14ac:dyDescent="0.2">
      <c r="A159">
        <f>IF('Repeater Book Overview'!$A159&lt;&gt;"", 'Repeater Book Overview'!$A159, "")</f>
        <v>306</v>
      </c>
      <c r="B159">
        <f>IF('Repeater Book Overview'!E159&lt;&gt;"", 'Repeater Book Overview'!E159, "")</f>
        <v>147.18</v>
      </c>
      <c r="C159">
        <f t="shared" si="10"/>
        <v>5</v>
      </c>
      <c r="D159" t="str">
        <f>IF('Repeater Book Overview'!F159&lt;&gt;"", LEFT(RIGHT('Repeater Book Overview'!F159,LEN('Repeater Book Overview'!F159)-1), SEARCH(" ", 'Repeater Book Overview'!F159)-1), "")</f>
        <v xml:space="preserve">0.6 </v>
      </c>
      <c r="E159" t="str">
        <f>IF(A159&lt;&gt;"", IF('Repeater Book Overview'!O159&lt;&gt;"", 'Repeater Book Overview'!O159, IF('Repeater Book Overview'!G159&lt;&gt;"", "T", "Off")), "")</f>
        <v>CT</v>
      </c>
      <c r="F159" t="str">
        <f>IF(A159&lt;&gt;"", IF('Repeater Book Overview'!$G159&lt;&gt;"", 'Repeater Book Overview'!$G159, "88.5"), "")</f>
        <v>82.5</v>
      </c>
      <c r="G159" t="str">
        <f>IF(A159&lt;&gt;"", IF('Repeater Book Overview'!$G159&lt;&gt;"", 'Repeater Book Overview'!$G159, "88.5"), "")</f>
        <v>82.5</v>
      </c>
      <c r="H159" t="str">
        <f>IF(A159&lt;&gt;"", IF('Repeater Book Overview'!$G159&lt;&gt;"", 'Repeater Book Overview'!$G159, "88.5"), "")</f>
        <v>82.5</v>
      </c>
      <c r="I159" t="str">
        <f>IF('Repeater Book Overview'!F159&lt;&gt;"", LEFT('Repeater Book Overview'!F159, 1), "")</f>
        <v>+</v>
      </c>
      <c r="J159" t="str">
        <f t="shared" si="11"/>
        <v>Off</v>
      </c>
      <c r="K159" t="str">
        <f>IF(A159&lt;&gt;"", IF('Repeater Book Overview'!Q159&lt;&gt;"", "On", "Off"), "")</f>
        <v>Off</v>
      </c>
      <c r="L159" t="str">
        <f t="shared" si="12"/>
        <v>FM</v>
      </c>
      <c r="M159">
        <f t="shared" si="13"/>
        <v>147.18</v>
      </c>
      <c r="N159">
        <f t="shared" si="14"/>
        <v>5</v>
      </c>
      <c r="O159" t="str">
        <f>IF(A159&lt;&gt;"", 'Repeater Book Overview'!D159, "")</f>
        <v>NM7R 4</v>
      </c>
    </row>
    <row r="160" spans="1:15" x14ac:dyDescent="0.2">
      <c r="A160">
        <f>IF('Repeater Book Overview'!$A160&lt;&gt;"", 'Repeater Book Overview'!$A160, "")</f>
        <v>307</v>
      </c>
      <c r="B160">
        <f>IF('Repeater Book Overview'!E160&lt;&gt;"", 'Repeater Book Overview'!E160, "")</f>
        <v>147.16</v>
      </c>
      <c r="C160">
        <f t="shared" si="10"/>
        <v>5</v>
      </c>
      <c r="D160" t="str">
        <f>IF('Repeater Book Overview'!F160&lt;&gt;"", LEFT(RIGHT('Repeater Book Overview'!F160,LEN('Repeater Book Overview'!F160)-1), SEARCH(" ", 'Repeater Book Overview'!F160)-1), "")</f>
        <v xml:space="preserve">0.6 </v>
      </c>
      <c r="E160" t="str">
        <f>IF(A160&lt;&gt;"", IF('Repeater Book Overview'!O160&lt;&gt;"", 'Repeater Book Overview'!O160, IF('Repeater Book Overview'!G160&lt;&gt;"", "T", "Off")), "")</f>
        <v>T</v>
      </c>
      <c r="F160" t="str">
        <f>IF(A160&lt;&gt;"", IF('Repeater Book Overview'!$G160&lt;&gt;"", 'Repeater Book Overview'!$G160, "88.5"), "")</f>
        <v>118.8</v>
      </c>
      <c r="G160" t="str">
        <f>IF(A160&lt;&gt;"", IF('Repeater Book Overview'!$G160&lt;&gt;"", 'Repeater Book Overview'!$G160, "88.5"), "")</f>
        <v>118.8</v>
      </c>
      <c r="H160" t="str">
        <f>IF(A160&lt;&gt;"", IF('Repeater Book Overview'!$G160&lt;&gt;"", 'Repeater Book Overview'!$G160, "88.5"), "")</f>
        <v>118.8</v>
      </c>
      <c r="I160" t="str">
        <f>IF('Repeater Book Overview'!F160&lt;&gt;"", LEFT('Repeater Book Overview'!F160, 1), "")</f>
        <v>+</v>
      </c>
      <c r="J160" t="str">
        <f t="shared" si="11"/>
        <v>Off</v>
      </c>
      <c r="K160" t="str">
        <f>IF(A160&lt;&gt;"", IF('Repeater Book Overview'!Q160&lt;&gt;"", "On", "Off"), "")</f>
        <v>Off</v>
      </c>
      <c r="L160" t="str">
        <f t="shared" si="12"/>
        <v>FM</v>
      </c>
      <c r="M160">
        <f t="shared" si="13"/>
        <v>147.16</v>
      </c>
      <c r="N160">
        <f t="shared" si="14"/>
        <v>5</v>
      </c>
      <c r="O160" t="str">
        <f>IF(A160&lt;&gt;"", 'Repeater Book Overview'!D160, "")</f>
        <v>KA7AHV</v>
      </c>
    </row>
    <row r="161" spans="1:15" x14ac:dyDescent="0.2">
      <c r="A161">
        <f>IF('Repeater Book Overview'!$A161&lt;&gt;"", 'Repeater Book Overview'!$A161, "")</f>
        <v>308</v>
      </c>
      <c r="B161">
        <f>IF('Repeater Book Overview'!E161&lt;&gt;"", 'Repeater Book Overview'!E161, "")</f>
        <v>146.86000000000001</v>
      </c>
      <c r="C161">
        <f t="shared" si="10"/>
        <v>5</v>
      </c>
      <c r="D161" t="str">
        <f>IF('Repeater Book Overview'!F161&lt;&gt;"", LEFT(RIGHT('Repeater Book Overview'!F161,LEN('Repeater Book Overview'!F161)-1), SEARCH(" ", 'Repeater Book Overview'!F161)-1), "")</f>
        <v xml:space="preserve">0.6 </v>
      </c>
      <c r="E161" t="str">
        <f>IF(A161&lt;&gt;"", IF('Repeater Book Overview'!O161&lt;&gt;"", 'Repeater Book Overview'!O161, IF('Repeater Book Overview'!G161&lt;&gt;"", "T", "Off")), "")</f>
        <v>T</v>
      </c>
      <c r="F161" t="str">
        <f>IF(A161&lt;&gt;"", IF('Repeater Book Overview'!$G161&lt;&gt;"", 'Repeater Book Overview'!$G161, "88.5"), "")</f>
        <v>118.8</v>
      </c>
      <c r="G161" t="str">
        <f>IF(A161&lt;&gt;"", IF('Repeater Book Overview'!$G161&lt;&gt;"", 'Repeater Book Overview'!$G161, "88.5"), "")</f>
        <v>118.8</v>
      </c>
      <c r="H161" t="str">
        <f>IF(A161&lt;&gt;"", IF('Repeater Book Overview'!$G161&lt;&gt;"", 'Repeater Book Overview'!$G161, "88.5"), "")</f>
        <v>118.8</v>
      </c>
      <c r="I161" t="str">
        <f>IF('Repeater Book Overview'!F161&lt;&gt;"", LEFT('Repeater Book Overview'!F161, 1), "")</f>
        <v>-</v>
      </c>
      <c r="J161" t="str">
        <f t="shared" si="11"/>
        <v>Off</v>
      </c>
      <c r="K161" t="str">
        <f>IF(A161&lt;&gt;"", IF('Repeater Book Overview'!Q161&lt;&gt;"", "On", "Off"), "")</f>
        <v>Off</v>
      </c>
      <c r="L161" t="str">
        <f t="shared" si="12"/>
        <v>FM</v>
      </c>
      <c r="M161">
        <f t="shared" si="13"/>
        <v>146.86000000000001</v>
      </c>
      <c r="N161">
        <f t="shared" si="14"/>
        <v>5</v>
      </c>
      <c r="O161" t="str">
        <f>IF(A161&lt;&gt;"", 'Repeater Book Overview'!D161, "")</f>
        <v>W7RDR</v>
      </c>
    </row>
    <row r="162" spans="1:15" x14ac:dyDescent="0.2">
      <c r="A162">
        <f>IF('Repeater Book Overview'!$A162&lt;&gt;"", 'Repeater Book Overview'!$A162, "")</f>
        <v>350</v>
      </c>
      <c r="B162">
        <f>IF('Repeater Book Overview'!E162&lt;&gt;"", 'Repeater Book Overview'!E162, "")</f>
        <v>443.875</v>
      </c>
      <c r="C162">
        <f t="shared" si="10"/>
        <v>5</v>
      </c>
      <c r="D162" t="str">
        <f>IF('Repeater Book Overview'!F162&lt;&gt;"", LEFT(RIGHT('Repeater Book Overview'!F162,LEN('Repeater Book Overview'!F162)-1), SEARCH(" ", 'Repeater Book Overview'!F162)-1), "")</f>
        <v xml:space="preserve">5 </v>
      </c>
      <c r="E162" t="str">
        <f>IF(A162&lt;&gt;"", IF('Repeater Book Overview'!O162&lt;&gt;"", 'Repeater Book Overview'!O162, IF('Repeater Book Overview'!G162&lt;&gt;"", "T", "Off")), "")</f>
        <v>T</v>
      </c>
      <c r="F162" t="str">
        <f>IF(A162&lt;&gt;"", IF('Repeater Book Overview'!$G162&lt;&gt;"", 'Repeater Book Overview'!$G162, "88.5"), "")</f>
        <v>100.0</v>
      </c>
      <c r="G162" t="str">
        <f>IF(A162&lt;&gt;"", IF('Repeater Book Overview'!$G162&lt;&gt;"", 'Repeater Book Overview'!$G162, "88.5"), "")</f>
        <v>100.0</v>
      </c>
      <c r="H162" t="str">
        <f>IF(A162&lt;&gt;"", IF('Repeater Book Overview'!$G162&lt;&gt;"", 'Repeater Book Overview'!$G162, "88.5"), "")</f>
        <v>100.0</v>
      </c>
      <c r="I162" t="str">
        <f>IF('Repeater Book Overview'!F162&lt;&gt;"", LEFT('Repeater Book Overview'!F162, 1), "")</f>
        <v>+</v>
      </c>
      <c r="J162" t="str">
        <f t="shared" si="11"/>
        <v>Off</v>
      </c>
      <c r="K162" t="str">
        <f>IF(A162&lt;&gt;"", IF('Repeater Book Overview'!Q162&lt;&gt;"", "On", "Off"), "")</f>
        <v>Off</v>
      </c>
      <c r="L162" t="str">
        <f t="shared" si="12"/>
        <v>FM</v>
      </c>
      <c r="M162">
        <f t="shared" si="13"/>
        <v>443.875</v>
      </c>
      <c r="N162">
        <f t="shared" si="14"/>
        <v>5</v>
      </c>
      <c r="O162" t="str">
        <f>IF(A162&lt;&gt;"", 'Repeater Book Overview'!D162, "")</f>
        <v>N7PIR2</v>
      </c>
    </row>
    <row r="163" spans="1:15" x14ac:dyDescent="0.2">
      <c r="A163">
        <f>IF('Repeater Book Overview'!$A163&lt;&gt;"", 'Repeater Book Overview'!$A163, "")</f>
        <v>351</v>
      </c>
      <c r="B163">
        <f>IF('Repeater Book Overview'!E163&lt;&gt;"", 'Repeater Book Overview'!E163, "")</f>
        <v>440.17500000000001</v>
      </c>
      <c r="C163">
        <f t="shared" si="10"/>
        <v>5</v>
      </c>
      <c r="D163" t="str">
        <f>IF('Repeater Book Overview'!F163&lt;&gt;"", LEFT(RIGHT('Repeater Book Overview'!F163,LEN('Repeater Book Overview'!F163)-1), SEARCH(" ", 'Repeater Book Overview'!F163)-1), "")</f>
        <v xml:space="preserve">5 </v>
      </c>
      <c r="E163" t="str">
        <f>IF(A163&lt;&gt;"", IF('Repeater Book Overview'!O163&lt;&gt;"", 'Repeater Book Overview'!O163, IF('Repeater Book Overview'!G163&lt;&gt;"", "T", "Off")), "")</f>
        <v>T</v>
      </c>
      <c r="F163" t="str">
        <f>IF(A163&lt;&gt;"", IF('Repeater Book Overview'!$G163&lt;&gt;"", 'Repeater Book Overview'!$G163, "88.5"), "")</f>
        <v>100.0</v>
      </c>
      <c r="G163" t="str">
        <f>IF(A163&lt;&gt;"", IF('Repeater Book Overview'!$G163&lt;&gt;"", 'Repeater Book Overview'!$G163, "88.5"), "")</f>
        <v>100.0</v>
      </c>
      <c r="H163" t="str">
        <f>IF(A163&lt;&gt;"", IF('Repeater Book Overview'!$G163&lt;&gt;"", 'Repeater Book Overview'!$G163, "88.5"), "")</f>
        <v>100.0</v>
      </c>
      <c r="I163" t="str">
        <f>IF('Repeater Book Overview'!F163&lt;&gt;"", LEFT('Repeater Book Overview'!F163, 1), "")</f>
        <v>+</v>
      </c>
      <c r="J163" t="str">
        <f t="shared" si="11"/>
        <v>Off</v>
      </c>
      <c r="K163" t="str">
        <f>IF(A163&lt;&gt;"", IF('Repeater Book Overview'!Q163&lt;&gt;"", "On", "Off"), "")</f>
        <v>Off</v>
      </c>
      <c r="L163" t="str">
        <f t="shared" si="12"/>
        <v>FM</v>
      </c>
      <c r="M163">
        <f t="shared" si="13"/>
        <v>440.17500000000001</v>
      </c>
      <c r="N163">
        <f t="shared" si="14"/>
        <v>5</v>
      </c>
      <c r="O163" t="str">
        <f>IF(A163&lt;&gt;"", 'Repeater Book Overview'!D163, "")</f>
        <v>W7EM</v>
      </c>
    </row>
    <row r="164" spans="1:15" x14ac:dyDescent="0.2">
      <c r="A164">
        <f>IF('Repeater Book Overview'!$A164&lt;&gt;"", 'Repeater Book Overview'!$A164, "")</f>
        <v>352</v>
      </c>
      <c r="B164">
        <f>IF('Repeater Book Overview'!E164&lt;&gt;"", 'Repeater Book Overview'!E164, "")</f>
        <v>444.42500000000001</v>
      </c>
      <c r="C164">
        <f t="shared" si="10"/>
        <v>5</v>
      </c>
      <c r="D164" t="str">
        <f>IF('Repeater Book Overview'!F164&lt;&gt;"", LEFT(RIGHT('Repeater Book Overview'!F164,LEN('Repeater Book Overview'!F164)-1), SEARCH(" ", 'Repeater Book Overview'!F164)-1), "")</f>
        <v xml:space="preserve">5 </v>
      </c>
      <c r="E164" t="str">
        <f>IF(A164&lt;&gt;"", IF('Repeater Book Overview'!O164&lt;&gt;"", 'Repeater Book Overview'!O164, IF('Repeater Book Overview'!G164&lt;&gt;"", "T", "Off")), "")</f>
        <v>T</v>
      </c>
      <c r="F164" t="str">
        <f>IF(A164&lt;&gt;"", IF('Repeater Book Overview'!$G164&lt;&gt;"", 'Repeater Book Overview'!$G164, "88.5"), "")</f>
        <v>107.2</v>
      </c>
      <c r="G164" t="str">
        <f>IF(A164&lt;&gt;"", IF('Repeater Book Overview'!$G164&lt;&gt;"", 'Repeater Book Overview'!$G164, "88.5"), "")</f>
        <v>107.2</v>
      </c>
      <c r="H164" t="str">
        <f>IF(A164&lt;&gt;"", IF('Repeater Book Overview'!$G164&lt;&gt;"", 'Repeater Book Overview'!$G164, "88.5"), "")</f>
        <v>107.2</v>
      </c>
      <c r="I164" t="str">
        <f>IF('Repeater Book Overview'!F164&lt;&gt;"", LEFT('Repeater Book Overview'!F164, 1), "")</f>
        <v>+</v>
      </c>
      <c r="J164" t="str">
        <f t="shared" si="11"/>
        <v>Off</v>
      </c>
      <c r="K164" t="str">
        <f>IF(A164&lt;&gt;"", IF('Repeater Book Overview'!Q164&lt;&gt;"", "On", "Off"), "")</f>
        <v>Off</v>
      </c>
      <c r="L164" t="str">
        <f t="shared" si="12"/>
        <v>FM</v>
      </c>
      <c r="M164">
        <f t="shared" si="13"/>
        <v>444.42500000000001</v>
      </c>
      <c r="N164">
        <f t="shared" si="14"/>
        <v>5</v>
      </c>
      <c r="O164" t="str">
        <f>IF(A164&lt;&gt;"", 'Repeater Book Overview'!D164, "")</f>
        <v>W7MOC</v>
      </c>
    </row>
    <row r="165" spans="1:15" x14ac:dyDescent="0.2">
      <c r="A165">
        <f>IF('Repeater Book Overview'!$A165&lt;&gt;"", 'Repeater Book Overview'!$A165, "")</f>
        <v>353</v>
      </c>
      <c r="B165">
        <f>IF('Repeater Book Overview'!E165&lt;&gt;"", 'Repeater Book Overview'!E165, "")</f>
        <v>442.75</v>
      </c>
      <c r="C165">
        <f t="shared" si="10"/>
        <v>5</v>
      </c>
      <c r="D165" t="str">
        <f>IF('Repeater Book Overview'!F165&lt;&gt;"", LEFT(RIGHT('Repeater Book Overview'!F165,LEN('Repeater Book Overview'!F165)-1), SEARCH(" ", 'Repeater Book Overview'!F165)-1), "")</f>
        <v xml:space="preserve">5 </v>
      </c>
      <c r="E165" t="str">
        <f>IF(A165&lt;&gt;"", IF('Repeater Book Overview'!O165&lt;&gt;"", 'Repeater Book Overview'!O165, IF('Repeater Book Overview'!G165&lt;&gt;"", "T", "Off")), "")</f>
        <v>T</v>
      </c>
      <c r="F165" t="str">
        <f>IF(A165&lt;&gt;"", IF('Repeater Book Overview'!$G165&lt;&gt;"", 'Repeater Book Overview'!$G165, "88.5"), "")</f>
        <v>118.8</v>
      </c>
      <c r="G165" t="str">
        <f>IF(A165&lt;&gt;"", IF('Repeater Book Overview'!$G165&lt;&gt;"", 'Repeater Book Overview'!$G165, "88.5"), "")</f>
        <v>118.8</v>
      </c>
      <c r="H165" t="str">
        <f>IF(A165&lt;&gt;"", IF('Repeater Book Overview'!$G165&lt;&gt;"", 'Repeater Book Overview'!$G165, "88.5"), "")</f>
        <v>118.8</v>
      </c>
      <c r="I165" t="str">
        <f>IF('Repeater Book Overview'!F165&lt;&gt;"", LEFT('Repeater Book Overview'!F165, 1), "")</f>
        <v>+</v>
      </c>
      <c r="J165" t="str">
        <f t="shared" si="11"/>
        <v>Off</v>
      </c>
      <c r="K165" t="str">
        <f>IF(A165&lt;&gt;"", IF('Repeater Book Overview'!Q165&lt;&gt;"", "On", "Off"), "")</f>
        <v>Off</v>
      </c>
      <c r="L165" t="str">
        <f t="shared" si="12"/>
        <v>FM</v>
      </c>
      <c r="M165">
        <f t="shared" si="13"/>
        <v>442.75</v>
      </c>
      <c r="N165">
        <f t="shared" si="14"/>
        <v>5</v>
      </c>
      <c r="O165" t="str">
        <f>IF(A165&lt;&gt;"", 'Repeater Book Overview'!D165, "")</f>
        <v>W7GC</v>
      </c>
    </row>
    <row r="166" spans="1:15" x14ac:dyDescent="0.2">
      <c r="A166">
        <f>IF('Repeater Book Overview'!$A166&lt;&gt;"", 'Repeater Book Overview'!$A166, "")</f>
        <v>354</v>
      </c>
      <c r="B166">
        <f>IF('Repeater Book Overview'!E166&lt;&gt;"", 'Repeater Book Overview'!E166, "")</f>
        <v>440.52499999999998</v>
      </c>
      <c r="C166">
        <f t="shared" si="10"/>
        <v>5</v>
      </c>
      <c r="D166" t="str">
        <f>IF('Repeater Book Overview'!F166&lt;&gt;"", LEFT(RIGHT('Repeater Book Overview'!F166,LEN('Repeater Book Overview'!F166)-1), SEARCH(" ", 'Repeater Book Overview'!F166)-1), "")</f>
        <v xml:space="preserve">5 </v>
      </c>
      <c r="E166" t="str">
        <f>IF(A166&lt;&gt;"", IF('Repeater Book Overview'!O166&lt;&gt;"", 'Repeater Book Overview'!O166, IF('Repeater Book Overview'!G166&lt;&gt;"", "T", "Off")), "")</f>
        <v>T</v>
      </c>
      <c r="F166" t="str">
        <f>IF(A166&lt;&gt;"", IF('Repeater Book Overview'!$G166&lt;&gt;"", 'Repeater Book Overview'!$G166, "88.5"), "")</f>
        <v>77.0</v>
      </c>
      <c r="G166" t="str">
        <f>IF(A166&lt;&gt;"", IF('Repeater Book Overview'!$G166&lt;&gt;"", 'Repeater Book Overview'!$G166, "88.5"), "")</f>
        <v>77.0</v>
      </c>
      <c r="H166" t="str">
        <f>IF(A166&lt;&gt;"", IF('Repeater Book Overview'!$G166&lt;&gt;"", 'Repeater Book Overview'!$G166, "88.5"), "")</f>
        <v>77.0</v>
      </c>
      <c r="I166" t="str">
        <f>IF('Repeater Book Overview'!F166&lt;&gt;"", LEFT('Repeater Book Overview'!F166, 1), "")</f>
        <v>+</v>
      </c>
      <c r="J166" t="str">
        <f t="shared" si="11"/>
        <v>Off</v>
      </c>
      <c r="K166" t="str">
        <f>IF(A166&lt;&gt;"", IF('Repeater Book Overview'!Q166&lt;&gt;"", "On", "Off"), "")</f>
        <v>Off</v>
      </c>
      <c r="L166" t="str">
        <f t="shared" si="12"/>
        <v>FM</v>
      </c>
      <c r="M166">
        <f t="shared" si="13"/>
        <v>440.52499999999998</v>
      </c>
      <c r="N166">
        <f t="shared" si="14"/>
        <v>5</v>
      </c>
      <c r="O166" t="str">
        <f>IF(A166&lt;&gt;"", 'Repeater Book Overview'!D166, "")</f>
        <v>W7EM 2</v>
      </c>
    </row>
    <row r="167" spans="1:15" x14ac:dyDescent="0.2">
      <c r="A167">
        <f>IF('Repeater Book Overview'!$A167&lt;&gt;"", 'Repeater Book Overview'!$A167, "")</f>
        <v>355</v>
      </c>
      <c r="B167">
        <f>IF('Repeater Book Overview'!E167&lt;&gt;"", 'Repeater Book Overview'!E167, "")</f>
        <v>440.92500000000001</v>
      </c>
      <c r="C167">
        <f t="shared" si="10"/>
        <v>5</v>
      </c>
      <c r="D167" t="str">
        <f>IF('Repeater Book Overview'!F167&lt;&gt;"", LEFT(RIGHT('Repeater Book Overview'!F167,LEN('Repeater Book Overview'!F167)-1), SEARCH(" ", 'Repeater Book Overview'!F167)-1), "")</f>
        <v xml:space="preserve">5 </v>
      </c>
      <c r="E167" t="str">
        <f>IF(A167&lt;&gt;"", IF('Repeater Book Overview'!O167&lt;&gt;"", 'Repeater Book Overview'!O167, IF('Repeater Book Overview'!G167&lt;&gt;"", "T", "Off")), "")</f>
        <v>T</v>
      </c>
      <c r="F167" t="str">
        <f>IF(A167&lt;&gt;"", IF('Repeater Book Overview'!$G167&lt;&gt;"", 'Repeater Book Overview'!$G167, "88.5"), "")</f>
        <v>118.8</v>
      </c>
      <c r="G167" t="str">
        <f>IF(A167&lt;&gt;"", IF('Repeater Book Overview'!$G167&lt;&gt;"", 'Repeater Book Overview'!$G167, "88.5"), "")</f>
        <v>118.8</v>
      </c>
      <c r="H167" t="str">
        <f>IF(A167&lt;&gt;"", IF('Repeater Book Overview'!$G167&lt;&gt;"", 'Repeater Book Overview'!$G167, "88.5"), "")</f>
        <v>118.8</v>
      </c>
      <c r="I167" t="str">
        <f>IF('Repeater Book Overview'!F167&lt;&gt;"", LEFT('Repeater Book Overview'!F167, 1), "")</f>
        <v>+</v>
      </c>
      <c r="J167" t="str">
        <f t="shared" si="11"/>
        <v>Off</v>
      </c>
      <c r="K167" t="str">
        <f>IF(A167&lt;&gt;"", IF('Repeater Book Overview'!Q167&lt;&gt;"", "On", "Off"), "")</f>
        <v>Off</v>
      </c>
      <c r="L167" t="str">
        <f t="shared" si="12"/>
        <v>FM</v>
      </c>
      <c r="M167">
        <f t="shared" si="13"/>
        <v>440.92500000000001</v>
      </c>
      <c r="N167">
        <f t="shared" si="14"/>
        <v>5</v>
      </c>
      <c r="O167" t="str">
        <f>IF(A167&lt;&gt;"", 'Repeater Book Overview'!D167, "")</f>
        <v>W7BU</v>
      </c>
    </row>
    <row r="168" spans="1:15" x14ac:dyDescent="0.2">
      <c r="A168">
        <f>IF('Repeater Book Overview'!$A168&lt;&gt;"", 'Repeater Book Overview'!$A168, "")</f>
        <v>400</v>
      </c>
      <c r="B168">
        <f>IF('Repeater Book Overview'!E168&lt;&gt;"", 'Repeater Book Overview'!E168, "")</f>
        <v>145.15</v>
      </c>
      <c r="C168">
        <f t="shared" si="10"/>
        <v>5</v>
      </c>
      <c r="D168" t="str">
        <f>IF('Repeater Book Overview'!F168&lt;&gt;"", LEFT(RIGHT('Repeater Book Overview'!F168,LEN('Repeater Book Overview'!F168)-1), SEARCH(" ", 'Repeater Book Overview'!F168)-1), "")</f>
        <v xml:space="preserve">0.6 </v>
      </c>
      <c r="E168" t="str">
        <f>IF(A168&lt;&gt;"", IF('Repeater Book Overview'!O168&lt;&gt;"", 'Repeater Book Overview'!O168, IF('Repeater Book Overview'!G168&lt;&gt;"", "T", "Off")), "")</f>
        <v>CT</v>
      </c>
      <c r="F168" t="str">
        <f>IF(A168&lt;&gt;"", IF('Repeater Book Overview'!$G168&lt;&gt;"", 'Repeater Book Overview'!$G168, "88.5"), "")</f>
        <v>103.5</v>
      </c>
      <c r="G168" t="str">
        <f>IF(A168&lt;&gt;"", IF('Repeater Book Overview'!$G168&lt;&gt;"", 'Repeater Book Overview'!$G168, "88.5"), "")</f>
        <v>103.5</v>
      </c>
      <c r="H168" t="str">
        <f>IF(A168&lt;&gt;"", IF('Repeater Book Overview'!$G168&lt;&gt;"", 'Repeater Book Overview'!$G168, "88.5"), "")</f>
        <v>103.5</v>
      </c>
      <c r="I168" t="str">
        <f>IF('Repeater Book Overview'!F168&lt;&gt;"", LEFT('Repeater Book Overview'!F168, 1), "")</f>
        <v>-</v>
      </c>
      <c r="J168" t="str">
        <f t="shared" si="11"/>
        <v>Off</v>
      </c>
      <c r="K168" t="str">
        <f>IF(A168&lt;&gt;"", IF('Repeater Book Overview'!Q168&lt;&gt;"", "On", "Off"), "")</f>
        <v>Off</v>
      </c>
      <c r="L168" t="str">
        <f t="shared" si="12"/>
        <v>FM</v>
      </c>
      <c r="M168">
        <f t="shared" si="13"/>
        <v>145.15</v>
      </c>
      <c r="N168">
        <f t="shared" si="14"/>
        <v>5</v>
      </c>
      <c r="O168" t="str">
        <f>IF(A168&lt;&gt;"", 'Repeater Book Overview'!D168, "")</f>
        <v>W7PSE4</v>
      </c>
    </row>
    <row r="169" spans="1:15" x14ac:dyDescent="0.2">
      <c r="A169">
        <f>IF('Repeater Book Overview'!$A169&lt;&gt;"", 'Repeater Book Overview'!$A169, "")</f>
        <v>401</v>
      </c>
      <c r="B169">
        <f>IF('Repeater Book Overview'!E169&lt;&gt;"", 'Repeater Book Overview'!E169, "")</f>
        <v>147.36000000000001</v>
      </c>
      <c r="C169">
        <f t="shared" si="10"/>
        <v>5</v>
      </c>
      <c r="D169" t="str">
        <f>IF('Repeater Book Overview'!F169&lt;&gt;"", LEFT(RIGHT('Repeater Book Overview'!F169,LEN('Repeater Book Overview'!F169)-1), SEARCH(" ", 'Repeater Book Overview'!F169)-1), "")</f>
        <v xml:space="preserve">0.6 </v>
      </c>
      <c r="E169" t="str">
        <f>IF(A169&lt;&gt;"", IF('Repeater Book Overview'!O169&lt;&gt;"", 'Repeater Book Overview'!O169, IF('Repeater Book Overview'!G169&lt;&gt;"", "T", "Off")), "")</f>
        <v>T</v>
      </c>
      <c r="F169" t="str">
        <f>IF(A169&lt;&gt;"", IF('Repeater Book Overview'!$G169&lt;&gt;"", 'Repeater Book Overview'!$G169, "88.5"), "")</f>
        <v>103.5</v>
      </c>
      <c r="G169" t="str">
        <f>IF(A169&lt;&gt;"", IF('Repeater Book Overview'!$G169&lt;&gt;"", 'Repeater Book Overview'!$G169, "88.5"), "")</f>
        <v>103.5</v>
      </c>
      <c r="H169" t="str">
        <f>IF(A169&lt;&gt;"", IF('Repeater Book Overview'!$G169&lt;&gt;"", 'Repeater Book Overview'!$G169, "88.5"), "")</f>
        <v>103.5</v>
      </c>
      <c r="I169" t="str">
        <f>IF('Repeater Book Overview'!F169&lt;&gt;"", LEFT('Repeater Book Overview'!F169, 1), "")</f>
        <v>+</v>
      </c>
      <c r="J169" t="str">
        <f t="shared" si="11"/>
        <v>Off</v>
      </c>
      <c r="K169" t="str">
        <f>IF(A169&lt;&gt;"", IF('Repeater Book Overview'!Q169&lt;&gt;"", "On", "Off"), "")</f>
        <v>Off</v>
      </c>
      <c r="L169" t="str">
        <f t="shared" si="12"/>
        <v>FM</v>
      </c>
      <c r="M169">
        <f t="shared" si="13"/>
        <v>147.36000000000001</v>
      </c>
      <c r="N169">
        <f t="shared" si="14"/>
        <v>5</v>
      </c>
      <c r="O169" t="str">
        <f>IF(A169&lt;&gt;"", 'Repeater Book Overview'!D169, "")</f>
        <v>NT7H</v>
      </c>
    </row>
    <row r="170" spans="1:15" x14ac:dyDescent="0.2">
      <c r="A170">
        <f>IF('Repeater Book Overview'!$A170&lt;&gt;"", 'Repeater Book Overview'!$A170, "")</f>
        <v>402</v>
      </c>
      <c r="B170">
        <f>IF('Repeater Book Overview'!E170&lt;&gt;"", 'Repeater Book Overview'!E170, "")</f>
        <v>147.12</v>
      </c>
      <c r="C170">
        <f t="shared" si="10"/>
        <v>5</v>
      </c>
      <c r="D170" t="str">
        <f>IF('Repeater Book Overview'!F170&lt;&gt;"", LEFT(RIGHT('Repeater Book Overview'!F170,LEN('Repeater Book Overview'!F170)-1), SEARCH(" ", 'Repeater Book Overview'!F170)-1), "")</f>
        <v xml:space="preserve">0.6 </v>
      </c>
      <c r="E170" t="str">
        <f>IF(A170&lt;&gt;"", IF('Repeater Book Overview'!O170&lt;&gt;"", 'Repeater Book Overview'!O170, IF('Repeater Book Overview'!G170&lt;&gt;"", "T", "Off")), "")</f>
        <v>T</v>
      </c>
      <c r="F170" t="str">
        <f>IF(A170&lt;&gt;"", IF('Repeater Book Overview'!$G170&lt;&gt;"", 'Repeater Book Overview'!$G170, "88.5"), "")</f>
        <v>173.8</v>
      </c>
      <c r="G170" t="str">
        <f>IF(A170&lt;&gt;"", IF('Repeater Book Overview'!$G170&lt;&gt;"", 'Repeater Book Overview'!$G170, "88.5"), "")</f>
        <v>173.8</v>
      </c>
      <c r="H170" t="str">
        <f>IF(A170&lt;&gt;"", IF('Repeater Book Overview'!$G170&lt;&gt;"", 'Repeater Book Overview'!$G170, "88.5"), "")</f>
        <v>173.8</v>
      </c>
      <c r="I170" t="str">
        <f>IF('Repeater Book Overview'!F170&lt;&gt;"", LEFT('Repeater Book Overview'!F170, 1), "")</f>
        <v>+</v>
      </c>
      <c r="J170" t="str">
        <f t="shared" si="11"/>
        <v>Off</v>
      </c>
      <c r="K170" t="str">
        <f>IF(A170&lt;&gt;"", IF('Repeater Book Overview'!Q170&lt;&gt;"", "On", "Off"), "")</f>
        <v>Off</v>
      </c>
      <c r="L170" t="str">
        <f t="shared" si="12"/>
        <v>FM</v>
      </c>
      <c r="M170">
        <f t="shared" si="13"/>
        <v>147.12</v>
      </c>
      <c r="N170">
        <f t="shared" si="14"/>
        <v>5</v>
      </c>
      <c r="O170" t="str">
        <f>IF(A170&lt;&gt;"", 'Repeater Book Overview'!D170, "")</f>
        <v>N7EHP</v>
      </c>
    </row>
    <row r="171" spans="1:15" x14ac:dyDescent="0.2">
      <c r="A171">
        <f>IF('Repeater Book Overview'!$A171&lt;&gt;"", 'Repeater Book Overview'!$A171, "")</f>
        <v>403</v>
      </c>
      <c r="B171">
        <f>IF('Repeater Book Overview'!E171&lt;&gt;"", 'Repeater Book Overview'!E171, "")</f>
        <v>146.80000000000001</v>
      </c>
      <c r="C171">
        <f t="shared" si="10"/>
        <v>5</v>
      </c>
      <c r="D171" t="str">
        <f>IF('Repeater Book Overview'!F171&lt;&gt;"", LEFT(RIGHT('Repeater Book Overview'!F171,LEN('Repeater Book Overview'!F171)-1), SEARCH(" ", 'Repeater Book Overview'!F171)-1), "")</f>
        <v xml:space="preserve">0.6 </v>
      </c>
      <c r="E171" t="str">
        <f>IF(A171&lt;&gt;"", IF('Repeater Book Overview'!O171&lt;&gt;"", 'Repeater Book Overview'!O171, IF('Repeater Book Overview'!G171&lt;&gt;"", "T", "Off")), "")</f>
        <v>T</v>
      </c>
      <c r="F171" t="str">
        <f>IF(A171&lt;&gt;"", IF('Repeater Book Overview'!$G171&lt;&gt;"", 'Repeater Book Overview'!$G171, "88.5"), "")</f>
        <v>97.4</v>
      </c>
      <c r="G171" t="str">
        <f>IF(A171&lt;&gt;"", IF('Repeater Book Overview'!$G171&lt;&gt;"", 'Repeater Book Overview'!$G171, "88.5"), "")</f>
        <v>97.4</v>
      </c>
      <c r="H171" t="str">
        <f>IF(A171&lt;&gt;"", IF('Repeater Book Overview'!$G171&lt;&gt;"", 'Repeater Book Overview'!$G171, "88.5"), "")</f>
        <v>97.4</v>
      </c>
      <c r="I171" t="str">
        <f>IF('Repeater Book Overview'!F171&lt;&gt;"", LEFT('Repeater Book Overview'!F171, 1), "")</f>
        <v>-</v>
      </c>
      <c r="J171" t="str">
        <f t="shared" si="11"/>
        <v>Off</v>
      </c>
      <c r="K171" t="str">
        <f>IF(A171&lt;&gt;"", IF('Repeater Book Overview'!Q171&lt;&gt;"", "On", "Off"), "")</f>
        <v>Off</v>
      </c>
      <c r="L171" t="str">
        <f t="shared" si="12"/>
        <v>FM</v>
      </c>
      <c r="M171">
        <f t="shared" si="13"/>
        <v>146.80000000000001</v>
      </c>
      <c r="N171">
        <f t="shared" si="14"/>
        <v>5</v>
      </c>
      <c r="O171" t="str">
        <f>IF(A171&lt;&gt;"", 'Repeater Book Overview'!D171, "")</f>
        <v>WC7I</v>
      </c>
    </row>
    <row r="172" spans="1:15" x14ac:dyDescent="0.2">
      <c r="A172">
        <f>IF('Repeater Book Overview'!$A172&lt;&gt;"", 'Repeater Book Overview'!$A172, "")</f>
        <v>404</v>
      </c>
      <c r="B172">
        <f>IF('Repeater Book Overview'!E172&lt;&gt;"", 'Repeater Book Overview'!E172, "")</f>
        <v>145.47</v>
      </c>
      <c r="C172">
        <f t="shared" si="10"/>
        <v>5</v>
      </c>
      <c r="D172" t="str">
        <f>IF('Repeater Book Overview'!F172&lt;&gt;"", LEFT(RIGHT('Repeater Book Overview'!F172,LEN('Repeater Book Overview'!F172)-1), SEARCH(" ", 'Repeater Book Overview'!F172)-1), "")</f>
        <v xml:space="preserve">0.6 </v>
      </c>
      <c r="E172" t="str">
        <f>IF(A172&lt;&gt;"", IF('Repeater Book Overview'!O172&lt;&gt;"", 'Repeater Book Overview'!O172, IF('Repeater Book Overview'!G172&lt;&gt;"", "T", "Off")), "")</f>
        <v>T</v>
      </c>
      <c r="F172" t="str">
        <f>IF(A172&lt;&gt;"", IF('Repeater Book Overview'!$G172&lt;&gt;"", 'Repeater Book Overview'!$G172, "88.5"), "")</f>
        <v>100.0</v>
      </c>
      <c r="G172" t="str">
        <f>IF(A172&lt;&gt;"", IF('Repeater Book Overview'!$G172&lt;&gt;"", 'Repeater Book Overview'!$G172, "88.5"), "")</f>
        <v>100.0</v>
      </c>
      <c r="H172" t="str">
        <f>IF(A172&lt;&gt;"", IF('Repeater Book Overview'!$G172&lt;&gt;"", 'Repeater Book Overview'!$G172, "88.5"), "")</f>
        <v>100.0</v>
      </c>
      <c r="I172" t="str">
        <f>IF('Repeater Book Overview'!F172&lt;&gt;"", LEFT('Repeater Book Overview'!F172, 1), "")</f>
        <v>-</v>
      </c>
      <c r="J172" t="str">
        <f t="shared" si="11"/>
        <v>Off</v>
      </c>
      <c r="K172" t="str">
        <f>IF(A172&lt;&gt;"", IF('Repeater Book Overview'!Q172&lt;&gt;"", "On", "Off"), "")</f>
        <v>Off</v>
      </c>
      <c r="L172" t="str">
        <f t="shared" si="12"/>
        <v>FM</v>
      </c>
      <c r="M172">
        <f t="shared" si="13"/>
        <v>145.47</v>
      </c>
      <c r="N172">
        <f t="shared" si="14"/>
        <v>5</v>
      </c>
      <c r="O172" t="str">
        <f>IF(A172&lt;&gt;"", 'Repeater Book Overview'!D172, "")</f>
        <v>K7CPR</v>
      </c>
    </row>
    <row r="173" spans="1:15" x14ac:dyDescent="0.2">
      <c r="A173">
        <f>IF('Repeater Book Overview'!$A173&lt;&gt;"", 'Repeater Book Overview'!$A173, "")</f>
        <v>405</v>
      </c>
      <c r="B173">
        <f>IF('Repeater Book Overview'!E173&lt;&gt;"", 'Repeater Book Overview'!E173, "")</f>
        <v>147.38</v>
      </c>
      <c r="C173">
        <f t="shared" si="10"/>
        <v>5</v>
      </c>
      <c r="D173" t="str">
        <f>IF('Repeater Book Overview'!F173&lt;&gt;"", LEFT(RIGHT('Repeater Book Overview'!F173,LEN('Repeater Book Overview'!F173)-1), SEARCH(" ", 'Repeater Book Overview'!F173)-1), "")</f>
        <v xml:space="preserve">0.6 </v>
      </c>
      <c r="E173" t="str">
        <f>IF(A173&lt;&gt;"", IF('Repeater Book Overview'!O173&lt;&gt;"", 'Repeater Book Overview'!O173, IF('Repeater Book Overview'!G173&lt;&gt;"", "T", "Off")), "")</f>
        <v>T</v>
      </c>
      <c r="F173" t="str">
        <f>IF(A173&lt;&gt;"", IF('Repeater Book Overview'!$G173&lt;&gt;"", 'Repeater Book Overview'!$G173, "88.5"), "")</f>
        <v>103.5</v>
      </c>
      <c r="G173" t="str">
        <f>IF(A173&lt;&gt;"", IF('Repeater Book Overview'!$G173&lt;&gt;"", 'Repeater Book Overview'!$G173, "88.5"), "")</f>
        <v>103.5</v>
      </c>
      <c r="H173" t="str">
        <f>IF(A173&lt;&gt;"", IF('Repeater Book Overview'!$G173&lt;&gt;"", 'Repeater Book Overview'!$G173, "88.5"), "")</f>
        <v>103.5</v>
      </c>
      <c r="I173" t="str">
        <f>IF('Repeater Book Overview'!F173&lt;&gt;"", LEFT('Repeater Book Overview'!F173, 1), "")</f>
        <v>+</v>
      </c>
      <c r="J173" t="str">
        <f t="shared" si="11"/>
        <v>Off</v>
      </c>
      <c r="K173" t="str">
        <f>IF(A173&lt;&gt;"", IF('Repeater Book Overview'!Q173&lt;&gt;"", "On", "Off"), "")</f>
        <v>Off</v>
      </c>
      <c r="L173" t="str">
        <f t="shared" si="12"/>
        <v>FM</v>
      </c>
      <c r="M173">
        <f t="shared" si="13"/>
        <v>147.38</v>
      </c>
      <c r="N173">
        <f t="shared" si="14"/>
        <v>5</v>
      </c>
      <c r="O173" t="str">
        <f>IF(A173&lt;&gt;"", 'Repeater Book Overview'!D173, "")</f>
        <v>W7DK 4</v>
      </c>
    </row>
    <row r="174" spans="1:15" x14ac:dyDescent="0.2">
      <c r="A174">
        <f>IF('Repeater Book Overview'!$A174&lt;&gt;"", 'Repeater Book Overview'!$A174, "")</f>
        <v>406</v>
      </c>
      <c r="B174">
        <f>IF('Repeater Book Overview'!E174&lt;&gt;"", 'Repeater Book Overview'!E174, "")</f>
        <v>146.72</v>
      </c>
      <c r="C174">
        <f t="shared" si="10"/>
        <v>5</v>
      </c>
      <c r="D174" t="str">
        <f>IF('Repeater Book Overview'!F174&lt;&gt;"", LEFT(RIGHT('Repeater Book Overview'!F174,LEN('Repeater Book Overview'!F174)-1), SEARCH(" ", 'Repeater Book Overview'!F174)-1), "")</f>
        <v xml:space="preserve">0.6 </v>
      </c>
      <c r="E174" t="str">
        <f>IF(A174&lt;&gt;"", IF('Repeater Book Overview'!O174&lt;&gt;"", 'Repeater Book Overview'!O174, IF('Repeater Book Overview'!G174&lt;&gt;"", "T", "Off")), "")</f>
        <v>CT</v>
      </c>
      <c r="F174" t="str">
        <f>IF(A174&lt;&gt;"", IF('Repeater Book Overview'!$G174&lt;&gt;"", 'Repeater Book Overview'!$G174, "88.5"), "")</f>
        <v>103.5</v>
      </c>
      <c r="G174" t="str">
        <f>IF(A174&lt;&gt;"", IF('Repeater Book Overview'!$G174&lt;&gt;"", 'Repeater Book Overview'!$G174, "88.5"), "")</f>
        <v>103.5</v>
      </c>
      <c r="H174" t="str">
        <f>IF(A174&lt;&gt;"", IF('Repeater Book Overview'!$G174&lt;&gt;"", 'Repeater Book Overview'!$G174, "88.5"), "")</f>
        <v>103.5</v>
      </c>
      <c r="I174" t="str">
        <f>IF('Repeater Book Overview'!F174&lt;&gt;"", LEFT('Repeater Book Overview'!F174, 1), "")</f>
        <v>-</v>
      </c>
      <c r="J174" t="str">
        <f t="shared" si="11"/>
        <v>Off</v>
      </c>
      <c r="K174" t="str">
        <f>IF(A174&lt;&gt;"", IF('Repeater Book Overview'!Q174&lt;&gt;"", "On", "Off"), "")</f>
        <v>Off</v>
      </c>
      <c r="L174" t="str">
        <f t="shared" si="12"/>
        <v>FM</v>
      </c>
      <c r="M174">
        <f t="shared" si="13"/>
        <v>146.72</v>
      </c>
      <c r="N174">
        <f t="shared" si="14"/>
        <v>5</v>
      </c>
      <c r="O174" t="str">
        <f>IF(A174&lt;&gt;"", 'Repeater Book Overview'!D174, "")</f>
        <v>N7SK</v>
      </c>
    </row>
    <row r="175" spans="1:15" x14ac:dyDescent="0.2">
      <c r="A175">
        <f>IF('Repeater Book Overview'!$A175&lt;&gt;"", 'Repeater Book Overview'!$A175, "")</f>
        <v>407</v>
      </c>
      <c r="B175">
        <f>IF('Repeater Book Overview'!E175&lt;&gt;"", 'Repeater Book Overview'!E175, "")</f>
        <v>147.22</v>
      </c>
      <c r="C175">
        <f t="shared" si="10"/>
        <v>5</v>
      </c>
      <c r="D175" t="str">
        <f>IF('Repeater Book Overview'!F175&lt;&gt;"", LEFT(RIGHT('Repeater Book Overview'!F175,LEN('Repeater Book Overview'!F175)-1), SEARCH(" ", 'Repeater Book Overview'!F175)-1), "")</f>
        <v xml:space="preserve">0.6 </v>
      </c>
      <c r="E175" t="str">
        <f>IF(A175&lt;&gt;"", IF('Repeater Book Overview'!O175&lt;&gt;"", 'Repeater Book Overview'!O175, IF('Repeater Book Overview'!G175&lt;&gt;"", "T", "Off")), "")</f>
        <v>T</v>
      </c>
      <c r="F175" t="str">
        <f>IF(A175&lt;&gt;"", IF('Repeater Book Overview'!$G175&lt;&gt;"", 'Repeater Book Overview'!$G175, "88.5"), "")</f>
        <v>77.0</v>
      </c>
      <c r="G175" t="str">
        <f>IF(A175&lt;&gt;"", IF('Repeater Book Overview'!$G175&lt;&gt;"", 'Repeater Book Overview'!$G175, "88.5"), "")</f>
        <v>77.0</v>
      </c>
      <c r="H175" t="str">
        <f>IF(A175&lt;&gt;"", IF('Repeater Book Overview'!$G175&lt;&gt;"", 'Repeater Book Overview'!$G175, "88.5"), "")</f>
        <v>77.0</v>
      </c>
      <c r="I175" t="str">
        <f>IF('Repeater Book Overview'!F175&lt;&gt;"", LEFT('Repeater Book Overview'!F175, 1), "")</f>
        <v>+</v>
      </c>
      <c r="J175" t="str">
        <f t="shared" si="11"/>
        <v>Off</v>
      </c>
      <c r="K175" t="str">
        <f>IF(A175&lt;&gt;"", IF('Repeater Book Overview'!Q175&lt;&gt;"", "On", "Off"), "")</f>
        <v>Off</v>
      </c>
      <c r="L175" t="str">
        <f t="shared" si="12"/>
        <v>FM</v>
      </c>
      <c r="M175">
        <f t="shared" si="13"/>
        <v>147.22</v>
      </c>
      <c r="N175">
        <f t="shared" si="14"/>
        <v>5</v>
      </c>
      <c r="O175" t="str">
        <f>IF(A175&lt;&gt;"", 'Repeater Book Overview'!D175, "")</f>
        <v>KI7CPI</v>
      </c>
    </row>
    <row r="176" spans="1:15" x14ac:dyDescent="0.2">
      <c r="A176">
        <f>IF('Repeater Book Overview'!$A176&lt;&gt;"", 'Repeater Book Overview'!$A176, "")</f>
        <v>408</v>
      </c>
      <c r="B176">
        <f>IF('Repeater Book Overview'!E176&lt;&gt;"", 'Repeater Book Overview'!E176, "")</f>
        <v>145.29</v>
      </c>
      <c r="C176">
        <f t="shared" si="10"/>
        <v>5</v>
      </c>
      <c r="D176" t="str">
        <f>IF('Repeater Book Overview'!F176&lt;&gt;"", LEFT(RIGHT('Repeater Book Overview'!F176,LEN('Repeater Book Overview'!F176)-1), SEARCH(" ", 'Repeater Book Overview'!F176)-1), "")</f>
        <v xml:space="preserve">0.6 </v>
      </c>
      <c r="E176" t="str">
        <f>IF(A176&lt;&gt;"", IF('Repeater Book Overview'!O176&lt;&gt;"", 'Repeater Book Overview'!O176, IF('Repeater Book Overview'!G176&lt;&gt;"", "T", "Off")), "")</f>
        <v>T</v>
      </c>
      <c r="F176" t="str">
        <f>IF(A176&lt;&gt;"", IF('Repeater Book Overview'!$G176&lt;&gt;"", 'Repeater Book Overview'!$G176, "88.5"), "")</f>
        <v>114.8</v>
      </c>
      <c r="G176" t="str">
        <f>IF(A176&lt;&gt;"", IF('Repeater Book Overview'!$G176&lt;&gt;"", 'Repeater Book Overview'!$G176, "88.5"), "")</f>
        <v>114.8</v>
      </c>
      <c r="H176" t="str">
        <f>IF(A176&lt;&gt;"", IF('Repeater Book Overview'!$G176&lt;&gt;"", 'Repeater Book Overview'!$G176, "88.5"), "")</f>
        <v>114.8</v>
      </c>
      <c r="I176" t="str">
        <f>IF('Repeater Book Overview'!F176&lt;&gt;"", LEFT('Repeater Book Overview'!F176, 1), "")</f>
        <v>-</v>
      </c>
      <c r="J176" t="str">
        <f t="shared" si="11"/>
        <v>Off</v>
      </c>
      <c r="K176" t="str">
        <f>IF(A176&lt;&gt;"", IF('Repeater Book Overview'!Q176&lt;&gt;"", "On", "Off"), "")</f>
        <v>Off</v>
      </c>
      <c r="L176" t="str">
        <f t="shared" si="12"/>
        <v>FM</v>
      </c>
      <c r="M176">
        <f t="shared" si="13"/>
        <v>145.29</v>
      </c>
      <c r="N176">
        <f t="shared" si="14"/>
        <v>5</v>
      </c>
      <c r="O176" t="str">
        <f>IF(A176&lt;&gt;"", 'Repeater Book Overview'!D176, "")</f>
        <v>K7NP</v>
      </c>
    </row>
    <row r="177" spans="1:15" x14ac:dyDescent="0.2">
      <c r="A177">
        <f>IF('Repeater Book Overview'!$A177&lt;&gt;"", 'Repeater Book Overview'!$A177, "")</f>
        <v>409</v>
      </c>
      <c r="B177">
        <f>IF('Repeater Book Overview'!E177&lt;&gt;"", 'Repeater Book Overview'!E177, "")</f>
        <v>146.86000000000001</v>
      </c>
      <c r="C177">
        <f t="shared" si="10"/>
        <v>5</v>
      </c>
      <c r="D177" t="str">
        <f>IF('Repeater Book Overview'!F177&lt;&gt;"", LEFT(RIGHT('Repeater Book Overview'!F177,LEN('Repeater Book Overview'!F177)-1), SEARCH(" ", 'Repeater Book Overview'!F177)-1), "")</f>
        <v xml:space="preserve">0.6 </v>
      </c>
      <c r="E177" t="str">
        <f>IF(A177&lt;&gt;"", IF('Repeater Book Overview'!O177&lt;&gt;"", 'Repeater Book Overview'!O177, IF('Repeater Book Overview'!G177&lt;&gt;"", "T", "Off")), "")</f>
        <v>T</v>
      </c>
      <c r="F177" t="str">
        <f>IF(A177&lt;&gt;"", IF('Repeater Book Overview'!$G177&lt;&gt;"", 'Repeater Book Overview'!$G177, "88.5"), "")</f>
        <v>110.9</v>
      </c>
      <c r="G177" t="str">
        <f>IF(A177&lt;&gt;"", IF('Repeater Book Overview'!$G177&lt;&gt;"", 'Repeater Book Overview'!$G177, "88.5"), "")</f>
        <v>110.9</v>
      </c>
      <c r="H177" t="str">
        <f>IF(A177&lt;&gt;"", IF('Repeater Book Overview'!$G177&lt;&gt;"", 'Repeater Book Overview'!$G177, "88.5"), "")</f>
        <v>110.9</v>
      </c>
      <c r="I177" t="str">
        <f>IF('Repeater Book Overview'!F177&lt;&gt;"", LEFT('Repeater Book Overview'!F177, 1), "")</f>
        <v>-</v>
      </c>
      <c r="J177" t="str">
        <f t="shared" si="11"/>
        <v>Off</v>
      </c>
      <c r="K177" t="str">
        <f>IF(A177&lt;&gt;"", IF('Repeater Book Overview'!Q177&lt;&gt;"", "On", "Off"), "")</f>
        <v>Off</v>
      </c>
      <c r="L177" t="str">
        <f t="shared" si="12"/>
        <v>FM</v>
      </c>
      <c r="M177">
        <f t="shared" si="13"/>
        <v>146.86000000000001</v>
      </c>
      <c r="N177">
        <f t="shared" si="14"/>
        <v>5</v>
      </c>
      <c r="O177" t="str">
        <f>IF(A177&lt;&gt;"", 'Repeater Book Overview'!D177, "")</f>
        <v>K7CEM2</v>
      </c>
    </row>
    <row r="178" spans="1:15" x14ac:dyDescent="0.2">
      <c r="A178">
        <f>IF('Repeater Book Overview'!$A178&lt;&gt;"", 'Repeater Book Overview'!$A178, "")</f>
        <v>410</v>
      </c>
      <c r="B178">
        <f>IF('Repeater Book Overview'!E178&lt;&gt;"", 'Repeater Book Overview'!E178, "")</f>
        <v>145.49</v>
      </c>
      <c r="C178">
        <f t="shared" si="10"/>
        <v>5</v>
      </c>
      <c r="D178" t="str">
        <f>IF('Repeater Book Overview'!F178&lt;&gt;"", LEFT(RIGHT('Repeater Book Overview'!F178,LEN('Repeater Book Overview'!F178)-1), SEARCH(" ", 'Repeater Book Overview'!F178)-1), "")</f>
        <v xml:space="preserve">0.6 </v>
      </c>
      <c r="E178" t="str">
        <f>IF(A178&lt;&gt;"", IF('Repeater Book Overview'!O178&lt;&gt;"", 'Repeater Book Overview'!O178, IF('Repeater Book Overview'!G178&lt;&gt;"", "T", "Off")), "")</f>
        <v>T</v>
      </c>
      <c r="F178" t="str">
        <f>IF(A178&lt;&gt;"", IF('Repeater Book Overview'!$G178&lt;&gt;"", 'Repeater Book Overview'!$G178, "88.5"), "")</f>
        <v>110.9</v>
      </c>
      <c r="G178" t="str">
        <f>IF(A178&lt;&gt;"", IF('Repeater Book Overview'!$G178&lt;&gt;"", 'Repeater Book Overview'!$G178, "88.5"), "")</f>
        <v>110.9</v>
      </c>
      <c r="H178" t="str">
        <f>IF(A178&lt;&gt;"", IF('Repeater Book Overview'!$G178&lt;&gt;"", 'Repeater Book Overview'!$G178, "88.5"), "")</f>
        <v>110.9</v>
      </c>
      <c r="I178" t="str">
        <f>IF('Repeater Book Overview'!F178&lt;&gt;"", LEFT('Repeater Book Overview'!F178, 1), "")</f>
        <v>-</v>
      </c>
      <c r="J178" t="str">
        <f t="shared" si="11"/>
        <v>Off</v>
      </c>
      <c r="K178" t="str">
        <f>IF(A178&lt;&gt;"", IF('Repeater Book Overview'!Q178&lt;&gt;"", "On", "Off"), "")</f>
        <v>Off</v>
      </c>
      <c r="L178" t="str">
        <f t="shared" si="12"/>
        <v>FM</v>
      </c>
      <c r="M178">
        <f t="shared" si="13"/>
        <v>145.49</v>
      </c>
      <c r="N178">
        <f t="shared" si="14"/>
        <v>5</v>
      </c>
      <c r="O178" t="str">
        <f>IF(A178&lt;&gt;"", 'Repeater Book Overview'!D178, "")</f>
        <v>K7CEM</v>
      </c>
    </row>
    <row r="179" spans="1:15" x14ac:dyDescent="0.2">
      <c r="A179">
        <f>IF('Repeater Book Overview'!$A179&lt;&gt;"", 'Repeater Book Overview'!$A179, "")</f>
        <v>411</v>
      </c>
      <c r="B179">
        <f>IF('Repeater Book Overview'!E179&lt;&gt;"", 'Repeater Book Overview'!E179, "")</f>
        <v>145.21</v>
      </c>
      <c r="C179">
        <f t="shared" si="10"/>
        <v>5</v>
      </c>
      <c r="D179" t="str">
        <f>IF('Repeater Book Overview'!F179&lt;&gt;"", LEFT(RIGHT('Repeater Book Overview'!F179,LEN('Repeater Book Overview'!F179)-1), SEARCH(" ", 'Repeater Book Overview'!F179)-1), "")</f>
        <v xml:space="preserve">0.6 </v>
      </c>
      <c r="E179" t="str">
        <f>IF(A179&lt;&gt;"", IF('Repeater Book Overview'!O179&lt;&gt;"", 'Repeater Book Overview'!O179, IF('Repeater Book Overview'!G179&lt;&gt;"", "T", "Off")), "")</f>
        <v>T</v>
      </c>
      <c r="F179" t="str">
        <f>IF(A179&lt;&gt;"", IF('Repeater Book Overview'!$G179&lt;&gt;"", 'Repeater Book Overview'!$G179, "88.5"), "")</f>
        <v>141.3</v>
      </c>
      <c r="G179" t="str">
        <f>IF(A179&lt;&gt;"", IF('Repeater Book Overview'!$G179&lt;&gt;"", 'Repeater Book Overview'!$G179, "88.5"), "")</f>
        <v>141.3</v>
      </c>
      <c r="H179" t="str">
        <f>IF(A179&lt;&gt;"", IF('Repeater Book Overview'!$G179&lt;&gt;"", 'Repeater Book Overview'!$G179, "88.5"), "")</f>
        <v>141.3</v>
      </c>
      <c r="I179" t="str">
        <f>IF('Repeater Book Overview'!F179&lt;&gt;"", LEFT('Repeater Book Overview'!F179, 1), "")</f>
        <v>-</v>
      </c>
      <c r="J179" t="str">
        <f t="shared" si="11"/>
        <v>Off</v>
      </c>
      <c r="K179" t="str">
        <f>IF(A179&lt;&gt;"", IF('Repeater Book Overview'!Q179&lt;&gt;"", "On", "Off"), "")</f>
        <v>Off</v>
      </c>
      <c r="L179" t="str">
        <f t="shared" si="12"/>
        <v>FM</v>
      </c>
      <c r="M179">
        <f t="shared" si="13"/>
        <v>145.21</v>
      </c>
      <c r="N179">
        <f t="shared" si="14"/>
        <v>5</v>
      </c>
      <c r="O179" t="str">
        <f>IF(A179&lt;&gt;"", 'Repeater Book Overview'!D179, "")</f>
        <v>W7DK 3</v>
      </c>
    </row>
    <row r="180" spans="1:15" x14ac:dyDescent="0.2">
      <c r="A180">
        <f>IF('Repeater Book Overview'!$A180&lt;&gt;"", 'Repeater Book Overview'!$A180, "")</f>
        <v>412</v>
      </c>
      <c r="B180">
        <f>IF('Repeater Book Overview'!E180&lt;&gt;"", 'Repeater Book Overview'!E180, "")</f>
        <v>146.94</v>
      </c>
      <c r="C180">
        <f t="shared" si="10"/>
        <v>5</v>
      </c>
      <c r="D180" t="str">
        <f>IF('Repeater Book Overview'!F180&lt;&gt;"", LEFT(RIGHT('Repeater Book Overview'!F180,LEN('Repeater Book Overview'!F180)-1), SEARCH(" ", 'Repeater Book Overview'!F180)-1), "")</f>
        <v xml:space="preserve">0.6 </v>
      </c>
      <c r="E180" t="str">
        <f>IF(A180&lt;&gt;"", IF('Repeater Book Overview'!O180&lt;&gt;"", 'Repeater Book Overview'!O180, IF('Repeater Book Overview'!G180&lt;&gt;"", "T", "Off")), "")</f>
        <v>CT</v>
      </c>
      <c r="F180" t="str">
        <f>IF(A180&lt;&gt;"", IF('Repeater Book Overview'!$G180&lt;&gt;"", 'Repeater Book Overview'!$G180, "88.5"), "")</f>
        <v>103.5</v>
      </c>
      <c r="G180" t="str">
        <f>IF(A180&lt;&gt;"", IF('Repeater Book Overview'!$G180&lt;&gt;"", 'Repeater Book Overview'!$G180, "88.5"), "")</f>
        <v>103.5</v>
      </c>
      <c r="H180" t="str">
        <f>IF(A180&lt;&gt;"", IF('Repeater Book Overview'!$G180&lt;&gt;"", 'Repeater Book Overview'!$G180, "88.5"), "")</f>
        <v>103.5</v>
      </c>
      <c r="I180" t="str">
        <f>IF('Repeater Book Overview'!F180&lt;&gt;"", LEFT('Repeater Book Overview'!F180, 1), "")</f>
        <v>-</v>
      </c>
      <c r="J180" t="str">
        <f t="shared" si="11"/>
        <v>Off</v>
      </c>
      <c r="K180" t="str">
        <f>IF(A180&lt;&gt;"", IF('Repeater Book Overview'!Q180&lt;&gt;"", "On", "Off"), "")</f>
        <v>Off</v>
      </c>
      <c r="L180" t="str">
        <f t="shared" si="12"/>
        <v>FM</v>
      </c>
      <c r="M180">
        <f t="shared" si="13"/>
        <v>146.94</v>
      </c>
      <c r="N180">
        <f t="shared" si="14"/>
        <v>5</v>
      </c>
      <c r="O180" t="str">
        <f>IF(A180&lt;&gt;"", 'Repeater Book Overview'!D180, "")</f>
        <v>K7HW 2</v>
      </c>
    </row>
    <row r="181" spans="1:15" x14ac:dyDescent="0.2">
      <c r="A181">
        <f>IF('Repeater Book Overview'!$A181&lt;&gt;"", 'Repeater Book Overview'!$A181, "")</f>
        <v>413</v>
      </c>
      <c r="B181">
        <f>IF('Repeater Book Overview'!E181&lt;&gt;"", 'Repeater Book Overview'!E181, "")</f>
        <v>146.63999999999999</v>
      </c>
      <c r="C181">
        <f t="shared" si="10"/>
        <v>5</v>
      </c>
      <c r="D181" t="str">
        <f>IF('Repeater Book Overview'!F181&lt;&gt;"", LEFT(RIGHT('Repeater Book Overview'!F181,LEN('Repeater Book Overview'!F181)-1), SEARCH(" ", 'Repeater Book Overview'!F181)-1), "")</f>
        <v xml:space="preserve">0.6 </v>
      </c>
      <c r="E181" t="str">
        <f>IF(A181&lt;&gt;"", IF('Repeater Book Overview'!O181&lt;&gt;"", 'Repeater Book Overview'!O181, IF('Repeater Book Overview'!G181&lt;&gt;"", "T", "Off")), "")</f>
        <v>T</v>
      </c>
      <c r="F181" t="str">
        <f>IF(A181&lt;&gt;"", IF('Repeater Book Overview'!$G181&lt;&gt;"", 'Repeater Book Overview'!$G181, "88.5"), "")</f>
        <v>103.5</v>
      </c>
      <c r="G181" t="str">
        <f>IF(A181&lt;&gt;"", IF('Repeater Book Overview'!$G181&lt;&gt;"", 'Repeater Book Overview'!$G181, "88.5"), "")</f>
        <v>103.5</v>
      </c>
      <c r="H181" t="str">
        <f>IF(A181&lt;&gt;"", IF('Repeater Book Overview'!$G181&lt;&gt;"", 'Repeater Book Overview'!$G181, "88.5"), "")</f>
        <v>103.5</v>
      </c>
      <c r="I181" t="str">
        <f>IF('Repeater Book Overview'!F181&lt;&gt;"", LEFT('Repeater Book Overview'!F181, 1), "")</f>
        <v>-</v>
      </c>
      <c r="J181" t="str">
        <f t="shared" si="11"/>
        <v>Off</v>
      </c>
      <c r="K181" t="str">
        <f>IF(A181&lt;&gt;"", IF('Repeater Book Overview'!Q181&lt;&gt;"", "On", "Off"), "")</f>
        <v>Off</v>
      </c>
      <c r="L181" t="str">
        <f t="shared" si="12"/>
        <v>FM</v>
      </c>
      <c r="M181">
        <f t="shared" si="13"/>
        <v>146.63999999999999</v>
      </c>
      <c r="N181">
        <f t="shared" si="14"/>
        <v>5</v>
      </c>
      <c r="O181" t="str">
        <f>IF(A181&lt;&gt;"", 'Repeater Book Overview'!D181, "")</f>
        <v>KB7CN2</v>
      </c>
    </row>
    <row r="182" spans="1:15" x14ac:dyDescent="0.2">
      <c r="A182">
        <f>IF('Repeater Book Overview'!$A182&lt;&gt;"", 'Repeater Book Overview'!$A182, "")</f>
        <v>414</v>
      </c>
      <c r="B182">
        <f>IF('Repeater Book Overview'!E182&lt;&gt;"", 'Repeater Book Overview'!E182, "")</f>
        <v>147.28</v>
      </c>
      <c r="C182">
        <f t="shared" si="10"/>
        <v>5</v>
      </c>
      <c r="D182" t="str">
        <f>IF('Repeater Book Overview'!F182&lt;&gt;"", LEFT(RIGHT('Repeater Book Overview'!F182,LEN('Repeater Book Overview'!F182)-1), SEARCH(" ", 'Repeater Book Overview'!F182)-1), "")</f>
        <v xml:space="preserve">0.6 </v>
      </c>
      <c r="E182" t="str">
        <f>IF(A182&lt;&gt;"", IF('Repeater Book Overview'!O182&lt;&gt;"", 'Repeater Book Overview'!O182, IF('Repeater Book Overview'!G182&lt;&gt;"", "T", "Off")), "")</f>
        <v>T</v>
      </c>
      <c r="F182" t="str">
        <f>IF(A182&lt;&gt;"", IF('Repeater Book Overview'!$G182&lt;&gt;"", 'Repeater Book Overview'!$G182, "88.5"), "")</f>
        <v>103.5</v>
      </c>
      <c r="G182" t="str">
        <f>IF(A182&lt;&gt;"", IF('Repeater Book Overview'!$G182&lt;&gt;"", 'Repeater Book Overview'!$G182, "88.5"), "")</f>
        <v>103.5</v>
      </c>
      <c r="H182" t="str">
        <f>IF(A182&lt;&gt;"", IF('Repeater Book Overview'!$G182&lt;&gt;"", 'Repeater Book Overview'!$G182, "88.5"), "")</f>
        <v>103.5</v>
      </c>
      <c r="I182" t="str">
        <f>IF('Repeater Book Overview'!F182&lt;&gt;"", LEFT('Repeater Book Overview'!F182, 1), "")</f>
        <v>+</v>
      </c>
      <c r="J182" t="str">
        <f t="shared" si="11"/>
        <v>Off</v>
      </c>
      <c r="K182" t="str">
        <f>IF(A182&lt;&gt;"", IF('Repeater Book Overview'!Q182&lt;&gt;"", "On", "Off"), "")</f>
        <v>Off</v>
      </c>
      <c r="L182" t="str">
        <f t="shared" si="12"/>
        <v>FM</v>
      </c>
      <c r="M182">
        <f t="shared" si="13"/>
        <v>147.28</v>
      </c>
      <c r="N182">
        <f t="shared" si="14"/>
        <v>5</v>
      </c>
      <c r="O182" t="str">
        <f>IF(A182&lt;&gt;"", 'Repeater Book Overview'!D182, "")</f>
        <v>W7DK</v>
      </c>
    </row>
    <row r="183" spans="1:15" x14ac:dyDescent="0.2">
      <c r="A183">
        <f>IF('Repeater Book Overview'!$A183&lt;&gt;"", 'Repeater Book Overview'!$A183, "")</f>
        <v>415</v>
      </c>
      <c r="B183">
        <f>IF('Repeater Book Overview'!E183&lt;&gt;"", 'Repeater Book Overview'!E183, "")</f>
        <v>145.16999999999999</v>
      </c>
      <c r="C183">
        <f t="shared" si="10"/>
        <v>5</v>
      </c>
      <c r="D183" t="str">
        <f>IF('Repeater Book Overview'!F183&lt;&gt;"", LEFT(RIGHT('Repeater Book Overview'!F183,LEN('Repeater Book Overview'!F183)-1), SEARCH(" ", 'Repeater Book Overview'!F183)-1), "")</f>
        <v xml:space="preserve">0.6 </v>
      </c>
      <c r="E183" t="str">
        <f>IF(A183&lt;&gt;"", IF('Repeater Book Overview'!O183&lt;&gt;"", 'Repeater Book Overview'!O183, IF('Repeater Book Overview'!G183&lt;&gt;"", "T", "Off")), "")</f>
        <v>T</v>
      </c>
      <c r="F183" t="str">
        <f>IF(A183&lt;&gt;"", IF('Repeater Book Overview'!$G183&lt;&gt;"", 'Repeater Book Overview'!$G183, "88.5"), "")</f>
        <v>103.5</v>
      </c>
      <c r="G183" t="str">
        <f>IF(A183&lt;&gt;"", IF('Repeater Book Overview'!$G183&lt;&gt;"", 'Repeater Book Overview'!$G183, "88.5"), "")</f>
        <v>103.5</v>
      </c>
      <c r="H183" t="str">
        <f>IF(A183&lt;&gt;"", IF('Repeater Book Overview'!$G183&lt;&gt;"", 'Repeater Book Overview'!$G183, "88.5"), "")</f>
        <v>103.5</v>
      </c>
      <c r="I183" t="str">
        <f>IF('Repeater Book Overview'!F183&lt;&gt;"", LEFT('Repeater Book Overview'!F183, 1), "")</f>
        <v>-</v>
      </c>
      <c r="J183" t="str">
        <f t="shared" si="11"/>
        <v>Off</v>
      </c>
      <c r="K183" t="str">
        <f>IF(A183&lt;&gt;"", IF('Repeater Book Overview'!Q183&lt;&gt;"", "On", "Off"), "")</f>
        <v>Off</v>
      </c>
      <c r="L183" t="str">
        <f t="shared" si="12"/>
        <v>FM</v>
      </c>
      <c r="M183">
        <f t="shared" si="13"/>
        <v>145.16999999999999</v>
      </c>
      <c r="N183">
        <f t="shared" si="14"/>
        <v>5</v>
      </c>
      <c r="O183" t="str">
        <f>IF(A183&lt;&gt;"", 'Repeater Book Overview'!D183, "")</f>
        <v>NM7E</v>
      </c>
    </row>
    <row r="184" spans="1:15" x14ac:dyDescent="0.2">
      <c r="A184">
        <f>IF('Repeater Book Overview'!$A184&lt;&gt;"", 'Repeater Book Overview'!$A184, "")</f>
        <v>416</v>
      </c>
      <c r="B184">
        <f>IF('Repeater Book Overview'!E184&lt;&gt;"", 'Repeater Book Overview'!E184, "")</f>
        <v>145.27000000000001</v>
      </c>
      <c r="C184">
        <f t="shared" si="10"/>
        <v>5</v>
      </c>
      <c r="D184" t="str">
        <f>IF('Repeater Book Overview'!F184&lt;&gt;"", LEFT(RIGHT('Repeater Book Overview'!F184,LEN('Repeater Book Overview'!F184)-1), SEARCH(" ", 'Repeater Book Overview'!F184)-1), "")</f>
        <v xml:space="preserve">0.6 </v>
      </c>
      <c r="E184" t="str">
        <f>IF(A184&lt;&gt;"", IF('Repeater Book Overview'!O184&lt;&gt;"", 'Repeater Book Overview'!O184, IF('Repeater Book Overview'!G184&lt;&gt;"", "T", "Off")), "")</f>
        <v>CT</v>
      </c>
      <c r="F184" t="str">
        <f>IF(A184&lt;&gt;"", IF('Repeater Book Overview'!$G184&lt;&gt;"", 'Repeater Book Overview'!$G184, "88.5"), "")</f>
        <v>127.3</v>
      </c>
      <c r="G184" t="str">
        <f>IF(A184&lt;&gt;"", IF('Repeater Book Overview'!$G184&lt;&gt;"", 'Repeater Book Overview'!$G184, "88.5"), "")</f>
        <v>127.3</v>
      </c>
      <c r="H184" t="str">
        <f>IF(A184&lt;&gt;"", IF('Repeater Book Overview'!$G184&lt;&gt;"", 'Repeater Book Overview'!$G184, "88.5"), "")</f>
        <v>127.3</v>
      </c>
      <c r="I184" t="str">
        <f>IF('Repeater Book Overview'!F184&lt;&gt;"", LEFT('Repeater Book Overview'!F184, 1), "")</f>
        <v>-</v>
      </c>
      <c r="J184" t="str">
        <f t="shared" si="11"/>
        <v>Off</v>
      </c>
      <c r="K184" t="str">
        <f>IF(A184&lt;&gt;"", IF('Repeater Book Overview'!Q184&lt;&gt;"", "On", "Off"), "")</f>
        <v>Off</v>
      </c>
      <c r="L184" t="str">
        <f t="shared" si="12"/>
        <v>FM</v>
      </c>
      <c r="M184">
        <f t="shared" si="13"/>
        <v>145.27000000000001</v>
      </c>
      <c r="N184">
        <f t="shared" si="14"/>
        <v>5</v>
      </c>
      <c r="O184" t="str">
        <f>IF(A184&lt;&gt;"", 'Repeater Book Overview'!D184, "")</f>
        <v>K7CH</v>
      </c>
    </row>
    <row r="185" spans="1:15" x14ac:dyDescent="0.2">
      <c r="A185">
        <f>IF('Repeater Book Overview'!$A185&lt;&gt;"", 'Repeater Book Overview'!$A185, "")</f>
        <v>417</v>
      </c>
      <c r="B185">
        <f>IF('Repeater Book Overview'!E185&lt;&gt;"", 'Repeater Book Overview'!E185, "")</f>
        <v>145.35</v>
      </c>
      <c r="C185">
        <f t="shared" si="10"/>
        <v>5</v>
      </c>
      <c r="D185" t="str">
        <f>IF('Repeater Book Overview'!F185&lt;&gt;"", LEFT(RIGHT('Repeater Book Overview'!F185,LEN('Repeater Book Overview'!F185)-1), SEARCH(" ", 'Repeater Book Overview'!F185)-1), "")</f>
        <v xml:space="preserve">0.6 </v>
      </c>
      <c r="E185" t="str">
        <f>IF(A185&lt;&gt;"", IF('Repeater Book Overview'!O185&lt;&gt;"", 'Repeater Book Overview'!O185, IF('Repeater Book Overview'!G185&lt;&gt;"", "T", "Off")), "")</f>
        <v>T</v>
      </c>
      <c r="F185" t="str">
        <f>IF(A185&lt;&gt;"", IF('Repeater Book Overview'!$G185&lt;&gt;"", 'Repeater Book Overview'!$G185, "88.5"), "")</f>
        <v>103.5</v>
      </c>
      <c r="G185" t="str">
        <f>IF(A185&lt;&gt;"", IF('Repeater Book Overview'!$G185&lt;&gt;"", 'Repeater Book Overview'!$G185, "88.5"), "")</f>
        <v>103.5</v>
      </c>
      <c r="H185" t="str">
        <f>IF(A185&lt;&gt;"", IF('Repeater Book Overview'!$G185&lt;&gt;"", 'Repeater Book Overview'!$G185, "88.5"), "")</f>
        <v>103.5</v>
      </c>
      <c r="I185" t="str">
        <f>IF('Repeater Book Overview'!F185&lt;&gt;"", LEFT('Repeater Book Overview'!F185, 1), "")</f>
        <v>-</v>
      </c>
      <c r="J185" t="str">
        <f t="shared" si="11"/>
        <v>Off</v>
      </c>
      <c r="K185" t="str">
        <f>IF(A185&lt;&gt;"", IF('Repeater Book Overview'!Q185&lt;&gt;"", "On", "Off"), "")</f>
        <v>Off</v>
      </c>
      <c r="L185" t="str">
        <f t="shared" si="12"/>
        <v>FM</v>
      </c>
      <c r="M185">
        <f t="shared" si="13"/>
        <v>145.35</v>
      </c>
      <c r="N185">
        <f t="shared" si="14"/>
        <v>5</v>
      </c>
      <c r="O185" t="str">
        <f>IF(A185&lt;&gt;"", 'Repeater Book Overview'!D185, "")</f>
        <v>W7ZLJ</v>
      </c>
    </row>
    <row r="186" spans="1:15" x14ac:dyDescent="0.2">
      <c r="A186">
        <f>IF('Repeater Book Overview'!$A186&lt;&gt;"", 'Repeater Book Overview'!$A186, "")</f>
        <v>418</v>
      </c>
      <c r="B186">
        <f>IF('Repeater Book Overview'!E186&lt;&gt;"", 'Repeater Book Overview'!E186, "")</f>
        <v>147.04</v>
      </c>
      <c r="C186">
        <f t="shared" si="10"/>
        <v>5</v>
      </c>
      <c r="D186" t="str">
        <f>IF('Repeater Book Overview'!F186&lt;&gt;"", LEFT(RIGHT('Repeater Book Overview'!F186,LEN('Repeater Book Overview'!F186)-1), SEARCH(" ", 'Repeater Book Overview'!F186)-1), "")</f>
        <v xml:space="preserve">0.6 </v>
      </c>
      <c r="E186" t="str">
        <f>IF(A186&lt;&gt;"", IF('Repeater Book Overview'!O186&lt;&gt;"", 'Repeater Book Overview'!O186, IF('Repeater Book Overview'!G186&lt;&gt;"", "T", "Off")), "")</f>
        <v>CT</v>
      </c>
      <c r="F186" t="str">
        <f>IF(A186&lt;&gt;"", IF('Repeater Book Overview'!$G186&lt;&gt;"", 'Repeater Book Overview'!$G186, "88.5"), "")</f>
        <v>103.5</v>
      </c>
      <c r="G186" t="str">
        <f>IF(A186&lt;&gt;"", IF('Repeater Book Overview'!$G186&lt;&gt;"", 'Repeater Book Overview'!$G186, "88.5"), "")</f>
        <v>103.5</v>
      </c>
      <c r="H186" t="str">
        <f>IF(A186&lt;&gt;"", IF('Repeater Book Overview'!$G186&lt;&gt;"", 'Repeater Book Overview'!$G186, "88.5"), "")</f>
        <v>103.5</v>
      </c>
      <c r="I186" t="str">
        <f>IF('Repeater Book Overview'!F186&lt;&gt;"", LEFT('Repeater Book Overview'!F186, 1), "")</f>
        <v>+</v>
      </c>
      <c r="J186" t="str">
        <f t="shared" si="11"/>
        <v>Off</v>
      </c>
      <c r="K186" t="str">
        <f>IF(A186&lt;&gt;"", IF('Repeater Book Overview'!Q186&lt;&gt;"", "On", "Off"), "")</f>
        <v>Off</v>
      </c>
      <c r="L186" t="str">
        <f t="shared" si="12"/>
        <v>FM</v>
      </c>
      <c r="M186">
        <f t="shared" si="13"/>
        <v>147.04</v>
      </c>
      <c r="N186">
        <f t="shared" si="14"/>
        <v>5</v>
      </c>
      <c r="O186" t="str">
        <f>IF(A186&lt;&gt;"", 'Repeater Book Overview'!D186, "")</f>
        <v>WA7FW</v>
      </c>
    </row>
    <row r="187" spans="1:15" x14ac:dyDescent="0.2">
      <c r="A187">
        <f>IF('Repeater Book Overview'!$A187&lt;&gt;"", 'Repeater Book Overview'!$A187, "")</f>
        <v>419</v>
      </c>
      <c r="B187">
        <f>IF('Repeater Book Overview'!E187&lt;&gt;"", 'Repeater Book Overview'!E187, "")</f>
        <v>146.76</v>
      </c>
      <c r="C187">
        <f t="shared" si="10"/>
        <v>5</v>
      </c>
      <c r="D187" t="str">
        <f>IF('Repeater Book Overview'!F187&lt;&gt;"", LEFT(RIGHT('Repeater Book Overview'!F187,LEN('Repeater Book Overview'!F187)-1), SEARCH(" ", 'Repeater Book Overview'!F187)-1), "")</f>
        <v xml:space="preserve">0.6 </v>
      </c>
      <c r="E187" t="str">
        <f>IF(A187&lt;&gt;"", IF('Repeater Book Overview'!O187&lt;&gt;"", 'Repeater Book Overview'!O187, IF('Repeater Book Overview'!G187&lt;&gt;"", "T", "Off")), "")</f>
        <v>CT</v>
      </c>
      <c r="F187" t="str">
        <f>IF(A187&lt;&gt;"", IF('Repeater Book Overview'!$G187&lt;&gt;"", 'Repeater Book Overview'!$G187, "88.5"), "")</f>
        <v>103.5</v>
      </c>
      <c r="G187" t="str">
        <f>IF(A187&lt;&gt;"", IF('Repeater Book Overview'!$G187&lt;&gt;"", 'Repeater Book Overview'!$G187, "88.5"), "")</f>
        <v>103.5</v>
      </c>
      <c r="H187" t="str">
        <f>IF(A187&lt;&gt;"", IF('Repeater Book Overview'!$G187&lt;&gt;"", 'Repeater Book Overview'!$G187, "88.5"), "")</f>
        <v>103.5</v>
      </c>
      <c r="I187" t="str">
        <f>IF('Repeater Book Overview'!F187&lt;&gt;"", LEFT('Repeater Book Overview'!F187, 1), "")</f>
        <v>-</v>
      </c>
      <c r="J187" t="str">
        <f t="shared" si="11"/>
        <v>Off</v>
      </c>
      <c r="K187" t="str">
        <f>IF(A187&lt;&gt;"", IF('Repeater Book Overview'!Q187&lt;&gt;"", "On", "Off"), "")</f>
        <v>Off</v>
      </c>
      <c r="L187" t="str">
        <f t="shared" si="12"/>
        <v>FM</v>
      </c>
      <c r="M187">
        <f t="shared" si="13"/>
        <v>146.76</v>
      </c>
      <c r="N187">
        <f t="shared" si="14"/>
        <v>5</v>
      </c>
      <c r="O187" t="str">
        <f>IF(A187&lt;&gt;"", 'Repeater Book Overview'!D187, "")</f>
        <v>WA7FW2</v>
      </c>
    </row>
    <row r="188" spans="1:15" x14ac:dyDescent="0.2">
      <c r="A188">
        <f>IF('Repeater Book Overview'!$A188&lt;&gt;"", 'Repeater Book Overview'!$A188, "")</f>
        <v>420</v>
      </c>
      <c r="B188">
        <f>IF('Repeater Book Overview'!E188&lt;&gt;"", 'Repeater Book Overview'!E188, "")</f>
        <v>147.24</v>
      </c>
      <c r="C188">
        <f t="shared" si="10"/>
        <v>5</v>
      </c>
      <c r="D188" t="str">
        <f>IF('Repeater Book Overview'!F188&lt;&gt;"", LEFT(RIGHT('Repeater Book Overview'!F188,LEN('Repeater Book Overview'!F188)-1), SEARCH(" ", 'Repeater Book Overview'!F188)-1), "")</f>
        <v xml:space="preserve">0.6 </v>
      </c>
      <c r="E188" t="str">
        <f>IF(A188&lt;&gt;"", IF('Repeater Book Overview'!O188&lt;&gt;"", 'Repeater Book Overview'!O188, IF('Repeater Book Overview'!G188&lt;&gt;"", "T", "Off")), "")</f>
        <v>T</v>
      </c>
      <c r="F188" t="str">
        <f>IF(A188&lt;&gt;"", IF('Repeater Book Overview'!$G188&lt;&gt;"", 'Repeater Book Overview'!$G188, "88.5"), "")</f>
        <v>123.0</v>
      </c>
      <c r="G188" t="str">
        <f>IF(A188&lt;&gt;"", IF('Repeater Book Overview'!$G188&lt;&gt;"", 'Repeater Book Overview'!$G188, "88.5"), "")</f>
        <v>123.0</v>
      </c>
      <c r="H188" t="str">
        <f>IF(A188&lt;&gt;"", IF('Repeater Book Overview'!$G188&lt;&gt;"", 'Repeater Book Overview'!$G188, "88.5"), "")</f>
        <v>123.0</v>
      </c>
      <c r="I188" t="str">
        <f>IF('Repeater Book Overview'!F188&lt;&gt;"", LEFT('Repeater Book Overview'!F188, 1), "")</f>
        <v>+</v>
      </c>
      <c r="J188" t="str">
        <f t="shared" si="11"/>
        <v>Off</v>
      </c>
      <c r="K188" t="str">
        <f>IF(A188&lt;&gt;"", IF('Repeater Book Overview'!Q188&lt;&gt;"", "On", "Off"), "")</f>
        <v>Off</v>
      </c>
      <c r="L188" t="str">
        <f t="shared" si="12"/>
        <v>FM</v>
      </c>
      <c r="M188">
        <f t="shared" si="13"/>
        <v>147.24</v>
      </c>
      <c r="N188">
        <f t="shared" si="14"/>
        <v>5</v>
      </c>
      <c r="O188" t="str">
        <f>IF(A188&lt;&gt;"", 'Repeater Book Overview'!D188, "")</f>
        <v>K7SYE</v>
      </c>
    </row>
    <row r="189" spans="1:15" x14ac:dyDescent="0.2">
      <c r="A189">
        <f>IF('Repeater Book Overview'!$A189&lt;&gt;"", 'Repeater Book Overview'!$A189, "")</f>
        <v>421</v>
      </c>
      <c r="B189">
        <f>IF('Repeater Book Overview'!E189&lt;&gt;"", 'Repeater Book Overview'!E189, "")</f>
        <v>146.44999999999999</v>
      </c>
      <c r="C189">
        <f t="shared" si="10"/>
        <v>5</v>
      </c>
      <c r="D189" t="str">
        <f>IF('Repeater Book Overview'!F189&lt;&gt;"", LEFT(RIGHT('Repeater Book Overview'!F189,LEN('Repeater Book Overview'!F189)-1), SEARCH(" ", 'Repeater Book Overview'!F189)-1), "")</f>
        <v xml:space="preserve">0.6 </v>
      </c>
      <c r="E189" t="str">
        <f>IF(A189&lt;&gt;"", IF('Repeater Book Overview'!O189&lt;&gt;"", 'Repeater Book Overview'!O189, IF('Repeater Book Overview'!G189&lt;&gt;"", "T", "Off")), "")</f>
        <v>Off</v>
      </c>
      <c r="F189" t="str">
        <f>IF(A189&lt;&gt;"", IF('Repeater Book Overview'!$G189&lt;&gt;"", 'Repeater Book Overview'!$G189, "88.5"), "")</f>
        <v>88.5</v>
      </c>
      <c r="G189" t="str">
        <f>IF(A189&lt;&gt;"", IF('Repeater Book Overview'!$G189&lt;&gt;"", 'Repeater Book Overview'!$G189, "88.5"), "")</f>
        <v>88.5</v>
      </c>
      <c r="H189" t="str">
        <f>IF(A189&lt;&gt;"", IF('Repeater Book Overview'!$G189&lt;&gt;"", 'Repeater Book Overview'!$G189, "88.5"), "")</f>
        <v>88.5</v>
      </c>
      <c r="I189" t="str">
        <f>IF('Repeater Book Overview'!F189&lt;&gt;"", LEFT('Repeater Book Overview'!F189, 1), "")</f>
        <v>+</v>
      </c>
      <c r="J189" t="str">
        <f t="shared" si="11"/>
        <v>Off</v>
      </c>
      <c r="K189" t="str">
        <f>IF(A189&lt;&gt;"", IF('Repeater Book Overview'!Q189&lt;&gt;"", "On", "Off"), "")</f>
        <v>Off</v>
      </c>
      <c r="L189" t="str">
        <f t="shared" si="12"/>
        <v>FM</v>
      </c>
      <c r="M189">
        <f t="shared" si="13"/>
        <v>146.44999999999999</v>
      </c>
      <c r="N189">
        <f t="shared" si="14"/>
        <v>5</v>
      </c>
      <c r="O189" t="str">
        <f>IF(A189&lt;&gt;"", 'Repeater Book Overview'!D189, "")</f>
        <v>WB7DVN</v>
      </c>
    </row>
    <row r="190" spans="1:15" x14ac:dyDescent="0.2">
      <c r="A190">
        <f>IF('Repeater Book Overview'!$A190&lt;&gt;"", 'Repeater Book Overview'!$A190, "")</f>
        <v>422</v>
      </c>
      <c r="B190">
        <f>IF('Repeater Book Overview'!E190&lt;&gt;"", 'Repeater Book Overview'!E190, "")</f>
        <v>146.62</v>
      </c>
      <c r="C190">
        <f t="shared" si="10"/>
        <v>5</v>
      </c>
      <c r="D190" t="str">
        <f>IF('Repeater Book Overview'!F190&lt;&gt;"", LEFT(RIGHT('Repeater Book Overview'!F190,LEN('Repeater Book Overview'!F190)-1), SEARCH(" ", 'Repeater Book Overview'!F190)-1), "")</f>
        <v xml:space="preserve">0.6 </v>
      </c>
      <c r="E190" t="str">
        <f>IF(A190&lt;&gt;"", IF('Repeater Book Overview'!O190&lt;&gt;"", 'Repeater Book Overview'!O190, IF('Repeater Book Overview'!G190&lt;&gt;"", "T", "Off")), "")</f>
        <v>T</v>
      </c>
      <c r="F190" t="str">
        <f>IF(A190&lt;&gt;"", IF('Repeater Book Overview'!$G190&lt;&gt;"", 'Repeater Book Overview'!$G190, "88.5"), "")</f>
        <v>103.5</v>
      </c>
      <c r="G190" t="str">
        <f>IF(A190&lt;&gt;"", IF('Repeater Book Overview'!$G190&lt;&gt;"", 'Repeater Book Overview'!$G190, "88.5"), "")</f>
        <v>103.5</v>
      </c>
      <c r="H190" t="str">
        <f>IF(A190&lt;&gt;"", IF('Repeater Book Overview'!$G190&lt;&gt;"", 'Repeater Book Overview'!$G190, "88.5"), "")</f>
        <v>103.5</v>
      </c>
      <c r="I190" t="str">
        <f>IF('Repeater Book Overview'!F190&lt;&gt;"", LEFT('Repeater Book Overview'!F190, 1), "")</f>
        <v>-</v>
      </c>
      <c r="J190" t="str">
        <f t="shared" si="11"/>
        <v>Off</v>
      </c>
      <c r="K190" t="str">
        <f>IF(A190&lt;&gt;"", IF('Repeater Book Overview'!Q190&lt;&gt;"", "On", "Off"), "")</f>
        <v>Off</v>
      </c>
      <c r="L190" t="str">
        <f t="shared" si="12"/>
        <v>FM</v>
      </c>
      <c r="M190">
        <f t="shared" si="13"/>
        <v>146.62</v>
      </c>
      <c r="N190">
        <f t="shared" si="14"/>
        <v>5</v>
      </c>
      <c r="O190" t="str">
        <f>IF(A190&lt;&gt;"", 'Repeater Book Overview'!D190, "")</f>
        <v>WW7RA</v>
      </c>
    </row>
    <row r="191" spans="1:15" x14ac:dyDescent="0.2">
      <c r="A191">
        <f>IF('Repeater Book Overview'!$A191&lt;&gt;"", 'Repeater Book Overview'!$A191, "")</f>
        <v>423</v>
      </c>
      <c r="B191">
        <f>IF('Repeater Book Overview'!E191&lt;&gt;"", 'Repeater Book Overview'!E191, "")</f>
        <v>145.38999999999999</v>
      </c>
      <c r="C191">
        <f t="shared" si="10"/>
        <v>5</v>
      </c>
      <c r="D191" t="str">
        <f>IF('Repeater Book Overview'!F191&lt;&gt;"", LEFT(RIGHT('Repeater Book Overview'!F191,LEN('Repeater Book Overview'!F191)-1), SEARCH(" ", 'Repeater Book Overview'!F191)-1), "")</f>
        <v xml:space="preserve">0.6 </v>
      </c>
      <c r="E191" t="str">
        <f>IF(A191&lt;&gt;"", IF('Repeater Book Overview'!O191&lt;&gt;"", 'Repeater Book Overview'!O191, IF('Repeater Book Overview'!G191&lt;&gt;"", "T", "Off")), "")</f>
        <v>T</v>
      </c>
      <c r="F191" t="str">
        <f>IF(A191&lt;&gt;"", IF('Repeater Book Overview'!$G191&lt;&gt;"", 'Repeater Book Overview'!$G191, "88.5"), "")</f>
        <v>88.5</v>
      </c>
      <c r="G191" t="str">
        <f>IF(A191&lt;&gt;"", IF('Repeater Book Overview'!$G191&lt;&gt;"", 'Repeater Book Overview'!$G191, "88.5"), "")</f>
        <v>88.5</v>
      </c>
      <c r="H191" t="str">
        <f>IF(A191&lt;&gt;"", IF('Repeater Book Overview'!$G191&lt;&gt;"", 'Repeater Book Overview'!$G191, "88.5"), "")</f>
        <v>88.5</v>
      </c>
      <c r="I191" t="str">
        <f>IF('Repeater Book Overview'!F191&lt;&gt;"", LEFT('Repeater Book Overview'!F191, 1), "")</f>
        <v>-</v>
      </c>
      <c r="J191" t="str">
        <f t="shared" si="11"/>
        <v>Off</v>
      </c>
      <c r="K191" t="str">
        <f>IF(A191&lt;&gt;"", IF('Repeater Book Overview'!Q191&lt;&gt;"", "On", "Off"), "")</f>
        <v>Off</v>
      </c>
      <c r="L191" t="str">
        <f t="shared" si="12"/>
        <v>FM</v>
      </c>
      <c r="M191">
        <f t="shared" si="13"/>
        <v>145.38999999999999</v>
      </c>
      <c r="N191">
        <f t="shared" si="14"/>
        <v>5</v>
      </c>
      <c r="O191" t="str">
        <f>IF(A191&lt;&gt;"", 'Repeater Book Overview'!D191, "")</f>
        <v>N7IG</v>
      </c>
    </row>
    <row r="192" spans="1:15" x14ac:dyDescent="0.2">
      <c r="A192">
        <f>IF('Repeater Book Overview'!$A192&lt;&gt;"", 'Repeater Book Overview'!$A192, "")</f>
        <v>424</v>
      </c>
      <c r="B192">
        <f>IF('Repeater Book Overview'!E192&lt;&gt;"", 'Repeater Book Overview'!E192, "")</f>
        <v>147.32</v>
      </c>
      <c r="C192">
        <f t="shared" si="10"/>
        <v>5</v>
      </c>
      <c r="D192" t="str">
        <f>IF('Repeater Book Overview'!F192&lt;&gt;"", LEFT(RIGHT('Repeater Book Overview'!F192,LEN('Repeater Book Overview'!F192)-1), SEARCH(" ", 'Repeater Book Overview'!F192)-1), "")</f>
        <v xml:space="preserve">0.6 </v>
      </c>
      <c r="E192" t="str">
        <f>IF(A192&lt;&gt;"", IF('Repeater Book Overview'!O192&lt;&gt;"", 'Repeater Book Overview'!O192, IF('Repeater Book Overview'!G192&lt;&gt;"", "T", "Off")), "")</f>
        <v>T</v>
      </c>
      <c r="F192" t="str">
        <f>IF(A192&lt;&gt;"", IF('Repeater Book Overview'!$G192&lt;&gt;"", 'Repeater Book Overview'!$G192, "88.5"), "")</f>
        <v>103.5</v>
      </c>
      <c r="G192" t="str">
        <f>IF(A192&lt;&gt;"", IF('Repeater Book Overview'!$G192&lt;&gt;"", 'Repeater Book Overview'!$G192, "88.5"), "")</f>
        <v>103.5</v>
      </c>
      <c r="H192" t="str">
        <f>IF(A192&lt;&gt;"", IF('Repeater Book Overview'!$G192&lt;&gt;"", 'Repeater Book Overview'!$G192, "88.5"), "")</f>
        <v>103.5</v>
      </c>
      <c r="I192" t="str">
        <f>IF('Repeater Book Overview'!F192&lt;&gt;"", LEFT('Repeater Book Overview'!F192, 1), "")</f>
        <v>+</v>
      </c>
      <c r="J192" t="str">
        <f t="shared" si="11"/>
        <v>Off</v>
      </c>
      <c r="K192" t="str">
        <f>IF(A192&lt;&gt;"", IF('Repeater Book Overview'!Q192&lt;&gt;"", "On", "Off"), "")</f>
        <v>Off</v>
      </c>
      <c r="L192" t="str">
        <f t="shared" si="12"/>
        <v>FM</v>
      </c>
      <c r="M192">
        <f t="shared" si="13"/>
        <v>147.32</v>
      </c>
      <c r="N192">
        <f t="shared" si="14"/>
        <v>5</v>
      </c>
      <c r="O192" t="str">
        <f>IF(A192&lt;&gt;"", 'Repeater Book Overview'!D192, "")</f>
        <v>K7CST</v>
      </c>
    </row>
    <row r="193" spans="1:15" x14ac:dyDescent="0.2">
      <c r="A193">
        <f>IF('Repeater Book Overview'!$A193&lt;&gt;"", 'Repeater Book Overview'!$A193, "")</f>
        <v>425</v>
      </c>
      <c r="B193">
        <f>IF('Repeater Book Overview'!E193&lt;&gt;"", 'Repeater Book Overview'!E193, "")</f>
        <v>145.38999999999999</v>
      </c>
      <c r="C193">
        <f t="shared" si="10"/>
        <v>5</v>
      </c>
      <c r="D193" t="str">
        <f>IF('Repeater Book Overview'!F193&lt;&gt;"", LEFT(RIGHT('Repeater Book Overview'!F193,LEN('Repeater Book Overview'!F193)-1), SEARCH(" ", 'Repeater Book Overview'!F193)-1), "")</f>
        <v xml:space="preserve">0.6 </v>
      </c>
      <c r="E193" t="str">
        <f>IF(A193&lt;&gt;"", IF('Repeater Book Overview'!O193&lt;&gt;"", 'Repeater Book Overview'!O193, IF('Repeater Book Overview'!G193&lt;&gt;"", "T", "Off")), "")</f>
        <v>CT</v>
      </c>
      <c r="F193" t="str">
        <f>IF(A193&lt;&gt;"", IF('Repeater Book Overview'!$G193&lt;&gt;"", 'Repeater Book Overview'!$G193, "88.5"), "")</f>
        <v>118.8</v>
      </c>
      <c r="G193" t="str">
        <f>IF(A193&lt;&gt;"", IF('Repeater Book Overview'!$G193&lt;&gt;"", 'Repeater Book Overview'!$G193, "88.5"), "")</f>
        <v>118.8</v>
      </c>
      <c r="H193" t="str">
        <f>IF(A193&lt;&gt;"", IF('Repeater Book Overview'!$G193&lt;&gt;"", 'Repeater Book Overview'!$G193, "88.5"), "")</f>
        <v>118.8</v>
      </c>
      <c r="I193" t="str">
        <f>IF('Repeater Book Overview'!F193&lt;&gt;"", LEFT('Repeater Book Overview'!F193, 1), "")</f>
        <v>-</v>
      </c>
      <c r="J193" t="str">
        <f t="shared" si="11"/>
        <v>Off</v>
      </c>
      <c r="K193" t="str">
        <f>IF(A193&lt;&gt;"", IF('Repeater Book Overview'!Q193&lt;&gt;"", "On", "Off"), "")</f>
        <v>Off</v>
      </c>
      <c r="L193" t="str">
        <f t="shared" si="12"/>
        <v>FM</v>
      </c>
      <c r="M193">
        <f t="shared" si="13"/>
        <v>145.38999999999999</v>
      </c>
      <c r="N193">
        <f t="shared" si="14"/>
        <v>5</v>
      </c>
      <c r="O193" t="str">
        <f>IF(A193&lt;&gt;"", 'Repeater Book Overview'!D193, "")</f>
        <v>W7EOC</v>
      </c>
    </row>
    <row r="194" spans="1:15" x14ac:dyDescent="0.2">
      <c r="A194">
        <f>IF('Repeater Book Overview'!$A194&lt;&gt;"", 'Repeater Book Overview'!$A194, "")</f>
        <v>426</v>
      </c>
      <c r="B194">
        <f>IF('Repeater Book Overview'!E194&lt;&gt;"", 'Repeater Book Overview'!E194, "")</f>
        <v>146.66</v>
      </c>
      <c r="C194">
        <f t="shared" ref="C194:C257" si="15">IF(A194&lt;&gt;"", 5, "")</f>
        <v>5</v>
      </c>
      <c r="D194" t="str">
        <f>IF('Repeater Book Overview'!F194&lt;&gt;"", LEFT(RIGHT('Repeater Book Overview'!F194,LEN('Repeater Book Overview'!F194)-1), SEARCH(" ", 'Repeater Book Overview'!F194)-1), "")</f>
        <v xml:space="preserve">0.6 </v>
      </c>
      <c r="E194" t="str">
        <f>IF(A194&lt;&gt;"", IF('Repeater Book Overview'!O194&lt;&gt;"", 'Repeater Book Overview'!O194, IF('Repeater Book Overview'!G194&lt;&gt;"", "T", "Off")), "")</f>
        <v>T</v>
      </c>
      <c r="F194" t="str">
        <f>IF(A194&lt;&gt;"", IF('Repeater Book Overview'!$G194&lt;&gt;"", 'Repeater Book Overview'!$G194, "88.5"), "")</f>
        <v>103.5</v>
      </c>
      <c r="G194" t="str">
        <f>IF(A194&lt;&gt;"", IF('Repeater Book Overview'!$G194&lt;&gt;"", 'Repeater Book Overview'!$G194, "88.5"), "")</f>
        <v>103.5</v>
      </c>
      <c r="H194" t="str">
        <f>IF(A194&lt;&gt;"", IF('Repeater Book Overview'!$G194&lt;&gt;"", 'Repeater Book Overview'!$G194, "88.5"), "")</f>
        <v>103.5</v>
      </c>
      <c r="I194" t="str">
        <f>IF('Repeater Book Overview'!F194&lt;&gt;"", LEFT('Repeater Book Overview'!F194, 1), "")</f>
        <v>-</v>
      </c>
      <c r="J194" t="str">
        <f t="shared" ref="J194:J257" si="16">IF(A194&lt;&gt;"", "Off", "")</f>
        <v>Off</v>
      </c>
      <c r="K194" t="str">
        <f>IF(A194&lt;&gt;"", IF('Repeater Book Overview'!Q194&lt;&gt;"", "On", "Off"), "")</f>
        <v>Off</v>
      </c>
      <c r="L194" t="str">
        <f t="shared" ref="L194:L257" si="17">IF(A194&lt;&gt;"", "FM", "")</f>
        <v>FM</v>
      </c>
      <c r="M194">
        <f t="shared" ref="M194:M257" si="18">IF(A194&lt;&gt; "", B194, "")</f>
        <v>146.66</v>
      </c>
      <c r="N194">
        <f t="shared" ref="N194:N257" si="19">IF(A194&lt;&gt;"", C194, "")</f>
        <v>5</v>
      </c>
      <c r="O194" t="str">
        <f>IF(A194&lt;&gt;"", 'Repeater Book Overview'!D194, "")</f>
        <v>NC7G</v>
      </c>
    </row>
    <row r="195" spans="1:15" x14ac:dyDescent="0.2">
      <c r="A195">
        <f>IF('Repeater Book Overview'!$A195&lt;&gt;"", 'Repeater Book Overview'!$A195, "")</f>
        <v>427</v>
      </c>
      <c r="B195">
        <f>IF('Repeater Book Overview'!E195&lt;&gt;"", 'Repeater Book Overview'!E195, "")</f>
        <v>145.13</v>
      </c>
      <c r="C195">
        <f t="shared" si="15"/>
        <v>5</v>
      </c>
      <c r="D195" t="str">
        <f>IF('Repeater Book Overview'!F195&lt;&gt;"", LEFT(RIGHT('Repeater Book Overview'!F195,LEN('Repeater Book Overview'!F195)-1), SEARCH(" ", 'Repeater Book Overview'!F195)-1), "")</f>
        <v xml:space="preserve">0.6 </v>
      </c>
      <c r="E195" t="str">
        <f>IF(A195&lt;&gt;"", IF('Repeater Book Overview'!O195&lt;&gt;"", 'Repeater Book Overview'!O195, IF('Repeater Book Overview'!G195&lt;&gt;"", "T", "Off")), "")</f>
        <v>T</v>
      </c>
      <c r="F195" t="str">
        <f>IF(A195&lt;&gt;"", IF('Repeater Book Overview'!$G195&lt;&gt;"", 'Repeater Book Overview'!$G195, "88.5"), "")</f>
        <v>103.5</v>
      </c>
      <c r="G195" t="str">
        <f>IF(A195&lt;&gt;"", IF('Repeater Book Overview'!$G195&lt;&gt;"", 'Repeater Book Overview'!$G195, "88.5"), "")</f>
        <v>103.5</v>
      </c>
      <c r="H195" t="str">
        <f>IF(A195&lt;&gt;"", IF('Repeater Book Overview'!$G195&lt;&gt;"", 'Repeater Book Overview'!$G195, "88.5"), "")</f>
        <v>103.5</v>
      </c>
      <c r="I195" t="str">
        <f>IF('Repeater Book Overview'!F195&lt;&gt;"", LEFT('Repeater Book Overview'!F195, 1), "")</f>
        <v>+</v>
      </c>
      <c r="J195" t="str">
        <f t="shared" si="16"/>
        <v>Off</v>
      </c>
      <c r="K195" t="str">
        <f>IF(A195&lt;&gt;"", IF('Repeater Book Overview'!Q195&lt;&gt;"", "On", "Off"), "")</f>
        <v>Off</v>
      </c>
      <c r="L195" t="str">
        <f t="shared" si="17"/>
        <v>FM</v>
      </c>
      <c r="M195">
        <f t="shared" si="18"/>
        <v>145.13</v>
      </c>
      <c r="N195">
        <f t="shared" si="19"/>
        <v>5</v>
      </c>
      <c r="O195" t="str">
        <f>IF(A195&lt;&gt;"", 'Repeater Book Overview'!D195, "")</f>
        <v>W7AW</v>
      </c>
    </row>
    <row r="196" spans="1:15" x14ac:dyDescent="0.2">
      <c r="A196">
        <f>IF('Repeater Book Overview'!$A196&lt;&gt;"", 'Repeater Book Overview'!$A196, "")</f>
        <v>428</v>
      </c>
      <c r="B196">
        <f>IF('Repeater Book Overview'!E196&lt;&gt;"", 'Repeater Book Overview'!E196, "")</f>
        <v>145.43</v>
      </c>
      <c r="C196">
        <f t="shared" si="15"/>
        <v>5</v>
      </c>
      <c r="D196" t="str">
        <f>IF('Repeater Book Overview'!F196&lt;&gt;"", LEFT(RIGHT('Repeater Book Overview'!F196,LEN('Repeater Book Overview'!F196)-1), SEARCH(" ", 'Repeater Book Overview'!F196)-1), "")</f>
        <v xml:space="preserve">0.6 </v>
      </c>
      <c r="E196" t="str">
        <f>IF(A196&lt;&gt;"", IF('Repeater Book Overview'!O196&lt;&gt;"", 'Repeater Book Overview'!O196, IF('Repeater Book Overview'!G196&lt;&gt;"", "T", "Off")), "")</f>
        <v>T</v>
      </c>
      <c r="F196" t="str">
        <f>IF(A196&lt;&gt;"", IF('Repeater Book Overview'!$G196&lt;&gt;"", 'Repeater Book Overview'!$G196, "88.5"), "")</f>
        <v>88.5</v>
      </c>
      <c r="G196" t="str">
        <f>IF(A196&lt;&gt;"", IF('Repeater Book Overview'!$G196&lt;&gt;"", 'Repeater Book Overview'!$G196, "88.5"), "")</f>
        <v>88.5</v>
      </c>
      <c r="H196" t="str">
        <f>IF(A196&lt;&gt;"", IF('Repeater Book Overview'!$G196&lt;&gt;"", 'Repeater Book Overview'!$G196, "88.5"), "")</f>
        <v>88.5</v>
      </c>
      <c r="I196" t="str">
        <f>IF('Repeater Book Overview'!F196&lt;&gt;"", LEFT('Repeater Book Overview'!F196, 1), "")</f>
        <v>-</v>
      </c>
      <c r="J196" t="str">
        <f t="shared" si="16"/>
        <v>Off</v>
      </c>
      <c r="K196" t="str">
        <f>IF(A196&lt;&gt;"", IF('Repeater Book Overview'!Q196&lt;&gt;"", "On", "Off"), "")</f>
        <v>Off</v>
      </c>
      <c r="L196" t="str">
        <f t="shared" si="17"/>
        <v>FM</v>
      </c>
      <c r="M196">
        <f t="shared" si="18"/>
        <v>145.43</v>
      </c>
      <c r="N196">
        <f t="shared" si="19"/>
        <v>5</v>
      </c>
      <c r="O196" t="str">
        <f>IF(A196&lt;&gt;"", 'Repeater Book Overview'!D196, "")</f>
        <v>KD7WDG</v>
      </c>
    </row>
    <row r="197" spans="1:15" x14ac:dyDescent="0.2">
      <c r="A197">
        <f>IF('Repeater Book Overview'!$A197&lt;&gt;"", 'Repeater Book Overview'!$A197, "")</f>
        <v>429</v>
      </c>
      <c r="B197">
        <f>IF('Repeater Book Overview'!E197&lt;&gt;"", 'Repeater Book Overview'!E197, "")</f>
        <v>147.16</v>
      </c>
      <c r="C197">
        <f t="shared" si="15"/>
        <v>5</v>
      </c>
      <c r="D197" t="str">
        <f>IF('Repeater Book Overview'!F197&lt;&gt;"", LEFT(RIGHT('Repeater Book Overview'!F197,LEN('Repeater Book Overview'!F197)-1), SEARCH(" ", 'Repeater Book Overview'!F197)-1), "")</f>
        <v xml:space="preserve">0.6 </v>
      </c>
      <c r="E197" t="str">
        <f>IF(A197&lt;&gt;"", IF('Repeater Book Overview'!O197&lt;&gt;"", 'Repeater Book Overview'!O197, IF('Repeater Book Overview'!G197&lt;&gt;"", "T", "Off")), "")</f>
        <v>T</v>
      </c>
      <c r="F197" t="str">
        <f>IF(A197&lt;&gt;"", IF('Repeater Book Overview'!$G197&lt;&gt;"", 'Repeater Book Overview'!$G197, "88.5"), "")</f>
        <v>88.5</v>
      </c>
      <c r="G197" t="str">
        <f>IF(A197&lt;&gt;"", IF('Repeater Book Overview'!$G197&lt;&gt;"", 'Repeater Book Overview'!$G197, "88.5"), "")</f>
        <v>88.5</v>
      </c>
      <c r="H197" t="str">
        <f>IF(A197&lt;&gt;"", IF('Repeater Book Overview'!$G197&lt;&gt;"", 'Repeater Book Overview'!$G197, "88.5"), "")</f>
        <v>88.5</v>
      </c>
      <c r="I197" t="str">
        <f>IF('Repeater Book Overview'!F197&lt;&gt;"", LEFT('Repeater Book Overview'!F197, 1), "")</f>
        <v>+</v>
      </c>
      <c r="J197" t="str">
        <f t="shared" si="16"/>
        <v>Off</v>
      </c>
      <c r="K197" t="str">
        <f>IF(A197&lt;&gt;"", IF('Repeater Book Overview'!Q197&lt;&gt;"", "On", "Off"), "")</f>
        <v>Off</v>
      </c>
      <c r="L197" t="str">
        <f t="shared" si="17"/>
        <v>FM</v>
      </c>
      <c r="M197">
        <f t="shared" si="18"/>
        <v>147.16</v>
      </c>
      <c r="N197">
        <f t="shared" si="19"/>
        <v>5</v>
      </c>
      <c r="O197" t="str">
        <f>IF(A197&lt;&gt;"", 'Repeater Book Overview'!D197, "")</f>
        <v>W7ZA</v>
      </c>
    </row>
    <row r="198" spans="1:15" x14ac:dyDescent="0.2">
      <c r="A198">
        <f>IF('Repeater Book Overview'!$A198&lt;&gt;"", 'Repeater Book Overview'!$A198, "")</f>
        <v>430</v>
      </c>
      <c r="B198">
        <f>IF('Repeater Book Overview'!E198&lt;&gt;"", 'Repeater Book Overview'!E198, "")</f>
        <v>147</v>
      </c>
      <c r="C198">
        <f t="shared" si="15"/>
        <v>5</v>
      </c>
      <c r="D198" t="str">
        <f>IF('Repeater Book Overview'!F198&lt;&gt;"", LEFT(RIGHT('Repeater Book Overview'!F198,LEN('Repeater Book Overview'!F198)-1), SEARCH(" ", 'Repeater Book Overview'!F198)-1), "")</f>
        <v xml:space="preserve">0.6 </v>
      </c>
      <c r="E198" t="str">
        <f>IF(A198&lt;&gt;"", IF('Repeater Book Overview'!O198&lt;&gt;"", 'Repeater Book Overview'!O198, IF('Repeater Book Overview'!G198&lt;&gt;"", "T", "Off")), "")</f>
        <v>CT</v>
      </c>
      <c r="F198" t="str">
        <f>IF(A198&lt;&gt;"", IF('Repeater Book Overview'!$G198&lt;&gt;"", 'Repeater Book Overview'!$G198, "88.5"), "")</f>
        <v>103.5</v>
      </c>
      <c r="G198" t="str">
        <f>IF(A198&lt;&gt;"", IF('Repeater Book Overview'!$G198&lt;&gt;"", 'Repeater Book Overview'!$G198, "88.5"), "")</f>
        <v>103.5</v>
      </c>
      <c r="H198" t="str">
        <f>IF(A198&lt;&gt;"", IF('Repeater Book Overview'!$G198&lt;&gt;"", 'Repeater Book Overview'!$G198, "88.5"), "")</f>
        <v>103.5</v>
      </c>
      <c r="I198" t="str">
        <f>IF('Repeater Book Overview'!F198&lt;&gt;"", LEFT('Repeater Book Overview'!F198, 1), "")</f>
        <v>-</v>
      </c>
      <c r="J198" t="str">
        <f t="shared" si="16"/>
        <v>Off</v>
      </c>
      <c r="K198" t="str">
        <f>IF(A198&lt;&gt;"", IF('Repeater Book Overview'!Q198&lt;&gt;"", "On", "Off"), "")</f>
        <v>Off</v>
      </c>
      <c r="L198" t="str">
        <f t="shared" si="17"/>
        <v>FM</v>
      </c>
      <c r="M198">
        <f t="shared" si="18"/>
        <v>147</v>
      </c>
      <c r="N198">
        <f t="shared" si="19"/>
        <v>5</v>
      </c>
      <c r="O198" t="str">
        <f>IF(A198&lt;&gt;"", 'Repeater Book Overview'!D198, "")</f>
        <v>W7DX</v>
      </c>
    </row>
    <row r="199" spans="1:15" x14ac:dyDescent="0.2">
      <c r="A199">
        <f>IF('Repeater Book Overview'!$A199&lt;&gt;"", 'Repeater Book Overview'!$A199, "")</f>
        <v>431</v>
      </c>
      <c r="B199">
        <f>IF('Repeater Book Overview'!E199&lt;&gt;"", 'Repeater Book Overview'!E199, "")</f>
        <v>147.26</v>
      </c>
      <c r="C199">
        <f t="shared" si="15"/>
        <v>5</v>
      </c>
      <c r="D199" t="str">
        <f>IF('Repeater Book Overview'!F199&lt;&gt;"", LEFT(RIGHT('Repeater Book Overview'!F199,LEN('Repeater Book Overview'!F199)-1), SEARCH(" ", 'Repeater Book Overview'!F199)-1), "")</f>
        <v xml:space="preserve">0.6 </v>
      </c>
      <c r="E199" t="str">
        <f>IF(A199&lt;&gt;"", IF('Repeater Book Overview'!O199&lt;&gt;"", 'Repeater Book Overview'!O199, IF('Repeater Book Overview'!G199&lt;&gt;"", "T", "Off")), "")</f>
        <v>CT</v>
      </c>
      <c r="F199" t="str">
        <f>IF(A199&lt;&gt;"", IF('Repeater Book Overview'!$G199&lt;&gt;"", 'Repeater Book Overview'!$G199, "88.5"), "")</f>
        <v>103.5</v>
      </c>
      <c r="G199" t="str">
        <f>IF(A199&lt;&gt;"", IF('Repeater Book Overview'!$G199&lt;&gt;"", 'Repeater Book Overview'!$G199, "88.5"), "")</f>
        <v>103.5</v>
      </c>
      <c r="H199" t="str">
        <f>IF(A199&lt;&gt;"", IF('Repeater Book Overview'!$G199&lt;&gt;"", 'Repeater Book Overview'!$G199, "88.5"), "")</f>
        <v>103.5</v>
      </c>
      <c r="I199" t="str">
        <f>IF('Repeater Book Overview'!F199&lt;&gt;"", LEFT('Repeater Book Overview'!F199, 1), "")</f>
        <v>+</v>
      </c>
      <c r="J199" t="str">
        <f t="shared" si="16"/>
        <v>Off</v>
      </c>
      <c r="K199" t="str">
        <f>IF(A199&lt;&gt;"", IF('Repeater Book Overview'!Q199&lt;&gt;"", "On", "Off"), "")</f>
        <v>Off</v>
      </c>
      <c r="L199" t="str">
        <f t="shared" si="17"/>
        <v>FM</v>
      </c>
      <c r="M199">
        <f t="shared" si="18"/>
        <v>147.26</v>
      </c>
      <c r="N199">
        <f t="shared" si="19"/>
        <v>5</v>
      </c>
      <c r="O199" t="str">
        <f>IF(A199&lt;&gt;"", 'Repeater Book Overview'!D199, "")</f>
        <v>KF7NPL</v>
      </c>
    </row>
    <row r="200" spans="1:15" x14ac:dyDescent="0.2">
      <c r="A200">
        <f>IF('Repeater Book Overview'!$A200&lt;&gt;"", 'Repeater Book Overview'!$A200, "")</f>
        <v>432</v>
      </c>
      <c r="B200">
        <f>IF('Repeater Book Overview'!E200&lt;&gt;"", 'Repeater Book Overview'!E200, "")</f>
        <v>146.9</v>
      </c>
      <c r="C200">
        <f t="shared" si="15"/>
        <v>5</v>
      </c>
      <c r="D200" t="str">
        <f>IF('Repeater Book Overview'!F200&lt;&gt;"", LEFT(RIGHT('Repeater Book Overview'!F200,LEN('Repeater Book Overview'!F200)-1), SEARCH(" ", 'Repeater Book Overview'!F200)-1), "")</f>
        <v xml:space="preserve">0.6 </v>
      </c>
      <c r="E200" t="str">
        <f>IF(A200&lt;&gt;"", IF('Repeater Book Overview'!O200&lt;&gt;"", 'Repeater Book Overview'!O200, IF('Repeater Book Overview'!G200&lt;&gt;"", "T", "Off")), "")</f>
        <v>T</v>
      </c>
      <c r="F200" t="str">
        <f>IF(A200&lt;&gt;"", IF('Repeater Book Overview'!$G200&lt;&gt;"", 'Repeater Book Overview'!$G200, "88.5"), "")</f>
        <v>103.5</v>
      </c>
      <c r="G200" t="str">
        <f>IF(A200&lt;&gt;"", IF('Repeater Book Overview'!$G200&lt;&gt;"", 'Repeater Book Overview'!$G200, "88.5"), "")</f>
        <v>103.5</v>
      </c>
      <c r="H200" t="str">
        <f>IF(A200&lt;&gt;"", IF('Repeater Book Overview'!$G200&lt;&gt;"", 'Repeater Book Overview'!$G200, "88.5"), "")</f>
        <v>103.5</v>
      </c>
      <c r="I200" t="str">
        <f>IF('Repeater Book Overview'!F200&lt;&gt;"", LEFT('Repeater Book Overview'!F200, 1), "")</f>
        <v>-</v>
      </c>
      <c r="J200" t="str">
        <f t="shared" si="16"/>
        <v>Off</v>
      </c>
      <c r="K200" t="str">
        <f>IF(A200&lt;&gt;"", IF('Repeater Book Overview'!Q200&lt;&gt;"", "On", "Off"), "")</f>
        <v>Off</v>
      </c>
      <c r="L200" t="str">
        <f t="shared" si="17"/>
        <v>FM</v>
      </c>
      <c r="M200">
        <f t="shared" si="18"/>
        <v>146.9</v>
      </c>
      <c r="N200">
        <f t="shared" si="19"/>
        <v>5</v>
      </c>
      <c r="O200" t="str">
        <f>IF(A200&lt;&gt;"", 'Repeater Book Overview'!D200, "")</f>
        <v>W7SRZ</v>
      </c>
    </row>
    <row r="201" spans="1:15" x14ac:dyDescent="0.2">
      <c r="A201">
        <f>IF('Repeater Book Overview'!$A201&lt;&gt;"", 'Repeater Book Overview'!$A201, "")</f>
        <v>433</v>
      </c>
      <c r="B201">
        <f>IF('Repeater Book Overview'!E201&lt;&gt;"", 'Repeater Book Overview'!E201, "")</f>
        <v>147.34</v>
      </c>
      <c r="C201">
        <f t="shared" si="15"/>
        <v>5</v>
      </c>
      <c r="D201" t="str">
        <f>IF('Repeater Book Overview'!F201&lt;&gt;"", LEFT(RIGHT('Repeater Book Overview'!F201,LEN('Repeater Book Overview'!F201)-1), SEARCH(" ", 'Repeater Book Overview'!F201)-1), "")</f>
        <v xml:space="preserve">0.6 </v>
      </c>
      <c r="E201" t="str">
        <f>IF(A201&lt;&gt;"", IF('Repeater Book Overview'!O201&lt;&gt;"", 'Repeater Book Overview'!O201, IF('Repeater Book Overview'!G201&lt;&gt;"", "T", "Off")), "")</f>
        <v>T</v>
      </c>
      <c r="F201" t="str">
        <f>IF(A201&lt;&gt;"", IF('Repeater Book Overview'!$G201&lt;&gt;"", 'Repeater Book Overview'!$G201, "88.5"), "")</f>
        <v>82.5</v>
      </c>
      <c r="G201" t="str">
        <f>IF(A201&lt;&gt;"", IF('Repeater Book Overview'!$G201&lt;&gt;"", 'Repeater Book Overview'!$G201, "88.5"), "")</f>
        <v>82.5</v>
      </c>
      <c r="H201" t="str">
        <f>IF(A201&lt;&gt;"", IF('Repeater Book Overview'!$G201&lt;&gt;"", 'Repeater Book Overview'!$G201, "88.5"), "")</f>
        <v>82.5</v>
      </c>
      <c r="I201" t="str">
        <f>IF('Repeater Book Overview'!F201&lt;&gt;"", LEFT('Repeater Book Overview'!F201, 1), "")</f>
        <v>+</v>
      </c>
      <c r="J201" t="str">
        <f t="shared" si="16"/>
        <v>Off</v>
      </c>
      <c r="K201" t="str">
        <f>IF(A201&lt;&gt;"", IF('Repeater Book Overview'!Q201&lt;&gt;"", "On", "Off"), "")</f>
        <v>Off</v>
      </c>
      <c r="L201" t="str">
        <f t="shared" si="17"/>
        <v>FM</v>
      </c>
      <c r="M201">
        <f t="shared" si="18"/>
        <v>147.34</v>
      </c>
      <c r="N201">
        <f t="shared" si="19"/>
        <v>5</v>
      </c>
      <c r="O201" t="str">
        <f>IF(A201&lt;&gt;"", 'Repeater Book Overview'!D201, "")</f>
        <v>NM7R 5</v>
      </c>
    </row>
    <row r="202" spans="1:15" x14ac:dyDescent="0.2">
      <c r="A202">
        <f>IF('Repeater Book Overview'!$A202&lt;&gt;"", 'Repeater Book Overview'!$A202, "")</f>
        <v>434</v>
      </c>
      <c r="B202">
        <f>IF('Repeater Book Overview'!E202&lt;&gt;"", 'Repeater Book Overview'!E202, "")</f>
        <v>147.16</v>
      </c>
      <c r="C202">
        <f t="shared" si="15"/>
        <v>5</v>
      </c>
      <c r="D202" t="str">
        <f>IF('Repeater Book Overview'!F202&lt;&gt;"", LEFT(RIGHT('Repeater Book Overview'!F202,LEN('Repeater Book Overview'!F202)-1), SEARCH(" ", 'Repeater Book Overview'!F202)-1), "")</f>
        <v xml:space="preserve">0.6 </v>
      </c>
      <c r="E202" t="str">
        <f>IF(A202&lt;&gt;"", IF('Repeater Book Overview'!O202&lt;&gt;"", 'Repeater Book Overview'!O202, IF('Repeater Book Overview'!G202&lt;&gt;"", "T", "Off")), "")</f>
        <v>CT</v>
      </c>
      <c r="F202" t="str">
        <f>IF(A202&lt;&gt;"", IF('Repeater Book Overview'!$G202&lt;&gt;"", 'Repeater Book Overview'!$G202, "88.5"), "")</f>
        <v>146.2</v>
      </c>
      <c r="G202" t="str">
        <f>IF(A202&lt;&gt;"", IF('Repeater Book Overview'!$G202&lt;&gt;"", 'Repeater Book Overview'!$G202, "88.5"), "")</f>
        <v>146.2</v>
      </c>
      <c r="H202" t="str">
        <f>IF(A202&lt;&gt;"", IF('Repeater Book Overview'!$G202&lt;&gt;"", 'Repeater Book Overview'!$G202, "88.5"), "")</f>
        <v>146.2</v>
      </c>
      <c r="I202" t="str">
        <f>IF('Repeater Book Overview'!F202&lt;&gt;"", LEFT('Repeater Book Overview'!F202, 1), "")</f>
        <v>+</v>
      </c>
      <c r="J202" t="str">
        <f t="shared" si="16"/>
        <v>Off</v>
      </c>
      <c r="K202" t="str">
        <f>IF(A202&lt;&gt;"", IF('Repeater Book Overview'!Q202&lt;&gt;"", "On", "Off"), "")</f>
        <v>Off</v>
      </c>
      <c r="L202" t="str">
        <f t="shared" si="17"/>
        <v>FM</v>
      </c>
      <c r="M202">
        <f t="shared" si="18"/>
        <v>147.16</v>
      </c>
      <c r="N202">
        <f t="shared" si="19"/>
        <v>5</v>
      </c>
      <c r="O202" t="str">
        <f>IF(A202&lt;&gt;"", 'Repeater Book Overview'!D202, "")</f>
        <v>W7MIR</v>
      </c>
    </row>
    <row r="203" spans="1:15" x14ac:dyDescent="0.2">
      <c r="A203">
        <f>IF('Repeater Book Overview'!$A203&lt;&gt;"", 'Repeater Book Overview'!$A203, "")</f>
        <v>435</v>
      </c>
      <c r="B203">
        <f>IF('Repeater Book Overview'!E203&lt;&gt;"", 'Repeater Book Overview'!E203, "")</f>
        <v>146.96</v>
      </c>
      <c r="C203">
        <f t="shared" si="15"/>
        <v>5</v>
      </c>
      <c r="D203" t="str">
        <f>IF('Repeater Book Overview'!F203&lt;&gt;"", LEFT(RIGHT('Repeater Book Overview'!F203,LEN('Repeater Book Overview'!F203)-1), SEARCH(" ", 'Repeater Book Overview'!F203)-1), "")</f>
        <v xml:space="preserve">0.6 </v>
      </c>
      <c r="E203" t="str">
        <f>IF(A203&lt;&gt;"", IF('Repeater Book Overview'!O203&lt;&gt;"", 'Repeater Book Overview'!O203, IF('Repeater Book Overview'!G203&lt;&gt;"", "T", "Off")), "")</f>
        <v>CT</v>
      </c>
      <c r="F203" t="str">
        <f>IF(A203&lt;&gt;"", IF('Repeater Book Overview'!$G203&lt;&gt;"", 'Repeater Book Overview'!$G203, "88.5"), "")</f>
        <v>103.5</v>
      </c>
      <c r="G203" t="str">
        <f>IF(A203&lt;&gt;"", IF('Repeater Book Overview'!$G203&lt;&gt;"", 'Repeater Book Overview'!$G203, "88.5"), "")</f>
        <v>103.5</v>
      </c>
      <c r="H203" t="str">
        <f>IF(A203&lt;&gt;"", IF('Repeater Book Overview'!$G203&lt;&gt;"", 'Repeater Book Overview'!$G203, "88.5"), "")</f>
        <v>103.5</v>
      </c>
      <c r="I203" t="str">
        <f>IF('Repeater Book Overview'!F203&lt;&gt;"", LEFT('Repeater Book Overview'!F203, 1), "")</f>
        <v>-</v>
      </c>
      <c r="J203" t="str">
        <f t="shared" si="16"/>
        <v>Off</v>
      </c>
      <c r="K203" t="str">
        <f>IF(A203&lt;&gt;"", IF('Repeater Book Overview'!Q203&lt;&gt;"", "On", "Off"), "")</f>
        <v>Off</v>
      </c>
      <c r="L203" t="str">
        <f t="shared" si="17"/>
        <v>FM</v>
      </c>
      <c r="M203">
        <f t="shared" si="18"/>
        <v>146.96</v>
      </c>
      <c r="N203">
        <f t="shared" si="19"/>
        <v>5</v>
      </c>
      <c r="O203" t="str">
        <f>IF(A203&lt;&gt;"", 'Repeater Book Overview'!D203, "")</f>
        <v>WW7PSR</v>
      </c>
    </row>
    <row r="204" spans="1:15" x14ac:dyDescent="0.2">
      <c r="A204">
        <f>IF('Repeater Book Overview'!$A204&lt;&gt;"", 'Repeater Book Overview'!$A204, "")</f>
        <v>440</v>
      </c>
      <c r="B204">
        <f>IF('Repeater Book Overview'!E204&lt;&gt;"", 'Repeater Book Overview'!E204, "")</f>
        <v>443.07499999999999</v>
      </c>
      <c r="C204">
        <f t="shared" si="15"/>
        <v>5</v>
      </c>
      <c r="D204" t="str">
        <f>IF('Repeater Book Overview'!F204&lt;&gt;"", LEFT(RIGHT('Repeater Book Overview'!F204,LEN('Repeater Book Overview'!F204)-1), SEARCH(" ", 'Repeater Book Overview'!F204)-1), "")</f>
        <v xml:space="preserve">5 </v>
      </c>
      <c r="E204" t="str">
        <f>IF(A204&lt;&gt;"", IF('Repeater Book Overview'!O204&lt;&gt;"", 'Repeater Book Overview'!O204, IF('Repeater Book Overview'!G204&lt;&gt;"", "T", "Off")), "")</f>
        <v>T</v>
      </c>
      <c r="F204" t="str">
        <f>IF(A204&lt;&gt;"", IF('Repeater Book Overview'!$G204&lt;&gt;"", 'Repeater Book Overview'!$G204, "88.5"), "")</f>
        <v>103.5</v>
      </c>
      <c r="G204" t="str">
        <f>IF(A204&lt;&gt;"", IF('Repeater Book Overview'!$G204&lt;&gt;"", 'Repeater Book Overview'!$G204, "88.5"), "")</f>
        <v>103.5</v>
      </c>
      <c r="H204" t="str">
        <f>IF(A204&lt;&gt;"", IF('Repeater Book Overview'!$G204&lt;&gt;"", 'Repeater Book Overview'!$G204, "88.5"), "")</f>
        <v>103.5</v>
      </c>
      <c r="I204" t="str">
        <f>IF('Repeater Book Overview'!F204&lt;&gt;"", LEFT('Repeater Book Overview'!F204, 1), "")</f>
        <v>+</v>
      </c>
      <c r="J204" t="str">
        <f t="shared" si="16"/>
        <v>Off</v>
      </c>
      <c r="K204" t="str">
        <f>IF(A204&lt;&gt;"", IF('Repeater Book Overview'!Q204&lt;&gt;"", "On", "Off"), "")</f>
        <v>Off</v>
      </c>
      <c r="L204" t="str">
        <f t="shared" si="17"/>
        <v>FM</v>
      </c>
      <c r="M204">
        <f t="shared" si="18"/>
        <v>443.07499999999999</v>
      </c>
      <c r="N204">
        <f t="shared" si="19"/>
        <v>5</v>
      </c>
      <c r="O204" t="str">
        <f>IF(A204&lt;&gt;"", 'Repeater Book Overview'!D204, "")</f>
        <v>KC7CKO</v>
      </c>
    </row>
    <row r="205" spans="1:15" x14ac:dyDescent="0.2">
      <c r="A205">
        <f>IF('Repeater Book Overview'!$A205&lt;&gt;"", 'Repeater Book Overview'!$A205, "")</f>
        <v>441</v>
      </c>
      <c r="B205">
        <f>IF('Repeater Book Overview'!E205&lt;&gt;"", 'Repeater Book Overview'!E205, "")</f>
        <v>443.8</v>
      </c>
      <c r="C205">
        <f t="shared" si="15"/>
        <v>5</v>
      </c>
      <c r="D205" t="str">
        <f>IF('Repeater Book Overview'!F205&lt;&gt;"", LEFT(RIGHT('Repeater Book Overview'!F205,LEN('Repeater Book Overview'!F205)-1), SEARCH(" ", 'Repeater Book Overview'!F205)-1), "")</f>
        <v xml:space="preserve">5.025 </v>
      </c>
      <c r="E205" t="str">
        <f>IF(A205&lt;&gt;"", IF('Repeater Book Overview'!O205&lt;&gt;"", 'Repeater Book Overview'!O205, IF('Repeater Book Overview'!G205&lt;&gt;"", "T", "Off")), "")</f>
        <v>T</v>
      </c>
      <c r="F205" t="str">
        <f>IF(A205&lt;&gt;"", IF('Repeater Book Overview'!$G205&lt;&gt;"", 'Repeater Book Overview'!$G205, "88.5"), "")</f>
        <v>146.2</v>
      </c>
      <c r="G205" t="str">
        <f>IF(A205&lt;&gt;"", IF('Repeater Book Overview'!$G205&lt;&gt;"", 'Repeater Book Overview'!$G205, "88.5"), "")</f>
        <v>146.2</v>
      </c>
      <c r="H205" t="str">
        <f>IF(A205&lt;&gt;"", IF('Repeater Book Overview'!$G205&lt;&gt;"", 'Repeater Book Overview'!$G205, "88.5"), "")</f>
        <v>146.2</v>
      </c>
      <c r="I205" t="str">
        <f>IF('Repeater Book Overview'!F205&lt;&gt;"", LEFT('Repeater Book Overview'!F205, 1), "")</f>
        <v>+</v>
      </c>
      <c r="J205" t="str">
        <f t="shared" si="16"/>
        <v>Off</v>
      </c>
      <c r="K205" t="str">
        <f>IF(A205&lt;&gt;"", IF('Repeater Book Overview'!Q205&lt;&gt;"", "On", "Off"), "")</f>
        <v>Off</v>
      </c>
      <c r="L205" t="str">
        <f t="shared" si="17"/>
        <v>FM</v>
      </c>
      <c r="M205">
        <f t="shared" si="18"/>
        <v>443.8</v>
      </c>
      <c r="N205">
        <f t="shared" si="19"/>
        <v>5</v>
      </c>
      <c r="O205" t="str">
        <f>IF(A205&lt;&gt;"", 'Repeater Book Overview'!D205, "")</f>
        <v>W7USJ</v>
      </c>
    </row>
    <row r="206" spans="1:15" x14ac:dyDescent="0.2">
      <c r="A206">
        <f>IF('Repeater Book Overview'!$A206&lt;&gt;"", 'Repeater Book Overview'!$A206, "")</f>
        <v>442</v>
      </c>
      <c r="B206">
        <f>IF('Repeater Book Overview'!E206&lt;&gt;"", 'Repeater Book Overview'!E206, "")</f>
        <v>440.55</v>
      </c>
      <c r="C206">
        <f t="shared" si="15"/>
        <v>5</v>
      </c>
      <c r="D206" t="str">
        <f>IF('Repeater Book Overview'!F206&lt;&gt;"", LEFT(RIGHT('Repeater Book Overview'!F206,LEN('Repeater Book Overview'!F206)-1), SEARCH(" ", 'Repeater Book Overview'!F206)-1), "")</f>
        <v xml:space="preserve">5 </v>
      </c>
      <c r="E206" t="str">
        <f>IF(A206&lt;&gt;"", IF('Repeater Book Overview'!O206&lt;&gt;"", 'Repeater Book Overview'!O206, IF('Repeater Book Overview'!G206&lt;&gt;"", "T", "Off")), "")</f>
        <v>T</v>
      </c>
      <c r="F206" t="str">
        <f>IF(A206&lt;&gt;"", IF('Repeater Book Overview'!$G206&lt;&gt;"", 'Repeater Book Overview'!$G206, "88.5"), "")</f>
        <v>103.5</v>
      </c>
      <c r="G206" t="str">
        <f>IF(A206&lt;&gt;"", IF('Repeater Book Overview'!$G206&lt;&gt;"", 'Repeater Book Overview'!$G206, "88.5"), "")</f>
        <v>103.5</v>
      </c>
      <c r="H206" t="str">
        <f>IF(A206&lt;&gt;"", IF('Repeater Book Overview'!$G206&lt;&gt;"", 'Repeater Book Overview'!$G206, "88.5"), "")</f>
        <v>103.5</v>
      </c>
      <c r="I206" t="str">
        <f>IF('Repeater Book Overview'!F206&lt;&gt;"", LEFT('Repeater Book Overview'!F206, 1), "")</f>
        <v>+</v>
      </c>
      <c r="J206" t="str">
        <f t="shared" si="16"/>
        <v>Off</v>
      </c>
      <c r="K206" t="str">
        <f>IF(A206&lt;&gt;"", IF('Repeater Book Overview'!Q206&lt;&gt;"", "On", "Off"), "")</f>
        <v>Off</v>
      </c>
      <c r="L206" t="str">
        <f t="shared" si="17"/>
        <v>FM</v>
      </c>
      <c r="M206">
        <f t="shared" si="18"/>
        <v>440.55</v>
      </c>
      <c r="N206">
        <f t="shared" si="19"/>
        <v>5</v>
      </c>
      <c r="O206" t="str">
        <f>IF(A206&lt;&gt;"", 'Repeater Book Overview'!D206, "")</f>
        <v>W6TOZ</v>
      </c>
    </row>
    <row r="207" spans="1:15" x14ac:dyDescent="0.2">
      <c r="A207">
        <f>IF('Repeater Book Overview'!$A207&lt;&gt;"", 'Repeater Book Overview'!$A207, "")</f>
        <v>443</v>
      </c>
      <c r="B207">
        <f>IF('Repeater Book Overview'!E207&lt;&gt;"", 'Repeater Book Overview'!E207, "")</f>
        <v>442.47500000000002</v>
      </c>
      <c r="C207">
        <f t="shared" si="15"/>
        <v>5</v>
      </c>
      <c r="D207" t="str">
        <f>IF('Repeater Book Overview'!F207&lt;&gt;"", LEFT(RIGHT('Repeater Book Overview'!F207,LEN('Repeater Book Overview'!F207)-1), SEARCH(" ", 'Repeater Book Overview'!F207)-1), "")</f>
        <v xml:space="preserve">5 </v>
      </c>
      <c r="E207" t="str">
        <f>IF(A207&lt;&gt;"", IF('Repeater Book Overview'!O207&lt;&gt;"", 'Repeater Book Overview'!O207, IF('Repeater Book Overview'!G207&lt;&gt;"", "T", "Off")), "")</f>
        <v>T</v>
      </c>
      <c r="F207" t="str">
        <f>IF(A207&lt;&gt;"", IF('Repeater Book Overview'!$G207&lt;&gt;"", 'Repeater Book Overview'!$G207, "88.5"), "")</f>
        <v>100.0</v>
      </c>
      <c r="G207" t="str">
        <f>IF(A207&lt;&gt;"", IF('Repeater Book Overview'!$G207&lt;&gt;"", 'Repeater Book Overview'!$G207, "88.5"), "")</f>
        <v>100.0</v>
      </c>
      <c r="H207" t="str">
        <f>IF(A207&lt;&gt;"", IF('Repeater Book Overview'!$G207&lt;&gt;"", 'Repeater Book Overview'!$G207, "88.5"), "")</f>
        <v>100.0</v>
      </c>
      <c r="I207" t="str">
        <f>IF('Repeater Book Overview'!F207&lt;&gt;"", LEFT('Repeater Book Overview'!F207, 1), "")</f>
        <v>+</v>
      </c>
      <c r="J207" t="str">
        <f t="shared" si="16"/>
        <v>Off</v>
      </c>
      <c r="K207" t="str">
        <f>IF(A207&lt;&gt;"", IF('Repeater Book Overview'!Q207&lt;&gt;"", "On", "Off"), "")</f>
        <v>Off</v>
      </c>
      <c r="L207" t="str">
        <f t="shared" si="17"/>
        <v>FM</v>
      </c>
      <c r="M207">
        <f t="shared" si="18"/>
        <v>442.47500000000002</v>
      </c>
      <c r="N207">
        <f t="shared" si="19"/>
        <v>5</v>
      </c>
      <c r="O207" t="str">
        <f>IF(A207&lt;&gt;"", 'Repeater Book Overview'!D207, "")</f>
        <v>WC7I 2</v>
      </c>
    </row>
    <row r="208" spans="1:15" x14ac:dyDescent="0.2">
      <c r="A208">
        <f>IF('Repeater Book Overview'!$A208&lt;&gt;"", 'Repeater Book Overview'!$A208, "")</f>
        <v>444</v>
      </c>
      <c r="B208">
        <f>IF('Repeater Book Overview'!E208&lt;&gt;"", 'Repeater Book Overview'!E208, "")</f>
        <v>444.95</v>
      </c>
      <c r="C208">
        <f t="shared" si="15"/>
        <v>5</v>
      </c>
      <c r="D208" t="str">
        <f>IF('Repeater Book Overview'!F208&lt;&gt;"", LEFT(RIGHT('Repeater Book Overview'!F208,LEN('Repeater Book Overview'!F208)-1), SEARCH(" ", 'Repeater Book Overview'!F208)-1), "")</f>
        <v xml:space="preserve">5 </v>
      </c>
      <c r="E208" t="str">
        <f>IF(A208&lt;&gt;"", IF('Repeater Book Overview'!O208&lt;&gt;"", 'Repeater Book Overview'!O208, IF('Repeater Book Overview'!G208&lt;&gt;"", "T", "Off")), "")</f>
        <v>T</v>
      </c>
      <c r="F208" t="str">
        <f>IF(A208&lt;&gt;"", IF('Repeater Book Overview'!$G208&lt;&gt;"", 'Repeater Book Overview'!$G208, "88.5"), "")</f>
        <v>118.8</v>
      </c>
      <c r="G208" t="str">
        <f>IF(A208&lt;&gt;"", IF('Repeater Book Overview'!$G208&lt;&gt;"", 'Repeater Book Overview'!$G208, "88.5"), "")</f>
        <v>118.8</v>
      </c>
      <c r="H208" t="str">
        <f>IF(A208&lt;&gt;"", IF('Repeater Book Overview'!$G208&lt;&gt;"", 'Repeater Book Overview'!$G208, "88.5"), "")</f>
        <v>118.8</v>
      </c>
      <c r="I208" t="str">
        <f>IF('Repeater Book Overview'!F208&lt;&gt;"", LEFT('Repeater Book Overview'!F208, 1), "")</f>
        <v>+</v>
      </c>
      <c r="J208" t="str">
        <f t="shared" si="16"/>
        <v>Off</v>
      </c>
      <c r="K208" t="str">
        <f>IF(A208&lt;&gt;"", IF('Repeater Book Overview'!Q208&lt;&gt;"", "On", "Off"), "")</f>
        <v>Off</v>
      </c>
      <c r="L208" t="str">
        <f t="shared" si="17"/>
        <v>FM</v>
      </c>
      <c r="M208">
        <f t="shared" si="18"/>
        <v>444.95</v>
      </c>
      <c r="N208">
        <f t="shared" si="19"/>
        <v>5</v>
      </c>
      <c r="O208" t="str">
        <f>IF(A208&lt;&gt;"", 'Repeater Book Overview'!D208, "")</f>
        <v>N7UJK</v>
      </c>
    </row>
    <row r="209" spans="1:15" x14ac:dyDescent="0.2">
      <c r="A209">
        <f>IF('Repeater Book Overview'!$A209&lt;&gt;"", 'Repeater Book Overview'!$A209, "")</f>
        <v>445</v>
      </c>
      <c r="B209">
        <f>IF('Repeater Book Overview'!E209&lt;&gt;"", 'Repeater Book Overview'!E209, "")</f>
        <v>440.5</v>
      </c>
      <c r="C209">
        <f t="shared" si="15"/>
        <v>5</v>
      </c>
      <c r="D209" t="str">
        <f>IF('Repeater Book Overview'!F209&lt;&gt;"", LEFT(RIGHT('Repeater Book Overview'!F209,LEN('Repeater Book Overview'!F209)-1), SEARCH(" ", 'Repeater Book Overview'!F209)-1), "")</f>
        <v xml:space="preserve">5 </v>
      </c>
      <c r="E209" t="str">
        <f>IF(A209&lt;&gt;"", IF('Repeater Book Overview'!O209&lt;&gt;"", 'Repeater Book Overview'!O209, IF('Repeater Book Overview'!G209&lt;&gt;"", "T", "Off")), "")</f>
        <v>T</v>
      </c>
      <c r="F209" t="str">
        <f>IF(A209&lt;&gt;"", IF('Repeater Book Overview'!$G209&lt;&gt;"", 'Repeater Book Overview'!$G209, "88.5"), "")</f>
        <v>110.9</v>
      </c>
      <c r="G209" t="str">
        <f>IF(A209&lt;&gt;"", IF('Repeater Book Overview'!$G209&lt;&gt;"", 'Repeater Book Overview'!$G209, "88.5"), "")</f>
        <v>110.9</v>
      </c>
      <c r="H209" t="str">
        <f>IF(A209&lt;&gt;"", IF('Repeater Book Overview'!$G209&lt;&gt;"", 'Repeater Book Overview'!$G209, "88.5"), "")</f>
        <v>110.9</v>
      </c>
      <c r="I209" t="str">
        <f>IF('Repeater Book Overview'!F209&lt;&gt;"", LEFT('Repeater Book Overview'!F209, 1), "")</f>
        <v>+</v>
      </c>
      <c r="J209" t="str">
        <f t="shared" si="16"/>
        <v>Off</v>
      </c>
      <c r="K209" t="str">
        <f>IF(A209&lt;&gt;"", IF('Repeater Book Overview'!Q209&lt;&gt;"", "On", "Off"), "")</f>
        <v>Off</v>
      </c>
      <c r="L209" t="str">
        <f t="shared" si="17"/>
        <v>FM</v>
      </c>
      <c r="M209">
        <f t="shared" si="18"/>
        <v>440.5</v>
      </c>
      <c r="N209">
        <f t="shared" si="19"/>
        <v>5</v>
      </c>
      <c r="O209" t="str">
        <f>IF(A209&lt;&gt;"", 'Repeater Book Overview'!D209, "")</f>
        <v>W7WRG</v>
      </c>
    </row>
    <row r="210" spans="1:15" x14ac:dyDescent="0.2">
      <c r="A210">
        <f>IF('Repeater Book Overview'!$A210&lt;&gt;"", 'Repeater Book Overview'!$A210, "")</f>
        <v>446</v>
      </c>
      <c r="B210">
        <f>IF('Repeater Book Overview'!E210&lt;&gt;"", 'Repeater Book Overview'!E210, "")</f>
        <v>441.4</v>
      </c>
      <c r="C210">
        <f t="shared" si="15"/>
        <v>5</v>
      </c>
      <c r="D210" t="str">
        <f>IF('Repeater Book Overview'!F210&lt;&gt;"", LEFT(RIGHT('Repeater Book Overview'!F210,LEN('Repeater Book Overview'!F210)-1), SEARCH(" ", 'Repeater Book Overview'!F210)-1), "")</f>
        <v xml:space="preserve">5 </v>
      </c>
      <c r="E210" t="str">
        <f>IF(A210&lt;&gt;"", IF('Repeater Book Overview'!O210&lt;&gt;"", 'Repeater Book Overview'!O210, IF('Repeater Book Overview'!G210&lt;&gt;"", "T", "Off")), "")</f>
        <v>T</v>
      </c>
      <c r="F210" t="str">
        <f>IF(A210&lt;&gt;"", IF('Repeater Book Overview'!$G210&lt;&gt;"", 'Repeater Book Overview'!$G210, "88.5"), "")</f>
        <v>103.5</v>
      </c>
      <c r="G210" t="str">
        <f>IF(A210&lt;&gt;"", IF('Repeater Book Overview'!$G210&lt;&gt;"", 'Repeater Book Overview'!$G210, "88.5"), "")</f>
        <v>103.5</v>
      </c>
      <c r="H210" t="str">
        <f>IF(A210&lt;&gt;"", IF('Repeater Book Overview'!$G210&lt;&gt;"", 'Repeater Book Overview'!$G210, "88.5"), "")</f>
        <v>103.5</v>
      </c>
      <c r="I210" t="str">
        <f>IF('Repeater Book Overview'!F210&lt;&gt;"", LEFT('Repeater Book Overview'!F210, 1), "")</f>
        <v>+</v>
      </c>
      <c r="J210" t="str">
        <f t="shared" si="16"/>
        <v>Off</v>
      </c>
      <c r="K210" t="str">
        <f>IF(A210&lt;&gt;"", IF('Repeater Book Overview'!Q210&lt;&gt;"", "On", "Off"), "")</f>
        <v>Off</v>
      </c>
      <c r="L210" t="str">
        <f t="shared" si="17"/>
        <v>FM</v>
      </c>
      <c r="M210">
        <f t="shared" si="18"/>
        <v>441.4</v>
      </c>
      <c r="N210">
        <f t="shared" si="19"/>
        <v>5</v>
      </c>
      <c r="O210" t="str">
        <f>IF(A210&lt;&gt;"", 'Repeater Book Overview'!D210, "")</f>
        <v>NT7H 2</v>
      </c>
    </row>
    <row r="211" spans="1:15" x14ac:dyDescent="0.2">
      <c r="A211">
        <f>IF('Repeater Book Overview'!$A211&lt;&gt;"", 'Repeater Book Overview'!$A211, "")</f>
        <v>447</v>
      </c>
      <c r="B211">
        <f>IF('Repeater Book Overview'!E211&lt;&gt;"", 'Repeater Book Overview'!E211, "")</f>
        <v>440.65</v>
      </c>
      <c r="C211">
        <f t="shared" si="15"/>
        <v>5</v>
      </c>
      <c r="D211" t="str">
        <f>IF('Repeater Book Overview'!F211&lt;&gt;"", LEFT(RIGHT('Repeater Book Overview'!F211,LEN('Repeater Book Overview'!F211)-1), SEARCH(" ", 'Repeater Book Overview'!F211)-1), "")</f>
        <v xml:space="preserve">5 </v>
      </c>
      <c r="E211" t="str">
        <f>IF(A211&lt;&gt;"", IF('Repeater Book Overview'!O211&lt;&gt;"", 'Repeater Book Overview'!O211, IF('Repeater Book Overview'!G211&lt;&gt;"", "T", "Off")), "")</f>
        <v>T</v>
      </c>
      <c r="F211" t="str">
        <f>IF(A211&lt;&gt;"", IF('Repeater Book Overview'!$G211&lt;&gt;"", 'Repeater Book Overview'!$G211, "88.5"), "")</f>
        <v>100.0</v>
      </c>
      <c r="G211" t="str">
        <f>IF(A211&lt;&gt;"", IF('Repeater Book Overview'!$G211&lt;&gt;"", 'Repeater Book Overview'!$G211, "88.5"), "")</f>
        <v>100.0</v>
      </c>
      <c r="H211" t="str">
        <f>IF(A211&lt;&gt;"", IF('Repeater Book Overview'!$G211&lt;&gt;"", 'Repeater Book Overview'!$G211, "88.5"), "")</f>
        <v>100.0</v>
      </c>
      <c r="I211" t="str">
        <f>IF('Repeater Book Overview'!F211&lt;&gt;"", LEFT('Repeater Book Overview'!F211, 1), "")</f>
        <v>+</v>
      </c>
      <c r="J211" t="str">
        <f t="shared" si="16"/>
        <v>Off</v>
      </c>
      <c r="K211" t="str">
        <f>IF(A211&lt;&gt;"", IF('Repeater Book Overview'!Q211&lt;&gt;"", "On", "Off"), "")</f>
        <v>Off</v>
      </c>
      <c r="L211" t="str">
        <f t="shared" si="17"/>
        <v>FM</v>
      </c>
      <c r="M211">
        <f t="shared" si="18"/>
        <v>440.65</v>
      </c>
      <c r="N211">
        <f t="shared" si="19"/>
        <v>5</v>
      </c>
      <c r="O211" t="str">
        <f>IF(A211&lt;&gt;"", 'Repeater Book Overview'!D211, "")</f>
        <v>K7CH 2</v>
      </c>
    </row>
    <row r="212" spans="1:15" x14ac:dyDescent="0.2">
      <c r="A212">
        <f>IF('Repeater Book Overview'!$A212&lt;&gt;"", 'Repeater Book Overview'!$A212, "")</f>
        <v>448</v>
      </c>
      <c r="B212">
        <f>IF('Repeater Book Overview'!E212&lt;&gt;"", 'Repeater Book Overview'!E212, "")</f>
        <v>443.25</v>
      </c>
      <c r="C212">
        <f t="shared" si="15"/>
        <v>5</v>
      </c>
      <c r="D212" t="str">
        <f>IF('Repeater Book Overview'!F212&lt;&gt;"", LEFT(RIGHT('Repeater Book Overview'!F212,LEN('Repeater Book Overview'!F212)-1), SEARCH(" ", 'Repeater Book Overview'!F212)-1), "")</f>
        <v xml:space="preserve">5 </v>
      </c>
      <c r="E212" t="str">
        <f>IF(A212&lt;&gt;"", IF('Repeater Book Overview'!O212&lt;&gt;"", 'Repeater Book Overview'!O212, IF('Repeater Book Overview'!G212&lt;&gt;"", "T", "Off")), "")</f>
        <v>T</v>
      </c>
      <c r="F212" t="str">
        <f>IF(A212&lt;&gt;"", IF('Repeater Book Overview'!$G212&lt;&gt;"", 'Repeater Book Overview'!$G212, "88.5"), "")</f>
        <v>100.0</v>
      </c>
      <c r="G212" t="str">
        <f>IF(A212&lt;&gt;"", IF('Repeater Book Overview'!$G212&lt;&gt;"", 'Repeater Book Overview'!$G212, "88.5"), "")</f>
        <v>100.0</v>
      </c>
      <c r="H212" t="str">
        <f>IF(A212&lt;&gt;"", IF('Repeater Book Overview'!$G212&lt;&gt;"", 'Repeater Book Overview'!$G212, "88.5"), "")</f>
        <v>100.0</v>
      </c>
      <c r="I212" t="str">
        <f>IF('Repeater Book Overview'!F212&lt;&gt;"", LEFT('Repeater Book Overview'!F212, 1), "")</f>
        <v>+</v>
      </c>
      <c r="J212" t="str">
        <f t="shared" si="16"/>
        <v>Off</v>
      </c>
      <c r="K212" t="str">
        <f>IF(A212&lt;&gt;"", IF('Repeater Book Overview'!Q212&lt;&gt;"", "On", "Off"), "")</f>
        <v>Off</v>
      </c>
      <c r="L212" t="str">
        <f t="shared" si="17"/>
        <v>FM</v>
      </c>
      <c r="M212">
        <f t="shared" si="18"/>
        <v>443.25</v>
      </c>
      <c r="N212">
        <f t="shared" si="19"/>
        <v>5</v>
      </c>
      <c r="O212" t="str">
        <f>IF(A212&lt;&gt;"", 'Repeater Book Overview'!D212, "")</f>
        <v>N7SK 2</v>
      </c>
    </row>
    <row r="213" spans="1:15" x14ac:dyDescent="0.2">
      <c r="A213">
        <f>IF('Repeater Book Overview'!$A213&lt;&gt;"", 'Repeater Book Overview'!$A213, "")</f>
        <v>449</v>
      </c>
      <c r="B213">
        <f>IF('Repeater Book Overview'!E213&lt;&gt;"", 'Repeater Book Overview'!E213, "")</f>
        <v>442.75</v>
      </c>
      <c r="C213">
        <f t="shared" si="15"/>
        <v>5</v>
      </c>
      <c r="D213" t="str">
        <f>IF('Repeater Book Overview'!F213&lt;&gt;"", LEFT(RIGHT('Repeater Book Overview'!F213,LEN('Repeater Book Overview'!F213)-1), SEARCH(" ", 'Repeater Book Overview'!F213)-1), "")</f>
        <v xml:space="preserve">5 </v>
      </c>
      <c r="E213" t="str">
        <f>IF(A213&lt;&gt;"", IF('Repeater Book Overview'!O213&lt;&gt;"", 'Repeater Book Overview'!O213, IF('Repeater Book Overview'!G213&lt;&gt;"", "T", "Off")), "")</f>
        <v>T</v>
      </c>
      <c r="F213" t="str">
        <f>IF(A213&lt;&gt;"", IF('Repeater Book Overview'!$G213&lt;&gt;"", 'Repeater Book Overview'!$G213, "88.5"), "")</f>
        <v>146.2</v>
      </c>
      <c r="G213" t="str">
        <f>IF(A213&lt;&gt;"", IF('Repeater Book Overview'!$G213&lt;&gt;"", 'Repeater Book Overview'!$G213, "88.5"), "")</f>
        <v>146.2</v>
      </c>
      <c r="H213" t="str">
        <f>IF(A213&lt;&gt;"", IF('Repeater Book Overview'!$G213&lt;&gt;"", 'Repeater Book Overview'!$G213, "88.5"), "")</f>
        <v>146.2</v>
      </c>
      <c r="I213" t="str">
        <f>IF('Repeater Book Overview'!F213&lt;&gt;"", LEFT('Repeater Book Overview'!F213, 1), "")</f>
        <v>+</v>
      </c>
      <c r="J213" t="str">
        <f t="shared" si="16"/>
        <v>Off</v>
      </c>
      <c r="K213" t="str">
        <f>IF(A213&lt;&gt;"", IF('Repeater Book Overview'!Q213&lt;&gt;"", "On", "Off"), "")</f>
        <v>Off</v>
      </c>
      <c r="L213" t="str">
        <f t="shared" si="17"/>
        <v>FM</v>
      </c>
      <c r="M213">
        <f t="shared" si="18"/>
        <v>442.75</v>
      </c>
      <c r="N213">
        <f t="shared" si="19"/>
        <v>5</v>
      </c>
      <c r="O213" t="str">
        <f>IF(A213&lt;&gt;"", 'Repeater Book Overview'!D213, "")</f>
        <v>KE7YYD</v>
      </c>
    </row>
    <row r="214" spans="1:15" x14ac:dyDescent="0.2">
      <c r="A214">
        <f>IF('Repeater Book Overview'!$A214&lt;&gt;"", 'Repeater Book Overview'!$A214, "")</f>
        <v>450</v>
      </c>
      <c r="B214">
        <f>IF('Repeater Book Overview'!E214&lt;&gt;"", 'Repeater Book Overview'!E214, "")</f>
        <v>442.375</v>
      </c>
      <c r="C214">
        <f t="shared" si="15"/>
        <v>5</v>
      </c>
      <c r="D214" t="str">
        <f>IF('Repeater Book Overview'!F214&lt;&gt;"", LEFT(RIGHT('Repeater Book Overview'!F214,LEN('Repeater Book Overview'!F214)-1), SEARCH(" ", 'Repeater Book Overview'!F214)-1), "")</f>
        <v xml:space="preserve">5 </v>
      </c>
      <c r="E214" t="str">
        <f>IF(A214&lt;&gt;"", IF('Repeater Book Overview'!O214&lt;&gt;"", 'Repeater Book Overview'!O214, IF('Repeater Book Overview'!G214&lt;&gt;"", "T", "Off")), "")</f>
        <v>T</v>
      </c>
      <c r="F214" t="str">
        <f>IF(A214&lt;&gt;"", IF('Repeater Book Overview'!$G214&lt;&gt;"", 'Repeater Book Overview'!$G214, "88.5"), "")</f>
        <v>103.5</v>
      </c>
      <c r="G214" t="str">
        <f>IF(A214&lt;&gt;"", IF('Repeater Book Overview'!$G214&lt;&gt;"", 'Repeater Book Overview'!$G214, "88.5"), "")</f>
        <v>103.5</v>
      </c>
      <c r="H214" t="str">
        <f>IF(A214&lt;&gt;"", IF('Repeater Book Overview'!$G214&lt;&gt;"", 'Repeater Book Overview'!$G214, "88.5"), "")</f>
        <v>103.5</v>
      </c>
      <c r="I214" t="str">
        <f>IF('Repeater Book Overview'!F214&lt;&gt;"", LEFT('Repeater Book Overview'!F214, 1), "")</f>
        <v>+</v>
      </c>
      <c r="J214" t="str">
        <f t="shared" si="16"/>
        <v>Off</v>
      </c>
      <c r="K214" t="str">
        <f>IF(A214&lt;&gt;"", IF('Repeater Book Overview'!Q214&lt;&gt;"", "On", "Off"), "")</f>
        <v>Off</v>
      </c>
      <c r="L214" t="str">
        <f t="shared" si="17"/>
        <v>FM</v>
      </c>
      <c r="M214">
        <f t="shared" si="18"/>
        <v>442.375</v>
      </c>
      <c r="N214">
        <f t="shared" si="19"/>
        <v>5</v>
      </c>
      <c r="O214" t="str">
        <f>IF(A214&lt;&gt;"", 'Repeater Book Overview'!D214, "")</f>
        <v>K7NP 2</v>
      </c>
    </row>
    <row r="215" spans="1:15" x14ac:dyDescent="0.2">
      <c r="A215">
        <f>IF('Repeater Book Overview'!$A215&lt;&gt;"", 'Repeater Book Overview'!$A215, "")</f>
        <v>451</v>
      </c>
      <c r="B215">
        <f>IF('Repeater Book Overview'!E215&lt;&gt;"", 'Repeater Book Overview'!E215, "")</f>
        <v>443.15</v>
      </c>
      <c r="C215">
        <f t="shared" si="15"/>
        <v>5</v>
      </c>
      <c r="D215" t="str">
        <f>IF('Repeater Book Overview'!F215&lt;&gt;"", LEFT(RIGHT('Repeater Book Overview'!F215,LEN('Repeater Book Overview'!F215)-1), SEARCH(" ", 'Repeater Book Overview'!F215)-1), "")</f>
        <v xml:space="preserve">5 </v>
      </c>
      <c r="E215" t="str">
        <f>IF(A215&lt;&gt;"", IF('Repeater Book Overview'!O215&lt;&gt;"", 'Repeater Book Overview'!O215, IF('Repeater Book Overview'!G215&lt;&gt;"", "T", "Off")), "")</f>
        <v>T</v>
      </c>
      <c r="F215" t="str">
        <f>IF(A215&lt;&gt;"", IF('Repeater Book Overview'!$G215&lt;&gt;"", 'Repeater Book Overview'!$G215, "88.5"), "")</f>
        <v>173.8</v>
      </c>
      <c r="G215" t="str">
        <f>IF(A215&lt;&gt;"", IF('Repeater Book Overview'!$G215&lt;&gt;"", 'Repeater Book Overview'!$G215, "88.5"), "")</f>
        <v>173.8</v>
      </c>
      <c r="H215" t="str">
        <f>IF(A215&lt;&gt;"", IF('Repeater Book Overview'!$G215&lt;&gt;"", 'Repeater Book Overview'!$G215, "88.5"), "")</f>
        <v>173.8</v>
      </c>
      <c r="I215" t="str">
        <f>IF('Repeater Book Overview'!F215&lt;&gt;"", LEFT('Repeater Book Overview'!F215, 1), "")</f>
        <v>+</v>
      </c>
      <c r="J215" t="str">
        <f t="shared" si="16"/>
        <v>Off</v>
      </c>
      <c r="K215" t="str">
        <f>IF(A215&lt;&gt;"", IF('Repeater Book Overview'!Q215&lt;&gt;"", "On", "Off"), "")</f>
        <v>Off</v>
      </c>
      <c r="L215" t="str">
        <f t="shared" si="17"/>
        <v>FM</v>
      </c>
      <c r="M215">
        <f t="shared" si="18"/>
        <v>443.15</v>
      </c>
      <c r="N215">
        <f t="shared" si="19"/>
        <v>5</v>
      </c>
      <c r="O215" t="str">
        <f>IF(A215&lt;&gt;"", 'Repeater Book Overview'!D215, "")</f>
        <v>N7EHP2</v>
      </c>
    </row>
    <row r="216" spans="1:15" x14ac:dyDescent="0.2">
      <c r="A216">
        <f>IF('Repeater Book Overview'!$A216&lt;&gt;"", 'Repeater Book Overview'!$A216, "")</f>
        <v>452</v>
      </c>
      <c r="B216">
        <f>IF('Repeater Book Overview'!E216&lt;&gt;"", 'Repeater Book Overview'!E216, "")</f>
        <v>442.05</v>
      </c>
      <c r="C216">
        <f t="shared" si="15"/>
        <v>5</v>
      </c>
      <c r="D216" t="str">
        <f>IF('Repeater Book Overview'!F216&lt;&gt;"", LEFT(RIGHT('Repeater Book Overview'!F216,LEN('Repeater Book Overview'!F216)-1), SEARCH(" ", 'Repeater Book Overview'!F216)-1), "")</f>
        <v xml:space="preserve">5 </v>
      </c>
      <c r="E216" t="str">
        <f>IF(A216&lt;&gt;"", IF('Repeater Book Overview'!O216&lt;&gt;"", 'Repeater Book Overview'!O216, IF('Repeater Book Overview'!G216&lt;&gt;"", "T", "Off")), "")</f>
        <v>T</v>
      </c>
      <c r="F216" t="str">
        <f>IF(A216&lt;&gt;"", IF('Repeater Book Overview'!$G216&lt;&gt;"", 'Repeater Book Overview'!$G216, "88.5"), "")</f>
        <v>110.9</v>
      </c>
      <c r="G216" t="str">
        <f>IF(A216&lt;&gt;"", IF('Repeater Book Overview'!$G216&lt;&gt;"", 'Repeater Book Overview'!$G216, "88.5"), "")</f>
        <v>110.9</v>
      </c>
      <c r="H216" t="str">
        <f>IF(A216&lt;&gt;"", IF('Repeater Book Overview'!$G216&lt;&gt;"", 'Repeater Book Overview'!$G216, "88.5"), "")</f>
        <v>110.9</v>
      </c>
      <c r="I216" t="str">
        <f>IF('Repeater Book Overview'!F216&lt;&gt;"", LEFT('Repeater Book Overview'!F216, 1), "")</f>
        <v>+</v>
      </c>
      <c r="J216" t="str">
        <f t="shared" si="16"/>
        <v>Off</v>
      </c>
      <c r="K216" t="str">
        <f>IF(A216&lt;&gt;"", IF('Repeater Book Overview'!Q216&lt;&gt;"", "On", "Off"), "")</f>
        <v>Off</v>
      </c>
      <c r="L216" t="str">
        <f t="shared" si="17"/>
        <v>FM</v>
      </c>
      <c r="M216">
        <f t="shared" si="18"/>
        <v>442.05</v>
      </c>
      <c r="N216">
        <f t="shared" si="19"/>
        <v>5</v>
      </c>
      <c r="O216" t="str">
        <f>IF(A216&lt;&gt;"", 'Repeater Book Overview'!D216, "")</f>
        <v>K7CEM3</v>
      </c>
    </row>
    <row r="217" spans="1:15" x14ac:dyDescent="0.2">
      <c r="A217">
        <f>IF('Repeater Book Overview'!$A217&lt;&gt;"", 'Repeater Book Overview'!$A217, "")</f>
        <v>453</v>
      </c>
      <c r="B217">
        <f>IF('Repeater Book Overview'!E217&lt;&gt;"", 'Repeater Book Overview'!E217, "")</f>
        <v>444.17500000000001</v>
      </c>
      <c r="C217">
        <f t="shared" si="15"/>
        <v>5</v>
      </c>
      <c r="D217" t="str">
        <f>IF('Repeater Book Overview'!F217&lt;&gt;"", LEFT(RIGHT('Repeater Book Overview'!F217,LEN('Repeater Book Overview'!F217)-1), SEARCH(" ", 'Repeater Book Overview'!F217)-1), "")</f>
        <v xml:space="preserve">5 </v>
      </c>
      <c r="E217" t="str">
        <f>IF(A217&lt;&gt;"", IF('Repeater Book Overview'!O217&lt;&gt;"", 'Repeater Book Overview'!O217, IF('Repeater Book Overview'!G217&lt;&gt;"", "T", "Off")), "")</f>
        <v>T</v>
      </c>
      <c r="F217" t="str">
        <f>IF(A217&lt;&gt;"", IF('Repeater Book Overview'!$G217&lt;&gt;"", 'Repeater Book Overview'!$G217, "88.5"), "")</f>
        <v>103.5</v>
      </c>
      <c r="G217" t="str">
        <f>IF(A217&lt;&gt;"", IF('Repeater Book Overview'!$G217&lt;&gt;"", 'Repeater Book Overview'!$G217, "88.5"), "")</f>
        <v>103.5</v>
      </c>
      <c r="H217" t="str">
        <f>IF(A217&lt;&gt;"", IF('Repeater Book Overview'!$G217&lt;&gt;"", 'Repeater Book Overview'!$G217, "88.5"), "")</f>
        <v>103.5</v>
      </c>
      <c r="I217" t="str">
        <f>IF('Repeater Book Overview'!F217&lt;&gt;"", LEFT('Repeater Book Overview'!F217, 1), "")</f>
        <v>+</v>
      </c>
      <c r="J217" t="str">
        <f t="shared" si="16"/>
        <v>Off</v>
      </c>
      <c r="K217" t="str">
        <f>IF(A217&lt;&gt;"", IF('Repeater Book Overview'!Q217&lt;&gt;"", "On", "Off"), "")</f>
        <v>Off</v>
      </c>
      <c r="L217" t="str">
        <f t="shared" si="17"/>
        <v>FM</v>
      </c>
      <c r="M217">
        <f t="shared" si="18"/>
        <v>444.17500000000001</v>
      </c>
      <c r="N217">
        <f t="shared" si="19"/>
        <v>5</v>
      </c>
      <c r="O217" t="str">
        <f>IF(A217&lt;&gt;"", 'Repeater Book Overview'!D217, "")</f>
        <v>K7HW 3</v>
      </c>
    </row>
    <row r="218" spans="1:15" x14ac:dyDescent="0.2">
      <c r="A218">
        <f>IF('Repeater Book Overview'!$A218&lt;&gt;"", 'Repeater Book Overview'!$A218, "")</f>
        <v>454</v>
      </c>
      <c r="B218">
        <f>IF('Repeater Book Overview'!E218&lt;&gt;"", 'Repeater Book Overview'!E218, "")</f>
        <v>444.75</v>
      </c>
      <c r="C218">
        <f t="shared" si="15"/>
        <v>5</v>
      </c>
      <c r="D218" t="str">
        <f>IF('Repeater Book Overview'!F218&lt;&gt;"", LEFT(RIGHT('Repeater Book Overview'!F218,LEN('Repeater Book Overview'!F218)-1), SEARCH(" ", 'Repeater Book Overview'!F218)-1), "")</f>
        <v xml:space="preserve">5 </v>
      </c>
      <c r="E218" t="str">
        <f>IF(A218&lt;&gt;"", IF('Repeater Book Overview'!O218&lt;&gt;"", 'Repeater Book Overview'!O218, IF('Repeater Book Overview'!G218&lt;&gt;"", "T", "Off")), "")</f>
        <v>T</v>
      </c>
      <c r="F218" t="str">
        <f>IF(A218&lt;&gt;"", IF('Repeater Book Overview'!$G218&lt;&gt;"", 'Repeater Book Overview'!$G218, "88.5"), "")</f>
        <v>103.5</v>
      </c>
      <c r="G218" t="str">
        <f>IF(A218&lt;&gt;"", IF('Repeater Book Overview'!$G218&lt;&gt;"", 'Repeater Book Overview'!$G218, "88.5"), "")</f>
        <v>103.5</v>
      </c>
      <c r="H218" t="str">
        <f>IF(A218&lt;&gt;"", IF('Repeater Book Overview'!$G218&lt;&gt;"", 'Repeater Book Overview'!$G218, "88.5"), "")</f>
        <v>103.5</v>
      </c>
      <c r="I218" t="str">
        <f>IF('Repeater Book Overview'!F218&lt;&gt;"", LEFT('Repeater Book Overview'!F218, 1), "")</f>
        <v>+</v>
      </c>
      <c r="J218" t="str">
        <f t="shared" si="16"/>
        <v>Off</v>
      </c>
      <c r="K218" t="str">
        <f>IF(A218&lt;&gt;"", IF('Repeater Book Overview'!Q218&lt;&gt;"", "On", "Off"), "")</f>
        <v>Off</v>
      </c>
      <c r="L218" t="str">
        <f t="shared" si="17"/>
        <v>FM</v>
      </c>
      <c r="M218">
        <f t="shared" si="18"/>
        <v>444.75</v>
      </c>
      <c r="N218">
        <f t="shared" si="19"/>
        <v>5</v>
      </c>
      <c r="O218" t="str">
        <f>IF(A218&lt;&gt;"", 'Repeater Book Overview'!D218, "")</f>
        <v>KB7CN3</v>
      </c>
    </row>
    <row r="219" spans="1:15" x14ac:dyDescent="0.2">
      <c r="A219">
        <f>IF('Repeater Book Overview'!$A219&lt;&gt;"", 'Repeater Book Overview'!$A219, "")</f>
        <v>455</v>
      </c>
      <c r="B219">
        <f>IF('Repeater Book Overview'!E219&lt;&gt;"", 'Repeater Book Overview'!E219, "")</f>
        <v>440.625</v>
      </c>
      <c r="C219">
        <f t="shared" si="15"/>
        <v>5</v>
      </c>
      <c r="D219" t="str">
        <f>IF('Repeater Book Overview'!F219&lt;&gt;"", LEFT(RIGHT('Repeater Book Overview'!F219,LEN('Repeater Book Overview'!F219)-1), SEARCH(" ", 'Repeater Book Overview'!F219)-1), "")</f>
        <v xml:space="preserve">5 </v>
      </c>
      <c r="E219" t="str">
        <f>IF(A219&lt;&gt;"", IF('Repeater Book Overview'!O219&lt;&gt;"", 'Repeater Book Overview'!O219, IF('Repeater Book Overview'!G219&lt;&gt;"", "T", "Off")), "")</f>
        <v>T</v>
      </c>
      <c r="F219" t="str">
        <f>IF(A219&lt;&gt;"", IF('Repeater Book Overview'!$G219&lt;&gt;"", 'Repeater Book Overview'!$G219, "88.5"), "")</f>
        <v>103.5</v>
      </c>
      <c r="G219" t="str">
        <f>IF(A219&lt;&gt;"", IF('Repeater Book Overview'!$G219&lt;&gt;"", 'Repeater Book Overview'!$G219, "88.5"), "")</f>
        <v>103.5</v>
      </c>
      <c r="H219" t="str">
        <f>IF(A219&lt;&gt;"", IF('Repeater Book Overview'!$G219&lt;&gt;"", 'Repeater Book Overview'!$G219, "88.5"), "")</f>
        <v>103.5</v>
      </c>
      <c r="I219" t="str">
        <f>IF('Repeater Book Overview'!F219&lt;&gt;"", LEFT('Repeater Book Overview'!F219, 1), "")</f>
        <v>+</v>
      </c>
      <c r="J219" t="str">
        <f t="shared" si="16"/>
        <v>Off</v>
      </c>
      <c r="K219" t="str">
        <f>IF(A219&lt;&gt;"", IF('Repeater Book Overview'!Q219&lt;&gt;"", "On", "Off"), "")</f>
        <v>Off</v>
      </c>
      <c r="L219" t="str">
        <f t="shared" si="17"/>
        <v>FM</v>
      </c>
      <c r="M219">
        <f t="shared" si="18"/>
        <v>440.625</v>
      </c>
      <c r="N219">
        <f t="shared" si="19"/>
        <v>5</v>
      </c>
      <c r="O219" t="str">
        <f>IF(A219&lt;&gt;"", 'Repeater Book Overview'!D219, "")</f>
        <v>W7DK 2</v>
      </c>
    </row>
    <row r="220" spans="1:15" x14ac:dyDescent="0.2">
      <c r="A220">
        <f>IF('Repeater Book Overview'!$A220&lt;&gt;"", 'Repeater Book Overview'!$A220, "")</f>
        <v>456</v>
      </c>
      <c r="B220">
        <f>IF('Repeater Book Overview'!E220&lt;&gt;"", 'Repeater Book Overview'!E220, "")</f>
        <v>442.45</v>
      </c>
      <c r="C220">
        <f t="shared" si="15"/>
        <v>5</v>
      </c>
      <c r="D220" t="str">
        <f>IF('Repeater Book Overview'!F220&lt;&gt;"", LEFT(RIGHT('Repeater Book Overview'!F220,LEN('Repeater Book Overview'!F220)-1), SEARCH(" ", 'Repeater Book Overview'!F220)-1), "")</f>
        <v xml:space="preserve">5 </v>
      </c>
      <c r="E220" t="str">
        <f>IF(A220&lt;&gt;"", IF('Repeater Book Overview'!O220&lt;&gt;"", 'Repeater Book Overview'!O220, IF('Repeater Book Overview'!G220&lt;&gt;"", "T", "Off")), "")</f>
        <v>T</v>
      </c>
      <c r="F220" t="str">
        <f>IF(A220&lt;&gt;"", IF('Repeater Book Overview'!$G220&lt;&gt;"", 'Repeater Book Overview'!$G220, "88.5"), "")</f>
        <v>103.5</v>
      </c>
      <c r="G220" t="str">
        <f>IF(A220&lt;&gt;"", IF('Repeater Book Overview'!$G220&lt;&gt;"", 'Repeater Book Overview'!$G220, "88.5"), "")</f>
        <v>103.5</v>
      </c>
      <c r="H220" t="str">
        <f>IF(A220&lt;&gt;"", IF('Repeater Book Overview'!$G220&lt;&gt;"", 'Repeater Book Overview'!$G220, "88.5"), "")</f>
        <v>103.5</v>
      </c>
      <c r="I220" t="str">
        <f>IF('Repeater Book Overview'!F220&lt;&gt;"", LEFT('Repeater Book Overview'!F220, 1), "")</f>
        <v>+</v>
      </c>
      <c r="J220" t="str">
        <f t="shared" si="16"/>
        <v>Off</v>
      </c>
      <c r="K220" t="str">
        <f>IF(A220&lt;&gt;"", IF('Repeater Book Overview'!Q220&lt;&gt;"", "On", "Off"), "")</f>
        <v>Off</v>
      </c>
      <c r="L220" t="str">
        <f t="shared" si="17"/>
        <v>FM</v>
      </c>
      <c r="M220">
        <f t="shared" si="18"/>
        <v>442.45</v>
      </c>
      <c r="N220">
        <f t="shared" si="19"/>
        <v>5</v>
      </c>
      <c r="O220" t="str">
        <f>IF(A220&lt;&gt;"", 'Repeater Book Overview'!D220, "")</f>
        <v>W7TED</v>
      </c>
    </row>
    <row r="221" spans="1:15" x14ac:dyDescent="0.2">
      <c r="A221">
        <f>IF('Repeater Book Overview'!$A221&lt;&gt;"", 'Repeater Book Overview'!$A221, "")</f>
        <v>457</v>
      </c>
      <c r="B221">
        <f>IF('Repeater Book Overview'!E221&lt;&gt;"", 'Repeater Book Overview'!E221, "")</f>
        <v>443.67500000000001</v>
      </c>
      <c r="C221">
        <f t="shared" si="15"/>
        <v>5</v>
      </c>
      <c r="D221" t="str">
        <f>IF('Repeater Book Overview'!F221&lt;&gt;"", LEFT(RIGHT('Repeater Book Overview'!F221,LEN('Repeater Book Overview'!F221)-1), SEARCH(" ", 'Repeater Book Overview'!F221)-1), "")</f>
        <v xml:space="preserve">5 </v>
      </c>
      <c r="E221" t="str">
        <f>IF(A221&lt;&gt;"", IF('Repeater Book Overview'!O221&lt;&gt;"", 'Repeater Book Overview'!O221, IF('Repeater Book Overview'!G221&lt;&gt;"", "T", "Off")), "")</f>
        <v>T</v>
      </c>
      <c r="F221" t="str">
        <f>IF(A221&lt;&gt;"", IF('Repeater Book Overview'!$G221&lt;&gt;"", 'Repeater Book Overview'!$G221, "88.5"), "")</f>
        <v>103.5</v>
      </c>
      <c r="G221" t="str">
        <f>IF(A221&lt;&gt;"", IF('Repeater Book Overview'!$G221&lt;&gt;"", 'Repeater Book Overview'!$G221, "88.5"), "")</f>
        <v>103.5</v>
      </c>
      <c r="H221" t="str">
        <f>IF(A221&lt;&gt;"", IF('Repeater Book Overview'!$G221&lt;&gt;"", 'Repeater Book Overview'!$G221, "88.5"), "")</f>
        <v>103.5</v>
      </c>
      <c r="I221" t="str">
        <f>IF('Repeater Book Overview'!F221&lt;&gt;"", LEFT('Repeater Book Overview'!F221, 1), "")</f>
        <v>+</v>
      </c>
      <c r="J221" t="str">
        <f t="shared" si="16"/>
        <v>Off</v>
      </c>
      <c r="K221" t="str">
        <f>IF(A221&lt;&gt;"", IF('Repeater Book Overview'!Q221&lt;&gt;"", "On", "Off"), "")</f>
        <v>Off</v>
      </c>
      <c r="L221" t="str">
        <f t="shared" si="17"/>
        <v>FM</v>
      </c>
      <c r="M221">
        <f t="shared" si="18"/>
        <v>443.67500000000001</v>
      </c>
      <c r="N221">
        <f t="shared" si="19"/>
        <v>5</v>
      </c>
      <c r="O221" t="str">
        <f>IF(A221&lt;&gt;"", 'Repeater Book Overview'!D221, "")</f>
        <v>WW7MST</v>
      </c>
    </row>
    <row r="222" spans="1:15" x14ac:dyDescent="0.2">
      <c r="A222">
        <f>IF('Repeater Book Overview'!$A222&lt;&gt;"", 'Repeater Book Overview'!$A222, "")</f>
        <v>458</v>
      </c>
      <c r="B222">
        <f>IF('Repeater Book Overview'!E222&lt;&gt;"", 'Repeater Book Overview'!E222, "")</f>
        <v>444.05</v>
      </c>
      <c r="C222">
        <f t="shared" si="15"/>
        <v>5</v>
      </c>
      <c r="D222" t="str">
        <f>IF('Repeater Book Overview'!F222&lt;&gt;"", LEFT(RIGHT('Repeater Book Overview'!F222,LEN('Repeater Book Overview'!F222)-1), SEARCH(" ", 'Repeater Book Overview'!F222)-1), "")</f>
        <v xml:space="preserve">5 </v>
      </c>
      <c r="E222" t="str">
        <f>IF(A222&lt;&gt;"", IF('Repeater Book Overview'!O222&lt;&gt;"", 'Repeater Book Overview'!O222, IF('Repeater Book Overview'!G222&lt;&gt;"", "T", "Off")), "")</f>
        <v>T</v>
      </c>
      <c r="F222" t="str">
        <f>IF(A222&lt;&gt;"", IF('Repeater Book Overview'!$G222&lt;&gt;"", 'Repeater Book Overview'!$G222, "88.5"), "")</f>
        <v>118.8</v>
      </c>
      <c r="G222" t="str">
        <f>IF(A222&lt;&gt;"", IF('Repeater Book Overview'!$G222&lt;&gt;"", 'Repeater Book Overview'!$G222, "88.5"), "")</f>
        <v>118.8</v>
      </c>
      <c r="H222" t="str">
        <f>IF(A222&lt;&gt;"", IF('Repeater Book Overview'!$G222&lt;&gt;"", 'Repeater Book Overview'!$G222, "88.5"), "")</f>
        <v>118.8</v>
      </c>
      <c r="I222" t="str">
        <f>IF('Repeater Book Overview'!F222&lt;&gt;"", LEFT('Repeater Book Overview'!F222, 1), "")</f>
        <v>+</v>
      </c>
      <c r="J222" t="str">
        <f t="shared" si="16"/>
        <v>Off</v>
      </c>
      <c r="K222" t="str">
        <f>IF(A222&lt;&gt;"", IF('Repeater Book Overview'!Q222&lt;&gt;"", "On", "Off"), "")</f>
        <v>Off</v>
      </c>
      <c r="L222" t="str">
        <f t="shared" si="17"/>
        <v>FM</v>
      </c>
      <c r="M222">
        <f t="shared" si="18"/>
        <v>444.05</v>
      </c>
      <c r="N222">
        <f t="shared" si="19"/>
        <v>5</v>
      </c>
      <c r="O222" t="str">
        <f>IF(A222&lt;&gt;"", 'Repeater Book Overview'!D222, "")</f>
        <v>W7EOC2</v>
      </c>
    </row>
    <row r="223" spans="1:15" x14ac:dyDescent="0.2">
      <c r="A223">
        <f>IF('Repeater Book Overview'!$A223&lt;&gt;"", 'Repeater Book Overview'!$A223, "")</f>
        <v>459</v>
      </c>
      <c r="B223">
        <f>IF('Repeater Book Overview'!E223&lt;&gt;"", 'Repeater Book Overview'!E223, "")</f>
        <v>441.92500000000001</v>
      </c>
      <c r="C223">
        <f t="shared" si="15"/>
        <v>5</v>
      </c>
      <c r="D223" t="str">
        <f>IF('Repeater Book Overview'!F223&lt;&gt;"", LEFT(RIGHT('Repeater Book Overview'!F223,LEN('Repeater Book Overview'!F223)-1), SEARCH(" ", 'Repeater Book Overview'!F223)-1), "")</f>
        <v xml:space="preserve">5 </v>
      </c>
      <c r="E223" t="str">
        <f>IF(A223&lt;&gt;"", IF('Repeater Book Overview'!O223&lt;&gt;"", 'Repeater Book Overview'!O223, IF('Repeater Book Overview'!G223&lt;&gt;"", "T", "Off")), "")</f>
        <v>T</v>
      </c>
      <c r="F223" t="str">
        <f>IF(A223&lt;&gt;"", IF('Repeater Book Overview'!$G223&lt;&gt;"", 'Repeater Book Overview'!$G223, "88.5"), "")</f>
        <v>100.0</v>
      </c>
      <c r="G223" t="str">
        <f>IF(A223&lt;&gt;"", IF('Repeater Book Overview'!$G223&lt;&gt;"", 'Repeater Book Overview'!$G223, "88.5"), "")</f>
        <v>100.0</v>
      </c>
      <c r="H223" t="str">
        <f>IF(A223&lt;&gt;"", IF('Repeater Book Overview'!$G223&lt;&gt;"", 'Repeater Book Overview'!$G223, "88.5"), "")</f>
        <v>100.0</v>
      </c>
      <c r="I223" t="str">
        <f>IF('Repeater Book Overview'!F223&lt;&gt;"", LEFT('Repeater Book Overview'!F223, 1), "")</f>
        <v>+</v>
      </c>
      <c r="J223" t="str">
        <f t="shared" si="16"/>
        <v>Off</v>
      </c>
      <c r="K223" t="str">
        <f>IF(A223&lt;&gt;"", IF('Repeater Book Overview'!Q223&lt;&gt;"", "On", "Off"), "")</f>
        <v>Off</v>
      </c>
      <c r="L223" t="str">
        <f t="shared" si="17"/>
        <v>FM</v>
      </c>
      <c r="M223">
        <f t="shared" si="18"/>
        <v>441.92500000000001</v>
      </c>
      <c r="N223">
        <f t="shared" si="19"/>
        <v>5</v>
      </c>
      <c r="O223" t="str">
        <f>IF(A223&lt;&gt;"", 'Repeater Book Overview'!D223, "")</f>
        <v>K7CH 3</v>
      </c>
    </row>
    <row r="224" spans="1:15" x14ac:dyDescent="0.2">
      <c r="A224">
        <f>IF('Repeater Book Overview'!$A224&lt;&gt;"", 'Repeater Book Overview'!$A224, "")</f>
        <v>460</v>
      </c>
      <c r="B224">
        <f>IF('Repeater Book Overview'!E224&lt;&gt;"", 'Repeater Book Overview'!E224, "")</f>
        <v>441.57499999999999</v>
      </c>
      <c r="C224">
        <f t="shared" si="15"/>
        <v>5</v>
      </c>
      <c r="D224" t="str">
        <f>IF('Repeater Book Overview'!F224&lt;&gt;"", LEFT(RIGHT('Repeater Book Overview'!F224,LEN('Repeater Book Overview'!F224)-1), SEARCH(" ", 'Repeater Book Overview'!F224)-1), "")</f>
        <v xml:space="preserve">5 </v>
      </c>
      <c r="E224" t="str">
        <f>IF(A224&lt;&gt;"", IF('Repeater Book Overview'!O224&lt;&gt;"", 'Repeater Book Overview'!O224, IF('Repeater Book Overview'!G224&lt;&gt;"", "T", "Off")), "")</f>
        <v>T</v>
      </c>
      <c r="F224" t="str">
        <f>IF(A224&lt;&gt;"", IF('Repeater Book Overview'!$G224&lt;&gt;"", 'Repeater Book Overview'!$G224, "88.5"), "")</f>
        <v>100.0</v>
      </c>
      <c r="G224" t="str">
        <f>IF(A224&lt;&gt;"", IF('Repeater Book Overview'!$G224&lt;&gt;"", 'Repeater Book Overview'!$G224, "88.5"), "")</f>
        <v>100.0</v>
      </c>
      <c r="H224" t="str">
        <f>IF(A224&lt;&gt;"", IF('Repeater Book Overview'!$G224&lt;&gt;"", 'Repeater Book Overview'!$G224, "88.5"), "")</f>
        <v>100.0</v>
      </c>
      <c r="I224" t="str">
        <f>IF('Repeater Book Overview'!F224&lt;&gt;"", LEFT('Repeater Book Overview'!F224, 1), "")</f>
        <v>+</v>
      </c>
      <c r="J224" t="str">
        <f t="shared" si="16"/>
        <v>Off</v>
      </c>
      <c r="K224" t="str">
        <f>IF(A224&lt;&gt;"", IF('Repeater Book Overview'!Q224&lt;&gt;"", "On", "Off"), "")</f>
        <v>Off</v>
      </c>
      <c r="L224" t="str">
        <f t="shared" si="17"/>
        <v>FM</v>
      </c>
      <c r="M224">
        <f t="shared" si="18"/>
        <v>441.57499999999999</v>
      </c>
      <c r="N224">
        <f t="shared" si="19"/>
        <v>5</v>
      </c>
      <c r="O224" t="str">
        <f>IF(A224&lt;&gt;"", 'Repeater Book Overview'!D224, "")</f>
        <v>W6AV</v>
      </c>
    </row>
    <row r="225" spans="1:15" x14ac:dyDescent="0.2">
      <c r="A225">
        <f>IF('Repeater Book Overview'!$A225&lt;&gt;"", 'Repeater Book Overview'!$A225, "")</f>
        <v>461</v>
      </c>
      <c r="B225">
        <f>IF('Repeater Book Overview'!E225&lt;&gt;"", 'Repeater Book Overview'!E225, "")</f>
        <v>440.22500000000002</v>
      </c>
      <c r="C225">
        <f t="shared" si="15"/>
        <v>5</v>
      </c>
      <c r="D225" t="str">
        <f>IF('Repeater Book Overview'!F225&lt;&gt;"", LEFT(RIGHT('Repeater Book Overview'!F225,LEN('Repeater Book Overview'!F225)-1), SEARCH(" ", 'Repeater Book Overview'!F225)-1), "")</f>
        <v xml:space="preserve">5 </v>
      </c>
      <c r="E225" t="str">
        <f>IF(A225&lt;&gt;"", IF('Repeater Book Overview'!O225&lt;&gt;"", 'Repeater Book Overview'!O225, IF('Repeater Book Overview'!G225&lt;&gt;"", "T", "Off")), "")</f>
        <v>T</v>
      </c>
      <c r="F225" t="str">
        <f>IF(A225&lt;&gt;"", IF('Repeater Book Overview'!$G225&lt;&gt;"", 'Repeater Book Overview'!$G225, "88.5"), "")</f>
        <v>103.5</v>
      </c>
      <c r="G225" t="str">
        <f>IF(A225&lt;&gt;"", IF('Repeater Book Overview'!$G225&lt;&gt;"", 'Repeater Book Overview'!$G225, "88.5"), "")</f>
        <v>103.5</v>
      </c>
      <c r="H225" t="str">
        <f>IF(A225&lt;&gt;"", IF('Repeater Book Overview'!$G225&lt;&gt;"", 'Repeater Book Overview'!$G225, "88.5"), "")</f>
        <v>103.5</v>
      </c>
      <c r="I225" t="str">
        <f>IF('Repeater Book Overview'!F225&lt;&gt;"", LEFT('Repeater Book Overview'!F225, 1), "")</f>
        <v>+</v>
      </c>
      <c r="J225" t="str">
        <f t="shared" si="16"/>
        <v>Off</v>
      </c>
      <c r="K225" t="str">
        <f>IF(A225&lt;&gt;"", IF('Repeater Book Overview'!Q225&lt;&gt;"", "On", "Off"), "")</f>
        <v>Off</v>
      </c>
      <c r="L225" t="str">
        <f t="shared" si="17"/>
        <v>FM</v>
      </c>
      <c r="M225">
        <f t="shared" si="18"/>
        <v>440.22500000000002</v>
      </c>
      <c r="N225">
        <f t="shared" si="19"/>
        <v>5</v>
      </c>
      <c r="O225" t="str">
        <f>IF(A225&lt;&gt;"", 'Repeater Book Overview'!D225, "")</f>
        <v>WR7HE</v>
      </c>
    </row>
    <row r="226" spans="1:15" x14ac:dyDescent="0.2">
      <c r="A226">
        <f>IF('Repeater Book Overview'!$A226&lt;&gt;"", 'Repeater Book Overview'!$A226, "")</f>
        <v>462</v>
      </c>
      <c r="B226">
        <f>IF('Repeater Book Overview'!E226&lt;&gt;"", 'Repeater Book Overview'!E226, "")</f>
        <v>440.95</v>
      </c>
      <c r="C226">
        <f t="shared" si="15"/>
        <v>5</v>
      </c>
      <c r="D226" t="str">
        <f>IF('Repeater Book Overview'!F226&lt;&gt;"", LEFT(RIGHT('Repeater Book Overview'!F226,LEN('Repeater Book Overview'!F226)-1), SEARCH(" ", 'Repeater Book Overview'!F226)-1), "")</f>
        <v xml:space="preserve">5 </v>
      </c>
      <c r="E226" t="str">
        <f>IF(A226&lt;&gt;"", IF('Repeater Book Overview'!O226&lt;&gt;"", 'Repeater Book Overview'!O226, IF('Repeater Book Overview'!G226&lt;&gt;"", "T", "Off")), "")</f>
        <v>T</v>
      </c>
      <c r="F226" t="str">
        <f>IF(A226&lt;&gt;"", IF('Repeater Book Overview'!$G226&lt;&gt;"", 'Repeater Book Overview'!$G226, "88.5"), "")</f>
        <v>110.9</v>
      </c>
      <c r="G226" t="str">
        <f>IF(A226&lt;&gt;"", IF('Repeater Book Overview'!$G226&lt;&gt;"", 'Repeater Book Overview'!$G226, "88.5"), "")</f>
        <v>110.9</v>
      </c>
      <c r="H226" t="str">
        <f>IF(A226&lt;&gt;"", IF('Repeater Book Overview'!$G226&lt;&gt;"", 'Repeater Book Overview'!$G226, "88.5"), "")</f>
        <v>110.9</v>
      </c>
      <c r="I226" t="str">
        <f>IF('Repeater Book Overview'!F226&lt;&gt;"", LEFT('Repeater Book Overview'!F226, 1), "")</f>
        <v>+</v>
      </c>
      <c r="J226" t="str">
        <f t="shared" si="16"/>
        <v>Off</v>
      </c>
      <c r="K226" t="str">
        <f>IF(A226&lt;&gt;"", IF('Repeater Book Overview'!Q226&lt;&gt;"", "On", "Off"), "")</f>
        <v>Off</v>
      </c>
      <c r="L226" t="str">
        <f t="shared" si="17"/>
        <v>FM</v>
      </c>
      <c r="M226">
        <f t="shared" si="18"/>
        <v>440.95</v>
      </c>
      <c r="N226">
        <f t="shared" si="19"/>
        <v>5</v>
      </c>
      <c r="O226" t="str">
        <f>IF(A226&lt;&gt;"", 'Repeater Book Overview'!D226, "")</f>
        <v>K7DK</v>
      </c>
    </row>
    <row r="227" spans="1:15" x14ac:dyDescent="0.2">
      <c r="A227">
        <f>IF('Repeater Book Overview'!$A227&lt;&gt;"", 'Repeater Book Overview'!$A227, "")</f>
        <v>463</v>
      </c>
      <c r="B227">
        <f>IF('Repeater Book Overview'!E227&lt;&gt;"", 'Repeater Book Overview'!E227, "")</f>
        <v>442.95</v>
      </c>
      <c r="C227">
        <f t="shared" si="15"/>
        <v>5</v>
      </c>
      <c r="D227" t="str">
        <f>IF('Repeater Book Overview'!F227&lt;&gt;"", LEFT(RIGHT('Repeater Book Overview'!F227,LEN('Repeater Book Overview'!F227)-1), SEARCH(" ", 'Repeater Book Overview'!F227)-1), "")</f>
        <v xml:space="preserve">5 </v>
      </c>
      <c r="E227" t="str">
        <f>IF(A227&lt;&gt;"", IF('Repeater Book Overview'!O227&lt;&gt;"", 'Repeater Book Overview'!O227, IF('Repeater Book Overview'!G227&lt;&gt;"", "T", "Off")), "")</f>
        <v>T</v>
      </c>
      <c r="F227" t="str">
        <f>IF(A227&lt;&gt;"", IF('Repeater Book Overview'!$G227&lt;&gt;"", 'Repeater Book Overview'!$G227, "88.5"), "")</f>
        <v>103.5</v>
      </c>
      <c r="G227" t="str">
        <f>IF(A227&lt;&gt;"", IF('Repeater Book Overview'!$G227&lt;&gt;"", 'Repeater Book Overview'!$G227, "88.5"), "")</f>
        <v>103.5</v>
      </c>
      <c r="H227" t="str">
        <f>IF(A227&lt;&gt;"", IF('Repeater Book Overview'!$G227&lt;&gt;"", 'Repeater Book Overview'!$G227, "88.5"), "")</f>
        <v>103.5</v>
      </c>
      <c r="I227" t="str">
        <f>IF('Repeater Book Overview'!F227&lt;&gt;"", LEFT('Repeater Book Overview'!F227, 1), "")</f>
        <v>+</v>
      </c>
      <c r="J227" t="str">
        <f t="shared" si="16"/>
        <v>Off</v>
      </c>
      <c r="K227" t="str">
        <f>IF(A227&lt;&gt;"", IF('Repeater Book Overview'!Q227&lt;&gt;"", "On", "Off"), "")</f>
        <v>Off</v>
      </c>
      <c r="L227" t="str">
        <f t="shared" si="17"/>
        <v>FM</v>
      </c>
      <c r="M227">
        <f t="shared" si="18"/>
        <v>442.95</v>
      </c>
      <c r="N227">
        <f t="shared" si="19"/>
        <v>5</v>
      </c>
      <c r="O227" t="str">
        <f>IF(A227&lt;&gt;"", 'Repeater Book Overview'!D227, "")</f>
        <v>WA7FW3</v>
      </c>
    </row>
    <row r="228" spans="1:15" x14ac:dyDescent="0.2">
      <c r="A228">
        <f>IF('Repeater Book Overview'!$A228&lt;&gt;"", 'Repeater Book Overview'!$A228, "")</f>
        <v>464</v>
      </c>
      <c r="B228">
        <f>IF('Repeater Book Overview'!E228&lt;&gt;"", 'Repeater Book Overview'!E228, "")</f>
        <v>443.77499999999998</v>
      </c>
      <c r="C228">
        <f t="shared" si="15"/>
        <v>5</v>
      </c>
      <c r="D228" t="str">
        <f>IF('Repeater Book Overview'!F228&lt;&gt;"", LEFT(RIGHT('Repeater Book Overview'!F228,LEN('Repeater Book Overview'!F228)-1), SEARCH(" ", 'Repeater Book Overview'!F228)-1), "")</f>
        <v xml:space="preserve">5 </v>
      </c>
      <c r="E228" t="str">
        <f>IF(A228&lt;&gt;"", IF('Repeater Book Overview'!O228&lt;&gt;"", 'Repeater Book Overview'!O228, IF('Repeater Book Overview'!G228&lt;&gt;"", "T", "Off")), "")</f>
        <v>T</v>
      </c>
      <c r="F228" t="str">
        <f>IF(A228&lt;&gt;"", IF('Repeater Book Overview'!$G228&lt;&gt;"", 'Repeater Book Overview'!$G228, "88.5"), "")</f>
        <v>103.5</v>
      </c>
      <c r="G228" t="str">
        <f>IF(A228&lt;&gt;"", IF('Repeater Book Overview'!$G228&lt;&gt;"", 'Repeater Book Overview'!$G228, "88.5"), "")</f>
        <v>103.5</v>
      </c>
      <c r="H228" t="str">
        <f>IF(A228&lt;&gt;"", IF('Repeater Book Overview'!$G228&lt;&gt;"", 'Repeater Book Overview'!$G228, "88.5"), "")</f>
        <v>103.5</v>
      </c>
      <c r="I228" t="str">
        <f>IF('Repeater Book Overview'!F228&lt;&gt;"", LEFT('Repeater Book Overview'!F228, 1), "")</f>
        <v>+</v>
      </c>
      <c r="J228" t="str">
        <f t="shared" si="16"/>
        <v>Off</v>
      </c>
      <c r="K228" t="str">
        <f>IF(A228&lt;&gt;"", IF('Repeater Book Overview'!Q228&lt;&gt;"", "On", "Off"), "")</f>
        <v>Off</v>
      </c>
      <c r="L228" t="str">
        <f t="shared" si="17"/>
        <v>FM</v>
      </c>
      <c r="M228">
        <f t="shared" si="18"/>
        <v>443.77499999999998</v>
      </c>
      <c r="N228">
        <f t="shared" si="19"/>
        <v>5</v>
      </c>
      <c r="O228" t="str">
        <f>IF(A228&lt;&gt;"", 'Repeater Book Overview'!D228, "")</f>
        <v>KG7CM</v>
      </c>
    </row>
    <row r="229" spans="1:15" x14ac:dyDescent="0.2">
      <c r="A229">
        <f>IF('Repeater Book Overview'!$A229&lt;&gt;"", 'Repeater Book Overview'!$A229, "")</f>
        <v>465</v>
      </c>
      <c r="B229">
        <f>IF('Repeater Book Overview'!E229&lt;&gt;"", 'Repeater Book Overview'!E229, "")</f>
        <v>443.5</v>
      </c>
      <c r="C229">
        <f t="shared" si="15"/>
        <v>5</v>
      </c>
      <c r="D229" t="str">
        <f>IF('Repeater Book Overview'!F229&lt;&gt;"", LEFT(RIGHT('Repeater Book Overview'!F229,LEN('Repeater Book Overview'!F229)-1), SEARCH(" ", 'Repeater Book Overview'!F229)-1), "")</f>
        <v xml:space="preserve">5 </v>
      </c>
      <c r="E229" t="str">
        <f>IF(A229&lt;&gt;"", IF('Repeater Book Overview'!O229&lt;&gt;"", 'Repeater Book Overview'!O229, IF('Repeater Book Overview'!G229&lt;&gt;"", "T", "Off")), "")</f>
        <v>T</v>
      </c>
      <c r="F229" t="str">
        <f>IF(A229&lt;&gt;"", IF('Repeater Book Overview'!$G229&lt;&gt;"", 'Repeater Book Overview'!$G229, "88.5"), "")</f>
        <v>103.5</v>
      </c>
      <c r="G229" t="str">
        <f>IF(A229&lt;&gt;"", IF('Repeater Book Overview'!$G229&lt;&gt;"", 'Repeater Book Overview'!$G229, "88.5"), "")</f>
        <v>103.5</v>
      </c>
      <c r="H229" t="str">
        <f>IF(A229&lt;&gt;"", IF('Repeater Book Overview'!$G229&lt;&gt;"", 'Repeater Book Overview'!$G229, "88.5"), "")</f>
        <v>103.5</v>
      </c>
      <c r="I229" t="str">
        <f>IF('Repeater Book Overview'!F229&lt;&gt;"", LEFT('Repeater Book Overview'!F229, 1), "")</f>
        <v>+</v>
      </c>
      <c r="J229" t="str">
        <f t="shared" si="16"/>
        <v>Off</v>
      </c>
      <c r="K229" t="str">
        <f>IF(A229&lt;&gt;"", IF('Repeater Book Overview'!Q229&lt;&gt;"", "On", "Off"), "")</f>
        <v>Off</v>
      </c>
      <c r="L229" t="str">
        <f t="shared" si="17"/>
        <v>FM</v>
      </c>
      <c r="M229">
        <f t="shared" si="18"/>
        <v>443.5</v>
      </c>
      <c r="N229">
        <f t="shared" si="19"/>
        <v>5</v>
      </c>
      <c r="O229" t="str">
        <f>IF(A229&lt;&gt;"", 'Repeater Book Overview'!D229, "")</f>
        <v>W7VMI</v>
      </c>
    </row>
    <row r="230" spans="1:15" x14ac:dyDescent="0.2">
      <c r="A230">
        <f>IF('Repeater Book Overview'!$A230&lt;&gt;"", 'Repeater Book Overview'!$A230, "")</f>
        <v>466</v>
      </c>
      <c r="B230">
        <f>IF('Repeater Book Overview'!E230&lt;&gt;"", 'Repeater Book Overview'!E230, "")</f>
        <v>441.2</v>
      </c>
      <c r="C230">
        <f t="shared" si="15"/>
        <v>5</v>
      </c>
      <c r="D230" t="str">
        <f>IF('Repeater Book Overview'!F230&lt;&gt;"", LEFT(RIGHT('Repeater Book Overview'!F230,LEN('Repeater Book Overview'!F230)-1), SEARCH(" ", 'Repeater Book Overview'!F230)-1), "")</f>
        <v xml:space="preserve">5 </v>
      </c>
      <c r="E230" t="str">
        <f>IF(A230&lt;&gt;"", IF('Repeater Book Overview'!O230&lt;&gt;"", 'Repeater Book Overview'!O230, IF('Repeater Book Overview'!G230&lt;&gt;"", "T", "Off")), "")</f>
        <v>T</v>
      </c>
      <c r="F230" t="str">
        <f>IF(A230&lt;&gt;"", IF('Repeater Book Overview'!$G230&lt;&gt;"", 'Repeater Book Overview'!$G230, "88.5"), "")</f>
        <v>123.0</v>
      </c>
      <c r="G230" t="str">
        <f>IF(A230&lt;&gt;"", IF('Repeater Book Overview'!$G230&lt;&gt;"", 'Repeater Book Overview'!$G230, "88.5"), "")</f>
        <v>123.0</v>
      </c>
      <c r="H230" t="str">
        <f>IF(A230&lt;&gt;"", IF('Repeater Book Overview'!$G230&lt;&gt;"", 'Repeater Book Overview'!$G230, "88.5"), "")</f>
        <v>123.0</v>
      </c>
      <c r="I230" t="str">
        <f>IF('Repeater Book Overview'!F230&lt;&gt;"", LEFT('Repeater Book Overview'!F230, 1), "")</f>
        <v>+</v>
      </c>
      <c r="J230" t="str">
        <f t="shared" si="16"/>
        <v>Off</v>
      </c>
      <c r="K230" t="str">
        <f>IF(A230&lt;&gt;"", IF('Repeater Book Overview'!Q230&lt;&gt;"", "On", "Off"), "")</f>
        <v>Off</v>
      </c>
      <c r="L230" t="str">
        <f t="shared" si="17"/>
        <v>FM</v>
      </c>
      <c r="M230">
        <f t="shared" si="18"/>
        <v>441.2</v>
      </c>
      <c r="N230">
        <f t="shared" si="19"/>
        <v>5</v>
      </c>
      <c r="O230" t="str">
        <f>IF(A230&lt;&gt;"", 'Repeater Book Overview'!D230, "")</f>
        <v>K7PP</v>
      </c>
    </row>
    <row r="231" spans="1:15" x14ac:dyDescent="0.2">
      <c r="A231">
        <f>IF('Repeater Book Overview'!$A231&lt;&gt;"", 'Repeater Book Overview'!$A231, "")</f>
        <v>467</v>
      </c>
      <c r="B231">
        <f>IF('Repeater Book Overview'!E231&lt;&gt;"", 'Repeater Book Overview'!E231, "")</f>
        <v>441.5</v>
      </c>
      <c r="C231">
        <f t="shared" si="15"/>
        <v>5</v>
      </c>
      <c r="D231" t="str">
        <f>IF('Repeater Book Overview'!F231&lt;&gt;"", LEFT(RIGHT('Repeater Book Overview'!F231,LEN('Repeater Book Overview'!F231)-1), SEARCH(" ", 'Repeater Book Overview'!F231)-1), "")</f>
        <v xml:space="preserve">5 </v>
      </c>
      <c r="E231" t="str">
        <f>IF(A231&lt;&gt;"", IF('Repeater Book Overview'!O231&lt;&gt;"", 'Repeater Book Overview'!O231, IF('Repeater Book Overview'!G231&lt;&gt;"", "T", "Off")), "")</f>
        <v>T</v>
      </c>
      <c r="F231" t="str">
        <f>IF(A231&lt;&gt;"", IF('Repeater Book Overview'!$G231&lt;&gt;"", 'Repeater Book Overview'!$G231, "88.5"), "")</f>
        <v>100.0</v>
      </c>
      <c r="G231" t="str">
        <f>IF(A231&lt;&gt;"", IF('Repeater Book Overview'!$G231&lt;&gt;"", 'Repeater Book Overview'!$G231, "88.5"), "")</f>
        <v>100.0</v>
      </c>
      <c r="H231" t="str">
        <f>IF(A231&lt;&gt;"", IF('Repeater Book Overview'!$G231&lt;&gt;"", 'Repeater Book Overview'!$G231, "88.5"), "")</f>
        <v>100.0</v>
      </c>
      <c r="I231" t="str">
        <f>IF('Repeater Book Overview'!F231&lt;&gt;"", LEFT('Repeater Book Overview'!F231, 1), "")</f>
        <v>+</v>
      </c>
      <c r="J231" t="str">
        <f t="shared" si="16"/>
        <v>Off</v>
      </c>
      <c r="K231" t="str">
        <f>IF(A231&lt;&gt;"", IF('Repeater Book Overview'!Q231&lt;&gt;"", "On", "Off"), "")</f>
        <v>Off</v>
      </c>
      <c r="L231" t="str">
        <f t="shared" si="17"/>
        <v>FM</v>
      </c>
      <c r="M231">
        <f t="shared" si="18"/>
        <v>441.5</v>
      </c>
      <c r="N231">
        <f t="shared" si="19"/>
        <v>5</v>
      </c>
      <c r="O231" t="str">
        <f>IF(A231&lt;&gt;"", 'Repeater Book Overview'!D231, "")</f>
        <v>W7TWA2</v>
      </c>
    </row>
    <row r="232" spans="1:15" x14ac:dyDescent="0.2">
      <c r="A232">
        <f>IF('Repeater Book Overview'!$A232&lt;&gt;"", 'Repeater Book Overview'!$A232, "")</f>
        <v>468</v>
      </c>
      <c r="B232">
        <f>IF('Repeater Book Overview'!E232&lt;&gt;"", 'Repeater Book Overview'!E232, "")</f>
        <v>442.65</v>
      </c>
      <c r="C232">
        <f t="shared" si="15"/>
        <v>5</v>
      </c>
      <c r="D232" t="str">
        <f>IF('Repeater Book Overview'!F232&lt;&gt;"", LEFT(RIGHT('Repeater Book Overview'!F232,LEN('Repeater Book Overview'!F232)-1), SEARCH(" ", 'Repeater Book Overview'!F232)-1), "")</f>
        <v xml:space="preserve">5 </v>
      </c>
      <c r="E232" t="str">
        <f>IF(A232&lt;&gt;"", IF('Repeater Book Overview'!O232&lt;&gt;"", 'Repeater Book Overview'!O232, IF('Repeater Book Overview'!G232&lt;&gt;"", "T", "Off")), "")</f>
        <v>T</v>
      </c>
      <c r="F232" t="str">
        <f>IF(A232&lt;&gt;"", IF('Repeater Book Overview'!$G232&lt;&gt;"", 'Repeater Book Overview'!$G232, "88.5"), "")</f>
        <v>103.5</v>
      </c>
      <c r="G232" t="str">
        <f>IF(A232&lt;&gt;"", IF('Repeater Book Overview'!$G232&lt;&gt;"", 'Repeater Book Overview'!$G232, "88.5"), "")</f>
        <v>103.5</v>
      </c>
      <c r="H232" t="str">
        <f>IF(A232&lt;&gt;"", IF('Repeater Book Overview'!$G232&lt;&gt;"", 'Repeater Book Overview'!$G232, "88.5"), "")</f>
        <v>103.5</v>
      </c>
      <c r="I232" t="str">
        <f>IF('Repeater Book Overview'!F232&lt;&gt;"", LEFT('Repeater Book Overview'!F232, 1), "")</f>
        <v>+</v>
      </c>
      <c r="J232" t="str">
        <f t="shared" si="16"/>
        <v>Off</v>
      </c>
      <c r="K232" t="str">
        <f>IF(A232&lt;&gt;"", IF('Repeater Book Overview'!Q232&lt;&gt;"", "On", "Off"), "")</f>
        <v>Off</v>
      </c>
      <c r="L232" t="str">
        <f t="shared" si="17"/>
        <v>FM</v>
      </c>
      <c r="M232">
        <f t="shared" si="18"/>
        <v>442.65</v>
      </c>
      <c r="N232">
        <f t="shared" si="19"/>
        <v>5</v>
      </c>
      <c r="O232" t="str">
        <f>IF(A232&lt;&gt;"", 'Repeater Book Overview'!D232, "")</f>
        <v>WW7RA2</v>
      </c>
    </row>
    <row r="233" spans="1:15" x14ac:dyDescent="0.2">
      <c r="A233">
        <f>IF('Repeater Book Overview'!$A233&lt;&gt;"", 'Repeater Book Overview'!$A233, "")</f>
        <v>469</v>
      </c>
      <c r="B233">
        <f>IF('Repeater Book Overview'!E233&lt;&gt;"", 'Repeater Book Overview'!E233, "")</f>
        <v>443.42500000000001</v>
      </c>
      <c r="C233">
        <f t="shared" si="15"/>
        <v>5</v>
      </c>
      <c r="D233" t="str">
        <f>IF('Repeater Book Overview'!F233&lt;&gt;"", LEFT(RIGHT('Repeater Book Overview'!F233,LEN('Repeater Book Overview'!F233)-1), SEARCH(" ", 'Repeater Book Overview'!F233)-1), "")</f>
        <v xml:space="preserve">5 </v>
      </c>
      <c r="E233" t="str">
        <f>IF(A233&lt;&gt;"", IF('Repeater Book Overview'!O233&lt;&gt;"", 'Repeater Book Overview'!O233, IF('Repeater Book Overview'!G233&lt;&gt;"", "T", "Off")), "")</f>
        <v>T</v>
      </c>
      <c r="F233" t="str">
        <f>IF(A233&lt;&gt;"", IF('Repeater Book Overview'!$G233&lt;&gt;"", 'Repeater Book Overview'!$G233, "88.5"), "")</f>
        <v>103.5</v>
      </c>
      <c r="G233" t="str">
        <f>IF(A233&lt;&gt;"", IF('Repeater Book Overview'!$G233&lt;&gt;"", 'Repeater Book Overview'!$G233, "88.5"), "")</f>
        <v>103.5</v>
      </c>
      <c r="H233" t="str">
        <f>IF(A233&lt;&gt;"", IF('Repeater Book Overview'!$G233&lt;&gt;"", 'Repeater Book Overview'!$G233, "88.5"), "")</f>
        <v>103.5</v>
      </c>
      <c r="I233" t="str">
        <f>IF('Repeater Book Overview'!F233&lt;&gt;"", LEFT('Repeater Book Overview'!F233, 1), "")</f>
        <v>+</v>
      </c>
      <c r="J233" t="str">
        <f t="shared" si="16"/>
        <v>Off</v>
      </c>
      <c r="K233" t="str">
        <f>IF(A233&lt;&gt;"", IF('Repeater Book Overview'!Q233&lt;&gt;"", "On", "Off"), "")</f>
        <v>Off</v>
      </c>
      <c r="L233" t="str">
        <f t="shared" si="17"/>
        <v>FM</v>
      </c>
      <c r="M233">
        <f t="shared" si="18"/>
        <v>443.42500000000001</v>
      </c>
      <c r="N233">
        <f t="shared" si="19"/>
        <v>5</v>
      </c>
      <c r="O233" t="str">
        <f>IF(A233&lt;&gt;"", 'Repeater Book Overview'!D233, "")</f>
        <v>WO7O</v>
      </c>
    </row>
    <row r="234" spans="1:15" x14ac:dyDescent="0.2">
      <c r="A234">
        <f>IF('Repeater Book Overview'!$A234&lt;&gt;"", 'Repeater Book Overview'!$A234, "")</f>
        <v>470</v>
      </c>
      <c r="B234">
        <f>IF('Repeater Book Overview'!E234&lt;&gt;"", 'Repeater Book Overview'!E234, "")</f>
        <v>442.25</v>
      </c>
      <c r="C234">
        <f t="shared" si="15"/>
        <v>5</v>
      </c>
      <c r="D234" t="str">
        <f>IF('Repeater Book Overview'!F234&lt;&gt;"", LEFT(RIGHT('Repeater Book Overview'!F234,LEN('Repeater Book Overview'!F234)-1), SEARCH(" ", 'Repeater Book Overview'!F234)-1), "")</f>
        <v xml:space="preserve">5 </v>
      </c>
      <c r="E234" t="str">
        <f>IF(A234&lt;&gt;"", IF('Repeater Book Overview'!O234&lt;&gt;"", 'Repeater Book Overview'!O234, IF('Repeater Book Overview'!G234&lt;&gt;"", "T", "Off")), "")</f>
        <v>T</v>
      </c>
      <c r="F234" t="str">
        <f>IF(A234&lt;&gt;"", IF('Repeater Book Overview'!$G234&lt;&gt;"", 'Repeater Book Overview'!$G234, "88.5"), "")</f>
        <v>123.0</v>
      </c>
      <c r="G234" t="str">
        <f>IF(A234&lt;&gt;"", IF('Repeater Book Overview'!$G234&lt;&gt;"", 'Repeater Book Overview'!$G234, "88.5"), "")</f>
        <v>123.0</v>
      </c>
      <c r="H234" t="str">
        <f>IF(A234&lt;&gt;"", IF('Repeater Book Overview'!$G234&lt;&gt;"", 'Repeater Book Overview'!$G234, "88.5"), "")</f>
        <v>123.0</v>
      </c>
      <c r="I234" t="str">
        <f>IF('Repeater Book Overview'!F234&lt;&gt;"", LEFT('Repeater Book Overview'!F234, 1), "")</f>
        <v>+</v>
      </c>
      <c r="J234" t="str">
        <f t="shared" si="16"/>
        <v>Off</v>
      </c>
      <c r="K234" t="str">
        <f>IF(A234&lt;&gt;"", IF('Repeater Book Overview'!Q234&lt;&gt;"", "On", "Off"), "")</f>
        <v>Off</v>
      </c>
      <c r="L234" t="str">
        <f t="shared" si="17"/>
        <v>FM</v>
      </c>
      <c r="M234">
        <f t="shared" si="18"/>
        <v>442.25</v>
      </c>
      <c r="N234">
        <f t="shared" si="19"/>
        <v>5</v>
      </c>
      <c r="O234" t="str">
        <f>IF(A234&lt;&gt;"", 'Repeater Book Overview'!D234, "")</f>
        <v>K7OET2</v>
      </c>
    </row>
    <row r="235" spans="1:15" x14ac:dyDescent="0.2">
      <c r="A235">
        <f>IF('Repeater Book Overview'!$A235&lt;&gt;"", 'Repeater Book Overview'!$A235, "")</f>
        <v>471</v>
      </c>
      <c r="B235">
        <f>IF('Repeater Book Overview'!E235&lt;&gt;"", 'Repeater Book Overview'!E235, "")</f>
        <v>444.8</v>
      </c>
      <c r="C235">
        <f t="shared" si="15"/>
        <v>5</v>
      </c>
      <c r="D235" t="str">
        <f>IF('Repeater Book Overview'!F235&lt;&gt;"", LEFT(RIGHT('Repeater Book Overview'!F235,LEN('Repeater Book Overview'!F235)-1), SEARCH(" ", 'Repeater Book Overview'!F235)-1), "")</f>
        <v xml:space="preserve">5 </v>
      </c>
      <c r="E235" t="str">
        <f>IF(A235&lt;&gt;"", IF('Repeater Book Overview'!O235&lt;&gt;"", 'Repeater Book Overview'!O235, IF('Repeater Book Overview'!G235&lt;&gt;"", "T", "Off")), "")</f>
        <v>T</v>
      </c>
      <c r="F235" t="str">
        <f>IF(A235&lt;&gt;"", IF('Repeater Book Overview'!$G235&lt;&gt;"", 'Repeater Book Overview'!$G235, "88.5"), "")</f>
        <v>100.0</v>
      </c>
      <c r="G235" t="str">
        <f>IF(A235&lt;&gt;"", IF('Repeater Book Overview'!$G235&lt;&gt;"", 'Repeater Book Overview'!$G235, "88.5"), "")</f>
        <v>100.0</v>
      </c>
      <c r="H235" t="str">
        <f>IF(A235&lt;&gt;"", IF('Repeater Book Overview'!$G235&lt;&gt;"", 'Repeater Book Overview'!$G235, "88.5"), "")</f>
        <v>100.0</v>
      </c>
      <c r="I235" t="str">
        <f>IF('Repeater Book Overview'!F235&lt;&gt;"", LEFT('Repeater Book Overview'!F235, 1), "")</f>
        <v>+</v>
      </c>
      <c r="J235" t="str">
        <f t="shared" si="16"/>
        <v>Off</v>
      </c>
      <c r="K235" t="str">
        <f>IF(A235&lt;&gt;"", IF('Repeater Book Overview'!Q235&lt;&gt;"", "On", "Off"), "")</f>
        <v>Off</v>
      </c>
      <c r="L235" t="str">
        <f t="shared" si="17"/>
        <v>FM</v>
      </c>
      <c r="M235">
        <f t="shared" si="18"/>
        <v>444.8</v>
      </c>
      <c r="N235">
        <f t="shared" si="19"/>
        <v>5</v>
      </c>
      <c r="O235" t="str">
        <f>IF(A235&lt;&gt;"", 'Repeater Book Overview'!D235, "")</f>
        <v>K7OET3</v>
      </c>
    </row>
    <row r="236" spans="1:15" x14ac:dyDescent="0.2">
      <c r="A236">
        <f>IF('Repeater Book Overview'!$A236&lt;&gt;"", 'Repeater Book Overview'!$A236, "")</f>
        <v>472</v>
      </c>
      <c r="B236">
        <f>IF('Repeater Book Overview'!E236&lt;&gt;"", 'Repeater Book Overview'!E236, "")</f>
        <v>441.17500000000001</v>
      </c>
      <c r="C236">
        <f t="shared" si="15"/>
        <v>5</v>
      </c>
      <c r="D236" t="str">
        <f>IF('Repeater Book Overview'!F236&lt;&gt;"", LEFT(RIGHT('Repeater Book Overview'!F236,LEN('Repeater Book Overview'!F236)-1), SEARCH(" ", 'Repeater Book Overview'!F236)-1), "")</f>
        <v xml:space="preserve">5 </v>
      </c>
      <c r="E236" t="str">
        <f>IF(A236&lt;&gt;"", IF('Repeater Book Overview'!O236&lt;&gt;"", 'Repeater Book Overview'!O236, IF('Repeater Book Overview'!G236&lt;&gt;"", "T", "Off")), "")</f>
        <v>T</v>
      </c>
      <c r="F236" t="str">
        <f>IF(A236&lt;&gt;"", IF('Repeater Book Overview'!$G236&lt;&gt;"", 'Repeater Book Overview'!$G236, "88.5"), "")</f>
        <v>123.0</v>
      </c>
      <c r="G236" t="str">
        <f>IF(A236&lt;&gt;"", IF('Repeater Book Overview'!$G236&lt;&gt;"", 'Repeater Book Overview'!$G236, "88.5"), "")</f>
        <v>123.0</v>
      </c>
      <c r="H236" t="str">
        <f>IF(A236&lt;&gt;"", IF('Repeater Book Overview'!$G236&lt;&gt;"", 'Repeater Book Overview'!$G236, "88.5"), "")</f>
        <v>123.0</v>
      </c>
      <c r="I236" t="str">
        <f>IF('Repeater Book Overview'!F236&lt;&gt;"", LEFT('Repeater Book Overview'!F236, 1), "")</f>
        <v>+</v>
      </c>
      <c r="J236" t="str">
        <f t="shared" si="16"/>
        <v>Off</v>
      </c>
      <c r="K236" t="str">
        <f>IF(A236&lt;&gt;"", IF('Repeater Book Overview'!Q236&lt;&gt;"", "On", "Off"), "")</f>
        <v>Off</v>
      </c>
      <c r="L236" t="str">
        <f t="shared" si="17"/>
        <v>FM</v>
      </c>
      <c r="M236">
        <f t="shared" si="18"/>
        <v>441.17500000000001</v>
      </c>
      <c r="N236">
        <f t="shared" si="19"/>
        <v>5</v>
      </c>
      <c r="O236" t="str">
        <f>IF(A236&lt;&gt;"", 'Repeater Book Overview'!D236, "")</f>
        <v>AA7SS</v>
      </c>
    </row>
    <row r="237" spans="1:15" x14ac:dyDescent="0.2">
      <c r="A237">
        <f>IF('Repeater Book Overview'!$A237&lt;&gt;"", 'Repeater Book Overview'!$A237, "")</f>
        <v>473</v>
      </c>
      <c r="B237">
        <f>IF('Repeater Book Overview'!E237&lt;&gt;"", 'Repeater Book Overview'!E237, "")</f>
        <v>441.75</v>
      </c>
      <c r="C237">
        <f t="shared" si="15"/>
        <v>5</v>
      </c>
      <c r="D237" t="str">
        <f>IF('Repeater Book Overview'!F237&lt;&gt;"", LEFT(RIGHT('Repeater Book Overview'!F237,LEN('Repeater Book Overview'!F237)-1), SEARCH(" ", 'Repeater Book Overview'!F237)-1), "")</f>
        <v xml:space="preserve">5 </v>
      </c>
      <c r="E237" t="str">
        <f>IF(A237&lt;&gt;"", IF('Repeater Book Overview'!O237&lt;&gt;"", 'Repeater Book Overview'!O237, IF('Repeater Book Overview'!G237&lt;&gt;"", "T", "Off")), "")</f>
        <v>T</v>
      </c>
      <c r="F237" t="str">
        <f>IF(A237&lt;&gt;"", IF('Repeater Book Overview'!$G237&lt;&gt;"", 'Repeater Book Overview'!$G237, "88.5"), "")</f>
        <v>103.5</v>
      </c>
      <c r="G237" t="str">
        <f>IF(A237&lt;&gt;"", IF('Repeater Book Overview'!$G237&lt;&gt;"", 'Repeater Book Overview'!$G237, "88.5"), "")</f>
        <v>103.5</v>
      </c>
      <c r="H237" t="str">
        <f>IF(A237&lt;&gt;"", IF('Repeater Book Overview'!$G237&lt;&gt;"", 'Repeater Book Overview'!$G237, "88.5"), "")</f>
        <v>103.5</v>
      </c>
      <c r="I237" t="str">
        <f>IF('Repeater Book Overview'!F237&lt;&gt;"", LEFT('Repeater Book Overview'!F237, 1), "")</f>
        <v>+</v>
      </c>
      <c r="J237" t="str">
        <f t="shared" si="16"/>
        <v>Off</v>
      </c>
      <c r="K237" t="str">
        <f>IF(A237&lt;&gt;"", IF('Repeater Book Overview'!Q237&lt;&gt;"", "On", "Off"), "")</f>
        <v>Off</v>
      </c>
      <c r="L237" t="str">
        <f t="shared" si="17"/>
        <v>FM</v>
      </c>
      <c r="M237">
        <f t="shared" si="18"/>
        <v>441.75</v>
      </c>
      <c r="N237">
        <f t="shared" si="19"/>
        <v>5</v>
      </c>
      <c r="O237" t="str">
        <f>IF(A237&lt;&gt;"", 'Repeater Book Overview'!D237, "")</f>
        <v>W7PSE5</v>
      </c>
    </row>
    <row r="238" spans="1:15" x14ac:dyDescent="0.2">
      <c r="A238">
        <f>IF('Repeater Book Overview'!$A238&lt;&gt;"", 'Repeater Book Overview'!$A238, "")</f>
        <v>474</v>
      </c>
      <c r="B238">
        <f>IF('Repeater Book Overview'!E238&lt;&gt;"", 'Repeater Book Overview'!E238, "")</f>
        <v>443.1</v>
      </c>
      <c r="C238">
        <f t="shared" si="15"/>
        <v>5</v>
      </c>
      <c r="D238" t="str">
        <f>IF('Repeater Book Overview'!F238&lt;&gt;"", LEFT(RIGHT('Repeater Book Overview'!F238,LEN('Repeater Book Overview'!F238)-1), SEARCH(" ", 'Repeater Book Overview'!F238)-1), "")</f>
        <v xml:space="preserve">5 </v>
      </c>
      <c r="E238" t="str">
        <f>IF(A238&lt;&gt;"", IF('Repeater Book Overview'!O238&lt;&gt;"", 'Repeater Book Overview'!O238, IF('Repeater Book Overview'!G238&lt;&gt;"", "T", "Off")), "")</f>
        <v>T</v>
      </c>
      <c r="F238" t="str">
        <f>IF(A238&lt;&gt;"", IF('Repeater Book Overview'!$G238&lt;&gt;"", 'Repeater Book Overview'!$G238, "88.5"), "")</f>
        <v>103.5</v>
      </c>
      <c r="G238" t="str">
        <f>IF(A238&lt;&gt;"", IF('Repeater Book Overview'!$G238&lt;&gt;"", 'Repeater Book Overview'!$G238, "88.5"), "")</f>
        <v>103.5</v>
      </c>
      <c r="H238" t="str">
        <f>IF(A238&lt;&gt;"", IF('Repeater Book Overview'!$G238&lt;&gt;"", 'Repeater Book Overview'!$G238, "88.5"), "")</f>
        <v>103.5</v>
      </c>
      <c r="I238" t="str">
        <f>IF('Repeater Book Overview'!F238&lt;&gt;"", LEFT('Repeater Book Overview'!F238, 1), "")</f>
        <v>+</v>
      </c>
      <c r="J238" t="str">
        <f t="shared" si="16"/>
        <v>Off</v>
      </c>
      <c r="K238" t="str">
        <f>IF(A238&lt;&gt;"", IF('Repeater Book Overview'!Q238&lt;&gt;"", "On", "Off"), "")</f>
        <v>Off</v>
      </c>
      <c r="L238" t="str">
        <f t="shared" si="17"/>
        <v>FM</v>
      </c>
      <c r="M238">
        <f t="shared" si="18"/>
        <v>443.1</v>
      </c>
      <c r="N238">
        <f t="shared" si="19"/>
        <v>5</v>
      </c>
      <c r="O238" t="str">
        <f>IF(A238&lt;&gt;"", 'Repeater Book Overview'!D238, "")</f>
        <v>WA7ST</v>
      </c>
    </row>
    <row r="239" spans="1:15" x14ac:dyDescent="0.2">
      <c r="A239">
        <f>IF('Repeater Book Overview'!$A239&lt;&gt;"", 'Repeater Book Overview'!$A239, "")</f>
        <v>475</v>
      </c>
      <c r="B239">
        <f>IF('Repeater Book Overview'!E239&lt;&gt;"", 'Repeater Book Overview'!E239, "")</f>
        <v>440.2</v>
      </c>
      <c r="C239">
        <f t="shared" si="15"/>
        <v>5</v>
      </c>
      <c r="D239" t="str">
        <f>IF('Repeater Book Overview'!F239&lt;&gt;"", LEFT(RIGHT('Repeater Book Overview'!F239,LEN('Repeater Book Overview'!F239)-1), SEARCH(" ", 'Repeater Book Overview'!F239)-1), "")</f>
        <v xml:space="preserve">5 </v>
      </c>
      <c r="E239" t="str">
        <f>IF(A239&lt;&gt;"", IF('Repeater Book Overview'!O239&lt;&gt;"", 'Repeater Book Overview'!O239, IF('Repeater Book Overview'!G239&lt;&gt;"", "T", "Off")), "")</f>
        <v>T</v>
      </c>
      <c r="F239" t="str">
        <f>IF(A239&lt;&gt;"", IF('Repeater Book Overview'!$G239&lt;&gt;"", 'Repeater Book Overview'!$G239, "88.5"), "")</f>
        <v>103.5</v>
      </c>
      <c r="G239" t="str">
        <f>IF(A239&lt;&gt;"", IF('Repeater Book Overview'!$G239&lt;&gt;"", 'Repeater Book Overview'!$G239, "88.5"), "")</f>
        <v>103.5</v>
      </c>
      <c r="H239" t="str">
        <f>IF(A239&lt;&gt;"", IF('Repeater Book Overview'!$G239&lt;&gt;"", 'Repeater Book Overview'!$G239, "88.5"), "")</f>
        <v>103.5</v>
      </c>
      <c r="I239" t="str">
        <f>IF('Repeater Book Overview'!F239&lt;&gt;"", LEFT('Repeater Book Overview'!F239, 1), "")</f>
        <v>+</v>
      </c>
      <c r="J239" t="str">
        <f t="shared" si="16"/>
        <v>Off</v>
      </c>
      <c r="K239" t="str">
        <f>IF(A239&lt;&gt;"", IF('Repeater Book Overview'!Q239&lt;&gt;"", "On", "Off"), "")</f>
        <v>Off</v>
      </c>
      <c r="L239" t="str">
        <f t="shared" si="17"/>
        <v>FM</v>
      </c>
      <c r="M239">
        <f t="shared" si="18"/>
        <v>440.2</v>
      </c>
      <c r="N239">
        <f t="shared" si="19"/>
        <v>5</v>
      </c>
      <c r="O239" t="str">
        <f>IF(A239&lt;&gt;"", 'Repeater Book Overview'!D239, "")</f>
        <v>K7LD</v>
      </c>
    </row>
    <row r="240" spans="1:15" x14ac:dyDescent="0.2">
      <c r="A240">
        <f>IF('Repeater Book Overview'!$A240&lt;&gt;"", 'Repeater Book Overview'!$A240, "")</f>
        <v>476</v>
      </c>
      <c r="B240">
        <f>IF('Repeater Book Overview'!E240&lt;&gt;"", 'Repeater Book Overview'!E240, "")</f>
        <v>443.2</v>
      </c>
      <c r="C240">
        <f t="shared" si="15"/>
        <v>5</v>
      </c>
      <c r="D240" t="str">
        <f>IF('Repeater Book Overview'!F240&lt;&gt;"", LEFT(RIGHT('Repeater Book Overview'!F240,LEN('Repeater Book Overview'!F240)-1), SEARCH(" ", 'Repeater Book Overview'!F240)-1), "")</f>
        <v xml:space="preserve">5 </v>
      </c>
      <c r="E240" t="str">
        <f>IF(A240&lt;&gt;"", IF('Repeater Book Overview'!O240&lt;&gt;"", 'Repeater Book Overview'!O240, IF('Repeater Book Overview'!G240&lt;&gt;"", "T", "Off")), "")</f>
        <v>T</v>
      </c>
      <c r="F240" t="str">
        <f>IF(A240&lt;&gt;"", IF('Repeater Book Overview'!$G240&lt;&gt;"", 'Repeater Book Overview'!$G240, "88.5"), "")</f>
        <v>141.3</v>
      </c>
      <c r="G240" t="str">
        <f>IF(A240&lt;&gt;"", IF('Repeater Book Overview'!$G240&lt;&gt;"", 'Repeater Book Overview'!$G240, "88.5"), "")</f>
        <v>141.3</v>
      </c>
      <c r="H240" t="str">
        <f>IF(A240&lt;&gt;"", IF('Repeater Book Overview'!$G240&lt;&gt;"", 'Repeater Book Overview'!$G240, "88.5"), "")</f>
        <v>141.3</v>
      </c>
      <c r="I240" t="str">
        <f>IF('Repeater Book Overview'!F240&lt;&gt;"", LEFT('Repeater Book Overview'!F240, 1), "")</f>
        <v>+</v>
      </c>
      <c r="J240" t="str">
        <f t="shared" si="16"/>
        <v>Off</v>
      </c>
      <c r="K240" t="str">
        <f>IF(A240&lt;&gt;"", IF('Repeater Book Overview'!Q240&lt;&gt;"", "On", "Off"), "")</f>
        <v>Off</v>
      </c>
      <c r="L240" t="str">
        <f t="shared" si="17"/>
        <v>FM</v>
      </c>
      <c r="M240">
        <f t="shared" si="18"/>
        <v>443.2</v>
      </c>
      <c r="N240">
        <f t="shared" si="19"/>
        <v>5</v>
      </c>
      <c r="O240" t="str">
        <f>IF(A240&lt;&gt;"", 'Repeater Book Overview'!D240, "")</f>
        <v>W7ACS</v>
      </c>
    </row>
    <row r="241" spans="1:15" x14ac:dyDescent="0.2">
      <c r="A241">
        <f>IF('Repeater Book Overview'!$A241&lt;&gt;"", 'Repeater Book Overview'!$A241, "")</f>
        <v>477</v>
      </c>
      <c r="B241">
        <f>IF('Repeater Book Overview'!E241&lt;&gt;"", 'Repeater Book Overview'!E241, "")</f>
        <v>443.35</v>
      </c>
      <c r="C241">
        <f t="shared" si="15"/>
        <v>5</v>
      </c>
      <c r="D241" t="str">
        <f>IF('Repeater Book Overview'!F241&lt;&gt;"", LEFT(RIGHT('Repeater Book Overview'!F241,LEN('Repeater Book Overview'!F241)-1), SEARCH(" ", 'Repeater Book Overview'!F241)-1), "")</f>
        <v xml:space="preserve">5 </v>
      </c>
      <c r="E241" t="str">
        <f>IF(A241&lt;&gt;"", IF('Repeater Book Overview'!O241&lt;&gt;"", 'Repeater Book Overview'!O241, IF('Repeater Book Overview'!G241&lt;&gt;"", "T", "Off")), "")</f>
        <v>T</v>
      </c>
      <c r="F241" t="str">
        <f>IF(A241&lt;&gt;"", IF('Repeater Book Overview'!$G241&lt;&gt;"", 'Repeater Book Overview'!$G241, "88.5"), "")</f>
        <v>103.5</v>
      </c>
      <c r="G241" t="str">
        <f>IF(A241&lt;&gt;"", IF('Repeater Book Overview'!$G241&lt;&gt;"", 'Repeater Book Overview'!$G241, "88.5"), "")</f>
        <v>103.5</v>
      </c>
      <c r="H241" t="str">
        <f>IF(A241&lt;&gt;"", IF('Repeater Book Overview'!$G241&lt;&gt;"", 'Repeater Book Overview'!$G241, "88.5"), "")</f>
        <v>103.5</v>
      </c>
      <c r="I241" t="str">
        <f>IF('Repeater Book Overview'!F241&lt;&gt;"", LEFT('Repeater Book Overview'!F241, 1), "")</f>
        <v>+</v>
      </c>
      <c r="J241" t="str">
        <f t="shared" si="16"/>
        <v>Off</v>
      </c>
      <c r="K241" t="str">
        <f>IF(A241&lt;&gt;"", IF('Repeater Book Overview'!Q241&lt;&gt;"", "On", "Off"), "")</f>
        <v>Off</v>
      </c>
      <c r="L241" t="str">
        <f t="shared" si="17"/>
        <v>FM</v>
      </c>
      <c r="M241">
        <f t="shared" si="18"/>
        <v>443.35</v>
      </c>
      <c r="N241">
        <f t="shared" si="19"/>
        <v>5</v>
      </c>
      <c r="O241" t="str">
        <f>IF(A241&lt;&gt;"", 'Repeater Book Overview'!D241, "")</f>
        <v>K7RFH</v>
      </c>
    </row>
    <row r="242" spans="1:15" x14ac:dyDescent="0.2">
      <c r="A242">
        <f>IF('Repeater Book Overview'!$A242&lt;&gt;"", 'Repeater Book Overview'!$A242, "")</f>
        <v>478</v>
      </c>
      <c r="B242">
        <f>IF('Repeater Book Overview'!E242&lt;&gt;"", 'Repeater Book Overview'!E242, "")</f>
        <v>441.8</v>
      </c>
      <c r="C242">
        <f t="shared" si="15"/>
        <v>5</v>
      </c>
      <c r="D242" t="str">
        <f>IF('Repeater Book Overview'!F242&lt;&gt;"", LEFT(RIGHT('Repeater Book Overview'!F242,LEN('Repeater Book Overview'!F242)-1), SEARCH(" ", 'Repeater Book Overview'!F242)-1), "")</f>
        <v xml:space="preserve">5 </v>
      </c>
      <c r="E242" t="str">
        <f>IF(A242&lt;&gt;"", IF('Repeater Book Overview'!O242&lt;&gt;"", 'Repeater Book Overview'!O242, IF('Repeater Book Overview'!G242&lt;&gt;"", "T", "Off")), "")</f>
        <v>T</v>
      </c>
      <c r="F242" t="str">
        <f>IF(A242&lt;&gt;"", IF('Repeater Book Overview'!$G242&lt;&gt;"", 'Repeater Book Overview'!$G242, "88.5"), "")</f>
        <v>141.3</v>
      </c>
      <c r="G242" t="str">
        <f>IF(A242&lt;&gt;"", IF('Repeater Book Overview'!$G242&lt;&gt;"", 'Repeater Book Overview'!$G242, "88.5"), "")</f>
        <v>141.3</v>
      </c>
      <c r="H242" t="str">
        <f>IF(A242&lt;&gt;"", IF('Repeater Book Overview'!$G242&lt;&gt;"", 'Repeater Book Overview'!$G242, "88.5"), "")</f>
        <v>141.3</v>
      </c>
      <c r="I242" t="str">
        <f>IF('Repeater Book Overview'!F242&lt;&gt;"", LEFT('Repeater Book Overview'!F242, 1), "")</f>
        <v>+</v>
      </c>
      <c r="J242" t="str">
        <f t="shared" si="16"/>
        <v>Off</v>
      </c>
      <c r="K242" t="str">
        <f>IF(A242&lt;&gt;"", IF('Repeater Book Overview'!Q242&lt;&gt;"", "On", "Off"), "")</f>
        <v>Off</v>
      </c>
      <c r="L242" t="str">
        <f t="shared" si="17"/>
        <v>FM</v>
      </c>
      <c r="M242">
        <f t="shared" si="18"/>
        <v>441.8</v>
      </c>
      <c r="N242">
        <f t="shared" si="19"/>
        <v>5</v>
      </c>
      <c r="O242" t="str">
        <f>IF(A242&lt;&gt;"", 'Repeater Book Overview'!D242, "")</f>
        <v>W7AW 2</v>
      </c>
    </row>
    <row r="243" spans="1:15" x14ac:dyDescent="0.2">
      <c r="A243">
        <f>IF('Repeater Book Overview'!$A243&lt;&gt;"", 'Repeater Book Overview'!$A243, "")</f>
        <v>479</v>
      </c>
      <c r="B243">
        <f>IF('Repeater Book Overview'!E243&lt;&gt;"", 'Repeater Book Overview'!E243, "")</f>
        <v>443.05</v>
      </c>
      <c r="C243">
        <f t="shared" si="15"/>
        <v>5</v>
      </c>
      <c r="D243" t="str">
        <f>IF('Repeater Book Overview'!F243&lt;&gt;"", LEFT(RIGHT('Repeater Book Overview'!F243,LEN('Repeater Book Overview'!F243)-1), SEARCH(" ", 'Repeater Book Overview'!F243)-1), "")</f>
        <v xml:space="preserve">5 </v>
      </c>
      <c r="E243" t="str">
        <f>IF(A243&lt;&gt;"", IF('Repeater Book Overview'!O243&lt;&gt;"", 'Repeater Book Overview'!O243, IF('Repeater Book Overview'!G243&lt;&gt;"", "T", "Off")), "")</f>
        <v>T</v>
      </c>
      <c r="F243" t="str">
        <f>IF(A243&lt;&gt;"", IF('Repeater Book Overview'!$G243&lt;&gt;"", 'Repeater Book Overview'!$G243, "88.5"), "")</f>
        <v>179.9</v>
      </c>
      <c r="G243" t="str">
        <f>IF(A243&lt;&gt;"", IF('Repeater Book Overview'!$G243&lt;&gt;"", 'Repeater Book Overview'!$G243, "88.5"), "")</f>
        <v>179.9</v>
      </c>
      <c r="H243" t="str">
        <f>IF(A243&lt;&gt;"", IF('Repeater Book Overview'!$G243&lt;&gt;"", 'Repeater Book Overview'!$G243, "88.5"), "")</f>
        <v>179.9</v>
      </c>
      <c r="I243" t="str">
        <f>IF('Repeater Book Overview'!F243&lt;&gt;"", LEFT('Repeater Book Overview'!F243, 1), "")</f>
        <v>+</v>
      </c>
      <c r="J243" t="str">
        <f t="shared" si="16"/>
        <v>Off</v>
      </c>
      <c r="K243" t="str">
        <f>IF(A243&lt;&gt;"", IF('Repeater Book Overview'!Q243&lt;&gt;"", "On", "Off"), "")</f>
        <v>Off</v>
      </c>
      <c r="L243" t="str">
        <f t="shared" si="17"/>
        <v>FM</v>
      </c>
      <c r="M243">
        <f t="shared" si="18"/>
        <v>443.05</v>
      </c>
      <c r="N243">
        <f t="shared" si="19"/>
        <v>5</v>
      </c>
      <c r="O243" t="str">
        <f>IF(A243&lt;&gt;"", 'Repeater Book Overview'!D243, "")</f>
        <v>N7MTC</v>
      </c>
    </row>
    <row r="244" spans="1:15" x14ac:dyDescent="0.2">
      <c r="A244">
        <f>IF('Repeater Book Overview'!$A244&lt;&gt;"", 'Repeater Book Overview'!$A244, "")</f>
        <v>480</v>
      </c>
      <c r="B244">
        <f>IF('Repeater Book Overview'!E244&lt;&gt;"", 'Repeater Book Overview'!E244, "")</f>
        <v>441.45</v>
      </c>
      <c r="C244">
        <f t="shared" si="15"/>
        <v>5</v>
      </c>
      <c r="D244" t="str">
        <f>IF('Repeater Book Overview'!F244&lt;&gt;"", LEFT(RIGHT('Repeater Book Overview'!F244,LEN('Repeater Book Overview'!F244)-1), SEARCH(" ", 'Repeater Book Overview'!F244)-1), "")</f>
        <v xml:space="preserve">5 </v>
      </c>
      <c r="E244" t="str">
        <f>IF(A244&lt;&gt;"", IF('Repeater Book Overview'!O244&lt;&gt;"", 'Repeater Book Overview'!O244, IF('Repeater Book Overview'!G244&lt;&gt;"", "T", "Off")), "")</f>
        <v>T</v>
      </c>
      <c r="F244" t="str">
        <f>IF(A244&lt;&gt;"", IF('Repeater Book Overview'!$G244&lt;&gt;"", 'Repeater Book Overview'!$G244, "88.5"), "")</f>
        <v>123.0</v>
      </c>
      <c r="G244" t="str">
        <f>IF(A244&lt;&gt;"", IF('Repeater Book Overview'!$G244&lt;&gt;"", 'Repeater Book Overview'!$G244, "88.5"), "")</f>
        <v>123.0</v>
      </c>
      <c r="H244" t="str">
        <f>IF(A244&lt;&gt;"", IF('Repeater Book Overview'!$G244&lt;&gt;"", 'Repeater Book Overview'!$G244, "88.5"), "")</f>
        <v>123.0</v>
      </c>
      <c r="I244" t="str">
        <f>IF('Repeater Book Overview'!F244&lt;&gt;"", LEFT('Repeater Book Overview'!F244, 1), "")</f>
        <v>+</v>
      </c>
      <c r="J244" t="str">
        <f t="shared" si="16"/>
        <v>Off</v>
      </c>
      <c r="K244" t="str">
        <f>IF(A244&lt;&gt;"", IF('Repeater Book Overview'!Q244&lt;&gt;"", "On", "Off"), "")</f>
        <v>Off</v>
      </c>
      <c r="L244" t="str">
        <f t="shared" si="17"/>
        <v>FM</v>
      </c>
      <c r="M244">
        <f t="shared" si="18"/>
        <v>441.45</v>
      </c>
      <c r="N244">
        <f t="shared" si="19"/>
        <v>5</v>
      </c>
      <c r="O244" t="str">
        <f>IF(A244&lt;&gt;"", 'Repeater Book Overview'!D244, "")</f>
        <v>KC7IGT</v>
      </c>
    </row>
    <row r="245" spans="1:15" x14ac:dyDescent="0.2">
      <c r="A245">
        <f>IF('Repeater Book Overview'!$A245&lt;&gt;"", 'Repeater Book Overview'!$A245, "")</f>
        <v>481</v>
      </c>
      <c r="B245">
        <f>IF('Repeater Book Overview'!E245&lt;&gt;"", 'Repeater Book Overview'!E245, "")</f>
        <v>443.6</v>
      </c>
      <c r="C245">
        <f t="shared" si="15"/>
        <v>5</v>
      </c>
      <c r="D245" t="str">
        <f>IF('Repeater Book Overview'!F245&lt;&gt;"", LEFT(RIGHT('Repeater Book Overview'!F245,LEN('Repeater Book Overview'!F245)-1), SEARCH(" ", 'Repeater Book Overview'!F245)-1), "")</f>
        <v xml:space="preserve">5 </v>
      </c>
      <c r="E245" t="str">
        <f>IF(A245&lt;&gt;"", IF('Repeater Book Overview'!O245&lt;&gt;"", 'Repeater Book Overview'!O245, IF('Repeater Book Overview'!G245&lt;&gt;"", "T", "Off")), "")</f>
        <v>T</v>
      </c>
      <c r="F245" t="str">
        <f>IF(A245&lt;&gt;"", IF('Repeater Book Overview'!$G245&lt;&gt;"", 'Repeater Book Overview'!$G245, "88.5"), "")</f>
        <v>103.5</v>
      </c>
      <c r="G245" t="str">
        <f>IF(A245&lt;&gt;"", IF('Repeater Book Overview'!$G245&lt;&gt;"", 'Repeater Book Overview'!$G245, "88.5"), "")</f>
        <v>103.5</v>
      </c>
      <c r="H245" t="str">
        <f>IF(A245&lt;&gt;"", IF('Repeater Book Overview'!$G245&lt;&gt;"", 'Repeater Book Overview'!$G245, "88.5"), "")</f>
        <v>103.5</v>
      </c>
      <c r="I245" t="str">
        <f>IF('Repeater Book Overview'!F245&lt;&gt;"", LEFT('Repeater Book Overview'!F245, 1), "")</f>
        <v>+</v>
      </c>
      <c r="J245" t="str">
        <f t="shared" si="16"/>
        <v>Off</v>
      </c>
      <c r="K245" t="str">
        <f>IF(A245&lt;&gt;"", IF('Repeater Book Overview'!Q245&lt;&gt;"", "On", "Off"), "")</f>
        <v>Off</v>
      </c>
      <c r="L245" t="str">
        <f t="shared" si="17"/>
        <v>FM</v>
      </c>
      <c r="M245">
        <f t="shared" si="18"/>
        <v>443.6</v>
      </c>
      <c r="N245">
        <f t="shared" si="19"/>
        <v>5</v>
      </c>
      <c r="O245" t="str">
        <f>IF(A245&lt;&gt;"", 'Repeater Book Overview'!D245, "")</f>
        <v>K7FDF</v>
      </c>
    </row>
    <row r="246" spans="1:15" x14ac:dyDescent="0.2">
      <c r="A246">
        <f>IF('Repeater Book Overview'!$A246&lt;&gt;"", 'Repeater Book Overview'!$A246, "")</f>
        <v>482</v>
      </c>
      <c r="B246">
        <f>IF('Repeater Book Overview'!E246&lt;&gt;"", 'Repeater Book Overview'!E246, "")</f>
        <v>441.375</v>
      </c>
      <c r="C246">
        <f t="shared" si="15"/>
        <v>5</v>
      </c>
      <c r="D246" t="str">
        <f>IF('Repeater Book Overview'!F246&lt;&gt;"", LEFT(RIGHT('Repeater Book Overview'!F246,LEN('Repeater Book Overview'!F246)-1), SEARCH(" ", 'Repeater Book Overview'!F246)-1), "")</f>
        <v xml:space="preserve">5 </v>
      </c>
      <c r="E246" t="str">
        <f>IF(A246&lt;&gt;"", IF('Repeater Book Overview'!O246&lt;&gt;"", 'Repeater Book Overview'!O246, IF('Repeater Book Overview'!G246&lt;&gt;"", "T", "Off")), "")</f>
        <v>T</v>
      </c>
      <c r="F246" t="str">
        <f>IF(A246&lt;&gt;"", IF('Repeater Book Overview'!$G246&lt;&gt;"", 'Repeater Book Overview'!$G246, "88.5"), "")</f>
        <v>173.8</v>
      </c>
      <c r="G246" t="str">
        <f>IF(A246&lt;&gt;"", IF('Repeater Book Overview'!$G246&lt;&gt;"", 'Repeater Book Overview'!$G246, "88.5"), "")</f>
        <v>173.8</v>
      </c>
      <c r="H246" t="str">
        <f>IF(A246&lt;&gt;"", IF('Repeater Book Overview'!$G246&lt;&gt;"", 'Repeater Book Overview'!$G246, "88.5"), "")</f>
        <v>173.8</v>
      </c>
      <c r="I246" t="str">
        <f>IF('Repeater Book Overview'!F246&lt;&gt;"", LEFT('Repeater Book Overview'!F246, 1), "")</f>
        <v>+</v>
      </c>
      <c r="J246" t="str">
        <f t="shared" si="16"/>
        <v>Off</v>
      </c>
      <c r="K246" t="str">
        <f>IF(A246&lt;&gt;"", IF('Repeater Book Overview'!Q246&lt;&gt;"", "On", "Off"), "")</f>
        <v>Off</v>
      </c>
      <c r="L246" t="str">
        <f t="shared" si="17"/>
        <v>FM</v>
      </c>
      <c r="M246">
        <f t="shared" si="18"/>
        <v>441.375</v>
      </c>
      <c r="N246">
        <f t="shared" si="19"/>
        <v>5</v>
      </c>
      <c r="O246" t="str">
        <f>IF(A246&lt;&gt;"", 'Repeater Book Overview'!D246, "")</f>
        <v>WB7DO4</v>
      </c>
    </row>
    <row r="247" spans="1:15" x14ac:dyDescent="0.2">
      <c r="A247">
        <f>IF('Repeater Book Overview'!$A247&lt;&gt;"", 'Repeater Book Overview'!$A247, "")</f>
        <v>483</v>
      </c>
      <c r="B247">
        <f>IF('Repeater Book Overview'!E247&lt;&gt;"", 'Repeater Book Overview'!E247, "")</f>
        <v>443.55</v>
      </c>
      <c r="C247">
        <f t="shared" si="15"/>
        <v>5</v>
      </c>
      <c r="D247" t="str">
        <f>IF('Repeater Book Overview'!F247&lt;&gt;"", LEFT(RIGHT('Repeater Book Overview'!F247,LEN('Repeater Book Overview'!F247)-1), SEARCH(" ", 'Repeater Book Overview'!F247)-1), "")</f>
        <v xml:space="preserve">5 </v>
      </c>
      <c r="E247" t="str">
        <f>IF(A247&lt;&gt;"", IF('Repeater Book Overview'!O247&lt;&gt;"", 'Repeater Book Overview'!O247, IF('Repeater Book Overview'!G247&lt;&gt;"", "T", "Off")), "")</f>
        <v>T</v>
      </c>
      <c r="F247" t="str">
        <f>IF(A247&lt;&gt;"", IF('Repeater Book Overview'!$G247&lt;&gt;"", 'Repeater Book Overview'!$G247, "88.5"), "")</f>
        <v>103.5</v>
      </c>
      <c r="G247" t="str">
        <f>IF(A247&lt;&gt;"", IF('Repeater Book Overview'!$G247&lt;&gt;"", 'Repeater Book Overview'!$G247, "88.5"), "")</f>
        <v>103.5</v>
      </c>
      <c r="H247" t="str">
        <f>IF(A247&lt;&gt;"", IF('Repeater Book Overview'!$G247&lt;&gt;"", 'Repeater Book Overview'!$G247, "88.5"), "")</f>
        <v>103.5</v>
      </c>
      <c r="I247" t="str">
        <f>IF('Repeater Book Overview'!F247&lt;&gt;"", LEFT('Repeater Book Overview'!F247, 1), "")</f>
        <v>+</v>
      </c>
      <c r="J247" t="str">
        <f t="shared" si="16"/>
        <v>Off</v>
      </c>
      <c r="K247" t="str">
        <f>IF(A247&lt;&gt;"", IF('Repeater Book Overview'!Q247&lt;&gt;"", "On", "Off"), "")</f>
        <v>Off</v>
      </c>
      <c r="L247" t="str">
        <f t="shared" si="17"/>
        <v>FM</v>
      </c>
      <c r="M247">
        <f t="shared" si="18"/>
        <v>443.55</v>
      </c>
      <c r="N247">
        <f t="shared" si="19"/>
        <v>5</v>
      </c>
      <c r="O247" t="str">
        <f>IF(A247&lt;&gt;"", 'Repeater Book Overview'!D247, "")</f>
        <v>W7SRZ2</v>
      </c>
    </row>
    <row r="248" spans="1:15" x14ac:dyDescent="0.2">
      <c r="A248">
        <f>IF('Repeater Book Overview'!$A248&lt;&gt;"", 'Repeater Book Overview'!$A248, "")</f>
        <v>484</v>
      </c>
      <c r="B248">
        <f>IF('Repeater Book Overview'!E248&lt;&gt;"", 'Repeater Book Overview'!E248, "")</f>
        <v>444.47500000000002</v>
      </c>
      <c r="C248">
        <f t="shared" si="15"/>
        <v>5</v>
      </c>
      <c r="D248" t="str">
        <f>IF('Repeater Book Overview'!F248&lt;&gt;"", LEFT(RIGHT('Repeater Book Overview'!F248,LEN('Repeater Book Overview'!F248)-1), SEARCH(" ", 'Repeater Book Overview'!F248)-1), "")</f>
        <v xml:space="preserve">5 </v>
      </c>
      <c r="E248" t="str">
        <f>IF(A248&lt;&gt;"", IF('Repeater Book Overview'!O248&lt;&gt;"", 'Repeater Book Overview'!O248, IF('Repeater Book Overview'!G248&lt;&gt;"", "T", "Off")), "")</f>
        <v>T</v>
      </c>
      <c r="F248" t="str">
        <f>IF(A248&lt;&gt;"", IF('Repeater Book Overview'!$G248&lt;&gt;"", 'Repeater Book Overview'!$G248, "88.5"), "")</f>
        <v>103.5</v>
      </c>
      <c r="G248" t="str">
        <f>IF(A248&lt;&gt;"", IF('Repeater Book Overview'!$G248&lt;&gt;"", 'Repeater Book Overview'!$G248, "88.5"), "")</f>
        <v>103.5</v>
      </c>
      <c r="H248" t="str">
        <f>IF(A248&lt;&gt;"", IF('Repeater Book Overview'!$G248&lt;&gt;"", 'Repeater Book Overview'!$G248, "88.5"), "")</f>
        <v>103.5</v>
      </c>
      <c r="I248" t="str">
        <f>IF('Repeater Book Overview'!F248&lt;&gt;"", LEFT('Repeater Book Overview'!F248, 1), "")</f>
        <v>+</v>
      </c>
      <c r="J248" t="str">
        <f t="shared" si="16"/>
        <v>Off</v>
      </c>
      <c r="K248" t="str">
        <f>IF(A248&lt;&gt;"", IF('Repeater Book Overview'!Q248&lt;&gt;"", "On", "Off"), "")</f>
        <v>Off</v>
      </c>
      <c r="L248" t="str">
        <f t="shared" si="17"/>
        <v>FM</v>
      </c>
      <c r="M248">
        <f t="shared" si="18"/>
        <v>444.47500000000002</v>
      </c>
      <c r="N248">
        <f t="shared" si="19"/>
        <v>5</v>
      </c>
      <c r="O248" t="str">
        <f>IF(A248&lt;&gt;"", 'Repeater Book Overview'!D248, "")</f>
        <v>W7NPC</v>
      </c>
    </row>
    <row r="249" spans="1:15" x14ac:dyDescent="0.2">
      <c r="A249">
        <f>IF('Repeater Book Overview'!$A249&lt;&gt;"", 'Repeater Book Overview'!$A249, "")</f>
        <v>485</v>
      </c>
      <c r="B249">
        <f>IF('Repeater Book Overview'!E249&lt;&gt;"", 'Repeater Book Overview'!E249, "")</f>
        <v>443.82499999999999</v>
      </c>
      <c r="C249">
        <f t="shared" si="15"/>
        <v>5</v>
      </c>
      <c r="D249" t="str">
        <f>IF('Repeater Book Overview'!F249&lt;&gt;"", LEFT(RIGHT('Repeater Book Overview'!F249,LEN('Repeater Book Overview'!F249)-1), SEARCH(" ", 'Repeater Book Overview'!F249)-1), "")</f>
        <v xml:space="preserve">5 </v>
      </c>
      <c r="E249" t="str">
        <f>IF(A249&lt;&gt;"", IF('Repeater Book Overview'!O249&lt;&gt;"", 'Repeater Book Overview'!O249, IF('Repeater Book Overview'!G249&lt;&gt;"", "T", "Off")), "")</f>
        <v>T</v>
      </c>
      <c r="F249" t="str">
        <f>IF(A249&lt;&gt;"", IF('Repeater Book Overview'!$G249&lt;&gt;"", 'Repeater Book Overview'!$G249, "88.5"), "")</f>
        <v>103.5</v>
      </c>
      <c r="G249" t="str">
        <f>IF(A249&lt;&gt;"", IF('Repeater Book Overview'!$G249&lt;&gt;"", 'Repeater Book Overview'!$G249, "88.5"), "")</f>
        <v>103.5</v>
      </c>
      <c r="H249" t="str">
        <f>IF(A249&lt;&gt;"", IF('Repeater Book Overview'!$G249&lt;&gt;"", 'Repeater Book Overview'!$G249, "88.5"), "")</f>
        <v>103.5</v>
      </c>
      <c r="I249" t="str">
        <f>IF('Repeater Book Overview'!F249&lt;&gt;"", LEFT('Repeater Book Overview'!F249, 1), "")</f>
        <v>+</v>
      </c>
      <c r="J249" t="str">
        <f t="shared" si="16"/>
        <v>Off</v>
      </c>
      <c r="K249" t="str">
        <f>IF(A249&lt;&gt;"", IF('Repeater Book Overview'!Q249&lt;&gt;"", "On", "Off"), "")</f>
        <v>Off</v>
      </c>
      <c r="L249" t="str">
        <f t="shared" si="17"/>
        <v>FM</v>
      </c>
      <c r="M249">
        <f t="shared" si="18"/>
        <v>443.82499999999999</v>
      </c>
      <c r="N249">
        <f t="shared" si="19"/>
        <v>5</v>
      </c>
      <c r="O249" t="str">
        <f>IF(A249&lt;&gt;"", 'Repeater Book Overview'!D249, "")</f>
        <v>KA7DNK</v>
      </c>
    </row>
    <row r="250" spans="1:15" x14ac:dyDescent="0.2">
      <c r="A250">
        <f>IF('Repeater Book Overview'!$A250&lt;&gt;"", 'Repeater Book Overview'!$A250, "")</f>
        <v>486</v>
      </c>
      <c r="B250">
        <f>IF('Repeater Book Overview'!E250&lt;&gt;"", 'Repeater Book Overview'!E250, "")</f>
        <v>444.55</v>
      </c>
      <c r="C250">
        <f t="shared" si="15"/>
        <v>5</v>
      </c>
      <c r="D250" t="str">
        <f>IF('Repeater Book Overview'!F250&lt;&gt;"", LEFT(RIGHT('Repeater Book Overview'!F250,LEN('Repeater Book Overview'!F250)-1), SEARCH(" ", 'Repeater Book Overview'!F250)-1), "")</f>
        <v xml:space="preserve">5 </v>
      </c>
      <c r="E250" t="str">
        <f>IF(A250&lt;&gt;"", IF('Repeater Book Overview'!O250&lt;&gt;"", 'Repeater Book Overview'!O250, IF('Repeater Book Overview'!G250&lt;&gt;"", "T", "Off")), "")</f>
        <v>T</v>
      </c>
      <c r="F250" t="str">
        <f>IF(A250&lt;&gt;"", IF('Repeater Book Overview'!$G250&lt;&gt;"", 'Repeater Book Overview'!$G250, "88.5"), "")</f>
        <v>141.3</v>
      </c>
      <c r="G250" t="str">
        <f>IF(A250&lt;&gt;"", IF('Repeater Book Overview'!$G250&lt;&gt;"", 'Repeater Book Overview'!$G250, "88.5"), "")</f>
        <v>141.3</v>
      </c>
      <c r="H250" t="str">
        <f>IF(A250&lt;&gt;"", IF('Repeater Book Overview'!$G250&lt;&gt;"", 'Repeater Book Overview'!$G250, "88.5"), "")</f>
        <v>141.3</v>
      </c>
      <c r="I250" t="str">
        <f>IF('Repeater Book Overview'!F250&lt;&gt;"", LEFT('Repeater Book Overview'!F250, 1), "")</f>
        <v>+</v>
      </c>
      <c r="J250" t="str">
        <f t="shared" si="16"/>
        <v>Off</v>
      </c>
      <c r="K250" t="str">
        <f>IF(A250&lt;&gt;"", IF('Repeater Book Overview'!Q250&lt;&gt;"", "On", "Off"), "")</f>
        <v>Off</v>
      </c>
      <c r="L250" t="str">
        <f t="shared" si="17"/>
        <v>FM</v>
      </c>
      <c r="M250">
        <f t="shared" si="18"/>
        <v>444.55</v>
      </c>
      <c r="N250">
        <f t="shared" si="19"/>
        <v>5</v>
      </c>
      <c r="O250" t="str">
        <f>IF(A250&lt;&gt;"", 'Repeater Book Overview'!D250, "")</f>
        <v>WW7SEA</v>
      </c>
    </row>
    <row r="251" spans="1:15" x14ac:dyDescent="0.2">
      <c r="A251">
        <f>IF('Repeater Book Overview'!$A251&lt;&gt;"", 'Repeater Book Overview'!$A251, "")</f>
        <v>487</v>
      </c>
      <c r="B251">
        <f>IF('Repeater Book Overview'!E251&lt;&gt;"", 'Repeater Book Overview'!E251, "")</f>
        <v>440.1</v>
      </c>
      <c r="C251">
        <f t="shared" si="15"/>
        <v>5</v>
      </c>
      <c r="D251" t="str">
        <f>IF('Repeater Book Overview'!F251&lt;&gt;"", LEFT(RIGHT('Repeater Book Overview'!F251,LEN('Repeater Book Overview'!F251)-1), SEARCH(" ", 'Repeater Book Overview'!F251)-1), "")</f>
        <v xml:space="preserve">5 </v>
      </c>
      <c r="E251" t="str">
        <f>IF(A251&lt;&gt;"", IF('Repeater Book Overview'!O251&lt;&gt;"", 'Repeater Book Overview'!O251, IF('Repeater Book Overview'!G251&lt;&gt;"", "T", "Off")), "")</f>
        <v>T</v>
      </c>
      <c r="F251" t="str">
        <f>IF(A251&lt;&gt;"", IF('Repeater Book Overview'!$G251&lt;&gt;"", 'Repeater Book Overview'!$G251, "88.5"), "")</f>
        <v>110.9</v>
      </c>
      <c r="G251" t="str">
        <f>IF(A251&lt;&gt;"", IF('Repeater Book Overview'!$G251&lt;&gt;"", 'Repeater Book Overview'!$G251, "88.5"), "")</f>
        <v>110.9</v>
      </c>
      <c r="H251" t="str">
        <f>IF(A251&lt;&gt;"", IF('Repeater Book Overview'!$G251&lt;&gt;"", 'Repeater Book Overview'!$G251, "88.5"), "")</f>
        <v>110.9</v>
      </c>
      <c r="I251" t="str">
        <f>IF('Repeater Book Overview'!F251&lt;&gt;"", LEFT('Repeater Book Overview'!F251, 1), "")</f>
        <v>+</v>
      </c>
      <c r="J251" t="str">
        <f t="shared" si="16"/>
        <v>Off</v>
      </c>
      <c r="K251" t="str">
        <f>IF(A251&lt;&gt;"", IF('Repeater Book Overview'!Q251&lt;&gt;"", "On", "Off"), "")</f>
        <v>Off</v>
      </c>
      <c r="L251" t="str">
        <f t="shared" si="17"/>
        <v>FM</v>
      </c>
      <c r="M251">
        <f t="shared" si="18"/>
        <v>440.1</v>
      </c>
      <c r="N251">
        <f t="shared" si="19"/>
        <v>5</v>
      </c>
      <c r="O251" t="str">
        <f>IF(A251&lt;&gt;"", 'Repeater Book Overview'!D251, "")</f>
        <v>K7SLB</v>
      </c>
    </row>
    <row r="252" spans="1:15" x14ac:dyDescent="0.2">
      <c r="A252">
        <f>IF('Repeater Book Overview'!$A252&lt;&gt;"", 'Repeater Book Overview'!$A252, "")</f>
        <v>488</v>
      </c>
      <c r="B252">
        <f>IF('Repeater Book Overview'!E252&lt;&gt;"", 'Repeater Book Overview'!E252, "")</f>
        <v>444</v>
      </c>
      <c r="C252">
        <f t="shared" si="15"/>
        <v>5</v>
      </c>
      <c r="D252" t="str">
        <f>IF('Repeater Book Overview'!F252&lt;&gt;"", LEFT(RIGHT('Repeater Book Overview'!F252,LEN('Repeater Book Overview'!F252)-1), SEARCH(" ", 'Repeater Book Overview'!F252)-1), "")</f>
        <v xml:space="preserve">5 </v>
      </c>
      <c r="E252" t="str">
        <f>IF(A252&lt;&gt;"", IF('Repeater Book Overview'!O252&lt;&gt;"", 'Repeater Book Overview'!O252, IF('Repeater Book Overview'!G252&lt;&gt;"", "T", "Off")), "")</f>
        <v>T</v>
      </c>
      <c r="F252" t="str">
        <f>IF(A252&lt;&gt;"", IF('Repeater Book Overview'!$G252&lt;&gt;"", 'Repeater Book Overview'!$G252, "88.5"), "")</f>
        <v>103.5</v>
      </c>
      <c r="G252" t="str">
        <f>IF(A252&lt;&gt;"", IF('Repeater Book Overview'!$G252&lt;&gt;"", 'Repeater Book Overview'!$G252, "88.5"), "")</f>
        <v>103.5</v>
      </c>
      <c r="H252" t="str">
        <f>IF(A252&lt;&gt;"", IF('Repeater Book Overview'!$G252&lt;&gt;"", 'Repeater Book Overview'!$G252, "88.5"), "")</f>
        <v>103.5</v>
      </c>
      <c r="I252" t="str">
        <f>IF('Repeater Book Overview'!F252&lt;&gt;"", LEFT('Repeater Book Overview'!F252, 1), "")</f>
        <v>+</v>
      </c>
      <c r="J252" t="str">
        <f t="shared" si="16"/>
        <v>Off</v>
      </c>
      <c r="K252" t="str">
        <f>IF(A252&lt;&gt;"", IF('Repeater Book Overview'!Q252&lt;&gt;"", "On", "Off"), "")</f>
        <v>Off</v>
      </c>
      <c r="L252" t="str">
        <f t="shared" si="17"/>
        <v>FM</v>
      </c>
      <c r="M252">
        <f t="shared" si="18"/>
        <v>444</v>
      </c>
      <c r="N252">
        <f t="shared" si="19"/>
        <v>5</v>
      </c>
      <c r="O252" t="str">
        <f>IF(A252&lt;&gt;"", 'Repeater Book Overview'!D252, "")</f>
        <v>K7SPG</v>
      </c>
    </row>
    <row r="253" spans="1:15" x14ac:dyDescent="0.2">
      <c r="A253">
        <f>IF('Repeater Book Overview'!$A253&lt;&gt;"", 'Repeater Book Overview'!$A253, "")</f>
        <v>489</v>
      </c>
      <c r="B253">
        <f>IF('Repeater Book Overview'!E253&lt;&gt;"", 'Repeater Book Overview'!E253, "")</f>
        <v>444.22500000000002</v>
      </c>
      <c r="C253">
        <f t="shared" si="15"/>
        <v>5</v>
      </c>
      <c r="D253" t="str">
        <f>IF('Repeater Book Overview'!F253&lt;&gt;"", LEFT(RIGHT('Repeater Book Overview'!F253,LEN('Repeater Book Overview'!F253)-1), SEARCH(" ", 'Repeater Book Overview'!F253)-1), "")</f>
        <v xml:space="preserve">5 </v>
      </c>
      <c r="E253" t="str">
        <f>IF(A253&lt;&gt;"", IF('Repeater Book Overview'!O253&lt;&gt;"", 'Repeater Book Overview'!O253, IF('Repeater Book Overview'!G253&lt;&gt;"", "T", "Off")), "")</f>
        <v>T</v>
      </c>
      <c r="F253" t="str">
        <f>IF(A253&lt;&gt;"", IF('Repeater Book Overview'!$G253&lt;&gt;"", 'Repeater Book Overview'!$G253, "88.5"), "")</f>
        <v>123.0</v>
      </c>
      <c r="G253" t="str">
        <f>IF(A253&lt;&gt;"", IF('Repeater Book Overview'!$G253&lt;&gt;"", 'Repeater Book Overview'!$G253, "88.5"), "")</f>
        <v>123.0</v>
      </c>
      <c r="H253" t="str">
        <f>IF(A253&lt;&gt;"", IF('Repeater Book Overview'!$G253&lt;&gt;"", 'Repeater Book Overview'!$G253, "88.5"), "")</f>
        <v>123.0</v>
      </c>
      <c r="I253" t="str">
        <f>IF('Repeater Book Overview'!F253&lt;&gt;"", LEFT('Repeater Book Overview'!F253, 1), "")</f>
        <v>+</v>
      </c>
      <c r="J253" t="str">
        <f t="shared" si="16"/>
        <v>Off</v>
      </c>
      <c r="K253" t="str">
        <f>IF(A253&lt;&gt;"", IF('Repeater Book Overview'!Q253&lt;&gt;"", "On", "Off"), "")</f>
        <v>Off</v>
      </c>
      <c r="L253" t="str">
        <f t="shared" si="17"/>
        <v>FM</v>
      </c>
      <c r="M253">
        <f t="shared" si="18"/>
        <v>444.22500000000002</v>
      </c>
      <c r="N253">
        <f t="shared" si="19"/>
        <v>5</v>
      </c>
      <c r="O253" t="str">
        <f>IF(A253&lt;&gt;"", 'Repeater Book Overview'!D253, "")</f>
        <v>KC7LFW</v>
      </c>
    </row>
    <row r="254" spans="1:15" x14ac:dyDescent="0.2">
      <c r="A254">
        <f>IF('Repeater Book Overview'!$A254&lt;&gt;"", 'Repeater Book Overview'!$A254, "")</f>
        <v>490</v>
      </c>
      <c r="B254">
        <f>IF('Repeater Book Overview'!E254&lt;&gt;"", 'Repeater Book Overview'!E254, "")</f>
        <v>443</v>
      </c>
      <c r="C254">
        <f t="shared" si="15"/>
        <v>5</v>
      </c>
      <c r="D254" t="str">
        <f>IF('Repeater Book Overview'!F254&lt;&gt;"", LEFT(RIGHT('Repeater Book Overview'!F254,LEN('Repeater Book Overview'!F254)-1), SEARCH(" ", 'Repeater Book Overview'!F254)-1), "")</f>
        <v xml:space="preserve">5 </v>
      </c>
      <c r="E254" t="str">
        <f>IF(A254&lt;&gt;"", IF('Repeater Book Overview'!O254&lt;&gt;"", 'Repeater Book Overview'!O254, IF('Repeater Book Overview'!G254&lt;&gt;"", "T", "Off")), "")</f>
        <v>T</v>
      </c>
      <c r="F254" t="str">
        <f>IF(A254&lt;&gt;"", IF('Repeater Book Overview'!$G254&lt;&gt;"", 'Repeater Book Overview'!$G254, "88.5"), "")</f>
        <v>156.7</v>
      </c>
      <c r="G254" t="str">
        <f>IF(A254&lt;&gt;"", IF('Repeater Book Overview'!$G254&lt;&gt;"", 'Repeater Book Overview'!$G254, "88.5"), "")</f>
        <v>156.7</v>
      </c>
      <c r="H254" t="str">
        <f>IF(A254&lt;&gt;"", IF('Repeater Book Overview'!$G254&lt;&gt;"", 'Repeater Book Overview'!$G254, "88.5"), "")</f>
        <v>156.7</v>
      </c>
      <c r="I254" t="str">
        <f>IF('Repeater Book Overview'!F254&lt;&gt;"", LEFT('Repeater Book Overview'!F254, 1), "")</f>
        <v>+</v>
      </c>
      <c r="J254" t="str">
        <f t="shared" si="16"/>
        <v>Off</v>
      </c>
      <c r="K254" t="str">
        <f>IF(A254&lt;&gt;"", IF('Repeater Book Overview'!Q254&lt;&gt;"", "On", "Off"), "")</f>
        <v>Off</v>
      </c>
      <c r="L254" t="str">
        <f t="shared" si="17"/>
        <v>FM</v>
      </c>
      <c r="M254">
        <f t="shared" si="18"/>
        <v>443</v>
      </c>
      <c r="N254">
        <f t="shared" si="19"/>
        <v>5</v>
      </c>
      <c r="O254" t="str">
        <f>IF(A254&lt;&gt;"", 'Repeater Book Overview'!D254, "")</f>
        <v>W7ACS2</v>
      </c>
    </row>
    <row r="255" spans="1:15" x14ac:dyDescent="0.2">
      <c r="A255">
        <f>IF('Repeater Book Overview'!$A255&lt;&gt;"", 'Repeater Book Overview'!$A255, "")</f>
        <v>491</v>
      </c>
      <c r="B255">
        <f>IF('Repeater Book Overview'!E255&lt;&gt;"", 'Repeater Book Overview'!E255, "")</f>
        <v>443.47500000000002</v>
      </c>
      <c r="C255">
        <f t="shared" si="15"/>
        <v>5</v>
      </c>
      <c r="D255" t="str">
        <f>IF('Repeater Book Overview'!F255&lt;&gt;"", LEFT(RIGHT('Repeater Book Overview'!F255,LEN('Repeater Book Overview'!F255)-1), SEARCH(" ", 'Repeater Book Overview'!F255)-1), "")</f>
        <v xml:space="preserve">5 </v>
      </c>
      <c r="E255" t="str">
        <f>IF(A255&lt;&gt;"", IF('Repeater Book Overview'!O255&lt;&gt;"", 'Repeater Book Overview'!O255, IF('Repeater Book Overview'!G255&lt;&gt;"", "T", "Off")), "")</f>
        <v>T</v>
      </c>
      <c r="F255" t="str">
        <f>IF(A255&lt;&gt;"", IF('Repeater Book Overview'!$G255&lt;&gt;"", 'Repeater Book Overview'!$G255, "88.5"), "")</f>
        <v>141.3</v>
      </c>
      <c r="G255" t="str">
        <f>IF(A255&lt;&gt;"", IF('Repeater Book Overview'!$G255&lt;&gt;"", 'Repeater Book Overview'!$G255, "88.5"), "")</f>
        <v>141.3</v>
      </c>
      <c r="H255" t="str">
        <f>IF(A255&lt;&gt;"", IF('Repeater Book Overview'!$G255&lt;&gt;"", 'Repeater Book Overview'!$G255, "88.5"), "")</f>
        <v>141.3</v>
      </c>
      <c r="I255" t="str">
        <f>IF('Repeater Book Overview'!F255&lt;&gt;"", LEFT('Repeater Book Overview'!F255, 1), "")</f>
        <v>+</v>
      </c>
      <c r="J255" t="str">
        <f t="shared" si="16"/>
        <v>Off</v>
      </c>
      <c r="K255" t="str">
        <f>IF(A255&lt;&gt;"", IF('Repeater Book Overview'!Q255&lt;&gt;"", "On", "Off"), "")</f>
        <v>Off</v>
      </c>
      <c r="L255" t="str">
        <f t="shared" si="17"/>
        <v>FM</v>
      </c>
      <c r="M255">
        <f t="shared" si="18"/>
        <v>443.47500000000002</v>
      </c>
      <c r="N255">
        <f t="shared" si="19"/>
        <v>5</v>
      </c>
      <c r="O255" t="str">
        <f>IF(A255&lt;&gt;"", 'Repeater Book Overview'!D255, "")</f>
        <v>W7ACS3</v>
      </c>
    </row>
    <row r="256" spans="1:15" x14ac:dyDescent="0.2">
      <c r="A256">
        <f>IF('Repeater Book Overview'!$A256&lt;&gt;"", 'Repeater Book Overview'!$A256, "")</f>
        <v>492</v>
      </c>
      <c r="B256">
        <f>IF('Repeater Book Overview'!E256&lt;&gt;"", 'Repeater Book Overview'!E256, "")</f>
        <v>442.9</v>
      </c>
      <c r="C256">
        <f t="shared" si="15"/>
        <v>5</v>
      </c>
      <c r="D256" t="str">
        <f>IF('Repeater Book Overview'!F256&lt;&gt;"", LEFT(RIGHT('Repeater Book Overview'!F256,LEN('Repeater Book Overview'!F256)-1), SEARCH(" ", 'Repeater Book Overview'!F256)-1), "")</f>
        <v xml:space="preserve">5 </v>
      </c>
      <c r="E256" t="str">
        <f>IF(A256&lt;&gt;"", IF('Repeater Book Overview'!O256&lt;&gt;"", 'Repeater Book Overview'!O256, IF('Repeater Book Overview'!G256&lt;&gt;"", "T", "Off")), "")</f>
        <v>T</v>
      </c>
      <c r="F256" t="str">
        <f>IF(A256&lt;&gt;"", IF('Repeater Book Overview'!$G256&lt;&gt;"", 'Repeater Book Overview'!$G256, "88.5"), "")</f>
        <v>103.5</v>
      </c>
      <c r="G256" t="str">
        <f>IF(A256&lt;&gt;"", IF('Repeater Book Overview'!$G256&lt;&gt;"", 'Repeater Book Overview'!$G256, "88.5"), "")</f>
        <v>103.5</v>
      </c>
      <c r="H256" t="str">
        <f>IF(A256&lt;&gt;"", IF('Repeater Book Overview'!$G256&lt;&gt;"", 'Repeater Book Overview'!$G256, "88.5"), "")</f>
        <v>103.5</v>
      </c>
      <c r="I256" t="str">
        <f>IF('Repeater Book Overview'!F256&lt;&gt;"", LEFT('Repeater Book Overview'!F256, 1), "")</f>
        <v>+</v>
      </c>
      <c r="J256" t="str">
        <f t="shared" si="16"/>
        <v>Off</v>
      </c>
      <c r="K256" t="str">
        <f>IF(A256&lt;&gt;"", IF('Repeater Book Overview'!Q256&lt;&gt;"", "On", "Off"), "")</f>
        <v>Off</v>
      </c>
      <c r="L256" t="str">
        <f t="shared" si="17"/>
        <v>FM</v>
      </c>
      <c r="M256">
        <f t="shared" si="18"/>
        <v>442.9</v>
      </c>
      <c r="N256">
        <f t="shared" si="19"/>
        <v>5</v>
      </c>
      <c r="O256" t="str">
        <f>IF(A256&lt;&gt;"", 'Repeater Book Overview'!D256, "")</f>
        <v>WA7LZO</v>
      </c>
    </row>
    <row r="257" spans="1:15" x14ac:dyDescent="0.2">
      <c r="A257">
        <f>IF('Repeater Book Overview'!$A257&lt;&gt;"", 'Repeater Book Overview'!$A257, "")</f>
        <v>493</v>
      </c>
      <c r="B257">
        <f>IF('Repeater Book Overview'!E257&lt;&gt;"", 'Repeater Book Overview'!E257, "")</f>
        <v>444.7</v>
      </c>
      <c r="C257">
        <f t="shared" si="15"/>
        <v>5</v>
      </c>
      <c r="D257" t="str">
        <f>IF('Repeater Book Overview'!F257&lt;&gt;"", LEFT(RIGHT('Repeater Book Overview'!F257,LEN('Repeater Book Overview'!F257)-1), SEARCH(" ", 'Repeater Book Overview'!F257)-1), "")</f>
        <v xml:space="preserve">5 </v>
      </c>
      <c r="E257" t="str">
        <f>IF(A257&lt;&gt;"", IF('Repeater Book Overview'!O257&lt;&gt;"", 'Repeater Book Overview'!O257, IF('Repeater Book Overview'!G257&lt;&gt;"", "T", "Off")), "")</f>
        <v>T</v>
      </c>
      <c r="F257" t="str">
        <f>IF(A257&lt;&gt;"", IF('Repeater Book Overview'!$G257&lt;&gt;"", 'Repeater Book Overview'!$G257, "88.5"), "")</f>
        <v>103.5</v>
      </c>
      <c r="G257" t="str">
        <f>IF(A257&lt;&gt;"", IF('Repeater Book Overview'!$G257&lt;&gt;"", 'Repeater Book Overview'!$G257, "88.5"), "")</f>
        <v>103.5</v>
      </c>
      <c r="H257" t="str">
        <f>IF(A257&lt;&gt;"", IF('Repeater Book Overview'!$G257&lt;&gt;"", 'Repeater Book Overview'!$G257, "88.5"), "")</f>
        <v>103.5</v>
      </c>
      <c r="I257" t="str">
        <f>IF('Repeater Book Overview'!F257&lt;&gt;"", LEFT('Repeater Book Overview'!F257, 1), "")</f>
        <v>+</v>
      </c>
      <c r="J257" t="str">
        <f t="shared" si="16"/>
        <v>Off</v>
      </c>
      <c r="K257" t="str">
        <f>IF(A257&lt;&gt;"", IF('Repeater Book Overview'!Q257&lt;&gt;"", "On", "Off"), "")</f>
        <v>Off</v>
      </c>
      <c r="L257" t="str">
        <f t="shared" si="17"/>
        <v>FM</v>
      </c>
      <c r="M257">
        <f t="shared" si="18"/>
        <v>444.7</v>
      </c>
      <c r="N257">
        <f t="shared" si="19"/>
        <v>5</v>
      </c>
      <c r="O257" t="str">
        <f>IF(A257&lt;&gt;"", 'Repeater Book Overview'!D257, "")</f>
        <v>W7SEA2</v>
      </c>
    </row>
    <row r="258" spans="1:15" x14ac:dyDescent="0.2">
      <c r="A258">
        <f>IF('Repeater Book Overview'!$A258&lt;&gt;"", 'Repeater Book Overview'!$A258, "")</f>
        <v>494</v>
      </c>
      <c r="B258">
        <f>IF('Repeater Book Overview'!E258&lt;&gt;"", 'Repeater Book Overview'!E258, "")</f>
        <v>444.42500000000001</v>
      </c>
      <c r="C258">
        <f t="shared" ref="C258:C321" si="20">IF(A258&lt;&gt;"", 5, "")</f>
        <v>5</v>
      </c>
      <c r="D258" t="str">
        <f>IF('Repeater Book Overview'!F258&lt;&gt;"", LEFT(RIGHT('Repeater Book Overview'!F258,LEN('Repeater Book Overview'!F258)-1), SEARCH(" ", 'Repeater Book Overview'!F258)-1), "")</f>
        <v xml:space="preserve">5 </v>
      </c>
      <c r="E258" t="str">
        <f>IF(A258&lt;&gt;"", IF('Repeater Book Overview'!O258&lt;&gt;"", 'Repeater Book Overview'!O258, IF('Repeater Book Overview'!G258&lt;&gt;"", "T", "Off")), "")</f>
        <v>T</v>
      </c>
      <c r="F258" t="str">
        <f>IF(A258&lt;&gt;"", IF('Repeater Book Overview'!$G258&lt;&gt;"", 'Repeater Book Overview'!$G258, "88.5"), "")</f>
        <v>141.3</v>
      </c>
      <c r="G258" t="str">
        <f>IF(A258&lt;&gt;"", IF('Repeater Book Overview'!$G258&lt;&gt;"", 'Repeater Book Overview'!$G258, "88.5"), "")</f>
        <v>141.3</v>
      </c>
      <c r="H258" t="str">
        <f>IF(A258&lt;&gt;"", IF('Repeater Book Overview'!$G258&lt;&gt;"", 'Repeater Book Overview'!$G258, "88.5"), "")</f>
        <v>141.3</v>
      </c>
      <c r="I258" t="str">
        <f>IF('Repeater Book Overview'!F258&lt;&gt;"", LEFT('Repeater Book Overview'!F258, 1), "")</f>
        <v>+</v>
      </c>
      <c r="J258" t="str">
        <f t="shared" ref="J258:J321" si="21">IF(A258&lt;&gt;"", "Off", "")</f>
        <v>Off</v>
      </c>
      <c r="K258" t="str">
        <f>IF(A258&lt;&gt;"", IF('Repeater Book Overview'!Q258&lt;&gt;"", "On", "Off"), "")</f>
        <v>Off</v>
      </c>
      <c r="L258" t="str">
        <f t="shared" ref="L258:L321" si="22">IF(A258&lt;&gt;"", "FM", "")</f>
        <v>FM</v>
      </c>
      <c r="M258">
        <f t="shared" ref="M258:M321" si="23">IF(A258&lt;&gt; "", B258, "")</f>
        <v>444.42500000000001</v>
      </c>
      <c r="N258">
        <f t="shared" ref="N258:N321" si="24">IF(A258&lt;&gt;"", C258, "")</f>
        <v>5</v>
      </c>
      <c r="O258" t="str">
        <f>IF(A258&lt;&gt;"", 'Repeater Book Overview'!D258, "")</f>
        <v>W7SEA3</v>
      </c>
    </row>
    <row r="259" spans="1:15" x14ac:dyDescent="0.2">
      <c r="A259">
        <f>IF('Repeater Book Overview'!$A259&lt;&gt;"", 'Repeater Book Overview'!$A259, "")</f>
        <v>495</v>
      </c>
      <c r="B259">
        <f>IF('Repeater Book Overview'!E259&lt;&gt;"", 'Repeater Book Overview'!E259, "")</f>
        <v>440.15</v>
      </c>
      <c r="C259">
        <f t="shared" si="20"/>
        <v>5</v>
      </c>
      <c r="D259" t="str">
        <f>IF('Repeater Book Overview'!F259&lt;&gt;"", LEFT(RIGHT('Repeater Book Overview'!F259,LEN('Repeater Book Overview'!F259)-1), SEARCH(" ", 'Repeater Book Overview'!F259)-1), "")</f>
        <v xml:space="preserve">5 </v>
      </c>
      <c r="E259" t="str">
        <f>IF(A259&lt;&gt;"", IF('Repeater Book Overview'!O259&lt;&gt;"", 'Repeater Book Overview'!O259, IF('Repeater Book Overview'!G259&lt;&gt;"", "T", "Off")), "")</f>
        <v>T</v>
      </c>
      <c r="F259" t="str">
        <f>IF(A259&lt;&gt;"", IF('Repeater Book Overview'!$G259&lt;&gt;"", 'Repeater Book Overview'!$G259, "88.5"), "")</f>
        <v>103.5</v>
      </c>
      <c r="G259" t="str">
        <f>IF(A259&lt;&gt;"", IF('Repeater Book Overview'!$G259&lt;&gt;"", 'Repeater Book Overview'!$G259, "88.5"), "")</f>
        <v>103.5</v>
      </c>
      <c r="H259" t="str">
        <f>IF(A259&lt;&gt;"", IF('Repeater Book Overview'!$G259&lt;&gt;"", 'Repeater Book Overview'!$G259, "88.5"), "")</f>
        <v>103.5</v>
      </c>
      <c r="I259" t="str">
        <f>IF('Repeater Book Overview'!F259&lt;&gt;"", LEFT('Repeater Book Overview'!F259, 1), "")</f>
        <v>+</v>
      </c>
      <c r="J259" t="str">
        <f t="shared" si="21"/>
        <v>Off</v>
      </c>
      <c r="K259" t="str">
        <f>IF(A259&lt;&gt;"", IF('Repeater Book Overview'!Q259&lt;&gt;"", "On", "Off"), "")</f>
        <v>Off</v>
      </c>
      <c r="L259" t="str">
        <f t="shared" si="22"/>
        <v>FM</v>
      </c>
      <c r="M259">
        <f t="shared" si="23"/>
        <v>440.15</v>
      </c>
      <c r="N259">
        <f t="shared" si="24"/>
        <v>5</v>
      </c>
      <c r="O259" t="str">
        <f>IF(A259&lt;&gt;"", 'Repeater Book Overview'!D259, "")</f>
        <v>W7MIR2</v>
      </c>
    </row>
    <row r="260" spans="1:15" x14ac:dyDescent="0.2">
      <c r="A260">
        <f>IF('Repeater Book Overview'!$A260&lt;&gt;"", 'Repeater Book Overview'!$A260, "")</f>
        <v>496</v>
      </c>
      <c r="B260">
        <f>IF('Repeater Book Overview'!E260&lt;&gt;"", 'Repeater Book Overview'!E260, "")</f>
        <v>444.375</v>
      </c>
      <c r="C260">
        <f t="shared" si="20"/>
        <v>5</v>
      </c>
      <c r="D260" t="str">
        <f>IF('Repeater Book Overview'!F260&lt;&gt;"", LEFT(RIGHT('Repeater Book Overview'!F260,LEN('Repeater Book Overview'!F260)-1), SEARCH(" ", 'Repeater Book Overview'!F260)-1), "")</f>
        <v xml:space="preserve">5 </v>
      </c>
      <c r="E260" t="str">
        <f>IF(A260&lt;&gt;"", IF('Repeater Book Overview'!O260&lt;&gt;"", 'Repeater Book Overview'!O260, IF('Repeater Book Overview'!G260&lt;&gt;"", "T", "Off")), "")</f>
        <v>T</v>
      </c>
      <c r="F260" t="str">
        <f>IF(A260&lt;&gt;"", IF('Repeater Book Overview'!$G260&lt;&gt;"", 'Repeater Book Overview'!$G260, "88.5"), "")</f>
        <v>88.5</v>
      </c>
      <c r="G260" t="str">
        <f>IF(A260&lt;&gt;"", IF('Repeater Book Overview'!$G260&lt;&gt;"", 'Repeater Book Overview'!$G260, "88.5"), "")</f>
        <v>88.5</v>
      </c>
      <c r="H260" t="str">
        <f>IF(A260&lt;&gt;"", IF('Repeater Book Overview'!$G260&lt;&gt;"", 'Repeater Book Overview'!$G260, "88.5"), "")</f>
        <v>88.5</v>
      </c>
      <c r="I260" t="str">
        <f>IF('Repeater Book Overview'!F260&lt;&gt;"", LEFT('Repeater Book Overview'!F260, 1), "")</f>
        <v>+</v>
      </c>
      <c r="J260" t="str">
        <f t="shared" si="21"/>
        <v>Off</v>
      </c>
      <c r="K260" t="str">
        <f>IF(A260&lt;&gt;"", IF('Repeater Book Overview'!Q260&lt;&gt;"", "On", "Off"), "")</f>
        <v>Off</v>
      </c>
      <c r="L260" t="str">
        <f t="shared" si="22"/>
        <v>FM</v>
      </c>
      <c r="M260">
        <f t="shared" si="23"/>
        <v>444.375</v>
      </c>
      <c r="N260">
        <f t="shared" si="24"/>
        <v>5</v>
      </c>
      <c r="O260" t="str">
        <f>IF(A260&lt;&gt;"", 'Repeater Book Overview'!D260, "")</f>
        <v>AJ7JA</v>
      </c>
    </row>
    <row r="261" spans="1:15" x14ac:dyDescent="0.2">
      <c r="A261">
        <f>IF('Repeater Book Overview'!$A261&lt;&gt;"", 'Repeater Book Overview'!$A261, "")</f>
        <v>497</v>
      </c>
      <c r="B261">
        <f>IF('Repeater Book Overview'!E261&lt;&gt;"", 'Repeater Book Overview'!E261, "")</f>
        <v>442.5</v>
      </c>
      <c r="C261">
        <f t="shared" si="20"/>
        <v>5</v>
      </c>
      <c r="D261" t="str">
        <f>IF('Repeater Book Overview'!F261&lt;&gt;"", LEFT(RIGHT('Repeater Book Overview'!F261,LEN('Repeater Book Overview'!F261)-1), SEARCH(" ", 'Repeater Book Overview'!F261)-1), "")</f>
        <v xml:space="preserve">5 </v>
      </c>
      <c r="E261" t="str">
        <f>IF(A261&lt;&gt;"", IF('Repeater Book Overview'!O261&lt;&gt;"", 'Repeater Book Overview'!O261, IF('Repeater Book Overview'!G261&lt;&gt;"", "T", "Off")), "")</f>
        <v>T</v>
      </c>
      <c r="F261" t="str">
        <f>IF(A261&lt;&gt;"", IF('Repeater Book Overview'!$G261&lt;&gt;"", 'Repeater Book Overview'!$G261, "88.5"), "")</f>
        <v>123.0</v>
      </c>
      <c r="G261" t="str">
        <f>IF(A261&lt;&gt;"", IF('Repeater Book Overview'!$G261&lt;&gt;"", 'Repeater Book Overview'!$G261, "88.5"), "")</f>
        <v>123.0</v>
      </c>
      <c r="H261" t="str">
        <f>IF(A261&lt;&gt;"", IF('Repeater Book Overview'!$G261&lt;&gt;"", 'Repeater Book Overview'!$G261, "88.5"), "")</f>
        <v>123.0</v>
      </c>
      <c r="I261" t="str">
        <f>IF('Repeater Book Overview'!F261&lt;&gt;"", LEFT('Repeater Book Overview'!F261, 1), "")</f>
        <v>+</v>
      </c>
      <c r="J261" t="str">
        <f t="shared" si="21"/>
        <v>Off</v>
      </c>
      <c r="K261" t="str">
        <f>IF(A261&lt;&gt;"", IF('Repeater Book Overview'!Q261&lt;&gt;"", "On", "Off"), "")</f>
        <v>Off</v>
      </c>
      <c r="L261" t="str">
        <f t="shared" si="22"/>
        <v>FM</v>
      </c>
      <c r="M261">
        <f t="shared" si="23"/>
        <v>442.5</v>
      </c>
      <c r="N261">
        <f t="shared" si="24"/>
        <v>5</v>
      </c>
      <c r="O261" t="str">
        <f>IF(A261&lt;&gt;"", 'Repeater Book Overview'!D261, "")</f>
        <v>W2ZT</v>
      </c>
    </row>
    <row r="262" spans="1:15" x14ac:dyDescent="0.2">
      <c r="A262">
        <f>IF('Repeater Book Overview'!$A262&lt;&gt;"", 'Repeater Book Overview'!$A262, "")</f>
        <v>498</v>
      </c>
      <c r="B262">
        <f>IF('Repeater Book Overview'!E262&lt;&gt;"", 'Repeater Book Overview'!E262, "")</f>
        <v>441.27499999999998</v>
      </c>
      <c r="C262">
        <f t="shared" si="20"/>
        <v>5</v>
      </c>
      <c r="D262" t="str">
        <f>IF('Repeater Book Overview'!F262&lt;&gt;"", LEFT(RIGHT('Repeater Book Overview'!F262,LEN('Repeater Book Overview'!F262)-1), SEARCH(" ", 'Repeater Book Overview'!F262)-1), "")</f>
        <v xml:space="preserve">5 </v>
      </c>
      <c r="E262" t="str">
        <f>IF(A262&lt;&gt;"", IF('Repeater Book Overview'!O262&lt;&gt;"", 'Repeater Book Overview'!O262, IF('Repeater Book Overview'!G262&lt;&gt;"", "T", "Off")), "")</f>
        <v>T</v>
      </c>
      <c r="F262" t="str">
        <f>IF(A262&lt;&gt;"", IF('Repeater Book Overview'!$G262&lt;&gt;"", 'Repeater Book Overview'!$G262, "88.5"), "")</f>
        <v>123.0</v>
      </c>
      <c r="G262" t="str">
        <f>IF(A262&lt;&gt;"", IF('Repeater Book Overview'!$G262&lt;&gt;"", 'Repeater Book Overview'!$G262, "88.5"), "")</f>
        <v>123.0</v>
      </c>
      <c r="H262" t="str">
        <f>IF(A262&lt;&gt;"", IF('Repeater Book Overview'!$G262&lt;&gt;"", 'Repeater Book Overview'!$G262, "88.5"), "")</f>
        <v>123.0</v>
      </c>
      <c r="I262" t="str">
        <f>IF('Repeater Book Overview'!F262&lt;&gt;"", LEFT('Repeater Book Overview'!F262, 1), "")</f>
        <v>+</v>
      </c>
      <c r="J262" t="str">
        <f t="shared" si="21"/>
        <v>Off</v>
      </c>
      <c r="K262" t="str">
        <f>IF(A262&lt;&gt;"", IF('Repeater Book Overview'!Q262&lt;&gt;"", "On", "Off"), "")</f>
        <v>Off</v>
      </c>
      <c r="L262" t="str">
        <f t="shared" si="22"/>
        <v>FM</v>
      </c>
      <c r="M262">
        <f t="shared" si="23"/>
        <v>441.27499999999998</v>
      </c>
      <c r="N262">
        <f t="shared" si="24"/>
        <v>5</v>
      </c>
      <c r="O262" t="str">
        <f>IF(A262&lt;&gt;"", 'Repeater Book Overview'!D262, "")</f>
        <v>W7LOR</v>
      </c>
    </row>
    <row r="263" spans="1:15" x14ac:dyDescent="0.2">
      <c r="A263">
        <f>IF('Repeater Book Overview'!$A263&lt;&gt;"", 'Repeater Book Overview'!$A263, "")</f>
        <v>499</v>
      </c>
      <c r="B263">
        <f>IF('Repeater Book Overview'!E263&lt;&gt;"", 'Repeater Book Overview'!E263, "")</f>
        <v>442.2</v>
      </c>
      <c r="C263">
        <f t="shared" si="20"/>
        <v>5</v>
      </c>
      <c r="D263" t="str">
        <f>IF('Repeater Book Overview'!F263&lt;&gt;"", LEFT(RIGHT('Repeater Book Overview'!F263,LEN('Repeater Book Overview'!F263)-1), SEARCH(" ", 'Repeater Book Overview'!F263)-1), "")</f>
        <v xml:space="preserve">5 </v>
      </c>
      <c r="E263" t="str">
        <f>IF(A263&lt;&gt;"", IF('Repeater Book Overview'!O263&lt;&gt;"", 'Repeater Book Overview'!O263, IF('Repeater Book Overview'!G263&lt;&gt;"", "T", "Off")), "")</f>
        <v>T</v>
      </c>
      <c r="F263" t="str">
        <f>IF(A263&lt;&gt;"", IF('Repeater Book Overview'!$G263&lt;&gt;"", 'Repeater Book Overview'!$G263, "88.5"), "")</f>
        <v>103.5</v>
      </c>
      <c r="G263" t="str">
        <f>IF(A263&lt;&gt;"", IF('Repeater Book Overview'!$G263&lt;&gt;"", 'Repeater Book Overview'!$G263, "88.5"), "")</f>
        <v>103.5</v>
      </c>
      <c r="H263" t="str">
        <f>IF(A263&lt;&gt;"", IF('Repeater Book Overview'!$G263&lt;&gt;"", 'Repeater Book Overview'!$G263, "88.5"), "")</f>
        <v>103.5</v>
      </c>
      <c r="I263" t="str">
        <f>IF('Repeater Book Overview'!F263&lt;&gt;"", LEFT('Repeater Book Overview'!F263, 1), "")</f>
        <v>+</v>
      </c>
      <c r="J263" t="str">
        <f t="shared" si="21"/>
        <v>Off</v>
      </c>
      <c r="K263" t="str">
        <f>IF(A263&lt;&gt;"", IF('Repeater Book Overview'!Q263&lt;&gt;"", "On", "Off"), "")</f>
        <v>Off</v>
      </c>
      <c r="L263" t="str">
        <f t="shared" si="22"/>
        <v>FM</v>
      </c>
      <c r="M263">
        <f t="shared" si="23"/>
        <v>442.2</v>
      </c>
      <c r="N263">
        <f t="shared" si="24"/>
        <v>5</v>
      </c>
      <c r="O263" t="str">
        <f>IF(A263&lt;&gt;"", 'Repeater Book Overview'!D263, "")</f>
        <v>WA6PMX</v>
      </c>
    </row>
    <row r="264" spans="1:15" x14ac:dyDescent="0.2">
      <c r="A264">
        <f>IF('Repeater Book Overview'!$A290&lt;&gt;"", 'Repeater Book Overview'!$A290, "")</f>
        <v>970</v>
      </c>
      <c r="B264">
        <f>IF('Repeater Book Overview'!E290&lt;&gt;"", 'Repeater Book Overview'!E290, "")</f>
        <v>144.38999999999999</v>
      </c>
      <c r="C264">
        <f t="shared" si="20"/>
        <v>5</v>
      </c>
      <c r="D264" t="str">
        <f>IF('Repeater Book Overview'!F290&lt;&gt;"", LEFT(RIGHT('Repeater Book Overview'!F290,LEN('Repeater Book Overview'!F290)-1), SEARCH(" ", 'Repeater Book Overview'!F290)-1), "")</f>
        <v/>
      </c>
      <c r="E264" t="str">
        <f>IF(A264&lt;&gt;"", IF('Repeater Book Overview'!O290&lt;&gt;"", 'Repeater Book Overview'!O290, IF('Repeater Book Overview'!G290&lt;&gt;"", "T", "Off")), "")</f>
        <v>Off</v>
      </c>
      <c r="F264" t="str">
        <f>IF(A264&lt;&gt;"", IF('Repeater Book Overview'!$G290&lt;&gt;"", 'Repeater Book Overview'!$G290, "88.5"), "")</f>
        <v>88.5</v>
      </c>
      <c r="G264" t="str">
        <f>IF(A264&lt;&gt;"", IF('Repeater Book Overview'!$G290&lt;&gt;"", 'Repeater Book Overview'!$G290, "88.5"), "")</f>
        <v>88.5</v>
      </c>
      <c r="H264" t="str">
        <f>IF(A264&lt;&gt;"", IF('Repeater Book Overview'!$G290&lt;&gt;"", 'Repeater Book Overview'!$G290, "88.5"), "")</f>
        <v>88.5</v>
      </c>
      <c r="I264" t="str">
        <f>IF('Repeater Book Overview'!F290&lt;&gt;"", LEFT('Repeater Book Overview'!F290, 1), "")</f>
        <v/>
      </c>
      <c r="J264" t="str">
        <f t="shared" si="21"/>
        <v>Off</v>
      </c>
      <c r="K264" t="str">
        <f>IF(A264&lt;&gt;"", IF('Repeater Book Overview'!Q290&lt;&gt;"", "On", "Off"), "")</f>
        <v>On</v>
      </c>
      <c r="L264" t="str">
        <f t="shared" si="22"/>
        <v>FM</v>
      </c>
      <c r="M264">
        <f t="shared" si="23"/>
        <v>144.38999999999999</v>
      </c>
      <c r="N264">
        <f t="shared" si="24"/>
        <v>5</v>
      </c>
      <c r="O264" t="str">
        <f>IF(A264&lt;&gt;"", 'Repeater Book Overview'!D290, "")</f>
        <v>APRS R</v>
      </c>
    </row>
    <row r="265" spans="1:15" x14ac:dyDescent="0.2">
      <c r="A265">
        <f>IF('Repeater Book Overview'!$A291&lt;&gt;"", 'Repeater Book Overview'!$A291, "")</f>
        <v>971</v>
      </c>
      <c r="B265">
        <f>IF('Repeater Book Overview'!E291&lt;&gt;"", 'Repeater Book Overview'!E291, "")</f>
        <v>144.38999999999999</v>
      </c>
      <c r="C265">
        <f t="shared" si="20"/>
        <v>5</v>
      </c>
      <c r="D265" t="str">
        <f>IF('Repeater Book Overview'!F291&lt;&gt;"", LEFT(RIGHT('Repeater Book Overview'!F291,LEN('Repeater Book Overview'!F291)-1), SEARCH(" ", 'Repeater Book Overview'!F291)-1), "")</f>
        <v/>
      </c>
      <c r="E265" t="str">
        <f>IF(A265&lt;&gt;"", IF('Repeater Book Overview'!O291&lt;&gt;"", 'Repeater Book Overview'!O291, IF('Repeater Book Overview'!G291&lt;&gt;"", "T", "Off")), "")</f>
        <v>CT</v>
      </c>
      <c r="F265">
        <f>IF(A265&lt;&gt;"", IF('Repeater Book Overview'!$G291&lt;&gt;"", 'Repeater Book Overview'!$G291, "88.5"), "")</f>
        <v>100</v>
      </c>
      <c r="G265">
        <f>IF(A265&lt;&gt;"", IF('Repeater Book Overview'!$G291&lt;&gt;"", 'Repeater Book Overview'!$G291, "88.5"), "")</f>
        <v>100</v>
      </c>
      <c r="H265">
        <f>IF(A265&lt;&gt;"", IF('Repeater Book Overview'!$G291&lt;&gt;"", 'Repeater Book Overview'!$G291, "88.5"), "")</f>
        <v>100</v>
      </c>
      <c r="I265" t="str">
        <f>IF('Repeater Book Overview'!F291&lt;&gt;"", LEFT('Repeater Book Overview'!F291, 1), "")</f>
        <v/>
      </c>
      <c r="J265" t="str">
        <f t="shared" si="21"/>
        <v>Off</v>
      </c>
      <c r="K265" t="str">
        <f>IF(A265&lt;&gt;"", IF('Repeater Book Overview'!Q291&lt;&gt;"", "On", "Off"), "")</f>
        <v>Off</v>
      </c>
      <c r="L265" t="str">
        <f t="shared" si="22"/>
        <v>FM</v>
      </c>
      <c r="M265">
        <f t="shared" si="23"/>
        <v>144.38999999999999</v>
      </c>
      <c r="N265">
        <f t="shared" si="24"/>
        <v>5</v>
      </c>
      <c r="O265" t="str">
        <f>IF(A265&lt;&gt;"", 'Repeater Book Overview'!D291, "")</f>
        <v>APRS V</v>
      </c>
    </row>
    <row r="266" spans="1:15" x14ac:dyDescent="0.2">
      <c r="A266">
        <f>IF('Repeater Book Overview'!$A292&lt;&gt;"", 'Repeater Book Overview'!$A292, "")</f>
        <v>972</v>
      </c>
      <c r="B266">
        <f>IF('Repeater Book Overview'!E292&lt;&gt;"", 'Repeater Book Overview'!E292, "")</f>
        <v>144.38999999999999</v>
      </c>
      <c r="C266">
        <f t="shared" si="20"/>
        <v>5</v>
      </c>
      <c r="D266" t="str">
        <f>IF('Repeater Book Overview'!F292&lt;&gt;"", LEFT(RIGHT('Repeater Book Overview'!F292,LEN('Repeater Book Overview'!F292)-1), SEARCH(" ", 'Repeater Book Overview'!F292)-1), "")</f>
        <v/>
      </c>
      <c r="E266" t="str">
        <f>IF(A266&lt;&gt;"", IF('Repeater Book Overview'!O292&lt;&gt;"", 'Repeater Book Overview'!O292, IF('Repeater Book Overview'!G292&lt;&gt;"", "T", "Off")), "")</f>
        <v>CT</v>
      </c>
      <c r="F266">
        <f>IF(A266&lt;&gt;"", IF('Repeater Book Overview'!$G292&lt;&gt;"", 'Repeater Book Overview'!$G292, "88.5"), "")</f>
        <v>118.8</v>
      </c>
      <c r="G266">
        <f>IF(A266&lt;&gt;"", IF('Repeater Book Overview'!$G292&lt;&gt;"", 'Repeater Book Overview'!$G292, "88.5"), "")</f>
        <v>118.8</v>
      </c>
      <c r="H266">
        <f>IF(A266&lt;&gt;"", IF('Repeater Book Overview'!$G292&lt;&gt;"", 'Repeater Book Overview'!$G292, "88.5"), "")</f>
        <v>118.8</v>
      </c>
      <c r="I266" t="str">
        <f>IF('Repeater Book Overview'!F292&lt;&gt;"", LEFT('Repeater Book Overview'!F292, 1), "")</f>
        <v/>
      </c>
      <c r="J266" t="str">
        <f t="shared" si="21"/>
        <v>Off</v>
      </c>
      <c r="K266" t="str">
        <f>IF(A266&lt;&gt;"", IF('Repeater Book Overview'!Q292&lt;&gt;"", "On", "Off"), "")</f>
        <v>Off</v>
      </c>
      <c r="L266" t="str">
        <f t="shared" si="22"/>
        <v>FM</v>
      </c>
      <c r="M266">
        <f t="shared" si="23"/>
        <v>144.38999999999999</v>
      </c>
      <c r="N266">
        <f t="shared" si="24"/>
        <v>5</v>
      </c>
      <c r="O266" t="str">
        <f>IF(A266&lt;&gt;"", 'Repeater Book Overview'!D292, "")</f>
        <v>APRS M</v>
      </c>
    </row>
    <row r="267" spans="1:15" x14ac:dyDescent="0.2">
      <c r="A267" t="str">
        <f>IF('Repeater Book Overview'!$A293&lt;&gt;"", 'Repeater Book Overview'!$A293, "")</f>
        <v/>
      </c>
      <c r="B267" t="str">
        <f>IF('Repeater Book Overview'!E293&lt;&gt;"", 'Repeater Book Overview'!E293, "")</f>
        <v/>
      </c>
      <c r="C267" t="str">
        <f t="shared" si="20"/>
        <v/>
      </c>
      <c r="D267" t="str">
        <f>IF('Repeater Book Overview'!F293&lt;&gt;"", LEFT(RIGHT('Repeater Book Overview'!F293,LEN('Repeater Book Overview'!F293)-1), SEARCH(" ", 'Repeater Book Overview'!F293)-1), "")</f>
        <v/>
      </c>
      <c r="E267" t="str">
        <f>IF(A267&lt;&gt;"", IF('Repeater Book Overview'!O293&lt;&gt;"", 'Repeater Book Overview'!O293, IF('Repeater Book Overview'!G293&lt;&gt;"", "T", "Off")), "")</f>
        <v/>
      </c>
      <c r="F267" t="str">
        <f>IF(A267&lt;&gt;"", IF('Repeater Book Overview'!$G293&lt;&gt;"", 'Repeater Book Overview'!$G293, "88.5"), "")</f>
        <v/>
      </c>
      <c r="G267" t="str">
        <f>IF(A267&lt;&gt;"", IF('Repeater Book Overview'!$G293&lt;&gt;"", 'Repeater Book Overview'!$G293, "88.5"), "")</f>
        <v/>
      </c>
      <c r="H267" t="str">
        <f>IF(A267&lt;&gt;"", IF('Repeater Book Overview'!$G293&lt;&gt;"", 'Repeater Book Overview'!$G293, "88.5"), "")</f>
        <v/>
      </c>
      <c r="I267" t="str">
        <f>IF('Repeater Book Overview'!F293&lt;&gt;"", LEFT('Repeater Book Overview'!F293, 1), "")</f>
        <v/>
      </c>
      <c r="J267" t="str">
        <f t="shared" si="21"/>
        <v/>
      </c>
      <c r="K267" t="str">
        <f>IF(A267&lt;&gt;"", IF('Repeater Book Overview'!Q267&lt;&gt;"", "On", "Off"), "")</f>
        <v/>
      </c>
      <c r="L267" t="str">
        <f t="shared" si="22"/>
        <v/>
      </c>
      <c r="M267" t="str">
        <f t="shared" si="23"/>
        <v/>
      </c>
      <c r="N267" t="str">
        <f t="shared" si="24"/>
        <v/>
      </c>
      <c r="O267" t="str">
        <f>IF(A267&lt;&gt;"", 'Repeater Book Overview'!D293, "")</f>
        <v/>
      </c>
    </row>
    <row r="268" spans="1:15" x14ac:dyDescent="0.2">
      <c r="A268" t="str">
        <f>IF('Repeater Book Overview'!$A294&lt;&gt;"", 'Repeater Book Overview'!$A294, "")</f>
        <v/>
      </c>
      <c r="B268" t="str">
        <f>IF('Repeater Book Overview'!E294&lt;&gt;"", 'Repeater Book Overview'!E294, "")</f>
        <v/>
      </c>
      <c r="C268" t="str">
        <f t="shared" si="20"/>
        <v/>
      </c>
      <c r="D268" t="str">
        <f>IF('Repeater Book Overview'!F294&lt;&gt;"", LEFT(RIGHT('Repeater Book Overview'!F294,LEN('Repeater Book Overview'!F294)-1), SEARCH(" ", 'Repeater Book Overview'!F294)-1), "")</f>
        <v/>
      </c>
      <c r="E268" t="str">
        <f>IF(A268&lt;&gt;"", IF('Repeater Book Overview'!O294&lt;&gt;"", 'Repeater Book Overview'!O294, IF('Repeater Book Overview'!G294&lt;&gt;"", "T", "Off")), "")</f>
        <v/>
      </c>
      <c r="F268" t="str">
        <f>IF(A268&lt;&gt;"", IF('Repeater Book Overview'!$G294&lt;&gt;"", 'Repeater Book Overview'!$G294, "88.5"), "")</f>
        <v/>
      </c>
      <c r="G268" t="str">
        <f>IF(A268&lt;&gt;"", IF('Repeater Book Overview'!$G294&lt;&gt;"", 'Repeater Book Overview'!$G294, "88.5"), "")</f>
        <v/>
      </c>
      <c r="H268" t="str">
        <f>IF(A268&lt;&gt;"", IF('Repeater Book Overview'!$G294&lt;&gt;"", 'Repeater Book Overview'!$G294, "88.5"), "")</f>
        <v/>
      </c>
      <c r="I268" t="str">
        <f>IF('Repeater Book Overview'!F294&lt;&gt;"", LEFT('Repeater Book Overview'!F294, 1), "")</f>
        <v/>
      </c>
      <c r="J268" t="str">
        <f t="shared" si="21"/>
        <v/>
      </c>
      <c r="K268" t="str">
        <f>IF(A268&lt;&gt;"", IF('Repeater Book Overview'!Q268&lt;&gt;"", "On", "Off"), "")</f>
        <v/>
      </c>
      <c r="L268" t="str">
        <f t="shared" si="22"/>
        <v/>
      </c>
      <c r="M268" t="str">
        <f t="shared" si="23"/>
        <v/>
      </c>
      <c r="N268" t="str">
        <f t="shared" si="24"/>
        <v/>
      </c>
      <c r="O268" t="str">
        <f>IF(A268&lt;&gt;"", 'Repeater Book Overview'!D294, "")</f>
        <v/>
      </c>
    </row>
    <row r="269" spans="1:15" x14ac:dyDescent="0.2">
      <c r="A269" t="str">
        <f>IF('Repeater Book Overview'!$A295&lt;&gt;"", 'Repeater Book Overview'!$A295, "")</f>
        <v/>
      </c>
      <c r="B269" t="str">
        <f>IF('Repeater Book Overview'!E295&lt;&gt;"", 'Repeater Book Overview'!E295, "")</f>
        <v/>
      </c>
      <c r="C269" t="str">
        <f t="shared" si="20"/>
        <v/>
      </c>
      <c r="D269" t="str">
        <f>IF('Repeater Book Overview'!F295&lt;&gt;"", LEFT(RIGHT('Repeater Book Overview'!F295,LEN('Repeater Book Overview'!F295)-1), SEARCH(" ", 'Repeater Book Overview'!F295)-1), "")</f>
        <v/>
      </c>
      <c r="E269" t="str">
        <f>IF(A269&lt;&gt;"", IF('Repeater Book Overview'!O295&lt;&gt;"", 'Repeater Book Overview'!O295, IF('Repeater Book Overview'!G295&lt;&gt;"", "T", "Off")), "")</f>
        <v/>
      </c>
      <c r="F269" t="str">
        <f>IF(A269&lt;&gt;"", IF('Repeater Book Overview'!$G295&lt;&gt;"", 'Repeater Book Overview'!$G295, "88.5"), "")</f>
        <v/>
      </c>
      <c r="G269" t="str">
        <f>IF(A269&lt;&gt;"", IF('Repeater Book Overview'!$G295&lt;&gt;"", 'Repeater Book Overview'!$G295, "88.5"), "")</f>
        <v/>
      </c>
      <c r="H269" t="str">
        <f>IF(A269&lt;&gt;"", IF('Repeater Book Overview'!$G295&lt;&gt;"", 'Repeater Book Overview'!$G295, "88.5"), "")</f>
        <v/>
      </c>
      <c r="I269" t="str">
        <f>IF('Repeater Book Overview'!F295&lt;&gt;"", LEFT('Repeater Book Overview'!F295, 1), "")</f>
        <v/>
      </c>
      <c r="J269" t="str">
        <f t="shared" si="21"/>
        <v/>
      </c>
      <c r="K269" t="str">
        <f>IF(A269&lt;&gt;"", IF('Repeater Book Overview'!Q269&lt;&gt;"", "On", "Off"), "")</f>
        <v/>
      </c>
      <c r="L269" t="str">
        <f t="shared" si="22"/>
        <v/>
      </c>
      <c r="M269" t="str">
        <f t="shared" si="23"/>
        <v/>
      </c>
      <c r="N269" t="str">
        <f t="shared" si="24"/>
        <v/>
      </c>
      <c r="O269" t="str">
        <f>IF(A269&lt;&gt;"", 'Repeater Book Overview'!D295, "")</f>
        <v/>
      </c>
    </row>
    <row r="270" spans="1:15" x14ac:dyDescent="0.2">
      <c r="A270" t="str">
        <f>IF('Repeater Book Overview'!$A296&lt;&gt;"", 'Repeater Book Overview'!$A296, "")</f>
        <v/>
      </c>
      <c r="B270" t="str">
        <f>IF('Repeater Book Overview'!E296&lt;&gt;"", 'Repeater Book Overview'!E296, "")</f>
        <v/>
      </c>
      <c r="C270" t="str">
        <f t="shared" si="20"/>
        <v/>
      </c>
      <c r="D270" t="str">
        <f>IF('Repeater Book Overview'!F296&lt;&gt;"", LEFT(RIGHT('Repeater Book Overview'!F296,LEN('Repeater Book Overview'!F296)-1), SEARCH(" ", 'Repeater Book Overview'!F296)-1), "")</f>
        <v/>
      </c>
      <c r="E270" t="str">
        <f>IF(A270&lt;&gt;"", IF('Repeater Book Overview'!O296&lt;&gt;"", 'Repeater Book Overview'!O296, IF('Repeater Book Overview'!G296&lt;&gt;"", "T", "Off")), "")</f>
        <v/>
      </c>
      <c r="F270" t="str">
        <f>IF(A270&lt;&gt;"", IF('Repeater Book Overview'!$G296&lt;&gt;"", 'Repeater Book Overview'!$G296, "88.5"), "")</f>
        <v/>
      </c>
      <c r="G270" t="str">
        <f>IF(A270&lt;&gt;"", IF('Repeater Book Overview'!$G296&lt;&gt;"", 'Repeater Book Overview'!$G296, "88.5"), "")</f>
        <v/>
      </c>
      <c r="H270" t="str">
        <f>IF(A270&lt;&gt;"", IF('Repeater Book Overview'!$G296&lt;&gt;"", 'Repeater Book Overview'!$G296, "88.5"), "")</f>
        <v/>
      </c>
      <c r="I270" t="str">
        <f>IF('Repeater Book Overview'!F296&lt;&gt;"", LEFT('Repeater Book Overview'!F296, 1), "")</f>
        <v/>
      </c>
      <c r="J270" t="str">
        <f t="shared" si="21"/>
        <v/>
      </c>
      <c r="K270" t="str">
        <f>IF(A270&lt;&gt;"", IF('Repeater Book Overview'!Q270&lt;&gt;"", "On", "Off"), "")</f>
        <v/>
      </c>
      <c r="L270" t="str">
        <f t="shared" si="22"/>
        <v/>
      </c>
      <c r="M270" t="str">
        <f t="shared" si="23"/>
        <v/>
      </c>
      <c r="N270" t="str">
        <f t="shared" si="24"/>
        <v/>
      </c>
      <c r="O270" t="str">
        <f>IF(A270&lt;&gt;"", 'Repeater Book Overview'!D296, "")</f>
        <v/>
      </c>
    </row>
    <row r="271" spans="1:15" x14ac:dyDescent="0.2">
      <c r="A271" t="str">
        <f>IF('Repeater Book Overview'!$A297&lt;&gt;"", 'Repeater Book Overview'!$A297, "")</f>
        <v/>
      </c>
      <c r="B271" t="str">
        <f>IF('Repeater Book Overview'!E297&lt;&gt;"", 'Repeater Book Overview'!E297, "")</f>
        <v/>
      </c>
      <c r="C271" t="str">
        <f t="shared" si="20"/>
        <v/>
      </c>
      <c r="D271" t="str">
        <f>IF('Repeater Book Overview'!F297&lt;&gt;"", LEFT(RIGHT('Repeater Book Overview'!F297,LEN('Repeater Book Overview'!F297)-1), SEARCH(" ", 'Repeater Book Overview'!F297)-1), "")</f>
        <v/>
      </c>
      <c r="E271" t="str">
        <f>IF(A271&lt;&gt;"", IF('Repeater Book Overview'!O297&lt;&gt;"", 'Repeater Book Overview'!O297, IF('Repeater Book Overview'!G297&lt;&gt;"", "T", "Off")), "")</f>
        <v/>
      </c>
      <c r="F271" t="str">
        <f>IF(A271&lt;&gt;"", IF('Repeater Book Overview'!$G297&lt;&gt;"", 'Repeater Book Overview'!$G297, "88.5"), "")</f>
        <v/>
      </c>
      <c r="G271" t="str">
        <f>IF(A271&lt;&gt;"", IF('Repeater Book Overview'!$G297&lt;&gt;"", 'Repeater Book Overview'!$G297, "88.5"), "")</f>
        <v/>
      </c>
      <c r="H271" t="str">
        <f>IF(A271&lt;&gt;"", IF('Repeater Book Overview'!$G297&lt;&gt;"", 'Repeater Book Overview'!$G297, "88.5"), "")</f>
        <v/>
      </c>
      <c r="I271" t="str">
        <f>IF('Repeater Book Overview'!F297&lt;&gt;"", LEFT('Repeater Book Overview'!F297, 1), "")</f>
        <v/>
      </c>
      <c r="J271" t="str">
        <f t="shared" si="21"/>
        <v/>
      </c>
      <c r="K271" t="str">
        <f>IF(A271&lt;&gt;"", IF('Repeater Book Overview'!Q271&lt;&gt;"", "On", "Off"), "")</f>
        <v/>
      </c>
      <c r="L271" t="str">
        <f t="shared" si="22"/>
        <v/>
      </c>
      <c r="M271" t="str">
        <f t="shared" si="23"/>
        <v/>
      </c>
      <c r="N271" t="str">
        <f t="shared" si="24"/>
        <v/>
      </c>
      <c r="O271" t="str">
        <f>IF(A271&lt;&gt;"", 'Repeater Book Overview'!D297, "")</f>
        <v/>
      </c>
    </row>
    <row r="272" spans="1:15" x14ac:dyDescent="0.2">
      <c r="A272" t="str">
        <f>IF('Repeater Book Overview'!$A298&lt;&gt;"", 'Repeater Book Overview'!$A298, "")</f>
        <v/>
      </c>
      <c r="B272" t="str">
        <f>IF('Repeater Book Overview'!E298&lt;&gt;"", 'Repeater Book Overview'!E298, "")</f>
        <v/>
      </c>
      <c r="C272" t="str">
        <f t="shared" si="20"/>
        <v/>
      </c>
      <c r="D272" t="str">
        <f>IF('Repeater Book Overview'!F298&lt;&gt;"", LEFT(RIGHT('Repeater Book Overview'!F298,LEN('Repeater Book Overview'!F298)-1), SEARCH(" ", 'Repeater Book Overview'!F298)-1), "")</f>
        <v/>
      </c>
      <c r="E272" t="str">
        <f>IF(A272&lt;&gt;"", IF('Repeater Book Overview'!O298&lt;&gt;"", 'Repeater Book Overview'!O298, IF('Repeater Book Overview'!G298&lt;&gt;"", "T", "Off")), "")</f>
        <v/>
      </c>
      <c r="F272" t="str">
        <f>IF(A272&lt;&gt;"", IF('Repeater Book Overview'!$G298&lt;&gt;"", 'Repeater Book Overview'!$G298, "88.5"), "")</f>
        <v/>
      </c>
      <c r="G272" t="str">
        <f>IF(A272&lt;&gt;"", IF('Repeater Book Overview'!$G298&lt;&gt;"", 'Repeater Book Overview'!$G298, "88.5"), "")</f>
        <v/>
      </c>
      <c r="H272" t="str">
        <f>IF(A272&lt;&gt;"", IF('Repeater Book Overview'!$G298&lt;&gt;"", 'Repeater Book Overview'!$G298, "88.5"), "")</f>
        <v/>
      </c>
      <c r="I272" t="str">
        <f>IF('Repeater Book Overview'!F298&lt;&gt;"", LEFT('Repeater Book Overview'!F298, 1), "")</f>
        <v/>
      </c>
      <c r="J272" t="str">
        <f t="shared" si="21"/>
        <v/>
      </c>
      <c r="K272" t="str">
        <f>IF(A272&lt;&gt;"", IF('Repeater Book Overview'!Q272&lt;&gt;"", "On", "Off"), "")</f>
        <v/>
      </c>
      <c r="L272" t="str">
        <f t="shared" si="22"/>
        <v/>
      </c>
      <c r="M272" t="str">
        <f t="shared" si="23"/>
        <v/>
      </c>
      <c r="N272" t="str">
        <f t="shared" si="24"/>
        <v/>
      </c>
      <c r="O272" t="str">
        <f>IF(A272&lt;&gt;"", 'Repeater Book Overview'!D298, "")</f>
        <v/>
      </c>
    </row>
    <row r="273" spans="1:15" x14ac:dyDescent="0.2">
      <c r="A273" t="str">
        <f>IF('Repeater Book Overview'!$A299&lt;&gt;"", 'Repeater Book Overview'!$A299, "")</f>
        <v/>
      </c>
      <c r="B273" t="str">
        <f>IF('Repeater Book Overview'!E299&lt;&gt;"", 'Repeater Book Overview'!E299, "")</f>
        <v/>
      </c>
      <c r="C273" t="str">
        <f t="shared" si="20"/>
        <v/>
      </c>
      <c r="D273" t="str">
        <f>IF('Repeater Book Overview'!F299&lt;&gt;"", LEFT(RIGHT('Repeater Book Overview'!F299,LEN('Repeater Book Overview'!F299)-1), SEARCH(" ", 'Repeater Book Overview'!F299)-1), "")</f>
        <v/>
      </c>
      <c r="E273" t="str">
        <f>IF(A273&lt;&gt;"", IF('Repeater Book Overview'!O299&lt;&gt;"", 'Repeater Book Overview'!O299, IF('Repeater Book Overview'!G299&lt;&gt;"", "T", "Off")), "")</f>
        <v/>
      </c>
      <c r="F273" t="str">
        <f>IF(A273&lt;&gt;"", IF('Repeater Book Overview'!$G299&lt;&gt;"", 'Repeater Book Overview'!$G299, "88.5"), "")</f>
        <v/>
      </c>
      <c r="G273" t="str">
        <f>IF(A273&lt;&gt;"", IF('Repeater Book Overview'!$G299&lt;&gt;"", 'Repeater Book Overview'!$G299, "88.5"), "")</f>
        <v/>
      </c>
      <c r="H273" t="str">
        <f>IF(A273&lt;&gt;"", IF('Repeater Book Overview'!$G299&lt;&gt;"", 'Repeater Book Overview'!$G299, "88.5"), "")</f>
        <v/>
      </c>
      <c r="I273" t="str">
        <f>IF('Repeater Book Overview'!F299&lt;&gt;"", LEFT('Repeater Book Overview'!F299, 1), "")</f>
        <v/>
      </c>
      <c r="J273" t="str">
        <f t="shared" si="21"/>
        <v/>
      </c>
      <c r="K273" t="str">
        <f>IF(A273&lt;&gt;"", IF('Repeater Book Overview'!Q273&lt;&gt;"", "On", "Off"), "")</f>
        <v/>
      </c>
      <c r="L273" t="str">
        <f t="shared" si="22"/>
        <v/>
      </c>
      <c r="M273" t="str">
        <f t="shared" si="23"/>
        <v/>
      </c>
      <c r="N273" t="str">
        <f t="shared" si="24"/>
        <v/>
      </c>
      <c r="O273" t="str">
        <f>IF(A273&lt;&gt;"", 'Repeater Book Overview'!D299, "")</f>
        <v/>
      </c>
    </row>
    <row r="274" spans="1:15" x14ac:dyDescent="0.2">
      <c r="A274" t="str">
        <f>IF('Repeater Book Overview'!$A300&lt;&gt;"", 'Repeater Book Overview'!$A300, "")</f>
        <v/>
      </c>
      <c r="B274" t="str">
        <f>IF('Repeater Book Overview'!E300&lt;&gt;"", 'Repeater Book Overview'!E300, "")</f>
        <v/>
      </c>
      <c r="C274" t="str">
        <f t="shared" si="20"/>
        <v/>
      </c>
      <c r="D274" t="str">
        <f>IF('Repeater Book Overview'!F300&lt;&gt;"", LEFT(RIGHT('Repeater Book Overview'!F300,LEN('Repeater Book Overview'!F300)-1), SEARCH(" ", 'Repeater Book Overview'!F300)-1), "")</f>
        <v/>
      </c>
      <c r="E274" t="str">
        <f>IF(A274&lt;&gt;"", IF('Repeater Book Overview'!O300&lt;&gt;"", 'Repeater Book Overview'!O300, IF('Repeater Book Overview'!G300&lt;&gt;"", "T", "Off")), "")</f>
        <v/>
      </c>
      <c r="F274" t="str">
        <f>IF(A274&lt;&gt;"", IF('Repeater Book Overview'!$G300&lt;&gt;"", 'Repeater Book Overview'!$G300, "88.5"), "")</f>
        <v/>
      </c>
      <c r="G274" t="str">
        <f>IF(A274&lt;&gt;"", IF('Repeater Book Overview'!$G300&lt;&gt;"", 'Repeater Book Overview'!$G300, "88.5"), "")</f>
        <v/>
      </c>
      <c r="H274" t="str">
        <f>IF(A274&lt;&gt;"", IF('Repeater Book Overview'!$G300&lt;&gt;"", 'Repeater Book Overview'!$G300, "88.5"), "")</f>
        <v/>
      </c>
      <c r="I274" t="str">
        <f>IF('Repeater Book Overview'!F300&lt;&gt;"", LEFT('Repeater Book Overview'!F300, 1), "")</f>
        <v/>
      </c>
      <c r="J274" t="str">
        <f t="shared" si="21"/>
        <v/>
      </c>
      <c r="K274" t="str">
        <f>IF(A274&lt;&gt;"", IF('Repeater Book Overview'!Q274&lt;&gt;"", "On", "Off"), "")</f>
        <v/>
      </c>
      <c r="L274" t="str">
        <f t="shared" si="22"/>
        <v/>
      </c>
      <c r="M274" t="str">
        <f t="shared" si="23"/>
        <v/>
      </c>
      <c r="N274" t="str">
        <f t="shared" si="24"/>
        <v/>
      </c>
      <c r="O274" t="str">
        <f>IF(A274&lt;&gt;"", 'Repeater Book Overview'!D300, "")</f>
        <v/>
      </c>
    </row>
    <row r="275" spans="1:15" x14ac:dyDescent="0.2">
      <c r="A275" t="str">
        <f>IF('Repeater Book Overview'!$A301&lt;&gt;"", 'Repeater Book Overview'!$A301, "")</f>
        <v/>
      </c>
      <c r="B275" t="str">
        <f>IF('Repeater Book Overview'!E301&lt;&gt;"", 'Repeater Book Overview'!E301, "")</f>
        <v/>
      </c>
      <c r="C275" t="str">
        <f t="shared" si="20"/>
        <v/>
      </c>
      <c r="D275" t="str">
        <f>IF('Repeater Book Overview'!F301&lt;&gt;"", LEFT(RIGHT('Repeater Book Overview'!F301,LEN('Repeater Book Overview'!F301)-1), SEARCH(" ", 'Repeater Book Overview'!F301)-1), "")</f>
        <v/>
      </c>
      <c r="E275" t="str">
        <f>IF(A275&lt;&gt;"", IF('Repeater Book Overview'!O301&lt;&gt;"", 'Repeater Book Overview'!O301, IF('Repeater Book Overview'!G301&lt;&gt;"", "T", "Off")), "")</f>
        <v/>
      </c>
      <c r="F275" t="str">
        <f>IF(A275&lt;&gt;"", IF('Repeater Book Overview'!$G301&lt;&gt;"", 'Repeater Book Overview'!$G301, "88.5"), "")</f>
        <v/>
      </c>
      <c r="G275" t="str">
        <f>IF(A275&lt;&gt;"", IF('Repeater Book Overview'!$G301&lt;&gt;"", 'Repeater Book Overview'!$G301, "88.5"), "")</f>
        <v/>
      </c>
      <c r="H275" t="str">
        <f>IF(A275&lt;&gt;"", IF('Repeater Book Overview'!$G301&lt;&gt;"", 'Repeater Book Overview'!$G301, "88.5"), "")</f>
        <v/>
      </c>
      <c r="I275" t="str">
        <f>IF('Repeater Book Overview'!F301&lt;&gt;"", LEFT('Repeater Book Overview'!F301, 1), "")</f>
        <v/>
      </c>
      <c r="J275" t="str">
        <f t="shared" si="21"/>
        <v/>
      </c>
      <c r="K275" t="str">
        <f>IF(A275&lt;&gt;"", IF('Repeater Book Overview'!Q275&lt;&gt;"", "On", "Off"), "")</f>
        <v/>
      </c>
      <c r="L275" t="str">
        <f t="shared" si="22"/>
        <v/>
      </c>
      <c r="M275" t="str">
        <f t="shared" si="23"/>
        <v/>
      </c>
      <c r="N275" t="str">
        <f t="shared" si="24"/>
        <v/>
      </c>
      <c r="O275" t="str">
        <f>IF(A275&lt;&gt;"", 'Repeater Book Overview'!D301, "")</f>
        <v/>
      </c>
    </row>
    <row r="276" spans="1:15" x14ac:dyDescent="0.2">
      <c r="A276" t="str">
        <f>IF('Repeater Book Overview'!$A302&lt;&gt;"", 'Repeater Book Overview'!$A302, "")</f>
        <v/>
      </c>
      <c r="B276" t="str">
        <f>IF('Repeater Book Overview'!E302&lt;&gt;"", 'Repeater Book Overview'!E302, "")</f>
        <v/>
      </c>
      <c r="C276" t="str">
        <f t="shared" si="20"/>
        <v/>
      </c>
      <c r="D276" t="str">
        <f>IF('Repeater Book Overview'!F302&lt;&gt;"", LEFT(RIGHT('Repeater Book Overview'!F302,LEN('Repeater Book Overview'!F302)-1), SEARCH(" ", 'Repeater Book Overview'!F302)-1), "")</f>
        <v/>
      </c>
      <c r="E276" t="str">
        <f>IF(A276&lt;&gt;"", IF('Repeater Book Overview'!O302&lt;&gt;"", 'Repeater Book Overview'!O302, IF('Repeater Book Overview'!G302&lt;&gt;"", "T", "Off")), "")</f>
        <v/>
      </c>
      <c r="F276" t="str">
        <f>IF(A276&lt;&gt;"", IF('Repeater Book Overview'!$G302&lt;&gt;"", 'Repeater Book Overview'!$G302, "88.5"), "")</f>
        <v/>
      </c>
      <c r="G276" t="str">
        <f>IF(A276&lt;&gt;"", IF('Repeater Book Overview'!$G302&lt;&gt;"", 'Repeater Book Overview'!$G302, "88.5"), "")</f>
        <v/>
      </c>
      <c r="H276" t="str">
        <f>IF(A276&lt;&gt;"", IF('Repeater Book Overview'!$G302&lt;&gt;"", 'Repeater Book Overview'!$G302, "88.5"), "")</f>
        <v/>
      </c>
      <c r="I276" t="str">
        <f>IF('Repeater Book Overview'!F302&lt;&gt;"", LEFT('Repeater Book Overview'!F302, 1), "")</f>
        <v/>
      </c>
      <c r="J276" t="str">
        <f t="shared" si="21"/>
        <v/>
      </c>
      <c r="K276" t="str">
        <f>IF(A276&lt;&gt;"", IF('Repeater Book Overview'!Q276&lt;&gt;"", "On", "Off"), "")</f>
        <v/>
      </c>
      <c r="L276" t="str">
        <f t="shared" si="22"/>
        <v/>
      </c>
      <c r="M276" t="str">
        <f t="shared" si="23"/>
        <v/>
      </c>
      <c r="N276" t="str">
        <f t="shared" si="24"/>
        <v/>
      </c>
      <c r="O276" t="str">
        <f>IF(A276&lt;&gt;"", 'Repeater Book Overview'!D302, "")</f>
        <v/>
      </c>
    </row>
    <row r="277" spans="1:15" x14ac:dyDescent="0.2">
      <c r="A277" t="str">
        <f>IF('Repeater Book Overview'!$A303&lt;&gt;"", 'Repeater Book Overview'!$A303, "")</f>
        <v/>
      </c>
      <c r="B277" t="str">
        <f>IF('Repeater Book Overview'!E303&lt;&gt;"", 'Repeater Book Overview'!E303, "")</f>
        <v/>
      </c>
      <c r="C277" t="str">
        <f t="shared" si="20"/>
        <v/>
      </c>
      <c r="D277" t="str">
        <f>IF('Repeater Book Overview'!F303&lt;&gt;"", LEFT(RIGHT('Repeater Book Overview'!F303,LEN('Repeater Book Overview'!F303)-1), SEARCH(" ", 'Repeater Book Overview'!F303)-1), "")</f>
        <v/>
      </c>
      <c r="E277" t="str">
        <f>IF(A277&lt;&gt;"", IF('Repeater Book Overview'!O303&lt;&gt;"", 'Repeater Book Overview'!O303, IF('Repeater Book Overview'!G303&lt;&gt;"", "T", "Off")), "")</f>
        <v/>
      </c>
      <c r="F277" t="str">
        <f>IF(A277&lt;&gt;"", IF('Repeater Book Overview'!$G303&lt;&gt;"", 'Repeater Book Overview'!$G303, "88.5"), "")</f>
        <v/>
      </c>
      <c r="G277" t="str">
        <f>IF(A277&lt;&gt;"", IF('Repeater Book Overview'!$G303&lt;&gt;"", 'Repeater Book Overview'!$G303, "88.5"), "")</f>
        <v/>
      </c>
      <c r="H277" t="str">
        <f>IF(A277&lt;&gt;"", IF('Repeater Book Overview'!$G303&lt;&gt;"", 'Repeater Book Overview'!$G303, "88.5"), "")</f>
        <v/>
      </c>
      <c r="I277" t="str">
        <f>IF('Repeater Book Overview'!F303&lt;&gt;"", LEFT('Repeater Book Overview'!F303, 1), "")</f>
        <v/>
      </c>
      <c r="J277" t="str">
        <f t="shared" si="21"/>
        <v/>
      </c>
      <c r="K277" t="str">
        <f>IF(A277&lt;&gt;"", IF('Repeater Book Overview'!Q277&lt;&gt;"", "On", "Off"), "")</f>
        <v/>
      </c>
      <c r="L277" t="str">
        <f t="shared" si="22"/>
        <v/>
      </c>
      <c r="M277" t="str">
        <f t="shared" si="23"/>
        <v/>
      </c>
      <c r="N277" t="str">
        <f t="shared" si="24"/>
        <v/>
      </c>
      <c r="O277" t="str">
        <f>IF(A277&lt;&gt;"", 'Repeater Book Overview'!D303, "")</f>
        <v/>
      </c>
    </row>
    <row r="278" spans="1:15" x14ac:dyDescent="0.2">
      <c r="A278" t="str">
        <f>IF('Repeater Book Overview'!$A304&lt;&gt;"", 'Repeater Book Overview'!$A304, "")</f>
        <v/>
      </c>
      <c r="B278" t="str">
        <f>IF('Repeater Book Overview'!E304&lt;&gt;"", 'Repeater Book Overview'!E304, "")</f>
        <v/>
      </c>
      <c r="C278" t="str">
        <f t="shared" si="20"/>
        <v/>
      </c>
      <c r="D278" t="str">
        <f>IF('Repeater Book Overview'!F304&lt;&gt;"", LEFT(RIGHT('Repeater Book Overview'!F304,LEN('Repeater Book Overview'!F304)-1), SEARCH(" ", 'Repeater Book Overview'!F304)-1), "")</f>
        <v/>
      </c>
      <c r="E278" t="str">
        <f>IF(A278&lt;&gt;"", IF('Repeater Book Overview'!O304&lt;&gt;"", 'Repeater Book Overview'!O304, IF('Repeater Book Overview'!G304&lt;&gt;"", "T", "Off")), "")</f>
        <v/>
      </c>
      <c r="F278" t="str">
        <f>IF(A278&lt;&gt;"", IF('Repeater Book Overview'!$G304&lt;&gt;"", 'Repeater Book Overview'!$G304, "88.5"), "")</f>
        <v/>
      </c>
      <c r="G278" t="str">
        <f>IF(A278&lt;&gt;"", IF('Repeater Book Overview'!$G304&lt;&gt;"", 'Repeater Book Overview'!$G304, "88.5"), "")</f>
        <v/>
      </c>
      <c r="H278" t="str">
        <f>IF(A278&lt;&gt;"", IF('Repeater Book Overview'!$G304&lt;&gt;"", 'Repeater Book Overview'!$G304, "88.5"), "")</f>
        <v/>
      </c>
      <c r="I278" t="str">
        <f>IF('Repeater Book Overview'!F304&lt;&gt;"", LEFT('Repeater Book Overview'!F304, 1), "")</f>
        <v/>
      </c>
      <c r="J278" t="str">
        <f t="shared" si="21"/>
        <v/>
      </c>
      <c r="K278" t="str">
        <f>IF(A278&lt;&gt;"", IF('Repeater Book Overview'!Q278&lt;&gt;"", "On", "Off"), "")</f>
        <v/>
      </c>
      <c r="L278" t="str">
        <f t="shared" si="22"/>
        <v/>
      </c>
      <c r="M278" t="str">
        <f t="shared" si="23"/>
        <v/>
      </c>
      <c r="N278" t="str">
        <f t="shared" si="24"/>
        <v/>
      </c>
      <c r="O278" t="str">
        <f>IF(A278&lt;&gt;"", 'Repeater Book Overview'!D304, "")</f>
        <v/>
      </c>
    </row>
    <row r="279" spans="1:15" x14ac:dyDescent="0.2">
      <c r="A279" t="str">
        <f>IF('Repeater Book Overview'!$A305&lt;&gt;"", 'Repeater Book Overview'!$A305, "")</f>
        <v/>
      </c>
      <c r="B279" t="str">
        <f>IF('Repeater Book Overview'!E305&lt;&gt;"", 'Repeater Book Overview'!E305, "")</f>
        <v/>
      </c>
      <c r="C279" t="str">
        <f t="shared" si="20"/>
        <v/>
      </c>
      <c r="D279" t="str">
        <f>IF('Repeater Book Overview'!F305&lt;&gt;"", LEFT(RIGHT('Repeater Book Overview'!F305,LEN('Repeater Book Overview'!F305)-1), SEARCH(" ", 'Repeater Book Overview'!F305)-1), "")</f>
        <v/>
      </c>
      <c r="E279" t="str">
        <f>IF(A279&lt;&gt;"", IF('Repeater Book Overview'!O305&lt;&gt;"", 'Repeater Book Overview'!O305, IF('Repeater Book Overview'!G305&lt;&gt;"", "T", "Off")), "")</f>
        <v/>
      </c>
      <c r="F279" t="str">
        <f>IF(A279&lt;&gt;"", IF('Repeater Book Overview'!$G305&lt;&gt;"", 'Repeater Book Overview'!$G305, "88.5"), "")</f>
        <v/>
      </c>
      <c r="G279" t="str">
        <f>IF(A279&lt;&gt;"", IF('Repeater Book Overview'!$G305&lt;&gt;"", 'Repeater Book Overview'!$G305, "88.5"), "")</f>
        <v/>
      </c>
      <c r="H279" t="str">
        <f>IF(A279&lt;&gt;"", IF('Repeater Book Overview'!$G305&lt;&gt;"", 'Repeater Book Overview'!$G305, "88.5"), "")</f>
        <v/>
      </c>
      <c r="I279" t="str">
        <f>IF('Repeater Book Overview'!F305&lt;&gt;"", LEFT('Repeater Book Overview'!F305, 1), "")</f>
        <v/>
      </c>
      <c r="J279" t="str">
        <f t="shared" si="21"/>
        <v/>
      </c>
      <c r="K279" t="str">
        <f>IF(A279&lt;&gt;"", IF('Repeater Book Overview'!Q279&lt;&gt;"", "On", "Off"), "")</f>
        <v/>
      </c>
      <c r="L279" t="str">
        <f t="shared" si="22"/>
        <v/>
      </c>
      <c r="M279" t="str">
        <f t="shared" si="23"/>
        <v/>
      </c>
      <c r="N279" t="str">
        <f t="shared" si="24"/>
        <v/>
      </c>
      <c r="O279" t="str">
        <f>IF(A279&lt;&gt;"", 'Repeater Book Overview'!D305, "")</f>
        <v/>
      </c>
    </row>
    <row r="280" spans="1:15" x14ac:dyDescent="0.2">
      <c r="A280" t="str">
        <f>IF('Repeater Book Overview'!$A306&lt;&gt;"", 'Repeater Book Overview'!$A306, "")</f>
        <v/>
      </c>
      <c r="B280" t="str">
        <f>IF('Repeater Book Overview'!E306&lt;&gt;"", 'Repeater Book Overview'!E306, "")</f>
        <v/>
      </c>
      <c r="C280" t="str">
        <f t="shared" si="20"/>
        <v/>
      </c>
      <c r="D280" t="str">
        <f>IF('Repeater Book Overview'!F306&lt;&gt;"", LEFT(RIGHT('Repeater Book Overview'!F306,LEN('Repeater Book Overview'!F306)-1), SEARCH(" ", 'Repeater Book Overview'!F306)-1), "")</f>
        <v/>
      </c>
      <c r="E280" t="str">
        <f>IF(A280&lt;&gt;"", IF('Repeater Book Overview'!O306&lt;&gt;"", 'Repeater Book Overview'!O306, IF('Repeater Book Overview'!G306&lt;&gt;"", "T", "Off")), "")</f>
        <v/>
      </c>
      <c r="F280" t="str">
        <f>IF(A280&lt;&gt;"", IF('Repeater Book Overview'!$G306&lt;&gt;"", 'Repeater Book Overview'!$G306, "88.5"), "")</f>
        <v/>
      </c>
      <c r="G280" t="str">
        <f>IF(A280&lt;&gt;"", IF('Repeater Book Overview'!$G306&lt;&gt;"", 'Repeater Book Overview'!$G306, "88.5"), "")</f>
        <v/>
      </c>
      <c r="H280" t="str">
        <f>IF(A280&lt;&gt;"", IF('Repeater Book Overview'!$G306&lt;&gt;"", 'Repeater Book Overview'!$G306, "88.5"), "")</f>
        <v/>
      </c>
      <c r="I280" t="str">
        <f>IF('Repeater Book Overview'!F306&lt;&gt;"", LEFT('Repeater Book Overview'!F306, 1), "")</f>
        <v/>
      </c>
      <c r="J280" t="str">
        <f t="shared" si="21"/>
        <v/>
      </c>
      <c r="K280" t="str">
        <f>IF(A280&lt;&gt;"", IF('Repeater Book Overview'!Q280&lt;&gt;"", "On", "Off"), "")</f>
        <v/>
      </c>
      <c r="L280" t="str">
        <f t="shared" si="22"/>
        <v/>
      </c>
      <c r="M280" t="str">
        <f t="shared" si="23"/>
        <v/>
      </c>
      <c r="N280" t="str">
        <f t="shared" si="24"/>
        <v/>
      </c>
      <c r="O280" t="str">
        <f>IF(A280&lt;&gt;"", 'Repeater Book Overview'!D306, "")</f>
        <v/>
      </c>
    </row>
    <row r="281" spans="1:15" x14ac:dyDescent="0.2">
      <c r="A281" t="str">
        <f>IF('Repeater Book Overview'!$A307&lt;&gt;"", 'Repeater Book Overview'!$A307, "")</f>
        <v/>
      </c>
      <c r="B281" t="str">
        <f>IF('Repeater Book Overview'!E307&lt;&gt;"", 'Repeater Book Overview'!E307, "")</f>
        <v/>
      </c>
      <c r="C281" t="str">
        <f t="shared" si="20"/>
        <v/>
      </c>
      <c r="D281" t="str">
        <f>IF('Repeater Book Overview'!F307&lt;&gt;"", LEFT(RIGHT('Repeater Book Overview'!F307,LEN('Repeater Book Overview'!F307)-1), SEARCH(" ", 'Repeater Book Overview'!F307)-1), "")</f>
        <v/>
      </c>
      <c r="E281" t="str">
        <f>IF(A281&lt;&gt;"", IF('Repeater Book Overview'!O307&lt;&gt;"", 'Repeater Book Overview'!O307, IF('Repeater Book Overview'!G307&lt;&gt;"", "T", "Off")), "")</f>
        <v/>
      </c>
      <c r="F281" t="str">
        <f>IF(A281&lt;&gt;"", IF('Repeater Book Overview'!$G307&lt;&gt;"", 'Repeater Book Overview'!$G307, "88.5"), "")</f>
        <v/>
      </c>
      <c r="G281" t="str">
        <f>IF(A281&lt;&gt;"", IF('Repeater Book Overview'!$G307&lt;&gt;"", 'Repeater Book Overview'!$G307, "88.5"), "")</f>
        <v/>
      </c>
      <c r="H281" t="str">
        <f>IF(A281&lt;&gt;"", IF('Repeater Book Overview'!$G307&lt;&gt;"", 'Repeater Book Overview'!$G307, "88.5"), "")</f>
        <v/>
      </c>
      <c r="I281" t="str">
        <f>IF('Repeater Book Overview'!F307&lt;&gt;"", LEFT('Repeater Book Overview'!F307, 1), "")</f>
        <v/>
      </c>
      <c r="J281" t="str">
        <f t="shared" si="21"/>
        <v/>
      </c>
      <c r="K281" t="str">
        <f>IF(A281&lt;&gt;"", IF('Repeater Book Overview'!Q281&lt;&gt;"", "On", "Off"), "")</f>
        <v/>
      </c>
      <c r="L281" t="str">
        <f t="shared" si="22"/>
        <v/>
      </c>
      <c r="M281" t="str">
        <f t="shared" si="23"/>
        <v/>
      </c>
      <c r="N281" t="str">
        <f t="shared" si="24"/>
        <v/>
      </c>
      <c r="O281" t="str">
        <f>IF(A281&lt;&gt;"", 'Repeater Book Overview'!D307, "")</f>
        <v/>
      </c>
    </row>
    <row r="282" spans="1:15" x14ac:dyDescent="0.2">
      <c r="A282" t="str">
        <f>IF('Repeater Book Overview'!$A308&lt;&gt;"", 'Repeater Book Overview'!$A308, "")</f>
        <v/>
      </c>
      <c r="B282" t="str">
        <f>IF('Repeater Book Overview'!E308&lt;&gt;"", 'Repeater Book Overview'!E308, "")</f>
        <v/>
      </c>
      <c r="C282" t="str">
        <f t="shared" si="20"/>
        <v/>
      </c>
      <c r="D282" t="str">
        <f>IF('Repeater Book Overview'!F308&lt;&gt;"", LEFT(RIGHT('Repeater Book Overview'!F308,LEN('Repeater Book Overview'!F308)-1), SEARCH(" ", 'Repeater Book Overview'!F308)-1), "")</f>
        <v/>
      </c>
      <c r="E282" t="str">
        <f>IF(A282&lt;&gt;"", IF('Repeater Book Overview'!O308&lt;&gt;"", 'Repeater Book Overview'!O308, IF('Repeater Book Overview'!G308&lt;&gt;"", "T", "Off")), "")</f>
        <v/>
      </c>
      <c r="F282" t="str">
        <f>IF(A282&lt;&gt;"", IF('Repeater Book Overview'!$G308&lt;&gt;"", 'Repeater Book Overview'!$G308, "88.5"), "")</f>
        <v/>
      </c>
      <c r="G282" t="str">
        <f>IF(A282&lt;&gt;"", IF('Repeater Book Overview'!$G308&lt;&gt;"", 'Repeater Book Overview'!$G308, "88.5"), "")</f>
        <v/>
      </c>
      <c r="H282" t="str">
        <f>IF(A282&lt;&gt;"", IF('Repeater Book Overview'!$G308&lt;&gt;"", 'Repeater Book Overview'!$G308, "88.5"), "")</f>
        <v/>
      </c>
      <c r="I282" t="str">
        <f>IF('Repeater Book Overview'!F308&lt;&gt;"", LEFT('Repeater Book Overview'!F308, 1), "")</f>
        <v/>
      </c>
      <c r="J282" t="str">
        <f t="shared" si="21"/>
        <v/>
      </c>
      <c r="K282" t="str">
        <f>IF(A282&lt;&gt;"", IF('Repeater Book Overview'!Q282&lt;&gt;"", "On", "Off"), "")</f>
        <v/>
      </c>
      <c r="L282" t="str">
        <f t="shared" si="22"/>
        <v/>
      </c>
      <c r="M282" t="str">
        <f t="shared" si="23"/>
        <v/>
      </c>
      <c r="N282" t="str">
        <f t="shared" si="24"/>
        <v/>
      </c>
      <c r="O282" t="str">
        <f>IF(A282&lt;&gt;"", 'Repeater Book Overview'!D308, "")</f>
        <v/>
      </c>
    </row>
    <row r="283" spans="1:15" x14ac:dyDescent="0.2">
      <c r="A283" t="str">
        <f>IF('Repeater Book Overview'!$A309&lt;&gt;"", 'Repeater Book Overview'!$A309, "")</f>
        <v/>
      </c>
      <c r="B283" t="str">
        <f>IF('Repeater Book Overview'!E309&lt;&gt;"", 'Repeater Book Overview'!E309, "")</f>
        <v/>
      </c>
      <c r="C283" t="str">
        <f t="shared" si="20"/>
        <v/>
      </c>
      <c r="D283" t="str">
        <f>IF('Repeater Book Overview'!F309&lt;&gt;"", LEFT(RIGHT('Repeater Book Overview'!F309,LEN('Repeater Book Overview'!F309)-1), SEARCH(" ", 'Repeater Book Overview'!F309)-1), "")</f>
        <v/>
      </c>
      <c r="E283" t="str">
        <f>IF(A283&lt;&gt;"", IF('Repeater Book Overview'!O309&lt;&gt;"", 'Repeater Book Overview'!O309, IF('Repeater Book Overview'!G309&lt;&gt;"", "T", "Off")), "")</f>
        <v/>
      </c>
      <c r="F283" t="str">
        <f>IF(A283&lt;&gt;"", IF('Repeater Book Overview'!$G309&lt;&gt;"", 'Repeater Book Overview'!$G309, "88.5"), "")</f>
        <v/>
      </c>
      <c r="G283" t="str">
        <f>IF(A283&lt;&gt;"", IF('Repeater Book Overview'!$G309&lt;&gt;"", 'Repeater Book Overview'!$G309, "88.5"), "")</f>
        <v/>
      </c>
      <c r="H283" t="str">
        <f>IF(A283&lt;&gt;"", IF('Repeater Book Overview'!$G309&lt;&gt;"", 'Repeater Book Overview'!$G309, "88.5"), "")</f>
        <v/>
      </c>
      <c r="I283" t="str">
        <f>IF('Repeater Book Overview'!F309&lt;&gt;"", LEFT('Repeater Book Overview'!F309, 1), "")</f>
        <v/>
      </c>
      <c r="J283" t="str">
        <f t="shared" si="21"/>
        <v/>
      </c>
      <c r="K283" t="str">
        <f>IF(A283&lt;&gt;"", IF('Repeater Book Overview'!Q283&lt;&gt;"", "On", "Off"), "")</f>
        <v/>
      </c>
      <c r="L283" t="str">
        <f t="shared" si="22"/>
        <v/>
      </c>
      <c r="M283" t="str">
        <f t="shared" si="23"/>
        <v/>
      </c>
      <c r="N283" t="str">
        <f t="shared" si="24"/>
        <v/>
      </c>
      <c r="O283" t="str">
        <f>IF(A283&lt;&gt;"", 'Repeater Book Overview'!D309, "")</f>
        <v/>
      </c>
    </row>
    <row r="284" spans="1:15" x14ac:dyDescent="0.2">
      <c r="A284" t="str">
        <f>IF('Repeater Book Overview'!$A310&lt;&gt;"", 'Repeater Book Overview'!$A310, "")</f>
        <v/>
      </c>
      <c r="B284" t="str">
        <f>IF('Repeater Book Overview'!E310&lt;&gt;"", 'Repeater Book Overview'!E310, "")</f>
        <v/>
      </c>
      <c r="C284" t="str">
        <f t="shared" si="20"/>
        <v/>
      </c>
      <c r="D284" t="str">
        <f>IF('Repeater Book Overview'!F310&lt;&gt;"", LEFT(RIGHT('Repeater Book Overview'!F310,LEN('Repeater Book Overview'!F310)-1), SEARCH(" ", 'Repeater Book Overview'!F310)-1), "")</f>
        <v/>
      </c>
      <c r="E284" t="str">
        <f>IF(A284&lt;&gt;"", IF('Repeater Book Overview'!O310&lt;&gt;"", 'Repeater Book Overview'!O310, IF('Repeater Book Overview'!G310&lt;&gt;"", "T", "Off")), "")</f>
        <v/>
      </c>
      <c r="F284" t="str">
        <f>IF(A284&lt;&gt;"", IF('Repeater Book Overview'!$G310&lt;&gt;"", 'Repeater Book Overview'!$G310, "88.5"), "")</f>
        <v/>
      </c>
      <c r="G284" t="str">
        <f>IF(A284&lt;&gt;"", IF('Repeater Book Overview'!$G310&lt;&gt;"", 'Repeater Book Overview'!$G310, "88.5"), "")</f>
        <v/>
      </c>
      <c r="H284" t="str">
        <f>IF(A284&lt;&gt;"", IF('Repeater Book Overview'!$G310&lt;&gt;"", 'Repeater Book Overview'!$G310, "88.5"), "")</f>
        <v/>
      </c>
      <c r="I284" t="str">
        <f>IF('Repeater Book Overview'!F310&lt;&gt;"", LEFT('Repeater Book Overview'!F310, 1), "")</f>
        <v/>
      </c>
      <c r="J284" t="str">
        <f t="shared" si="21"/>
        <v/>
      </c>
      <c r="K284" t="str">
        <f>IF(A284&lt;&gt;"", IF('Repeater Book Overview'!Q284&lt;&gt;"", "On", "Off"), "")</f>
        <v/>
      </c>
      <c r="L284" t="str">
        <f t="shared" si="22"/>
        <v/>
      </c>
      <c r="M284" t="str">
        <f t="shared" si="23"/>
        <v/>
      </c>
      <c r="N284" t="str">
        <f t="shared" si="24"/>
        <v/>
      </c>
      <c r="O284" t="str">
        <f>IF(A284&lt;&gt;"", 'Repeater Book Overview'!D310, "")</f>
        <v/>
      </c>
    </row>
    <row r="285" spans="1:15" x14ac:dyDescent="0.2">
      <c r="A285" t="str">
        <f>IF('Repeater Book Overview'!$A311&lt;&gt;"", 'Repeater Book Overview'!$A311, "")</f>
        <v/>
      </c>
      <c r="B285" t="str">
        <f>IF('Repeater Book Overview'!E311&lt;&gt;"", 'Repeater Book Overview'!E311, "")</f>
        <v/>
      </c>
      <c r="C285" t="str">
        <f t="shared" si="20"/>
        <v/>
      </c>
      <c r="D285" t="str">
        <f>IF('Repeater Book Overview'!F311&lt;&gt;"", LEFT(RIGHT('Repeater Book Overview'!F311,LEN('Repeater Book Overview'!F311)-1), SEARCH(" ", 'Repeater Book Overview'!F311)-1), "")</f>
        <v/>
      </c>
      <c r="E285" t="str">
        <f>IF(A285&lt;&gt;"", IF('Repeater Book Overview'!O311&lt;&gt;"", 'Repeater Book Overview'!O311, IF('Repeater Book Overview'!G311&lt;&gt;"", "T", "Off")), "")</f>
        <v/>
      </c>
      <c r="F285" t="str">
        <f>IF(A285&lt;&gt;"", IF('Repeater Book Overview'!$G311&lt;&gt;"", 'Repeater Book Overview'!$G311, "88.5"), "")</f>
        <v/>
      </c>
      <c r="G285" t="str">
        <f>IF(A285&lt;&gt;"", IF('Repeater Book Overview'!$G311&lt;&gt;"", 'Repeater Book Overview'!$G311, "88.5"), "")</f>
        <v/>
      </c>
      <c r="H285" t="str">
        <f>IF(A285&lt;&gt;"", IF('Repeater Book Overview'!$G311&lt;&gt;"", 'Repeater Book Overview'!$G311, "88.5"), "")</f>
        <v/>
      </c>
      <c r="I285" t="str">
        <f>IF('Repeater Book Overview'!F311&lt;&gt;"", LEFT('Repeater Book Overview'!F311, 1), "")</f>
        <v/>
      </c>
      <c r="J285" t="str">
        <f t="shared" si="21"/>
        <v/>
      </c>
      <c r="K285" t="str">
        <f>IF(A285&lt;&gt;"", IF('Repeater Book Overview'!Q285&lt;&gt;"", "On", "Off"), "")</f>
        <v/>
      </c>
      <c r="L285" t="str">
        <f t="shared" si="22"/>
        <v/>
      </c>
      <c r="M285" t="str">
        <f t="shared" si="23"/>
        <v/>
      </c>
      <c r="N285" t="str">
        <f t="shared" si="24"/>
        <v/>
      </c>
      <c r="O285" t="str">
        <f>IF(A285&lt;&gt;"", 'Repeater Book Overview'!D311, "")</f>
        <v/>
      </c>
    </row>
    <row r="286" spans="1:15" x14ac:dyDescent="0.2">
      <c r="A286" t="str">
        <f>IF('Repeater Book Overview'!$A312&lt;&gt;"", 'Repeater Book Overview'!$A312, "")</f>
        <v/>
      </c>
      <c r="B286" t="str">
        <f>IF('Repeater Book Overview'!E312&lt;&gt;"", 'Repeater Book Overview'!E312, "")</f>
        <v/>
      </c>
      <c r="C286" t="str">
        <f t="shared" si="20"/>
        <v/>
      </c>
      <c r="D286" t="str">
        <f>IF('Repeater Book Overview'!F312&lt;&gt;"", LEFT(RIGHT('Repeater Book Overview'!F312,LEN('Repeater Book Overview'!F312)-1), SEARCH(" ", 'Repeater Book Overview'!F312)-1), "")</f>
        <v/>
      </c>
      <c r="E286" t="str">
        <f>IF(A286&lt;&gt;"", IF('Repeater Book Overview'!O312&lt;&gt;"", 'Repeater Book Overview'!O312, IF('Repeater Book Overview'!G312&lt;&gt;"", "T", "Off")), "")</f>
        <v/>
      </c>
      <c r="F286" t="str">
        <f>IF(A286&lt;&gt;"", IF('Repeater Book Overview'!$G312&lt;&gt;"", 'Repeater Book Overview'!$G312, "88.5"), "")</f>
        <v/>
      </c>
      <c r="G286" t="str">
        <f>IF(A286&lt;&gt;"", IF('Repeater Book Overview'!$G312&lt;&gt;"", 'Repeater Book Overview'!$G312, "88.5"), "")</f>
        <v/>
      </c>
      <c r="H286" t="str">
        <f>IF(A286&lt;&gt;"", IF('Repeater Book Overview'!$G312&lt;&gt;"", 'Repeater Book Overview'!$G312, "88.5"), "")</f>
        <v/>
      </c>
      <c r="I286" t="str">
        <f>IF('Repeater Book Overview'!F312&lt;&gt;"", LEFT('Repeater Book Overview'!F312, 1), "")</f>
        <v/>
      </c>
      <c r="J286" t="str">
        <f t="shared" si="21"/>
        <v/>
      </c>
      <c r="K286" t="str">
        <f>IF(A286&lt;&gt;"", IF('Repeater Book Overview'!Q286&lt;&gt;"", "On", "Off"), "")</f>
        <v/>
      </c>
      <c r="L286" t="str">
        <f t="shared" si="22"/>
        <v/>
      </c>
      <c r="M286" t="str">
        <f t="shared" si="23"/>
        <v/>
      </c>
      <c r="N286" t="str">
        <f t="shared" si="24"/>
        <v/>
      </c>
      <c r="O286" t="str">
        <f>IF(A286&lt;&gt;"", 'Repeater Book Overview'!D312, "")</f>
        <v/>
      </c>
    </row>
    <row r="287" spans="1:15" x14ac:dyDescent="0.2">
      <c r="A287" t="str">
        <f>IF('Repeater Book Overview'!$A313&lt;&gt;"", 'Repeater Book Overview'!$A313, "")</f>
        <v/>
      </c>
      <c r="B287" t="str">
        <f>IF('Repeater Book Overview'!E313&lt;&gt;"", 'Repeater Book Overview'!E313, "")</f>
        <v/>
      </c>
      <c r="C287" t="str">
        <f t="shared" si="20"/>
        <v/>
      </c>
      <c r="D287" t="str">
        <f>IF('Repeater Book Overview'!F313&lt;&gt;"", LEFT(RIGHT('Repeater Book Overview'!F313,LEN('Repeater Book Overview'!F313)-1), SEARCH(" ", 'Repeater Book Overview'!F313)-1), "")</f>
        <v/>
      </c>
      <c r="E287" t="str">
        <f>IF(A287&lt;&gt;"", IF('Repeater Book Overview'!O313&lt;&gt;"", 'Repeater Book Overview'!O313, IF('Repeater Book Overview'!G313&lt;&gt;"", "T", "Off")), "")</f>
        <v/>
      </c>
      <c r="F287" t="str">
        <f>IF(A287&lt;&gt;"", IF('Repeater Book Overview'!$G313&lt;&gt;"", 'Repeater Book Overview'!$G313, "88.5"), "")</f>
        <v/>
      </c>
      <c r="G287" t="str">
        <f>IF(A287&lt;&gt;"", IF('Repeater Book Overview'!$G313&lt;&gt;"", 'Repeater Book Overview'!$G313, "88.5"), "")</f>
        <v/>
      </c>
      <c r="H287" t="str">
        <f>IF(A287&lt;&gt;"", IF('Repeater Book Overview'!$G313&lt;&gt;"", 'Repeater Book Overview'!$G313, "88.5"), "")</f>
        <v/>
      </c>
      <c r="I287" t="str">
        <f>IF('Repeater Book Overview'!F313&lt;&gt;"", LEFT('Repeater Book Overview'!F313, 1), "")</f>
        <v/>
      </c>
      <c r="J287" t="str">
        <f t="shared" si="21"/>
        <v/>
      </c>
      <c r="K287" t="str">
        <f>IF(A287&lt;&gt;"", IF('Repeater Book Overview'!Q287&lt;&gt;"", "On", "Off"), "")</f>
        <v/>
      </c>
      <c r="L287" t="str">
        <f t="shared" si="22"/>
        <v/>
      </c>
      <c r="M287" t="str">
        <f t="shared" si="23"/>
        <v/>
      </c>
      <c r="N287" t="str">
        <f t="shared" si="24"/>
        <v/>
      </c>
      <c r="O287" t="str">
        <f>IF(A287&lt;&gt;"", 'Repeater Book Overview'!D313, "")</f>
        <v/>
      </c>
    </row>
    <row r="288" spans="1:15" x14ac:dyDescent="0.2">
      <c r="A288" t="str">
        <f>IF('Repeater Book Overview'!$A314&lt;&gt;"", 'Repeater Book Overview'!$A314, "")</f>
        <v/>
      </c>
      <c r="B288" t="str">
        <f>IF('Repeater Book Overview'!E314&lt;&gt;"", 'Repeater Book Overview'!E314, "")</f>
        <v/>
      </c>
      <c r="C288" t="str">
        <f t="shared" si="20"/>
        <v/>
      </c>
      <c r="D288" t="str">
        <f>IF('Repeater Book Overview'!F314&lt;&gt;"", LEFT(RIGHT('Repeater Book Overview'!F314,LEN('Repeater Book Overview'!F314)-1), SEARCH(" ", 'Repeater Book Overview'!F314)-1), "")</f>
        <v/>
      </c>
      <c r="E288" t="str">
        <f>IF(A288&lt;&gt;"", IF('Repeater Book Overview'!O314&lt;&gt;"", 'Repeater Book Overview'!O314, IF('Repeater Book Overview'!G314&lt;&gt;"", "T", "Off")), "")</f>
        <v/>
      </c>
      <c r="F288" t="str">
        <f>IF(A288&lt;&gt;"", IF('Repeater Book Overview'!$G314&lt;&gt;"", 'Repeater Book Overview'!$G314, "88.5"), "")</f>
        <v/>
      </c>
      <c r="G288" t="str">
        <f>IF(A288&lt;&gt;"", IF('Repeater Book Overview'!$G314&lt;&gt;"", 'Repeater Book Overview'!$G314, "88.5"), "")</f>
        <v/>
      </c>
      <c r="H288" t="str">
        <f>IF(A288&lt;&gt;"", IF('Repeater Book Overview'!$G314&lt;&gt;"", 'Repeater Book Overview'!$G314, "88.5"), "")</f>
        <v/>
      </c>
      <c r="I288" t="str">
        <f>IF('Repeater Book Overview'!F314&lt;&gt;"", LEFT('Repeater Book Overview'!F314, 1), "")</f>
        <v/>
      </c>
      <c r="J288" t="str">
        <f t="shared" si="21"/>
        <v/>
      </c>
      <c r="K288" t="str">
        <f>IF(A288&lt;&gt;"", IF('Repeater Book Overview'!Q288&lt;&gt;"", "On", "Off"), "")</f>
        <v/>
      </c>
      <c r="L288" t="str">
        <f t="shared" si="22"/>
        <v/>
      </c>
      <c r="M288" t="str">
        <f t="shared" si="23"/>
        <v/>
      </c>
      <c r="N288" t="str">
        <f t="shared" si="24"/>
        <v/>
      </c>
      <c r="O288" t="str">
        <f>IF(A288&lt;&gt;"", 'Repeater Book Overview'!D314, "")</f>
        <v/>
      </c>
    </row>
    <row r="289" spans="1:15" x14ac:dyDescent="0.2">
      <c r="A289" t="str">
        <f>IF('Repeater Book Overview'!$A315&lt;&gt;"", 'Repeater Book Overview'!$A315, "")</f>
        <v/>
      </c>
      <c r="B289" t="str">
        <f>IF('Repeater Book Overview'!E315&lt;&gt;"", 'Repeater Book Overview'!E315, "")</f>
        <v/>
      </c>
      <c r="C289" t="str">
        <f t="shared" si="20"/>
        <v/>
      </c>
      <c r="D289" t="str">
        <f>IF('Repeater Book Overview'!F315&lt;&gt;"", LEFT(RIGHT('Repeater Book Overview'!F315,LEN('Repeater Book Overview'!F315)-1), SEARCH(" ", 'Repeater Book Overview'!F315)-1), "")</f>
        <v/>
      </c>
      <c r="E289" t="str">
        <f>IF(A289&lt;&gt;"", IF('Repeater Book Overview'!O315&lt;&gt;"", 'Repeater Book Overview'!O315, IF('Repeater Book Overview'!G315&lt;&gt;"", "T", "Off")), "")</f>
        <v/>
      </c>
      <c r="F289" t="str">
        <f>IF(A289&lt;&gt;"", IF('Repeater Book Overview'!$G315&lt;&gt;"", 'Repeater Book Overview'!$G315, "88.5"), "")</f>
        <v/>
      </c>
      <c r="G289" t="str">
        <f>IF(A289&lt;&gt;"", IF('Repeater Book Overview'!$G315&lt;&gt;"", 'Repeater Book Overview'!$G315, "88.5"), "")</f>
        <v/>
      </c>
      <c r="H289" t="str">
        <f>IF(A289&lt;&gt;"", IF('Repeater Book Overview'!$G315&lt;&gt;"", 'Repeater Book Overview'!$G315, "88.5"), "")</f>
        <v/>
      </c>
      <c r="I289" t="str">
        <f>IF('Repeater Book Overview'!F315&lt;&gt;"", LEFT('Repeater Book Overview'!F315, 1), "")</f>
        <v/>
      </c>
      <c r="J289" t="str">
        <f t="shared" si="21"/>
        <v/>
      </c>
      <c r="K289" t="str">
        <f>IF(A289&lt;&gt;"", IF('Repeater Book Overview'!Q289&lt;&gt;"", "On", "Off"), "")</f>
        <v/>
      </c>
      <c r="L289" t="str">
        <f t="shared" si="22"/>
        <v/>
      </c>
      <c r="M289" t="str">
        <f t="shared" si="23"/>
        <v/>
      </c>
      <c r="N289" t="str">
        <f t="shared" si="24"/>
        <v/>
      </c>
      <c r="O289" t="str">
        <f>IF(A289&lt;&gt;"", 'Repeater Book Overview'!D315, "")</f>
        <v/>
      </c>
    </row>
    <row r="290" spans="1:15" x14ac:dyDescent="0.2">
      <c r="A290" t="str">
        <f>IF('Repeater Book Overview'!$A316&lt;&gt;"", 'Repeater Book Overview'!$A316, "")</f>
        <v/>
      </c>
      <c r="B290" t="str">
        <f>IF('Repeater Book Overview'!E316&lt;&gt;"", 'Repeater Book Overview'!E316, "")</f>
        <v/>
      </c>
      <c r="C290" t="str">
        <f t="shared" si="20"/>
        <v/>
      </c>
      <c r="D290" t="str">
        <f>IF('Repeater Book Overview'!F316&lt;&gt;"", LEFT(RIGHT('Repeater Book Overview'!F316,LEN('Repeater Book Overview'!F316)-1), SEARCH(" ", 'Repeater Book Overview'!F316)-1), "")</f>
        <v/>
      </c>
      <c r="E290" t="str">
        <f>IF(A290&lt;&gt;"", IF('Repeater Book Overview'!O316&lt;&gt;"", 'Repeater Book Overview'!O316, IF('Repeater Book Overview'!G316&lt;&gt;"", "T", "Off")), "")</f>
        <v/>
      </c>
      <c r="F290" t="str">
        <f>IF(A290&lt;&gt;"", IF('Repeater Book Overview'!$G316&lt;&gt;"", 'Repeater Book Overview'!$G316, "88.5"), "")</f>
        <v/>
      </c>
      <c r="G290" t="str">
        <f>IF(A290&lt;&gt;"", IF('Repeater Book Overview'!$G316&lt;&gt;"", 'Repeater Book Overview'!$G316, "88.5"), "")</f>
        <v/>
      </c>
      <c r="H290" t="str">
        <f>IF(A290&lt;&gt;"", IF('Repeater Book Overview'!$G316&lt;&gt;"", 'Repeater Book Overview'!$G316, "88.5"), "")</f>
        <v/>
      </c>
      <c r="I290" t="str">
        <f>IF('Repeater Book Overview'!F316&lt;&gt;"", LEFT('Repeater Book Overview'!F316, 1), "")</f>
        <v/>
      </c>
      <c r="J290" t="str">
        <f t="shared" si="21"/>
        <v/>
      </c>
      <c r="K290" t="str">
        <f>IF(A290&lt;&gt;"", IF('Repeater Book Overview'!Q290&lt;&gt;"", "On", "Off"), "")</f>
        <v/>
      </c>
      <c r="L290" t="str">
        <f t="shared" si="22"/>
        <v/>
      </c>
      <c r="M290" t="str">
        <f t="shared" si="23"/>
        <v/>
      </c>
      <c r="N290" t="str">
        <f t="shared" si="24"/>
        <v/>
      </c>
      <c r="O290" t="str">
        <f>IF(A290&lt;&gt;"", 'Repeater Book Overview'!D316, "")</f>
        <v/>
      </c>
    </row>
    <row r="291" spans="1:15" x14ac:dyDescent="0.2">
      <c r="A291" t="str">
        <f>IF('Repeater Book Overview'!$A317&lt;&gt;"", 'Repeater Book Overview'!$A317, "")</f>
        <v/>
      </c>
      <c r="B291" t="str">
        <f>IF('Repeater Book Overview'!E317&lt;&gt;"", 'Repeater Book Overview'!E317, "")</f>
        <v/>
      </c>
      <c r="C291" t="str">
        <f t="shared" si="20"/>
        <v/>
      </c>
      <c r="D291" t="str">
        <f>IF('Repeater Book Overview'!F317&lt;&gt;"", LEFT(RIGHT('Repeater Book Overview'!F317,LEN('Repeater Book Overview'!F317)-1), SEARCH(" ", 'Repeater Book Overview'!F317)-1), "")</f>
        <v/>
      </c>
      <c r="E291" t="str">
        <f>IF(A291&lt;&gt;"", IF('Repeater Book Overview'!O317&lt;&gt;"", 'Repeater Book Overview'!O317, IF('Repeater Book Overview'!G317&lt;&gt;"", "T", "Off")), "")</f>
        <v/>
      </c>
      <c r="F291" t="str">
        <f>IF(A291&lt;&gt;"", IF('Repeater Book Overview'!$G317&lt;&gt;"", 'Repeater Book Overview'!$G317, "88.5"), "")</f>
        <v/>
      </c>
      <c r="G291" t="str">
        <f>IF(A291&lt;&gt;"", IF('Repeater Book Overview'!$G317&lt;&gt;"", 'Repeater Book Overview'!$G317, "88.5"), "")</f>
        <v/>
      </c>
      <c r="H291" t="str">
        <f>IF(A291&lt;&gt;"", IF('Repeater Book Overview'!$G317&lt;&gt;"", 'Repeater Book Overview'!$G317, "88.5"), "")</f>
        <v/>
      </c>
      <c r="I291" t="str">
        <f>IF('Repeater Book Overview'!F317&lt;&gt;"", LEFT('Repeater Book Overview'!F317, 1), "")</f>
        <v/>
      </c>
      <c r="J291" t="str">
        <f t="shared" si="21"/>
        <v/>
      </c>
      <c r="K291" t="str">
        <f>IF(A291&lt;&gt;"", IF('Repeater Book Overview'!Q291&lt;&gt;"", "On", "Off"), "")</f>
        <v/>
      </c>
      <c r="L291" t="str">
        <f t="shared" si="22"/>
        <v/>
      </c>
      <c r="M291" t="str">
        <f t="shared" si="23"/>
        <v/>
      </c>
      <c r="N291" t="str">
        <f t="shared" si="24"/>
        <v/>
      </c>
      <c r="O291" t="str">
        <f>IF(A291&lt;&gt;"", 'Repeater Book Overview'!D317, "")</f>
        <v/>
      </c>
    </row>
    <row r="292" spans="1:15" x14ac:dyDescent="0.2">
      <c r="A292" t="str">
        <f>IF('Repeater Book Overview'!$A318&lt;&gt;"", 'Repeater Book Overview'!$A318, "")</f>
        <v/>
      </c>
      <c r="B292" t="str">
        <f>IF('Repeater Book Overview'!E318&lt;&gt;"", 'Repeater Book Overview'!E318, "")</f>
        <v/>
      </c>
      <c r="C292" t="str">
        <f t="shared" si="20"/>
        <v/>
      </c>
      <c r="D292" t="str">
        <f>IF('Repeater Book Overview'!F318&lt;&gt;"", LEFT(RIGHT('Repeater Book Overview'!F318,LEN('Repeater Book Overview'!F318)-1), SEARCH(" ", 'Repeater Book Overview'!F318)-1), "")</f>
        <v/>
      </c>
      <c r="E292" t="str">
        <f>IF(A292&lt;&gt;"", IF('Repeater Book Overview'!O318&lt;&gt;"", 'Repeater Book Overview'!O318, IF('Repeater Book Overview'!G318&lt;&gt;"", "T", "Off")), "")</f>
        <v/>
      </c>
      <c r="F292" t="str">
        <f>IF(A292&lt;&gt;"", IF('Repeater Book Overview'!$G318&lt;&gt;"", 'Repeater Book Overview'!$G318, "88.5"), "")</f>
        <v/>
      </c>
      <c r="G292" t="str">
        <f>IF(A292&lt;&gt;"", IF('Repeater Book Overview'!$G318&lt;&gt;"", 'Repeater Book Overview'!$G318, "88.5"), "")</f>
        <v/>
      </c>
      <c r="H292" t="str">
        <f>IF(A292&lt;&gt;"", IF('Repeater Book Overview'!$G318&lt;&gt;"", 'Repeater Book Overview'!$G318, "88.5"), "")</f>
        <v/>
      </c>
      <c r="I292" t="str">
        <f>IF('Repeater Book Overview'!F318&lt;&gt;"", LEFT('Repeater Book Overview'!F318, 1), "")</f>
        <v/>
      </c>
      <c r="J292" t="str">
        <f t="shared" si="21"/>
        <v/>
      </c>
      <c r="K292" t="str">
        <f>IF(A292&lt;&gt;"", IF('Repeater Book Overview'!Q292&lt;&gt;"", "On", "Off"), "")</f>
        <v/>
      </c>
      <c r="L292" t="str">
        <f t="shared" si="22"/>
        <v/>
      </c>
      <c r="M292" t="str">
        <f t="shared" si="23"/>
        <v/>
      </c>
      <c r="N292" t="str">
        <f t="shared" si="24"/>
        <v/>
      </c>
      <c r="O292" t="str">
        <f>IF(A292&lt;&gt;"", 'Repeater Book Overview'!D318, "")</f>
        <v/>
      </c>
    </row>
    <row r="293" spans="1:15" x14ac:dyDescent="0.2">
      <c r="A293" t="str">
        <f>IF('Repeater Book Overview'!$A319&lt;&gt;"", 'Repeater Book Overview'!$A319, "")</f>
        <v/>
      </c>
      <c r="B293" t="str">
        <f>IF('Repeater Book Overview'!E319&lt;&gt;"", 'Repeater Book Overview'!E319, "")</f>
        <v/>
      </c>
      <c r="C293" t="str">
        <f t="shared" si="20"/>
        <v/>
      </c>
      <c r="D293" t="str">
        <f>IF('Repeater Book Overview'!F319&lt;&gt;"", LEFT(RIGHT('Repeater Book Overview'!F319,LEN('Repeater Book Overview'!F319)-1), SEARCH(" ", 'Repeater Book Overview'!F319)-1), "")</f>
        <v/>
      </c>
      <c r="E293" t="str">
        <f>IF(A293&lt;&gt;"", IF('Repeater Book Overview'!O319&lt;&gt;"", 'Repeater Book Overview'!O319, IF('Repeater Book Overview'!G319&lt;&gt;"", "T", "Off")), "")</f>
        <v/>
      </c>
      <c r="F293" t="str">
        <f>IF(A293&lt;&gt;"", IF('Repeater Book Overview'!$G319&lt;&gt;"", 'Repeater Book Overview'!$G319, "88.5"), "")</f>
        <v/>
      </c>
      <c r="G293" t="str">
        <f>IF(A293&lt;&gt;"", IF('Repeater Book Overview'!$G319&lt;&gt;"", 'Repeater Book Overview'!$G319, "88.5"), "")</f>
        <v/>
      </c>
      <c r="H293" t="str">
        <f>IF(A293&lt;&gt;"", IF('Repeater Book Overview'!$G319&lt;&gt;"", 'Repeater Book Overview'!$G319, "88.5"), "")</f>
        <v/>
      </c>
      <c r="I293" t="str">
        <f>IF('Repeater Book Overview'!F319&lt;&gt;"", LEFT('Repeater Book Overview'!F319, 1), "")</f>
        <v/>
      </c>
      <c r="J293" t="str">
        <f t="shared" si="21"/>
        <v/>
      </c>
      <c r="K293" t="str">
        <f>IF(A293&lt;&gt;"", IF('Repeater Book Overview'!Q293&lt;&gt;"", "On", "Off"), "")</f>
        <v/>
      </c>
      <c r="L293" t="str">
        <f t="shared" si="22"/>
        <v/>
      </c>
      <c r="M293" t="str">
        <f t="shared" si="23"/>
        <v/>
      </c>
      <c r="N293" t="str">
        <f t="shared" si="24"/>
        <v/>
      </c>
      <c r="O293" t="str">
        <f>IF(A293&lt;&gt;"", 'Repeater Book Overview'!D319, "")</f>
        <v/>
      </c>
    </row>
    <row r="294" spans="1:15" x14ac:dyDescent="0.2">
      <c r="A294" t="str">
        <f>IF('Repeater Book Overview'!$A320&lt;&gt;"", 'Repeater Book Overview'!$A320, "")</f>
        <v/>
      </c>
      <c r="B294" t="str">
        <f>IF('Repeater Book Overview'!E320&lt;&gt;"", 'Repeater Book Overview'!E320, "")</f>
        <v/>
      </c>
      <c r="C294" t="str">
        <f t="shared" si="20"/>
        <v/>
      </c>
      <c r="D294" t="str">
        <f>IF('Repeater Book Overview'!F320&lt;&gt;"", LEFT(RIGHT('Repeater Book Overview'!F320,LEN('Repeater Book Overview'!F320)-1), SEARCH(" ", 'Repeater Book Overview'!F320)-1), "")</f>
        <v/>
      </c>
      <c r="E294" t="str">
        <f>IF(A294&lt;&gt;"", IF('Repeater Book Overview'!O320&lt;&gt;"", 'Repeater Book Overview'!O320, IF('Repeater Book Overview'!G320&lt;&gt;"", "T", "Off")), "")</f>
        <v/>
      </c>
      <c r="F294" t="str">
        <f>IF(A294&lt;&gt;"", IF('Repeater Book Overview'!$G320&lt;&gt;"", 'Repeater Book Overview'!$G320, "88.5"), "")</f>
        <v/>
      </c>
      <c r="G294" t="str">
        <f>IF(A294&lt;&gt;"", IF('Repeater Book Overview'!$G320&lt;&gt;"", 'Repeater Book Overview'!$G320, "88.5"), "")</f>
        <v/>
      </c>
      <c r="H294" t="str">
        <f>IF(A294&lt;&gt;"", IF('Repeater Book Overview'!$G320&lt;&gt;"", 'Repeater Book Overview'!$G320, "88.5"), "")</f>
        <v/>
      </c>
      <c r="I294" t="str">
        <f>IF('Repeater Book Overview'!F320&lt;&gt;"", LEFT('Repeater Book Overview'!F320, 1), "")</f>
        <v/>
      </c>
      <c r="J294" t="str">
        <f t="shared" si="21"/>
        <v/>
      </c>
      <c r="K294" t="str">
        <f>IF(A294&lt;&gt;"", IF('Repeater Book Overview'!Q294&lt;&gt;"", "On", "Off"), "")</f>
        <v/>
      </c>
      <c r="L294" t="str">
        <f t="shared" si="22"/>
        <v/>
      </c>
      <c r="M294" t="str">
        <f t="shared" si="23"/>
        <v/>
      </c>
      <c r="N294" t="str">
        <f t="shared" si="24"/>
        <v/>
      </c>
      <c r="O294" t="str">
        <f>IF(A294&lt;&gt;"", 'Repeater Book Overview'!D320, "")</f>
        <v/>
      </c>
    </row>
    <row r="295" spans="1:15" x14ac:dyDescent="0.2">
      <c r="A295" t="str">
        <f>IF('Repeater Book Overview'!$A321&lt;&gt;"", 'Repeater Book Overview'!$A321, "")</f>
        <v/>
      </c>
      <c r="B295" t="str">
        <f>IF('Repeater Book Overview'!E321&lt;&gt;"", 'Repeater Book Overview'!E321, "")</f>
        <v/>
      </c>
      <c r="C295" t="str">
        <f t="shared" si="20"/>
        <v/>
      </c>
      <c r="D295" t="str">
        <f>IF('Repeater Book Overview'!F321&lt;&gt;"", LEFT(RIGHT('Repeater Book Overview'!F321,LEN('Repeater Book Overview'!F321)-1), SEARCH(" ", 'Repeater Book Overview'!F321)-1), "")</f>
        <v/>
      </c>
      <c r="E295" t="str">
        <f>IF(A295&lt;&gt;"", IF('Repeater Book Overview'!O321&lt;&gt;"", 'Repeater Book Overview'!O321, IF('Repeater Book Overview'!G321&lt;&gt;"", "T", "Off")), "")</f>
        <v/>
      </c>
      <c r="F295" t="str">
        <f>IF(A295&lt;&gt;"", IF('Repeater Book Overview'!$G321&lt;&gt;"", 'Repeater Book Overview'!$G321, "88.5"), "")</f>
        <v/>
      </c>
      <c r="G295" t="str">
        <f>IF(A295&lt;&gt;"", IF('Repeater Book Overview'!$G321&lt;&gt;"", 'Repeater Book Overview'!$G321, "88.5"), "")</f>
        <v/>
      </c>
      <c r="H295" t="str">
        <f>IF(A295&lt;&gt;"", IF('Repeater Book Overview'!$G321&lt;&gt;"", 'Repeater Book Overview'!$G321, "88.5"), "")</f>
        <v/>
      </c>
      <c r="I295" t="str">
        <f>IF('Repeater Book Overview'!F321&lt;&gt;"", LEFT('Repeater Book Overview'!F321, 1), "")</f>
        <v/>
      </c>
      <c r="J295" t="str">
        <f t="shared" si="21"/>
        <v/>
      </c>
      <c r="K295" t="str">
        <f>IF(A295&lt;&gt;"", IF('Repeater Book Overview'!Q295&lt;&gt;"", "On", "Off"), "")</f>
        <v/>
      </c>
      <c r="L295" t="str">
        <f t="shared" si="22"/>
        <v/>
      </c>
      <c r="M295" t="str">
        <f t="shared" si="23"/>
        <v/>
      </c>
      <c r="N295" t="str">
        <f t="shared" si="24"/>
        <v/>
      </c>
      <c r="O295" t="str">
        <f>IF(A295&lt;&gt;"", 'Repeater Book Overview'!D321, "")</f>
        <v/>
      </c>
    </row>
    <row r="296" spans="1:15" x14ac:dyDescent="0.2">
      <c r="A296" t="str">
        <f>IF('Repeater Book Overview'!$A322&lt;&gt;"", 'Repeater Book Overview'!$A322, "")</f>
        <v/>
      </c>
      <c r="B296" t="str">
        <f>IF('Repeater Book Overview'!E322&lt;&gt;"", 'Repeater Book Overview'!E322, "")</f>
        <v/>
      </c>
      <c r="C296" t="str">
        <f t="shared" si="20"/>
        <v/>
      </c>
      <c r="D296" t="str">
        <f>IF('Repeater Book Overview'!F322&lt;&gt;"", LEFT(RIGHT('Repeater Book Overview'!F322,LEN('Repeater Book Overview'!F322)-1), SEARCH(" ", 'Repeater Book Overview'!F322)-1), "")</f>
        <v/>
      </c>
      <c r="E296" t="str">
        <f>IF(A296&lt;&gt;"", IF('Repeater Book Overview'!O322&lt;&gt;"", 'Repeater Book Overview'!O322, IF('Repeater Book Overview'!G322&lt;&gt;"", "T", "Off")), "")</f>
        <v/>
      </c>
      <c r="F296" t="str">
        <f>IF(A296&lt;&gt;"", IF('Repeater Book Overview'!$G322&lt;&gt;"", 'Repeater Book Overview'!$G322, "88.5"), "")</f>
        <v/>
      </c>
      <c r="G296" t="str">
        <f>IF(A296&lt;&gt;"", IF('Repeater Book Overview'!$G322&lt;&gt;"", 'Repeater Book Overview'!$G322, "88.5"), "")</f>
        <v/>
      </c>
      <c r="H296" t="str">
        <f>IF(A296&lt;&gt;"", IF('Repeater Book Overview'!$G322&lt;&gt;"", 'Repeater Book Overview'!$G322, "88.5"), "")</f>
        <v/>
      </c>
      <c r="I296" t="str">
        <f>IF('Repeater Book Overview'!F322&lt;&gt;"", LEFT('Repeater Book Overview'!F322, 1), "")</f>
        <v/>
      </c>
      <c r="J296" t="str">
        <f t="shared" si="21"/>
        <v/>
      </c>
      <c r="K296" t="str">
        <f>IF(A296&lt;&gt;"", IF('Repeater Book Overview'!Q296&lt;&gt;"", "On", "Off"), "")</f>
        <v/>
      </c>
      <c r="L296" t="str">
        <f t="shared" si="22"/>
        <v/>
      </c>
      <c r="M296" t="str">
        <f t="shared" si="23"/>
        <v/>
      </c>
      <c r="N296" t="str">
        <f t="shared" si="24"/>
        <v/>
      </c>
      <c r="O296" t="str">
        <f>IF(A296&lt;&gt;"", 'Repeater Book Overview'!D322, "")</f>
        <v/>
      </c>
    </row>
    <row r="297" spans="1:15" x14ac:dyDescent="0.2">
      <c r="A297" t="str">
        <f>IF('Repeater Book Overview'!$A323&lt;&gt;"", 'Repeater Book Overview'!$A323, "")</f>
        <v/>
      </c>
      <c r="B297" t="str">
        <f>IF('Repeater Book Overview'!E323&lt;&gt;"", 'Repeater Book Overview'!E323, "")</f>
        <v/>
      </c>
      <c r="C297" t="str">
        <f t="shared" si="20"/>
        <v/>
      </c>
      <c r="D297" t="str">
        <f>IF('Repeater Book Overview'!F323&lt;&gt;"", LEFT(RIGHT('Repeater Book Overview'!F323,LEN('Repeater Book Overview'!F323)-1), SEARCH(" ", 'Repeater Book Overview'!F323)-1), "")</f>
        <v/>
      </c>
      <c r="E297" t="str">
        <f>IF(A297&lt;&gt;"", IF('Repeater Book Overview'!O323&lt;&gt;"", 'Repeater Book Overview'!O323, IF('Repeater Book Overview'!G323&lt;&gt;"", "T", "Off")), "")</f>
        <v/>
      </c>
      <c r="F297" t="str">
        <f>IF(A297&lt;&gt;"", IF('Repeater Book Overview'!$G323&lt;&gt;"", 'Repeater Book Overview'!$G323, "88.5"), "")</f>
        <v/>
      </c>
      <c r="G297" t="str">
        <f>IF(A297&lt;&gt;"", IF('Repeater Book Overview'!$G323&lt;&gt;"", 'Repeater Book Overview'!$G323, "88.5"), "")</f>
        <v/>
      </c>
      <c r="H297" t="str">
        <f>IF(A297&lt;&gt;"", IF('Repeater Book Overview'!$G323&lt;&gt;"", 'Repeater Book Overview'!$G323, "88.5"), "")</f>
        <v/>
      </c>
      <c r="I297" t="str">
        <f>IF('Repeater Book Overview'!F323&lt;&gt;"", LEFT('Repeater Book Overview'!F323, 1), "")</f>
        <v/>
      </c>
      <c r="J297" t="str">
        <f t="shared" si="21"/>
        <v/>
      </c>
      <c r="K297" t="str">
        <f>IF(A297&lt;&gt;"", IF('Repeater Book Overview'!Q297&lt;&gt;"", "On", "Off"), "")</f>
        <v/>
      </c>
      <c r="L297" t="str">
        <f t="shared" si="22"/>
        <v/>
      </c>
      <c r="M297" t="str">
        <f t="shared" si="23"/>
        <v/>
      </c>
      <c r="N297" t="str">
        <f t="shared" si="24"/>
        <v/>
      </c>
      <c r="O297" t="str">
        <f>IF(A297&lt;&gt;"", 'Repeater Book Overview'!D323, "")</f>
        <v/>
      </c>
    </row>
    <row r="298" spans="1:15" x14ac:dyDescent="0.2">
      <c r="A298" t="str">
        <f>IF('Repeater Book Overview'!$A324&lt;&gt;"", 'Repeater Book Overview'!$A324, "")</f>
        <v/>
      </c>
      <c r="B298" t="str">
        <f>IF('Repeater Book Overview'!E324&lt;&gt;"", 'Repeater Book Overview'!E324, "")</f>
        <v/>
      </c>
      <c r="C298" t="str">
        <f t="shared" si="20"/>
        <v/>
      </c>
      <c r="D298" t="str">
        <f>IF('Repeater Book Overview'!F324&lt;&gt;"", LEFT(RIGHT('Repeater Book Overview'!F324,LEN('Repeater Book Overview'!F324)-1), SEARCH(" ", 'Repeater Book Overview'!F324)-1), "")</f>
        <v/>
      </c>
      <c r="E298" t="str">
        <f>IF(A298&lt;&gt;"", IF('Repeater Book Overview'!O324&lt;&gt;"", 'Repeater Book Overview'!O324, IF('Repeater Book Overview'!G324&lt;&gt;"", "T", "Off")), "")</f>
        <v/>
      </c>
      <c r="F298" t="str">
        <f>IF(A298&lt;&gt;"", IF('Repeater Book Overview'!$G324&lt;&gt;"", 'Repeater Book Overview'!$G324, "88.5"), "")</f>
        <v/>
      </c>
      <c r="G298" t="str">
        <f>IF(A298&lt;&gt;"", IF('Repeater Book Overview'!$G324&lt;&gt;"", 'Repeater Book Overview'!$G324, "88.5"), "")</f>
        <v/>
      </c>
      <c r="H298" t="str">
        <f>IF(A298&lt;&gt;"", IF('Repeater Book Overview'!$G324&lt;&gt;"", 'Repeater Book Overview'!$G324, "88.5"), "")</f>
        <v/>
      </c>
      <c r="I298" t="str">
        <f>IF('Repeater Book Overview'!F324&lt;&gt;"", LEFT('Repeater Book Overview'!F324, 1), "")</f>
        <v/>
      </c>
      <c r="J298" t="str">
        <f t="shared" si="21"/>
        <v/>
      </c>
      <c r="K298" t="str">
        <f>IF(A298&lt;&gt;"", IF('Repeater Book Overview'!Q298&lt;&gt;"", "On", "Off"), "")</f>
        <v/>
      </c>
      <c r="L298" t="str">
        <f t="shared" si="22"/>
        <v/>
      </c>
      <c r="M298" t="str">
        <f t="shared" si="23"/>
        <v/>
      </c>
      <c r="N298" t="str">
        <f t="shared" si="24"/>
        <v/>
      </c>
      <c r="O298" t="str">
        <f>IF(A298&lt;&gt;"", 'Repeater Book Overview'!D324, "")</f>
        <v/>
      </c>
    </row>
    <row r="299" spans="1:15" x14ac:dyDescent="0.2">
      <c r="A299" t="str">
        <f>IF('Repeater Book Overview'!$A325&lt;&gt;"", 'Repeater Book Overview'!$A325, "")</f>
        <v/>
      </c>
      <c r="B299" t="str">
        <f>IF('Repeater Book Overview'!E325&lt;&gt;"", 'Repeater Book Overview'!E325, "")</f>
        <v/>
      </c>
      <c r="C299" t="str">
        <f t="shared" si="20"/>
        <v/>
      </c>
      <c r="D299" t="str">
        <f>IF('Repeater Book Overview'!F325&lt;&gt;"", LEFT(RIGHT('Repeater Book Overview'!F325,LEN('Repeater Book Overview'!F325)-1), SEARCH(" ", 'Repeater Book Overview'!F325)-1), "")</f>
        <v/>
      </c>
      <c r="E299" t="str">
        <f>IF(A299&lt;&gt;"", IF('Repeater Book Overview'!O325&lt;&gt;"", 'Repeater Book Overview'!O325, IF('Repeater Book Overview'!G325&lt;&gt;"", "T", "Off")), "")</f>
        <v/>
      </c>
      <c r="F299" t="str">
        <f>IF(A299&lt;&gt;"", IF('Repeater Book Overview'!$G325&lt;&gt;"", 'Repeater Book Overview'!$G325, "88.5"), "")</f>
        <v/>
      </c>
      <c r="G299" t="str">
        <f>IF(A299&lt;&gt;"", IF('Repeater Book Overview'!$G325&lt;&gt;"", 'Repeater Book Overview'!$G325, "88.5"), "")</f>
        <v/>
      </c>
      <c r="H299" t="str">
        <f>IF(A299&lt;&gt;"", IF('Repeater Book Overview'!$G325&lt;&gt;"", 'Repeater Book Overview'!$G325, "88.5"), "")</f>
        <v/>
      </c>
      <c r="I299" t="str">
        <f>IF('Repeater Book Overview'!F325&lt;&gt;"", LEFT('Repeater Book Overview'!F325, 1), "")</f>
        <v/>
      </c>
      <c r="J299" t="str">
        <f t="shared" si="21"/>
        <v/>
      </c>
      <c r="K299" t="str">
        <f>IF(A299&lt;&gt;"", IF('Repeater Book Overview'!Q299&lt;&gt;"", "On", "Off"), "")</f>
        <v/>
      </c>
      <c r="L299" t="str">
        <f t="shared" si="22"/>
        <v/>
      </c>
      <c r="M299" t="str">
        <f t="shared" si="23"/>
        <v/>
      </c>
      <c r="N299" t="str">
        <f t="shared" si="24"/>
        <v/>
      </c>
      <c r="O299" t="str">
        <f>IF(A299&lt;&gt;"", 'Repeater Book Overview'!D325, "")</f>
        <v/>
      </c>
    </row>
    <row r="300" spans="1:15" x14ac:dyDescent="0.2">
      <c r="A300" t="str">
        <f>IF('Repeater Book Overview'!$A326&lt;&gt;"", 'Repeater Book Overview'!$A326, "")</f>
        <v/>
      </c>
      <c r="B300" t="str">
        <f>IF('Repeater Book Overview'!E326&lt;&gt;"", 'Repeater Book Overview'!E326, "")</f>
        <v/>
      </c>
      <c r="C300" t="str">
        <f t="shared" si="20"/>
        <v/>
      </c>
      <c r="D300" t="str">
        <f>IF('Repeater Book Overview'!F326&lt;&gt;"", LEFT(RIGHT('Repeater Book Overview'!F326,LEN('Repeater Book Overview'!F326)-1), SEARCH(" ", 'Repeater Book Overview'!F326)-1), "")</f>
        <v/>
      </c>
      <c r="E300" t="str">
        <f>IF(A300&lt;&gt;"", IF('Repeater Book Overview'!O326&lt;&gt;"", 'Repeater Book Overview'!O326, IF('Repeater Book Overview'!G326&lt;&gt;"", "T", "Off")), "")</f>
        <v/>
      </c>
      <c r="F300" t="str">
        <f>IF(A300&lt;&gt;"", IF('Repeater Book Overview'!$G326&lt;&gt;"", 'Repeater Book Overview'!$G326, "88.5"), "")</f>
        <v/>
      </c>
      <c r="G300" t="str">
        <f>IF(A300&lt;&gt;"", IF('Repeater Book Overview'!$G326&lt;&gt;"", 'Repeater Book Overview'!$G326, "88.5"), "")</f>
        <v/>
      </c>
      <c r="H300" t="str">
        <f>IF(A300&lt;&gt;"", IF('Repeater Book Overview'!$G326&lt;&gt;"", 'Repeater Book Overview'!$G326, "88.5"), "")</f>
        <v/>
      </c>
      <c r="I300" t="str">
        <f>IF('Repeater Book Overview'!F326&lt;&gt;"", LEFT('Repeater Book Overview'!F326, 1), "")</f>
        <v/>
      </c>
      <c r="J300" t="str">
        <f t="shared" si="21"/>
        <v/>
      </c>
      <c r="K300" t="str">
        <f>IF(A300&lt;&gt;"", IF('Repeater Book Overview'!Q300&lt;&gt;"", "On", "Off"), "")</f>
        <v/>
      </c>
      <c r="L300" t="str">
        <f t="shared" si="22"/>
        <v/>
      </c>
      <c r="M300" t="str">
        <f t="shared" si="23"/>
        <v/>
      </c>
      <c r="N300" t="str">
        <f t="shared" si="24"/>
        <v/>
      </c>
      <c r="O300" t="str">
        <f>IF(A300&lt;&gt;"", 'Repeater Book Overview'!D326, "")</f>
        <v/>
      </c>
    </row>
    <row r="301" spans="1:15" x14ac:dyDescent="0.2">
      <c r="A301" t="str">
        <f>IF('Repeater Book Overview'!$A327&lt;&gt;"", 'Repeater Book Overview'!$A327, "")</f>
        <v/>
      </c>
      <c r="B301" t="str">
        <f>IF('Repeater Book Overview'!E327&lt;&gt;"", 'Repeater Book Overview'!E327, "")</f>
        <v/>
      </c>
      <c r="C301" t="str">
        <f t="shared" si="20"/>
        <v/>
      </c>
      <c r="D301" t="str">
        <f>IF('Repeater Book Overview'!F327&lt;&gt;"", LEFT(RIGHT('Repeater Book Overview'!F327,LEN('Repeater Book Overview'!F327)-1), SEARCH(" ", 'Repeater Book Overview'!F327)-1), "")</f>
        <v/>
      </c>
      <c r="E301" t="str">
        <f>IF(A301&lt;&gt;"", IF('Repeater Book Overview'!O327&lt;&gt;"", 'Repeater Book Overview'!O327, IF('Repeater Book Overview'!G327&lt;&gt;"", "T", "Off")), "")</f>
        <v/>
      </c>
      <c r="F301" t="str">
        <f>IF(A301&lt;&gt;"", IF('Repeater Book Overview'!$G327&lt;&gt;"", 'Repeater Book Overview'!$G327, "88.5"), "")</f>
        <v/>
      </c>
      <c r="G301" t="str">
        <f>IF(A301&lt;&gt;"", IF('Repeater Book Overview'!$G327&lt;&gt;"", 'Repeater Book Overview'!$G327, "88.5"), "")</f>
        <v/>
      </c>
      <c r="H301" t="str">
        <f>IF(A301&lt;&gt;"", IF('Repeater Book Overview'!$G327&lt;&gt;"", 'Repeater Book Overview'!$G327, "88.5"), "")</f>
        <v/>
      </c>
      <c r="I301" t="str">
        <f>IF('Repeater Book Overview'!F327&lt;&gt;"", LEFT('Repeater Book Overview'!F327, 1), "")</f>
        <v/>
      </c>
      <c r="J301" t="str">
        <f t="shared" si="21"/>
        <v/>
      </c>
      <c r="K301" t="str">
        <f>IF(A301&lt;&gt;"", IF('Repeater Book Overview'!Q301&lt;&gt;"", "On", "Off"), "")</f>
        <v/>
      </c>
      <c r="L301" t="str">
        <f t="shared" si="22"/>
        <v/>
      </c>
      <c r="M301" t="str">
        <f t="shared" si="23"/>
        <v/>
      </c>
      <c r="N301" t="str">
        <f t="shared" si="24"/>
        <v/>
      </c>
      <c r="O301" t="str">
        <f>IF(A301&lt;&gt;"", 'Repeater Book Overview'!D327, "")</f>
        <v/>
      </c>
    </row>
    <row r="302" spans="1:15" x14ac:dyDescent="0.2">
      <c r="A302" t="str">
        <f>IF('Repeater Book Overview'!$A328&lt;&gt;"", 'Repeater Book Overview'!$A328, "")</f>
        <v/>
      </c>
      <c r="B302" t="str">
        <f>IF('Repeater Book Overview'!E328&lt;&gt;"", 'Repeater Book Overview'!E328, "")</f>
        <v/>
      </c>
      <c r="C302" t="str">
        <f t="shared" si="20"/>
        <v/>
      </c>
      <c r="D302" t="str">
        <f>IF('Repeater Book Overview'!F328&lt;&gt;"", LEFT(RIGHT('Repeater Book Overview'!F328,LEN('Repeater Book Overview'!F328)-1), SEARCH(" ", 'Repeater Book Overview'!F328)-1), "")</f>
        <v/>
      </c>
      <c r="E302" t="str">
        <f>IF(A302&lt;&gt;"", IF('Repeater Book Overview'!O328&lt;&gt;"", 'Repeater Book Overview'!O328, IF('Repeater Book Overview'!G328&lt;&gt;"", "T", "Off")), "")</f>
        <v/>
      </c>
      <c r="F302" t="str">
        <f>IF(A302&lt;&gt;"", IF('Repeater Book Overview'!$G328&lt;&gt;"", 'Repeater Book Overview'!$G328, "88.5"), "")</f>
        <v/>
      </c>
      <c r="G302" t="str">
        <f>IF(A302&lt;&gt;"", IF('Repeater Book Overview'!$G328&lt;&gt;"", 'Repeater Book Overview'!$G328, "88.5"), "")</f>
        <v/>
      </c>
      <c r="H302" t="str">
        <f>IF(A302&lt;&gt;"", IF('Repeater Book Overview'!$G328&lt;&gt;"", 'Repeater Book Overview'!$G328, "88.5"), "")</f>
        <v/>
      </c>
      <c r="I302" t="str">
        <f>IF('Repeater Book Overview'!F328&lt;&gt;"", LEFT('Repeater Book Overview'!F328, 1), "")</f>
        <v/>
      </c>
      <c r="J302" t="str">
        <f t="shared" si="21"/>
        <v/>
      </c>
      <c r="K302" t="str">
        <f>IF(A302&lt;&gt;"", IF('Repeater Book Overview'!Q302&lt;&gt;"", "On", "Off"), "")</f>
        <v/>
      </c>
      <c r="L302" t="str">
        <f t="shared" si="22"/>
        <v/>
      </c>
      <c r="M302" t="str">
        <f t="shared" si="23"/>
        <v/>
      </c>
      <c r="N302" t="str">
        <f t="shared" si="24"/>
        <v/>
      </c>
      <c r="O302" t="str">
        <f>IF(A302&lt;&gt;"", 'Repeater Book Overview'!D328, "")</f>
        <v/>
      </c>
    </row>
    <row r="303" spans="1:15" x14ac:dyDescent="0.2">
      <c r="A303" t="str">
        <f>IF('Repeater Book Overview'!$A329&lt;&gt;"", 'Repeater Book Overview'!$A329, "")</f>
        <v/>
      </c>
      <c r="B303" t="str">
        <f>IF('Repeater Book Overview'!E329&lt;&gt;"", 'Repeater Book Overview'!E329, "")</f>
        <v/>
      </c>
      <c r="C303" t="str">
        <f t="shared" si="20"/>
        <v/>
      </c>
      <c r="D303" t="str">
        <f>IF('Repeater Book Overview'!F329&lt;&gt;"", LEFT(RIGHT('Repeater Book Overview'!F329,LEN('Repeater Book Overview'!F329)-1), SEARCH(" ", 'Repeater Book Overview'!F329)-1), "")</f>
        <v/>
      </c>
      <c r="E303" t="str">
        <f>IF(A303&lt;&gt;"", IF('Repeater Book Overview'!O329&lt;&gt;"", 'Repeater Book Overview'!O329, IF('Repeater Book Overview'!G329&lt;&gt;"", "T", "Off")), "")</f>
        <v/>
      </c>
      <c r="F303" t="str">
        <f>IF(A303&lt;&gt;"", IF('Repeater Book Overview'!$G329&lt;&gt;"", 'Repeater Book Overview'!$G329, "88.5"), "")</f>
        <v/>
      </c>
      <c r="G303" t="str">
        <f>IF(A303&lt;&gt;"", IF('Repeater Book Overview'!$G329&lt;&gt;"", 'Repeater Book Overview'!$G329, "88.5"), "")</f>
        <v/>
      </c>
      <c r="H303" t="str">
        <f>IF(A303&lt;&gt;"", IF('Repeater Book Overview'!$G329&lt;&gt;"", 'Repeater Book Overview'!$G329, "88.5"), "")</f>
        <v/>
      </c>
      <c r="I303" t="str">
        <f>IF('Repeater Book Overview'!F329&lt;&gt;"", LEFT('Repeater Book Overview'!F329, 1), "")</f>
        <v/>
      </c>
      <c r="J303" t="str">
        <f t="shared" si="21"/>
        <v/>
      </c>
      <c r="K303" t="str">
        <f>IF(A303&lt;&gt;"", IF('Repeater Book Overview'!Q303&lt;&gt;"", "On", "Off"), "")</f>
        <v/>
      </c>
      <c r="L303" t="str">
        <f t="shared" si="22"/>
        <v/>
      </c>
      <c r="M303" t="str">
        <f t="shared" si="23"/>
        <v/>
      </c>
      <c r="N303" t="str">
        <f t="shared" si="24"/>
        <v/>
      </c>
      <c r="O303" t="str">
        <f>IF(A303&lt;&gt;"", 'Repeater Book Overview'!D329, "")</f>
        <v/>
      </c>
    </row>
    <row r="304" spans="1:15" x14ac:dyDescent="0.2">
      <c r="A304" t="str">
        <f>IF('Repeater Book Overview'!$A330&lt;&gt;"", 'Repeater Book Overview'!$A330, "")</f>
        <v/>
      </c>
      <c r="B304" t="str">
        <f>IF('Repeater Book Overview'!E330&lt;&gt;"", 'Repeater Book Overview'!E330, "")</f>
        <v/>
      </c>
      <c r="C304" t="str">
        <f t="shared" si="20"/>
        <v/>
      </c>
      <c r="D304" t="str">
        <f>IF('Repeater Book Overview'!F330&lt;&gt;"", LEFT(RIGHT('Repeater Book Overview'!F330,LEN('Repeater Book Overview'!F330)-1), SEARCH(" ", 'Repeater Book Overview'!F330)-1), "")</f>
        <v/>
      </c>
      <c r="E304" t="str">
        <f>IF(A304&lt;&gt;"", IF('Repeater Book Overview'!O330&lt;&gt;"", 'Repeater Book Overview'!O330, IF('Repeater Book Overview'!G330&lt;&gt;"", "T", "Off")), "")</f>
        <v/>
      </c>
      <c r="F304" t="str">
        <f>IF(A304&lt;&gt;"", IF('Repeater Book Overview'!$G330&lt;&gt;"", 'Repeater Book Overview'!$G330, "88.5"), "")</f>
        <v/>
      </c>
      <c r="G304" t="str">
        <f>IF(A304&lt;&gt;"", IF('Repeater Book Overview'!$G330&lt;&gt;"", 'Repeater Book Overview'!$G330, "88.5"), "")</f>
        <v/>
      </c>
      <c r="H304" t="str">
        <f>IF(A304&lt;&gt;"", IF('Repeater Book Overview'!$G330&lt;&gt;"", 'Repeater Book Overview'!$G330, "88.5"), "")</f>
        <v/>
      </c>
      <c r="I304" t="str">
        <f>IF('Repeater Book Overview'!F330&lt;&gt;"", LEFT('Repeater Book Overview'!F330, 1), "")</f>
        <v/>
      </c>
      <c r="J304" t="str">
        <f t="shared" si="21"/>
        <v/>
      </c>
      <c r="K304" t="str">
        <f>IF(A304&lt;&gt;"", IF('Repeater Book Overview'!Q304&lt;&gt;"", "On", "Off"), "")</f>
        <v/>
      </c>
      <c r="L304" t="str">
        <f t="shared" si="22"/>
        <v/>
      </c>
      <c r="M304" t="str">
        <f t="shared" si="23"/>
        <v/>
      </c>
      <c r="N304" t="str">
        <f t="shared" si="24"/>
        <v/>
      </c>
      <c r="O304" t="str">
        <f>IF(A304&lt;&gt;"", 'Repeater Book Overview'!D330, "")</f>
        <v/>
      </c>
    </row>
    <row r="305" spans="1:15" x14ac:dyDescent="0.2">
      <c r="A305" t="str">
        <f>IF('Repeater Book Overview'!$A331&lt;&gt;"", 'Repeater Book Overview'!$A331, "")</f>
        <v/>
      </c>
      <c r="B305" t="str">
        <f>IF('Repeater Book Overview'!E331&lt;&gt;"", 'Repeater Book Overview'!E331, "")</f>
        <v/>
      </c>
      <c r="C305" t="str">
        <f t="shared" si="20"/>
        <v/>
      </c>
      <c r="D305" t="str">
        <f>IF('Repeater Book Overview'!F331&lt;&gt;"", LEFT(RIGHT('Repeater Book Overview'!F331,LEN('Repeater Book Overview'!F331)-1), SEARCH(" ", 'Repeater Book Overview'!F331)-1), "")</f>
        <v/>
      </c>
      <c r="E305" t="str">
        <f>IF(A305&lt;&gt;"", IF('Repeater Book Overview'!O331&lt;&gt;"", 'Repeater Book Overview'!O331, IF('Repeater Book Overview'!G331&lt;&gt;"", "T", "Off")), "")</f>
        <v/>
      </c>
      <c r="F305" t="str">
        <f>IF(A305&lt;&gt;"", IF('Repeater Book Overview'!$G331&lt;&gt;"", 'Repeater Book Overview'!$G331, "88.5"), "")</f>
        <v/>
      </c>
      <c r="G305" t="str">
        <f>IF(A305&lt;&gt;"", IF('Repeater Book Overview'!$G331&lt;&gt;"", 'Repeater Book Overview'!$G331, "88.5"), "")</f>
        <v/>
      </c>
      <c r="H305" t="str">
        <f>IF(A305&lt;&gt;"", IF('Repeater Book Overview'!$G331&lt;&gt;"", 'Repeater Book Overview'!$G331, "88.5"), "")</f>
        <v/>
      </c>
      <c r="I305" t="str">
        <f>IF('Repeater Book Overview'!F331&lt;&gt;"", LEFT('Repeater Book Overview'!F331, 1), "")</f>
        <v/>
      </c>
      <c r="J305" t="str">
        <f t="shared" si="21"/>
        <v/>
      </c>
      <c r="K305" t="str">
        <f>IF(A305&lt;&gt;"", IF('Repeater Book Overview'!Q305&lt;&gt;"", "On", "Off"), "")</f>
        <v/>
      </c>
      <c r="L305" t="str">
        <f t="shared" si="22"/>
        <v/>
      </c>
      <c r="M305" t="str">
        <f t="shared" si="23"/>
        <v/>
      </c>
      <c r="N305" t="str">
        <f t="shared" si="24"/>
        <v/>
      </c>
      <c r="O305" t="str">
        <f>IF(A305&lt;&gt;"", 'Repeater Book Overview'!D331, "")</f>
        <v/>
      </c>
    </row>
    <row r="306" spans="1:15" x14ac:dyDescent="0.2">
      <c r="A306" t="str">
        <f>IF('Repeater Book Overview'!$A332&lt;&gt;"", 'Repeater Book Overview'!$A332, "")</f>
        <v/>
      </c>
      <c r="B306" t="str">
        <f>IF('Repeater Book Overview'!E332&lt;&gt;"", 'Repeater Book Overview'!E332, "")</f>
        <v/>
      </c>
      <c r="C306" t="str">
        <f t="shared" si="20"/>
        <v/>
      </c>
      <c r="D306" t="str">
        <f>IF('Repeater Book Overview'!F332&lt;&gt;"", LEFT(RIGHT('Repeater Book Overview'!F332,LEN('Repeater Book Overview'!F332)-1), SEARCH(" ", 'Repeater Book Overview'!F332)-1), "")</f>
        <v/>
      </c>
      <c r="E306" t="str">
        <f>IF(A306&lt;&gt;"", IF('Repeater Book Overview'!O332&lt;&gt;"", 'Repeater Book Overview'!O332, IF('Repeater Book Overview'!G332&lt;&gt;"", "T", "Off")), "")</f>
        <v/>
      </c>
      <c r="F306" t="str">
        <f>IF(A306&lt;&gt;"", IF('Repeater Book Overview'!$G332&lt;&gt;"", 'Repeater Book Overview'!$G332, "88.5"), "")</f>
        <v/>
      </c>
      <c r="G306" t="str">
        <f>IF(A306&lt;&gt;"", IF('Repeater Book Overview'!$G332&lt;&gt;"", 'Repeater Book Overview'!$G332, "88.5"), "")</f>
        <v/>
      </c>
      <c r="H306" t="str">
        <f>IF(A306&lt;&gt;"", IF('Repeater Book Overview'!$G332&lt;&gt;"", 'Repeater Book Overview'!$G332, "88.5"), "")</f>
        <v/>
      </c>
      <c r="I306" t="str">
        <f>IF('Repeater Book Overview'!F332&lt;&gt;"", LEFT('Repeater Book Overview'!F332, 1), "")</f>
        <v/>
      </c>
      <c r="J306" t="str">
        <f t="shared" si="21"/>
        <v/>
      </c>
      <c r="K306" t="str">
        <f>IF(A306&lt;&gt;"", IF('Repeater Book Overview'!Q306&lt;&gt;"", "On", "Off"), "")</f>
        <v/>
      </c>
      <c r="L306" t="str">
        <f t="shared" si="22"/>
        <v/>
      </c>
      <c r="M306" t="str">
        <f t="shared" si="23"/>
        <v/>
      </c>
      <c r="N306" t="str">
        <f t="shared" si="24"/>
        <v/>
      </c>
      <c r="O306" t="str">
        <f>IF(A306&lt;&gt;"", 'Repeater Book Overview'!D332, "")</f>
        <v/>
      </c>
    </row>
    <row r="307" spans="1:15" x14ac:dyDescent="0.2">
      <c r="A307" t="str">
        <f>IF('Repeater Book Overview'!$A333&lt;&gt;"", 'Repeater Book Overview'!$A333, "")</f>
        <v/>
      </c>
      <c r="B307" t="str">
        <f>IF('Repeater Book Overview'!E333&lt;&gt;"", 'Repeater Book Overview'!E333, "")</f>
        <v/>
      </c>
      <c r="C307" t="str">
        <f t="shared" si="20"/>
        <v/>
      </c>
      <c r="D307" t="str">
        <f>IF('Repeater Book Overview'!F333&lt;&gt;"", LEFT(RIGHT('Repeater Book Overview'!F333,LEN('Repeater Book Overview'!F333)-1), SEARCH(" ", 'Repeater Book Overview'!F333)-1), "")</f>
        <v/>
      </c>
      <c r="E307" t="str">
        <f>IF(A307&lt;&gt;"", IF('Repeater Book Overview'!O333&lt;&gt;"", 'Repeater Book Overview'!O333, IF('Repeater Book Overview'!G333&lt;&gt;"", "T", "Off")), "")</f>
        <v/>
      </c>
      <c r="F307" t="str">
        <f>IF(A307&lt;&gt;"", IF('Repeater Book Overview'!$G333&lt;&gt;"", 'Repeater Book Overview'!$G333, "88.5"), "")</f>
        <v/>
      </c>
      <c r="G307" t="str">
        <f>IF(A307&lt;&gt;"", IF('Repeater Book Overview'!$G333&lt;&gt;"", 'Repeater Book Overview'!$G333, "88.5"), "")</f>
        <v/>
      </c>
      <c r="H307" t="str">
        <f>IF(A307&lt;&gt;"", IF('Repeater Book Overview'!$G333&lt;&gt;"", 'Repeater Book Overview'!$G333, "88.5"), "")</f>
        <v/>
      </c>
      <c r="I307" t="str">
        <f>IF('Repeater Book Overview'!F333&lt;&gt;"", LEFT('Repeater Book Overview'!F333, 1), "")</f>
        <v/>
      </c>
      <c r="J307" t="str">
        <f t="shared" si="21"/>
        <v/>
      </c>
      <c r="K307" t="str">
        <f>IF(A307&lt;&gt;"", IF('Repeater Book Overview'!Q307&lt;&gt;"", "On", "Off"), "")</f>
        <v/>
      </c>
      <c r="L307" t="str">
        <f t="shared" si="22"/>
        <v/>
      </c>
      <c r="M307" t="str">
        <f t="shared" si="23"/>
        <v/>
      </c>
      <c r="N307" t="str">
        <f t="shared" si="24"/>
        <v/>
      </c>
      <c r="O307" t="str">
        <f>IF(A307&lt;&gt;"", 'Repeater Book Overview'!D333, "")</f>
        <v/>
      </c>
    </row>
    <row r="308" spans="1:15" x14ac:dyDescent="0.2">
      <c r="A308" t="str">
        <f>IF('Repeater Book Overview'!$A334&lt;&gt;"", 'Repeater Book Overview'!$A334, "")</f>
        <v/>
      </c>
      <c r="B308" t="str">
        <f>IF('Repeater Book Overview'!E334&lt;&gt;"", 'Repeater Book Overview'!E334, "")</f>
        <v/>
      </c>
      <c r="C308" t="str">
        <f t="shared" si="20"/>
        <v/>
      </c>
      <c r="D308" t="str">
        <f>IF('Repeater Book Overview'!F334&lt;&gt;"", LEFT(RIGHT('Repeater Book Overview'!F334,LEN('Repeater Book Overview'!F334)-1), SEARCH(" ", 'Repeater Book Overview'!F334)-1), "")</f>
        <v/>
      </c>
      <c r="E308" t="str">
        <f>IF(A308&lt;&gt;"", IF('Repeater Book Overview'!O334&lt;&gt;"", 'Repeater Book Overview'!O334, IF('Repeater Book Overview'!G334&lt;&gt;"", "T", "Off")), "")</f>
        <v/>
      </c>
      <c r="F308" t="str">
        <f>IF(A308&lt;&gt;"", IF('Repeater Book Overview'!$G334&lt;&gt;"", 'Repeater Book Overview'!$G334, "88.5"), "")</f>
        <v/>
      </c>
      <c r="G308" t="str">
        <f>IF(A308&lt;&gt;"", IF('Repeater Book Overview'!$G334&lt;&gt;"", 'Repeater Book Overview'!$G334, "88.5"), "")</f>
        <v/>
      </c>
      <c r="H308" t="str">
        <f>IF(A308&lt;&gt;"", IF('Repeater Book Overview'!$G334&lt;&gt;"", 'Repeater Book Overview'!$G334, "88.5"), "")</f>
        <v/>
      </c>
      <c r="I308" t="str">
        <f>IF('Repeater Book Overview'!F334&lt;&gt;"", LEFT('Repeater Book Overview'!F334, 1), "")</f>
        <v/>
      </c>
      <c r="J308" t="str">
        <f t="shared" si="21"/>
        <v/>
      </c>
      <c r="K308" t="str">
        <f>IF(A308&lt;&gt;"", IF('Repeater Book Overview'!Q308&lt;&gt;"", "On", "Off"), "")</f>
        <v/>
      </c>
      <c r="L308" t="str">
        <f t="shared" si="22"/>
        <v/>
      </c>
      <c r="M308" t="str">
        <f t="shared" si="23"/>
        <v/>
      </c>
      <c r="N308" t="str">
        <f t="shared" si="24"/>
        <v/>
      </c>
      <c r="O308" t="str">
        <f>IF(A308&lt;&gt;"", 'Repeater Book Overview'!D334, "")</f>
        <v/>
      </c>
    </row>
    <row r="309" spans="1:15" x14ac:dyDescent="0.2">
      <c r="A309" t="str">
        <f>IF('Repeater Book Overview'!$A335&lt;&gt;"", 'Repeater Book Overview'!$A335, "")</f>
        <v/>
      </c>
      <c r="B309" t="str">
        <f>IF('Repeater Book Overview'!E335&lt;&gt;"", 'Repeater Book Overview'!E335, "")</f>
        <v/>
      </c>
      <c r="C309" t="str">
        <f t="shared" si="20"/>
        <v/>
      </c>
      <c r="D309" t="str">
        <f>IF('Repeater Book Overview'!F335&lt;&gt;"", LEFT(RIGHT('Repeater Book Overview'!F335,LEN('Repeater Book Overview'!F335)-1), SEARCH(" ", 'Repeater Book Overview'!F335)-1), "")</f>
        <v/>
      </c>
      <c r="E309" t="str">
        <f>IF(A309&lt;&gt;"", IF('Repeater Book Overview'!O335&lt;&gt;"", 'Repeater Book Overview'!O335, IF('Repeater Book Overview'!G335&lt;&gt;"", "T", "Off")), "")</f>
        <v/>
      </c>
      <c r="F309" t="str">
        <f>IF(A309&lt;&gt;"", IF('Repeater Book Overview'!$G335&lt;&gt;"", 'Repeater Book Overview'!$G335, "88.5"), "")</f>
        <v/>
      </c>
      <c r="G309" t="str">
        <f>IF(A309&lt;&gt;"", IF('Repeater Book Overview'!$G335&lt;&gt;"", 'Repeater Book Overview'!$G335, "88.5"), "")</f>
        <v/>
      </c>
      <c r="H309" t="str">
        <f>IF(A309&lt;&gt;"", IF('Repeater Book Overview'!$G335&lt;&gt;"", 'Repeater Book Overview'!$G335, "88.5"), "")</f>
        <v/>
      </c>
      <c r="I309" t="str">
        <f>IF('Repeater Book Overview'!F335&lt;&gt;"", LEFT('Repeater Book Overview'!F335, 1), "")</f>
        <v/>
      </c>
      <c r="J309" t="str">
        <f t="shared" si="21"/>
        <v/>
      </c>
      <c r="K309" t="str">
        <f>IF(A309&lt;&gt;"", IF('Repeater Book Overview'!Q309&lt;&gt;"", "On", "Off"), "")</f>
        <v/>
      </c>
      <c r="L309" t="str">
        <f t="shared" si="22"/>
        <v/>
      </c>
      <c r="M309" t="str">
        <f t="shared" si="23"/>
        <v/>
      </c>
      <c r="N309" t="str">
        <f t="shared" si="24"/>
        <v/>
      </c>
      <c r="O309" t="str">
        <f>IF(A309&lt;&gt;"", 'Repeater Book Overview'!D335, "")</f>
        <v/>
      </c>
    </row>
    <row r="310" spans="1:15" x14ac:dyDescent="0.2">
      <c r="A310" t="str">
        <f>IF('Repeater Book Overview'!$A336&lt;&gt;"", 'Repeater Book Overview'!$A336, "")</f>
        <v/>
      </c>
      <c r="B310" t="str">
        <f>IF('Repeater Book Overview'!E336&lt;&gt;"", 'Repeater Book Overview'!E336, "")</f>
        <v/>
      </c>
      <c r="C310" t="str">
        <f t="shared" si="20"/>
        <v/>
      </c>
      <c r="D310" t="str">
        <f>IF('Repeater Book Overview'!F336&lt;&gt;"", LEFT(RIGHT('Repeater Book Overview'!F336,LEN('Repeater Book Overview'!F336)-1), SEARCH(" ", 'Repeater Book Overview'!F336)-1), "")</f>
        <v/>
      </c>
      <c r="E310" t="str">
        <f>IF(A310&lt;&gt;"", IF('Repeater Book Overview'!O336&lt;&gt;"", 'Repeater Book Overview'!O336, IF('Repeater Book Overview'!G336&lt;&gt;"", "T", "Off")), "")</f>
        <v/>
      </c>
      <c r="F310" t="str">
        <f>IF(A310&lt;&gt;"", IF('Repeater Book Overview'!$G336&lt;&gt;"", 'Repeater Book Overview'!$G336, "88.5"), "")</f>
        <v/>
      </c>
      <c r="G310" t="str">
        <f>IF(A310&lt;&gt;"", IF('Repeater Book Overview'!$G336&lt;&gt;"", 'Repeater Book Overview'!$G336, "88.5"), "")</f>
        <v/>
      </c>
      <c r="H310" t="str">
        <f>IF(A310&lt;&gt;"", IF('Repeater Book Overview'!$G336&lt;&gt;"", 'Repeater Book Overview'!$G336, "88.5"), "")</f>
        <v/>
      </c>
      <c r="I310" t="str">
        <f>IF('Repeater Book Overview'!F336&lt;&gt;"", LEFT('Repeater Book Overview'!F336, 1), "")</f>
        <v/>
      </c>
      <c r="J310" t="str">
        <f t="shared" si="21"/>
        <v/>
      </c>
      <c r="K310" t="str">
        <f>IF(A310&lt;&gt;"", IF('Repeater Book Overview'!Q310&lt;&gt;"", "On", "Off"), "")</f>
        <v/>
      </c>
      <c r="L310" t="str">
        <f t="shared" si="22"/>
        <v/>
      </c>
      <c r="M310" t="str">
        <f t="shared" si="23"/>
        <v/>
      </c>
      <c r="N310" t="str">
        <f t="shared" si="24"/>
        <v/>
      </c>
      <c r="O310" t="str">
        <f>IF(A310&lt;&gt;"", 'Repeater Book Overview'!D336, "")</f>
        <v/>
      </c>
    </row>
    <row r="311" spans="1:15" x14ac:dyDescent="0.2">
      <c r="A311" t="str">
        <f>IF('Repeater Book Overview'!$A337&lt;&gt;"", 'Repeater Book Overview'!$A337, "")</f>
        <v/>
      </c>
      <c r="B311" t="str">
        <f>IF('Repeater Book Overview'!E337&lt;&gt;"", 'Repeater Book Overview'!E337, "")</f>
        <v/>
      </c>
      <c r="C311" t="str">
        <f t="shared" si="20"/>
        <v/>
      </c>
      <c r="D311" t="str">
        <f>IF('Repeater Book Overview'!F337&lt;&gt;"", LEFT(RIGHT('Repeater Book Overview'!F337,LEN('Repeater Book Overview'!F337)-1), SEARCH(" ", 'Repeater Book Overview'!F337)-1), "")</f>
        <v/>
      </c>
      <c r="E311" t="str">
        <f>IF(A311&lt;&gt;"", IF('Repeater Book Overview'!O337&lt;&gt;"", 'Repeater Book Overview'!O337, IF('Repeater Book Overview'!G337&lt;&gt;"", "T", "Off")), "")</f>
        <v/>
      </c>
      <c r="F311" t="str">
        <f>IF(A311&lt;&gt;"", IF('Repeater Book Overview'!$G337&lt;&gt;"", 'Repeater Book Overview'!$G337, "88.5"), "")</f>
        <v/>
      </c>
      <c r="G311" t="str">
        <f>IF(A311&lt;&gt;"", IF('Repeater Book Overview'!$G337&lt;&gt;"", 'Repeater Book Overview'!$G337, "88.5"), "")</f>
        <v/>
      </c>
      <c r="H311" t="str">
        <f>IF(A311&lt;&gt;"", IF('Repeater Book Overview'!$G337&lt;&gt;"", 'Repeater Book Overview'!$G337, "88.5"), "")</f>
        <v/>
      </c>
      <c r="I311" t="str">
        <f>IF('Repeater Book Overview'!F337&lt;&gt;"", LEFT('Repeater Book Overview'!F337, 1), "")</f>
        <v/>
      </c>
      <c r="J311" t="str">
        <f t="shared" si="21"/>
        <v/>
      </c>
      <c r="K311" t="str">
        <f>IF(A311&lt;&gt;"", IF('Repeater Book Overview'!Q311&lt;&gt;"", "On", "Off"), "")</f>
        <v/>
      </c>
      <c r="L311" t="str">
        <f t="shared" si="22"/>
        <v/>
      </c>
      <c r="M311" t="str">
        <f t="shared" si="23"/>
        <v/>
      </c>
      <c r="N311" t="str">
        <f t="shared" si="24"/>
        <v/>
      </c>
      <c r="O311" t="str">
        <f>IF(A311&lt;&gt;"", 'Repeater Book Overview'!D337, "")</f>
        <v/>
      </c>
    </row>
    <row r="312" spans="1:15" x14ac:dyDescent="0.2">
      <c r="A312" t="str">
        <f>IF('Repeater Book Overview'!$A338&lt;&gt;"", 'Repeater Book Overview'!$A338, "")</f>
        <v/>
      </c>
      <c r="B312" t="str">
        <f>IF('Repeater Book Overview'!E338&lt;&gt;"", 'Repeater Book Overview'!E338, "")</f>
        <v/>
      </c>
      <c r="C312" t="str">
        <f t="shared" si="20"/>
        <v/>
      </c>
      <c r="D312" t="str">
        <f>IF('Repeater Book Overview'!F338&lt;&gt;"", LEFT(RIGHT('Repeater Book Overview'!F338,LEN('Repeater Book Overview'!F338)-1), SEARCH(" ", 'Repeater Book Overview'!F338)-1), "")</f>
        <v/>
      </c>
      <c r="E312" t="str">
        <f>IF(A312&lt;&gt;"", IF('Repeater Book Overview'!O338&lt;&gt;"", 'Repeater Book Overview'!O338, IF('Repeater Book Overview'!G338&lt;&gt;"", "T", "Off")), "")</f>
        <v/>
      </c>
      <c r="F312" t="str">
        <f>IF(A312&lt;&gt;"", IF('Repeater Book Overview'!$G338&lt;&gt;"", 'Repeater Book Overview'!$G338, "88.5"), "")</f>
        <v/>
      </c>
      <c r="G312" t="str">
        <f>IF(A312&lt;&gt;"", IF('Repeater Book Overview'!$G338&lt;&gt;"", 'Repeater Book Overview'!$G338, "88.5"), "")</f>
        <v/>
      </c>
      <c r="H312" t="str">
        <f>IF(A312&lt;&gt;"", IF('Repeater Book Overview'!$G338&lt;&gt;"", 'Repeater Book Overview'!$G338, "88.5"), "")</f>
        <v/>
      </c>
      <c r="I312" t="str">
        <f>IF('Repeater Book Overview'!F338&lt;&gt;"", LEFT('Repeater Book Overview'!F338, 1), "")</f>
        <v/>
      </c>
      <c r="J312" t="str">
        <f t="shared" si="21"/>
        <v/>
      </c>
      <c r="K312" t="str">
        <f>IF(A312&lt;&gt;"", IF('Repeater Book Overview'!Q312&lt;&gt;"", "On", "Off"), "")</f>
        <v/>
      </c>
      <c r="L312" t="str">
        <f t="shared" si="22"/>
        <v/>
      </c>
      <c r="M312" t="str">
        <f t="shared" si="23"/>
        <v/>
      </c>
      <c r="N312" t="str">
        <f t="shared" si="24"/>
        <v/>
      </c>
      <c r="O312" t="str">
        <f>IF(A312&lt;&gt;"", 'Repeater Book Overview'!D338, "")</f>
        <v/>
      </c>
    </row>
    <row r="313" spans="1:15" x14ac:dyDescent="0.2">
      <c r="A313" t="str">
        <f>IF('Repeater Book Overview'!$A339&lt;&gt;"", 'Repeater Book Overview'!$A339, "")</f>
        <v/>
      </c>
      <c r="B313" t="str">
        <f>IF('Repeater Book Overview'!E339&lt;&gt;"", 'Repeater Book Overview'!E339, "")</f>
        <v/>
      </c>
      <c r="C313" t="str">
        <f t="shared" si="20"/>
        <v/>
      </c>
      <c r="D313" t="str">
        <f>IF('Repeater Book Overview'!F339&lt;&gt;"", LEFT(RIGHT('Repeater Book Overview'!F339,LEN('Repeater Book Overview'!F339)-1), SEARCH(" ", 'Repeater Book Overview'!F339)-1), "")</f>
        <v/>
      </c>
      <c r="E313" t="str">
        <f>IF(A313&lt;&gt;"", IF('Repeater Book Overview'!O339&lt;&gt;"", 'Repeater Book Overview'!O339, IF('Repeater Book Overview'!G339&lt;&gt;"", "T", "Off")), "")</f>
        <v/>
      </c>
      <c r="F313" t="str">
        <f>IF(A313&lt;&gt;"", IF('Repeater Book Overview'!$G339&lt;&gt;"", 'Repeater Book Overview'!$G339, "88.5"), "")</f>
        <v/>
      </c>
      <c r="G313" t="str">
        <f>IF(A313&lt;&gt;"", IF('Repeater Book Overview'!$G339&lt;&gt;"", 'Repeater Book Overview'!$G339, "88.5"), "")</f>
        <v/>
      </c>
      <c r="H313" t="str">
        <f>IF(A313&lt;&gt;"", IF('Repeater Book Overview'!$G339&lt;&gt;"", 'Repeater Book Overview'!$G339, "88.5"), "")</f>
        <v/>
      </c>
      <c r="I313" t="str">
        <f>IF('Repeater Book Overview'!F339&lt;&gt;"", LEFT('Repeater Book Overview'!F339, 1), "")</f>
        <v/>
      </c>
      <c r="J313" t="str">
        <f t="shared" si="21"/>
        <v/>
      </c>
      <c r="K313" t="str">
        <f>IF(A313&lt;&gt;"", IF('Repeater Book Overview'!Q313&lt;&gt;"", "On", "Off"), "")</f>
        <v/>
      </c>
      <c r="L313" t="str">
        <f t="shared" si="22"/>
        <v/>
      </c>
      <c r="M313" t="str">
        <f t="shared" si="23"/>
        <v/>
      </c>
      <c r="N313" t="str">
        <f t="shared" si="24"/>
        <v/>
      </c>
      <c r="O313" t="str">
        <f>IF(A313&lt;&gt;"", 'Repeater Book Overview'!D339, "")</f>
        <v/>
      </c>
    </row>
    <row r="314" spans="1:15" x14ac:dyDescent="0.2">
      <c r="A314" t="str">
        <f>IF('Repeater Book Overview'!$A340&lt;&gt;"", 'Repeater Book Overview'!$A340, "")</f>
        <v/>
      </c>
      <c r="B314" t="str">
        <f>IF('Repeater Book Overview'!E340&lt;&gt;"", 'Repeater Book Overview'!E340, "")</f>
        <v/>
      </c>
      <c r="C314" t="str">
        <f t="shared" si="20"/>
        <v/>
      </c>
      <c r="D314" t="str">
        <f>IF('Repeater Book Overview'!F340&lt;&gt;"", LEFT(RIGHT('Repeater Book Overview'!F340,LEN('Repeater Book Overview'!F340)-1), SEARCH(" ", 'Repeater Book Overview'!F340)-1), "")</f>
        <v/>
      </c>
      <c r="E314" t="str">
        <f>IF(A314&lt;&gt;"", IF('Repeater Book Overview'!O340&lt;&gt;"", 'Repeater Book Overview'!O340, IF('Repeater Book Overview'!G340&lt;&gt;"", "T", "Off")), "")</f>
        <v/>
      </c>
      <c r="F314" t="str">
        <f>IF(A314&lt;&gt;"", IF('Repeater Book Overview'!$G340&lt;&gt;"", 'Repeater Book Overview'!$G340, "88.5"), "")</f>
        <v/>
      </c>
      <c r="G314" t="str">
        <f>IF(A314&lt;&gt;"", IF('Repeater Book Overview'!$G340&lt;&gt;"", 'Repeater Book Overview'!$G340, "88.5"), "")</f>
        <v/>
      </c>
      <c r="H314" t="str">
        <f>IF(A314&lt;&gt;"", IF('Repeater Book Overview'!$G340&lt;&gt;"", 'Repeater Book Overview'!$G340, "88.5"), "")</f>
        <v/>
      </c>
      <c r="I314" t="str">
        <f>IF('Repeater Book Overview'!F340&lt;&gt;"", LEFT('Repeater Book Overview'!F340, 1), "")</f>
        <v/>
      </c>
      <c r="J314" t="str">
        <f t="shared" si="21"/>
        <v/>
      </c>
      <c r="K314" t="str">
        <f>IF(A314&lt;&gt;"", IF('Repeater Book Overview'!Q314&lt;&gt;"", "On", "Off"), "")</f>
        <v/>
      </c>
      <c r="L314" t="str">
        <f t="shared" si="22"/>
        <v/>
      </c>
      <c r="M314" t="str">
        <f t="shared" si="23"/>
        <v/>
      </c>
      <c r="N314" t="str">
        <f t="shared" si="24"/>
        <v/>
      </c>
      <c r="O314" t="str">
        <f>IF(A314&lt;&gt;"", 'Repeater Book Overview'!D340, "")</f>
        <v/>
      </c>
    </row>
    <row r="315" spans="1:15" x14ac:dyDescent="0.2">
      <c r="A315" t="str">
        <f>IF('Repeater Book Overview'!$A341&lt;&gt;"", 'Repeater Book Overview'!$A341, "")</f>
        <v/>
      </c>
      <c r="B315" t="str">
        <f>IF('Repeater Book Overview'!E341&lt;&gt;"", 'Repeater Book Overview'!E341, "")</f>
        <v/>
      </c>
      <c r="C315" t="str">
        <f t="shared" si="20"/>
        <v/>
      </c>
      <c r="D315" t="str">
        <f>IF('Repeater Book Overview'!F341&lt;&gt;"", LEFT(RIGHT('Repeater Book Overview'!F341,LEN('Repeater Book Overview'!F341)-1), SEARCH(" ", 'Repeater Book Overview'!F341)-1), "")</f>
        <v/>
      </c>
      <c r="E315" t="str">
        <f>IF(A315&lt;&gt;"", IF('Repeater Book Overview'!O341&lt;&gt;"", 'Repeater Book Overview'!O341, IF('Repeater Book Overview'!G341&lt;&gt;"", "T", "Off")), "")</f>
        <v/>
      </c>
      <c r="F315" t="str">
        <f>IF(A315&lt;&gt;"", IF('Repeater Book Overview'!$G341&lt;&gt;"", 'Repeater Book Overview'!$G341, "88.5"), "")</f>
        <v/>
      </c>
      <c r="G315" t="str">
        <f>IF(A315&lt;&gt;"", IF('Repeater Book Overview'!$G341&lt;&gt;"", 'Repeater Book Overview'!$G341, "88.5"), "")</f>
        <v/>
      </c>
      <c r="H315" t="str">
        <f>IF(A315&lt;&gt;"", IF('Repeater Book Overview'!$G341&lt;&gt;"", 'Repeater Book Overview'!$G341, "88.5"), "")</f>
        <v/>
      </c>
      <c r="I315" t="str">
        <f>IF('Repeater Book Overview'!F341&lt;&gt;"", LEFT('Repeater Book Overview'!F341, 1), "")</f>
        <v/>
      </c>
      <c r="J315" t="str">
        <f t="shared" si="21"/>
        <v/>
      </c>
      <c r="K315" t="str">
        <f>IF(A315&lt;&gt;"", IF('Repeater Book Overview'!Q315&lt;&gt;"", "On", "Off"), "")</f>
        <v/>
      </c>
      <c r="L315" t="str">
        <f t="shared" si="22"/>
        <v/>
      </c>
      <c r="M315" t="str">
        <f t="shared" si="23"/>
        <v/>
      </c>
      <c r="N315" t="str">
        <f t="shared" si="24"/>
        <v/>
      </c>
      <c r="O315" t="str">
        <f>IF(A315&lt;&gt;"", 'Repeater Book Overview'!D341, "")</f>
        <v/>
      </c>
    </row>
    <row r="316" spans="1:15" x14ac:dyDescent="0.2">
      <c r="A316" t="str">
        <f>IF('Repeater Book Overview'!$A342&lt;&gt;"", 'Repeater Book Overview'!$A342, "")</f>
        <v/>
      </c>
      <c r="B316" t="str">
        <f>IF('Repeater Book Overview'!E342&lt;&gt;"", 'Repeater Book Overview'!E342, "")</f>
        <v/>
      </c>
      <c r="C316" t="str">
        <f t="shared" si="20"/>
        <v/>
      </c>
      <c r="D316" t="str">
        <f>IF('Repeater Book Overview'!F342&lt;&gt;"", LEFT(RIGHT('Repeater Book Overview'!F342,LEN('Repeater Book Overview'!F342)-1), SEARCH(" ", 'Repeater Book Overview'!F342)-1), "")</f>
        <v/>
      </c>
      <c r="E316" t="str">
        <f>IF(A316&lt;&gt;"", IF('Repeater Book Overview'!O342&lt;&gt;"", 'Repeater Book Overview'!O342, IF('Repeater Book Overview'!G342&lt;&gt;"", "T", "Off")), "")</f>
        <v/>
      </c>
      <c r="F316" t="str">
        <f>IF(A316&lt;&gt;"", IF('Repeater Book Overview'!$G342&lt;&gt;"", 'Repeater Book Overview'!$G342, "88.5"), "")</f>
        <v/>
      </c>
      <c r="G316" t="str">
        <f>IF(A316&lt;&gt;"", IF('Repeater Book Overview'!$G342&lt;&gt;"", 'Repeater Book Overview'!$G342, "88.5"), "")</f>
        <v/>
      </c>
      <c r="H316" t="str">
        <f>IF(A316&lt;&gt;"", IF('Repeater Book Overview'!$G342&lt;&gt;"", 'Repeater Book Overview'!$G342, "88.5"), "")</f>
        <v/>
      </c>
      <c r="I316" t="str">
        <f>IF('Repeater Book Overview'!F342&lt;&gt;"", LEFT('Repeater Book Overview'!F342, 1), "")</f>
        <v/>
      </c>
      <c r="J316" t="str">
        <f t="shared" si="21"/>
        <v/>
      </c>
      <c r="K316" t="str">
        <f>IF(A316&lt;&gt;"", IF('Repeater Book Overview'!Q316&lt;&gt;"", "On", "Off"), "")</f>
        <v/>
      </c>
      <c r="L316" t="str">
        <f t="shared" si="22"/>
        <v/>
      </c>
      <c r="M316" t="str">
        <f t="shared" si="23"/>
        <v/>
      </c>
      <c r="N316" t="str">
        <f t="shared" si="24"/>
        <v/>
      </c>
      <c r="O316" t="str">
        <f>IF(A316&lt;&gt;"", 'Repeater Book Overview'!D342, "")</f>
        <v/>
      </c>
    </row>
    <row r="317" spans="1:15" x14ac:dyDescent="0.2">
      <c r="A317" t="str">
        <f>IF('Repeater Book Overview'!$A343&lt;&gt;"", 'Repeater Book Overview'!$A343, "")</f>
        <v/>
      </c>
      <c r="B317" t="str">
        <f>IF('Repeater Book Overview'!E343&lt;&gt;"", 'Repeater Book Overview'!E343, "")</f>
        <v/>
      </c>
      <c r="C317" t="str">
        <f t="shared" si="20"/>
        <v/>
      </c>
      <c r="D317" t="str">
        <f>IF('Repeater Book Overview'!F343&lt;&gt;"", LEFT(RIGHT('Repeater Book Overview'!F343,LEN('Repeater Book Overview'!F343)-1), SEARCH(" ", 'Repeater Book Overview'!F343)-1), "")</f>
        <v/>
      </c>
      <c r="E317" t="str">
        <f>IF(A317&lt;&gt;"", IF('Repeater Book Overview'!O343&lt;&gt;"", 'Repeater Book Overview'!O343, IF('Repeater Book Overview'!G343&lt;&gt;"", "T", "Off")), "")</f>
        <v/>
      </c>
      <c r="F317" t="str">
        <f>IF(A317&lt;&gt;"", IF('Repeater Book Overview'!$G343&lt;&gt;"", 'Repeater Book Overview'!$G343, "88.5"), "")</f>
        <v/>
      </c>
      <c r="G317" t="str">
        <f>IF(A317&lt;&gt;"", IF('Repeater Book Overview'!$G343&lt;&gt;"", 'Repeater Book Overview'!$G343, "88.5"), "")</f>
        <v/>
      </c>
      <c r="H317" t="str">
        <f>IF(A317&lt;&gt;"", IF('Repeater Book Overview'!$G343&lt;&gt;"", 'Repeater Book Overview'!$G343, "88.5"), "")</f>
        <v/>
      </c>
      <c r="I317" t="str">
        <f>IF('Repeater Book Overview'!F343&lt;&gt;"", LEFT('Repeater Book Overview'!F343, 1), "")</f>
        <v/>
      </c>
      <c r="J317" t="str">
        <f t="shared" si="21"/>
        <v/>
      </c>
      <c r="K317" t="str">
        <f>IF(A317&lt;&gt;"", IF('Repeater Book Overview'!Q317&lt;&gt;"", "On", "Off"), "")</f>
        <v/>
      </c>
      <c r="L317" t="str">
        <f t="shared" si="22"/>
        <v/>
      </c>
      <c r="M317" t="str">
        <f t="shared" si="23"/>
        <v/>
      </c>
      <c r="N317" t="str">
        <f t="shared" si="24"/>
        <v/>
      </c>
      <c r="O317" t="str">
        <f>IF(A317&lt;&gt;"", 'Repeater Book Overview'!D343, "")</f>
        <v/>
      </c>
    </row>
    <row r="318" spans="1:15" x14ac:dyDescent="0.2">
      <c r="A318" t="str">
        <f>IF('Repeater Book Overview'!$A344&lt;&gt;"", 'Repeater Book Overview'!$A344, "")</f>
        <v/>
      </c>
      <c r="B318" t="str">
        <f>IF('Repeater Book Overview'!E344&lt;&gt;"", 'Repeater Book Overview'!E344, "")</f>
        <v/>
      </c>
      <c r="C318" t="str">
        <f t="shared" si="20"/>
        <v/>
      </c>
      <c r="D318" t="str">
        <f>IF('Repeater Book Overview'!F344&lt;&gt;"", LEFT(RIGHT('Repeater Book Overview'!F344,LEN('Repeater Book Overview'!F344)-1), SEARCH(" ", 'Repeater Book Overview'!F344)-1), "")</f>
        <v/>
      </c>
      <c r="E318" t="str">
        <f>IF(A318&lt;&gt;"", IF('Repeater Book Overview'!O344&lt;&gt;"", 'Repeater Book Overview'!O344, IF('Repeater Book Overview'!G344&lt;&gt;"", "T", "Off")), "")</f>
        <v/>
      </c>
      <c r="F318" t="str">
        <f>IF(A318&lt;&gt;"", IF('Repeater Book Overview'!$G344&lt;&gt;"", 'Repeater Book Overview'!$G344, "88.5"), "")</f>
        <v/>
      </c>
      <c r="G318" t="str">
        <f>IF(A318&lt;&gt;"", IF('Repeater Book Overview'!$G344&lt;&gt;"", 'Repeater Book Overview'!$G344, "88.5"), "")</f>
        <v/>
      </c>
      <c r="H318" t="str">
        <f>IF(A318&lt;&gt;"", IF('Repeater Book Overview'!$G344&lt;&gt;"", 'Repeater Book Overview'!$G344, "88.5"), "")</f>
        <v/>
      </c>
      <c r="I318" t="str">
        <f>IF('Repeater Book Overview'!F344&lt;&gt;"", LEFT('Repeater Book Overview'!F344, 1), "")</f>
        <v/>
      </c>
      <c r="J318" t="str">
        <f t="shared" si="21"/>
        <v/>
      </c>
      <c r="K318" t="str">
        <f>IF(A318&lt;&gt;"", IF('Repeater Book Overview'!Q318&lt;&gt;"", "On", "Off"), "")</f>
        <v/>
      </c>
      <c r="L318" t="str">
        <f t="shared" si="22"/>
        <v/>
      </c>
      <c r="M318" t="str">
        <f t="shared" si="23"/>
        <v/>
      </c>
      <c r="N318" t="str">
        <f t="shared" si="24"/>
        <v/>
      </c>
      <c r="O318" t="str">
        <f>IF(A318&lt;&gt;"", 'Repeater Book Overview'!D344, "")</f>
        <v/>
      </c>
    </row>
    <row r="319" spans="1:15" x14ac:dyDescent="0.2">
      <c r="A319" t="str">
        <f>IF('Repeater Book Overview'!$A345&lt;&gt;"", 'Repeater Book Overview'!$A345, "")</f>
        <v/>
      </c>
      <c r="B319" t="str">
        <f>IF('Repeater Book Overview'!E345&lt;&gt;"", 'Repeater Book Overview'!E345, "")</f>
        <v/>
      </c>
      <c r="C319" t="str">
        <f t="shared" si="20"/>
        <v/>
      </c>
      <c r="D319" t="str">
        <f>IF('Repeater Book Overview'!F345&lt;&gt;"", LEFT(RIGHT('Repeater Book Overview'!F345,LEN('Repeater Book Overview'!F345)-1), SEARCH(" ", 'Repeater Book Overview'!F345)-1), "")</f>
        <v/>
      </c>
      <c r="E319" t="str">
        <f>IF(A319&lt;&gt;"", IF('Repeater Book Overview'!O345&lt;&gt;"", 'Repeater Book Overview'!O345, IF('Repeater Book Overview'!G345&lt;&gt;"", "T", "Off")), "")</f>
        <v/>
      </c>
      <c r="F319" t="str">
        <f>IF(A319&lt;&gt;"", IF('Repeater Book Overview'!$G345&lt;&gt;"", 'Repeater Book Overview'!$G345, "88.5"), "")</f>
        <v/>
      </c>
      <c r="G319" t="str">
        <f>IF(A319&lt;&gt;"", IF('Repeater Book Overview'!$G345&lt;&gt;"", 'Repeater Book Overview'!$G345, "88.5"), "")</f>
        <v/>
      </c>
      <c r="H319" t="str">
        <f>IF(A319&lt;&gt;"", IF('Repeater Book Overview'!$G345&lt;&gt;"", 'Repeater Book Overview'!$G345, "88.5"), "")</f>
        <v/>
      </c>
      <c r="I319" t="str">
        <f>IF('Repeater Book Overview'!F345&lt;&gt;"", LEFT('Repeater Book Overview'!F345, 1), "")</f>
        <v/>
      </c>
      <c r="J319" t="str">
        <f t="shared" si="21"/>
        <v/>
      </c>
      <c r="K319" t="str">
        <f>IF(A319&lt;&gt;"", IF('Repeater Book Overview'!Q319&lt;&gt;"", "On", "Off"), "")</f>
        <v/>
      </c>
      <c r="L319" t="str">
        <f t="shared" si="22"/>
        <v/>
      </c>
      <c r="M319" t="str">
        <f t="shared" si="23"/>
        <v/>
      </c>
      <c r="N319" t="str">
        <f t="shared" si="24"/>
        <v/>
      </c>
      <c r="O319" t="str">
        <f>IF(A319&lt;&gt;"", 'Repeater Book Overview'!D345, "")</f>
        <v/>
      </c>
    </row>
    <row r="320" spans="1:15" x14ac:dyDescent="0.2">
      <c r="A320" t="str">
        <f>IF('Repeater Book Overview'!$A346&lt;&gt;"", 'Repeater Book Overview'!$A346, "")</f>
        <v/>
      </c>
      <c r="B320" t="str">
        <f>IF('Repeater Book Overview'!E346&lt;&gt;"", 'Repeater Book Overview'!E346, "")</f>
        <v/>
      </c>
      <c r="C320" t="str">
        <f t="shared" si="20"/>
        <v/>
      </c>
      <c r="D320" t="str">
        <f>IF('Repeater Book Overview'!F346&lt;&gt;"", LEFT(RIGHT('Repeater Book Overview'!F346,LEN('Repeater Book Overview'!F346)-1), SEARCH(" ", 'Repeater Book Overview'!F346)-1), "")</f>
        <v/>
      </c>
      <c r="E320" t="str">
        <f>IF(A320&lt;&gt;"", IF('Repeater Book Overview'!O346&lt;&gt;"", 'Repeater Book Overview'!O346, IF('Repeater Book Overview'!G346&lt;&gt;"", "T", "Off")), "")</f>
        <v/>
      </c>
      <c r="F320" t="str">
        <f>IF(A320&lt;&gt;"", IF('Repeater Book Overview'!$G346&lt;&gt;"", 'Repeater Book Overview'!$G346, "88.5"), "")</f>
        <v/>
      </c>
      <c r="G320" t="str">
        <f>IF(A320&lt;&gt;"", IF('Repeater Book Overview'!$G346&lt;&gt;"", 'Repeater Book Overview'!$G346, "88.5"), "")</f>
        <v/>
      </c>
      <c r="H320" t="str">
        <f>IF(A320&lt;&gt;"", IF('Repeater Book Overview'!$G346&lt;&gt;"", 'Repeater Book Overview'!$G346, "88.5"), "")</f>
        <v/>
      </c>
      <c r="I320" t="str">
        <f>IF('Repeater Book Overview'!F346&lt;&gt;"", LEFT('Repeater Book Overview'!F346, 1), "")</f>
        <v/>
      </c>
      <c r="J320" t="str">
        <f t="shared" si="21"/>
        <v/>
      </c>
      <c r="K320" t="str">
        <f>IF(A320&lt;&gt;"", IF('Repeater Book Overview'!Q320&lt;&gt;"", "On", "Off"), "")</f>
        <v/>
      </c>
      <c r="L320" t="str">
        <f t="shared" si="22"/>
        <v/>
      </c>
      <c r="M320" t="str">
        <f t="shared" si="23"/>
        <v/>
      </c>
      <c r="N320" t="str">
        <f t="shared" si="24"/>
        <v/>
      </c>
      <c r="O320" t="str">
        <f>IF(A320&lt;&gt;"", 'Repeater Book Overview'!D346, "")</f>
        <v/>
      </c>
    </row>
    <row r="321" spans="1:15" x14ac:dyDescent="0.2">
      <c r="A321" t="str">
        <f>IF('Repeater Book Overview'!$A347&lt;&gt;"", 'Repeater Book Overview'!$A347, "")</f>
        <v/>
      </c>
      <c r="B321" t="str">
        <f>IF('Repeater Book Overview'!E347&lt;&gt;"", 'Repeater Book Overview'!E347, "")</f>
        <v/>
      </c>
      <c r="C321" t="str">
        <f t="shared" si="20"/>
        <v/>
      </c>
      <c r="D321" t="str">
        <f>IF('Repeater Book Overview'!F347&lt;&gt;"", LEFT(RIGHT('Repeater Book Overview'!F347,LEN('Repeater Book Overview'!F347)-1), SEARCH(" ", 'Repeater Book Overview'!F347)-1), "")</f>
        <v/>
      </c>
      <c r="E321" t="str">
        <f>IF(A321&lt;&gt;"", IF('Repeater Book Overview'!O347&lt;&gt;"", 'Repeater Book Overview'!O347, IF('Repeater Book Overview'!G347&lt;&gt;"", "T", "Off")), "")</f>
        <v/>
      </c>
      <c r="F321" t="str">
        <f>IF(A321&lt;&gt;"", IF('Repeater Book Overview'!$G347&lt;&gt;"", 'Repeater Book Overview'!$G347, "88.5"), "")</f>
        <v/>
      </c>
      <c r="G321" t="str">
        <f>IF(A321&lt;&gt;"", IF('Repeater Book Overview'!$G347&lt;&gt;"", 'Repeater Book Overview'!$G347, "88.5"), "")</f>
        <v/>
      </c>
      <c r="H321" t="str">
        <f>IF(A321&lt;&gt;"", IF('Repeater Book Overview'!$G347&lt;&gt;"", 'Repeater Book Overview'!$G347, "88.5"), "")</f>
        <v/>
      </c>
      <c r="I321" t="str">
        <f>IF('Repeater Book Overview'!F347&lt;&gt;"", LEFT('Repeater Book Overview'!F347, 1), "")</f>
        <v/>
      </c>
      <c r="J321" t="str">
        <f t="shared" si="21"/>
        <v/>
      </c>
      <c r="K321" t="str">
        <f>IF(A321&lt;&gt;"", IF('Repeater Book Overview'!Q321&lt;&gt;"", "On", "Off"), "")</f>
        <v/>
      </c>
      <c r="L321" t="str">
        <f t="shared" si="22"/>
        <v/>
      </c>
      <c r="M321" t="str">
        <f t="shared" si="23"/>
        <v/>
      </c>
      <c r="N321" t="str">
        <f t="shared" si="24"/>
        <v/>
      </c>
      <c r="O321" t="str">
        <f>IF(A321&lt;&gt;"", 'Repeater Book Overview'!D347, "")</f>
        <v/>
      </c>
    </row>
    <row r="322" spans="1:15" x14ac:dyDescent="0.2">
      <c r="A322" t="str">
        <f>IF('Repeater Book Overview'!$A348&lt;&gt;"", 'Repeater Book Overview'!$A348, "")</f>
        <v/>
      </c>
      <c r="B322" t="str">
        <f>IF('Repeater Book Overview'!E348&lt;&gt;"", 'Repeater Book Overview'!E348, "")</f>
        <v/>
      </c>
      <c r="C322" t="str">
        <f t="shared" ref="C322:C385" si="25">IF(A322&lt;&gt;"", 5, "")</f>
        <v/>
      </c>
      <c r="D322" t="str">
        <f>IF('Repeater Book Overview'!F348&lt;&gt;"", LEFT(RIGHT('Repeater Book Overview'!F348,LEN('Repeater Book Overview'!F348)-1), SEARCH(" ", 'Repeater Book Overview'!F348)-1), "")</f>
        <v/>
      </c>
      <c r="E322" t="str">
        <f>IF(A322&lt;&gt;"", IF('Repeater Book Overview'!O348&lt;&gt;"", 'Repeater Book Overview'!O348, IF('Repeater Book Overview'!G348&lt;&gt;"", "T", "Off")), "")</f>
        <v/>
      </c>
      <c r="F322" t="str">
        <f>IF(A322&lt;&gt;"", IF('Repeater Book Overview'!$G348&lt;&gt;"", 'Repeater Book Overview'!$G348, "88.5"), "")</f>
        <v/>
      </c>
      <c r="G322" t="str">
        <f>IF(A322&lt;&gt;"", IF('Repeater Book Overview'!$G348&lt;&gt;"", 'Repeater Book Overview'!$G348, "88.5"), "")</f>
        <v/>
      </c>
      <c r="H322" t="str">
        <f>IF(A322&lt;&gt;"", IF('Repeater Book Overview'!$G348&lt;&gt;"", 'Repeater Book Overview'!$G348, "88.5"), "")</f>
        <v/>
      </c>
      <c r="I322" t="str">
        <f>IF('Repeater Book Overview'!F348&lt;&gt;"", LEFT('Repeater Book Overview'!F348, 1), "")</f>
        <v/>
      </c>
      <c r="J322" t="str">
        <f t="shared" ref="J322:J385" si="26">IF(A322&lt;&gt;"", "Off", "")</f>
        <v/>
      </c>
      <c r="K322" t="str">
        <f>IF(A322&lt;&gt;"", IF('Repeater Book Overview'!Q322&lt;&gt;"", "On", "Off"), "")</f>
        <v/>
      </c>
      <c r="L322" t="str">
        <f t="shared" ref="L322:L385" si="27">IF(A322&lt;&gt;"", "FM", "")</f>
        <v/>
      </c>
      <c r="M322" t="str">
        <f t="shared" ref="M322:M385" si="28">IF(A322&lt;&gt; "", B322, "")</f>
        <v/>
      </c>
      <c r="N322" t="str">
        <f t="shared" ref="N322:N385" si="29">IF(A322&lt;&gt;"", C322, "")</f>
        <v/>
      </c>
      <c r="O322" t="str">
        <f>IF(A322&lt;&gt;"", 'Repeater Book Overview'!D348, "")</f>
        <v/>
      </c>
    </row>
    <row r="323" spans="1:15" x14ac:dyDescent="0.2">
      <c r="A323" t="str">
        <f>IF('Repeater Book Overview'!$A349&lt;&gt;"", 'Repeater Book Overview'!$A349, "")</f>
        <v/>
      </c>
      <c r="B323" t="str">
        <f>IF('Repeater Book Overview'!E349&lt;&gt;"", 'Repeater Book Overview'!E349, "")</f>
        <v/>
      </c>
      <c r="C323" t="str">
        <f t="shared" si="25"/>
        <v/>
      </c>
      <c r="D323" t="str">
        <f>IF('Repeater Book Overview'!F349&lt;&gt;"", LEFT(RIGHT('Repeater Book Overview'!F349,LEN('Repeater Book Overview'!F349)-1), SEARCH(" ", 'Repeater Book Overview'!F349)-1), "")</f>
        <v/>
      </c>
      <c r="E323" t="str">
        <f>IF(A323&lt;&gt;"", IF('Repeater Book Overview'!O349&lt;&gt;"", 'Repeater Book Overview'!O349, IF('Repeater Book Overview'!G349&lt;&gt;"", "T", "Off")), "")</f>
        <v/>
      </c>
      <c r="F323" t="str">
        <f>IF(A323&lt;&gt;"", IF('Repeater Book Overview'!$G349&lt;&gt;"", 'Repeater Book Overview'!$G349, "88.5"), "")</f>
        <v/>
      </c>
      <c r="G323" t="str">
        <f>IF(A323&lt;&gt;"", IF('Repeater Book Overview'!$G349&lt;&gt;"", 'Repeater Book Overview'!$G349, "88.5"), "")</f>
        <v/>
      </c>
      <c r="H323" t="str">
        <f>IF(A323&lt;&gt;"", IF('Repeater Book Overview'!$G349&lt;&gt;"", 'Repeater Book Overview'!$G349, "88.5"), "")</f>
        <v/>
      </c>
      <c r="I323" t="str">
        <f>IF('Repeater Book Overview'!F349&lt;&gt;"", LEFT('Repeater Book Overview'!F349, 1), "")</f>
        <v/>
      </c>
      <c r="J323" t="str">
        <f t="shared" si="26"/>
        <v/>
      </c>
      <c r="K323" t="str">
        <f>IF(A323&lt;&gt;"", IF('Repeater Book Overview'!Q323&lt;&gt;"", "On", "Off"), "")</f>
        <v/>
      </c>
      <c r="L323" t="str">
        <f t="shared" si="27"/>
        <v/>
      </c>
      <c r="M323" t="str">
        <f t="shared" si="28"/>
        <v/>
      </c>
      <c r="N323" t="str">
        <f t="shared" si="29"/>
        <v/>
      </c>
      <c r="O323" t="str">
        <f>IF(A323&lt;&gt;"", 'Repeater Book Overview'!D349, "")</f>
        <v/>
      </c>
    </row>
    <row r="324" spans="1:15" x14ac:dyDescent="0.2">
      <c r="A324" t="str">
        <f>IF('Repeater Book Overview'!$A350&lt;&gt;"", 'Repeater Book Overview'!$A350, "")</f>
        <v/>
      </c>
      <c r="B324" t="str">
        <f>IF('Repeater Book Overview'!E350&lt;&gt;"", 'Repeater Book Overview'!E350, "")</f>
        <v/>
      </c>
      <c r="C324" t="str">
        <f t="shared" si="25"/>
        <v/>
      </c>
      <c r="D324" t="str">
        <f>IF('Repeater Book Overview'!F350&lt;&gt;"", LEFT(RIGHT('Repeater Book Overview'!F350,LEN('Repeater Book Overview'!F350)-1), SEARCH(" ", 'Repeater Book Overview'!F350)-1), "")</f>
        <v/>
      </c>
      <c r="E324" t="str">
        <f>IF(A324&lt;&gt;"", IF('Repeater Book Overview'!O350&lt;&gt;"", 'Repeater Book Overview'!O350, IF('Repeater Book Overview'!G350&lt;&gt;"", "T", "Off")), "")</f>
        <v/>
      </c>
      <c r="F324" t="str">
        <f>IF(A324&lt;&gt;"", IF('Repeater Book Overview'!$G350&lt;&gt;"", 'Repeater Book Overview'!$G350, "88.5"), "")</f>
        <v/>
      </c>
      <c r="G324" t="str">
        <f>IF(A324&lt;&gt;"", IF('Repeater Book Overview'!$G350&lt;&gt;"", 'Repeater Book Overview'!$G350, "88.5"), "")</f>
        <v/>
      </c>
      <c r="H324" t="str">
        <f>IF(A324&lt;&gt;"", IF('Repeater Book Overview'!$G350&lt;&gt;"", 'Repeater Book Overview'!$G350, "88.5"), "")</f>
        <v/>
      </c>
      <c r="I324" t="str">
        <f>IF('Repeater Book Overview'!F350&lt;&gt;"", LEFT('Repeater Book Overview'!F350, 1), "")</f>
        <v/>
      </c>
      <c r="J324" t="str">
        <f t="shared" si="26"/>
        <v/>
      </c>
      <c r="K324" t="str">
        <f>IF(A324&lt;&gt;"", IF('Repeater Book Overview'!Q324&lt;&gt;"", "On", "Off"), "")</f>
        <v/>
      </c>
      <c r="L324" t="str">
        <f t="shared" si="27"/>
        <v/>
      </c>
      <c r="M324" t="str">
        <f t="shared" si="28"/>
        <v/>
      </c>
      <c r="N324" t="str">
        <f t="shared" si="29"/>
        <v/>
      </c>
      <c r="O324" t="str">
        <f>IF(A324&lt;&gt;"", 'Repeater Book Overview'!D350, "")</f>
        <v/>
      </c>
    </row>
    <row r="325" spans="1:15" x14ac:dyDescent="0.2">
      <c r="A325" t="str">
        <f>IF('Repeater Book Overview'!$A351&lt;&gt;"", 'Repeater Book Overview'!$A351, "")</f>
        <v/>
      </c>
      <c r="B325" t="str">
        <f>IF('Repeater Book Overview'!E351&lt;&gt;"", 'Repeater Book Overview'!E351, "")</f>
        <v/>
      </c>
      <c r="C325" t="str">
        <f t="shared" si="25"/>
        <v/>
      </c>
      <c r="D325" t="str">
        <f>IF('Repeater Book Overview'!F351&lt;&gt;"", LEFT(RIGHT('Repeater Book Overview'!F351,LEN('Repeater Book Overview'!F351)-1), SEARCH(" ", 'Repeater Book Overview'!F351)-1), "")</f>
        <v/>
      </c>
      <c r="E325" t="str">
        <f>IF(A325&lt;&gt;"", IF('Repeater Book Overview'!O351&lt;&gt;"", 'Repeater Book Overview'!O351, IF('Repeater Book Overview'!G351&lt;&gt;"", "T", "Off")), "")</f>
        <v/>
      </c>
      <c r="F325" t="str">
        <f>IF(A325&lt;&gt;"", IF('Repeater Book Overview'!$G351&lt;&gt;"", 'Repeater Book Overview'!$G351, "88.5"), "")</f>
        <v/>
      </c>
      <c r="G325" t="str">
        <f>IF(A325&lt;&gt;"", IF('Repeater Book Overview'!$G351&lt;&gt;"", 'Repeater Book Overview'!$G351, "88.5"), "")</f>
        <v/>
      </c>
      <c r="H325" t="str">
        <f>IF(A325&lt;&gt;"", IF('Repeater Book Overview'!$G351&lt;&gt;"", 'Repeater Book Overview'!$G351, "88.5"), "")</f>
        <v/>
      </c>
      <c r="I325" t="str">
        <f>IF('Repeater Book Overview'!F351&lt;&gt;"", LEFT('Repeater Book Overview'!F351, 1), "")</f>
        <v/>
      </c>
      <c r="J325" t="str">
        <f t="shared" si="26"/>
        <v/>
      </c>
      <c r="K325" t="str">
        <f>IF(A325&lt;&gt;"", IF('Repeater Book Overview'!Q325&lt;&gt;"", "On", "Off"), "")</f>
        <v/>
      </c>
      <c r="L325" t="str">
        <f t="shared" si="27"/>
        <v/>
      </c>
      <c r="M325" t="str">
        <f t="shared" si="28"/>
        <v/>
      </c>
      <c r="N325" t="str">
        <f t="shared" si="29"/>
        <v/>
      </c>
      <c r="O325" t="str">
        <f>IF(A325&lt;&gt;"", 'Repeater Book Overview'!D351, "")</f>
        <v/>
      </c>
    </row>
    <row r="326" spans="1:15" x14ac:dyDescent="0.2">
      <c r="A326" t="str">
        <f>IF('Repeater Book Overview'!$A352&lt;&gt;"", 'Repeater Book Overview'!$A352, "")</f>
        <v/>
      </c>
      <c r="B326" t="str">
        <f>IF('Repeater Book Overview'!E352&lt;&gt;"", 'Repeater Book Overview'!E352, "")</f>
        <v/>
      </c>
      <c r="C326" t="str">
        <f t="shared" si="25"/>
        <v/>
      </c>
      <c r="D326" t="str">
        <f>IF('Repeater Book Overview'!F352&lt;&gt;"", LEFT(RIGHT('Repeater Book Overview'!F352,LEN('Repeater Book Overview'!F352)-1), SEARCH(" ", 'Repeater Book Overview'!F352)-1), "")</f>
        <v/>
      </c>
      <c r="E326" t="str">
        <f>IF(A326&lt;&gt;"", IF('Repeater Book Overview'!O352&lt;&gt;"", 'Repeater Book Overview'!O352, IF('Repeater Book Overview'!G352&lt;&gt;"", "T", "Off")), "")</f>
        <v/>
      </c>
      <c r="F326" t="str">
        <f>IF(A326&lt;&gt;"", IF('Repeater Book Overview'!$G352&lt;&gt;"", 'Repeater Book Overview'!$G352, "88.5"), "")</f>
        <v/>
      </c>
      <c r="G326" t="str">
        <f>IF(A326&lt;&gt;"", IF('Repeater Book Overview'!$G352&lt;&gt;"", 'Repeater Book Overview'!$G352, "88.5"), "")</f>
        <v/>
      </c>
      <c r="H326" t="str">
        <f>IF(A326&lt;&gt;"", IF('Repeater Book Overview'!$G352&lt;&gt;"", 'Repeater Book Overview'!$G352, "88.5"), "")</f>
        <v/>
      </c>
      <c r="I326" t="str">
        <f>IF('Repeater Book Overview'!F352&lt;&gt;"", LEFT('Repeater Book Overview'!F352, 1), "")</f>
        <v/>
      </c>
      <c r="J326" t="str">
        <f t="shared" si="26"/>
        <v/>
      </c>
      <c r="K326" t="str">
        <f>IF(A326&lt;&gt;"", IF('Repeater Book Overview'!Q326&lt;&gt;"", "On", "Off"), "")</f>
        <v/>
      </c>
      <c r="L326" t="str">
        <f t="shared" si="27"/>
        <v/>
      </c>
      <c r="M326" t="str">
        <f t="shared" si="28"/>
        <v/>
      </c>
      <c r="N326" t="str">
        <f t="shared" si="29"/>
        <v/>
      </c>
      <c r="O326" t="str">
        <f>IF(A326&lt;&gt;"", 'Repeater Book Overview'!D352, "")</f>
        <v/>
      </c>
    </row>
    <row r="327" spans="1:15" x14ac:dyDescent="0.2">
      <c r="A327" t="str">
        <f>IF('Repeater Book Overview'!$A353&lt;&gt;"", 'Repeater Book Overview'!$A353, "")</f>
        <v/>
      </c>
      <c r="B327" t="str">
        <f>IF('Repeater Book Overview'!E353&lt;&gt;"", 'Repeater Book Overview'!E353, "")</f>
        <v/>
      </c>
      <c r="C327" t="str">
        <f t="shared" si="25"/>
        <v/>
      </c>
      <c r="D327" t="str">
        <f>IF('Repeater Book Overview'!F353&lt;&gt;"", LEFT(RIGHT('Repeater Book Overview'!F353,LEN('Repeater Book Overview'!F353)-1), SEARCH(" ", 'Repeater Book Overview'!F353)-1), "")</f>
        <v/>
      </c>
      <c r="E327" t="str">
        <f>IF(A327&lt;&gt;"", IF('Repeater Book Overview'!O353&lt;&gt;"", 'Repeater Book Overview'!O353, IF('Repeater Book Overview'!G353&lt;&gt;"", "T", "Off")), "")</f>
        <v/>
      </c>
      <c r="F327" t="str">
        <f>IF(A327&lt;&gt;"", IF('Repeater Book Overview'!$G353&lt;&gt;"", 'Repeater Book Overview'!$G353, "88.5"), "")</f>
        <v/>
      </c>
      <c r="G327" t="str">
        <f>IF(A327&lt;&gt;"", IF('Repeater Book Overview'!$G353&lt;&gt;"", 'Repeater Book Overview'!$G353, "88.5"), "")</f>
        <v/>
      </c>
      <c r="H327" t="str">
        <f>IF(A327&lt;&gt;"", IF('Repeater Book Overview'!$G353&lt;&gt;"", 'Repeater Book Overview'!$G353, "88.5"), "")</f>
        <v/>
      </c>
      <c r="I327" t="str">
        <f>IF('Repeater Book Overview'!F353&lt;&gt;"", LEFT('Repeater Book Overview'!F353, 1), "")</f>
        <v/>
      </c>
      <c r="J327" t="str">
        <f t="shared" si="26"/>
        <v/>
      </c>
      <c r="K327" t="str">
        <f>IF(A327&lt;&gt;"", IF('Repeater Book Overview'!Q327&lt;&gt;"", "On", "Off"), "")</f>
        <v/>
      </c>
      <c r="L327" t="str">
        <f t="shared" si="27"/>
        <v/>
      </c>
      <c r="M327" t="str">
        <f t="shared" si="28"/>
        <v/>
      </c>
      <c r="N327" t="str">
        <f t="shared" si="29"/>
        <v/>
      </c>
      <c r="O327" t="str">
        <f>IF(A327&lt;&gt;"", 'Repeater Book Overview'!D353, "")</f>
        <v/>
      </c>
    </row>
    <row r="328" spans="1:15" x14ac:dyDescent="0.2">
      <c r="A328" t="str">
        <f>IF('Repeater Book Overview'!$A354&lt;&gt;"", 'Repeater Book Overview'!$A354, "")</f>
        <v/>
      </c>
      <c r="B328" t="str">
        <f>IF('Repeater Book Overview'!E354&lt;&gt;"", 'Repeater Book Overview'!E354, "")</f>
        <v/>
      </c>
      <c r="C328" t="str">
        <f t="shared" si="25"/>
        <v/>
      </c>
      <c r="D328" t="str">
        <f>IF('Repeater Book Overview'!F354&lt;&gt;"", LEFT(RIGHT('Repeater Book Overview'!F354,LEN('Repeater Book Overview'!F354)-1), SEARCH(" ", 'Repeater Book Overview'!F354)-1), "")</f>
        <v/>
      </c>
      <c r="E328" t="str">
        <f>IF(A328&lt;&gt;"", IF('Repeater Book Overview'!O354&lt;&gt;"", 'Repeater Book Overview'!O354, IF('Repeater Book Overview'!G354&lt;&gt;"", "T", "Off")), "")</f>
        <v/>
      </c>
      <c r="F328" t="str">
        <f>IF(A328&lt;&gt;"", IF('Repeater Book Overview'!$G354&lt;&gt;"", 'Repeater Book Overview'!$G354, "88.5"), "")</f>
        <v/>
      </c>
      <c r="G328" t="str">
        <f>IF(A328&lt;&gt;"", IF('Repeater Book Overview'!$G354&lt;&gt;"", 'Repeater Book Overview'!$G354, "88.5"), "")</f>
        <v/>
      </c>
      <c r="H328" t="str">
        <f>IF(A328&lt;&gt;"", IF('Repeater Book Overview'!$G354&lt;&gt;"", 'Repeater Book Overview'!$G354, "88.5"), "")</f>
        <v/>
      </c>
      <c r="I328" t="str">
        <f>IF('Repeater Book Overview'!F354&lt;&gt;"", LEFT('Repeater Book Overview'!F354, 1), "")</f>
        <v/>
      </c>
      <c r="J328" t="str">
        <f t="shared" si="26"/>
        <v/>
      </c>
      <c r="K328" t="str">
        <f>IF(A328&lt;&gt;"", IF('Repeater Book Overview'!Q328&lt;&gt;"", "On", "Off"), "")</f>
        <v/>
      </c>
      <c r="L328" t="str">
        <f t="shared" si="27"/>
        <v/>
      </c>
      <c r="M328" t="str">
        <f t="shared" si="28"/>
        <v/>
      </c>
      <c r="N328" t="str">
        <f t="shared" si="29"/>
        <v/>
      </c>
      <c r="O328" t="str">
        <f>IF(A328&lt;&gt;"", 'Repeater Book Overview'!D354, "")</f>
        <v/>
      </c>
    </row>
    <row r="329" spans="1:15" x14ac:dyDescent="0.2">
      <c r="A329" t="str">
        <f>IF('Repeater Book Overview'!$A355&lt;&gt;"", 'Repeater Book Overview'!$A355, "")</f>
        <v/>
      </c>
      <c r="B329" t="str">
        <f>IF('Repeater Book Overview'!E355&lt;&gt;"", 'Repeater Book Overview'!E355, "")</f>
        <v/>
      </c>
      <c r="C329" t="str">
        <f t="shared" si="25"/>
        <v/>
      </c>
      <c r="D329" t="str">
        <f>IF('Repeater Book Overview'!F355&lt;&gt;"", LEFT(RIGHT('Repeater Book Overview'!F355,LEN('Repeater Book Overview'!F355)-1), SEARCH(" ", 'Repeater Book Overview'!F355)-1), "")</f>
        <v/>
      </c>
      <c r="E329" t="str">
        <f>IF(A329&lt;&gt;"", IF('Repeater Book Overview'!O355&lt;&gt;"", 'Repeater Book Overview'!O355, IF('Repeater Book Overview'!G355&lt;&gt;"", "T", "Off")), "")</f>
        <v/>
      </c>
      <c r="F329" t="str">
        <f>IF(A329&lt;&gt;"", IF('Repeater Book Overview'!$G355&lt;&gt;"", 'Repeater Book Overview'!$G355, "88.5"), "")</f>
        <v/>
      </c>
      <c r="G329" t="str">
        <f>IF(A329&lt;&gt;"", IF('Repeater Book Overview'!$G355&lt;&gt;"", 'Repeater Book Overview'!$G355, "88.5"), "")</f>
        <v/>
      </c>
      <c r="H329" t="str">
        <f>IF(A329&lt;&gt;"", IF('Repeater Book Overview'!$G355&lt;&gt;"", 'Repeater Book Overview'!$G355, "88.5"), "")</f>
        <v/>
      </c>
      <c r="I329" t="str">
        <f>IF('Repeater Book Overview'!F355&lt;&gt;"", LEFT('Repeater Book Overview'!F355, 1), "")</f>
        <v/>
      </c>
      <c r="J329" t="str">
        <f t="shared" si="26"/>
        <v/>
      </c>
      <c r="K329" t="str">
        <f>IF(A329&lt;&gt;"", IF('Repeater Book Overview'!Q329&lt;&gt;"", "On", "Off"), "")</f>
        <v/>
      </c>
      <c r="L329" t="str">
        <f t="shared" si="27"/>
        <v/>
      </c>
      <c r="M329" t="str">
        <f t="shared" si="28"/>
        <v/>
      </c>
      <c r="N329" t="str">
        <f t="shared" si="29"/>
        <v/>
      </c>
      <c r="O329" t="str">
        <f>IF(A329&lt;&gt;"", 'Repeater Book Overview'!D355, "")</f>
        <v/>
      </c>
    </row>
    <row r="330" spans="1:15" x14ac:dyDescent="0.2">
      <c r="A330" t="str">
        <f>IF('Repeater Book Overview'!$A356&lt;&gt;"", 'Repeater Book Overview'!$A356, "")</f>
        <v/>
      </c>
      <c r="B330" t="str">
        <f>IF('Repeater Book Overview'!E356&lt;&gt;"", 'Repeater Book Overview'!E356, "")</f>
        <v/>
      </c>
      <c r="C330" t="str">
        <f t="shared" si="25"/>
        <v/>
      </c>
      <c r="D330" t="str">
        <f>IF('Repeater Book Overview'!F356&lt;&gt;"", LEFT(RIGHT('Repeater Book Overview'!F356,LEN('Repeater Book Overview'!F356)-1), SEARCH(" ", 'Repeater Book Overview'!F356)-1), "")</f>
        <v/>
      </c>
      <c r="E330" t="str">
        <f>IF(A330&lt;&gt;"", IF('Repeater Book Overview'!O356&lt;&gt;"", 'Repeater Book Overview'!O356, IF('Repeater Book Overview'!G356&lt;&gt;"", "T", "Off")), "")</f>
        <v/>
      </c>
      <c r="F330" t="str">
        <f>IF(A330&lt;&gt;"", IF('Repeater Book Overview'!$G356&lt;&gt;"", 'Repeater Book Overview'!$G356, "88.5"), "")</f>
        <v/>
      </c>
      <c r="G330" t="str">
        <f>IF(A330&lt;&gt;"", IF('Repeater Book Overview'!$G356&lt;&gt;"", 'Repeater Book Overview'!$G356, "88.5"), "")</f>
        <v/>
      </c>
      <c r="H330" t="str">
        <f>IF(A330&lt;&gt;"", IF('Repeater Book Overview'!$G356&lt;&gt;"", 'Repeater Book Overview'!$G356, "88.5"), "")</f>
        <v/>
      </c>
      <c r="I330" t="str">
        <f>IF('Repeater Book Overview'!F356&lt;&gt;"", LEFT('Repeater Book Overview'!F356, 1), "")</f>
        <v/>
      </c>
      <c r="J330" t="str">
        <f t="shared" si="26"/>
        <v/>
      </c>
      <c r="K330" t="str">
        <f>IF(A330&lt;&gt;"", IF('Repeater Book Overview'!Q330&lt;&gt;"", "On", "Off"), "")</f>
        <v/>
      </c>
      <c r="L330" t="str">
        <f t="shared" si="27"/>
        <v/>
      </c>
      <c r="M330" t="str">
        <f t="shared" si="28"/>
        <v/>
      </c>
      <c r="N330" t="str">
        <f t="shared" si="29"/>
        <v/>
      </c>
      <c r="O330" t="str">
        <f>IF(A330&lt;&gt;"", 'Repeater Book Overview'!D356, "")</f>
        <v/>
      </c>
    </row>
    <row r="331" spans="1:15" x14ac:dyDescent="0.2">
      <c r="A331" t="str">
        <f>IF('Repeater Book Overview'!$A357&lt;&gt;"", 'Repeater Book Overview'!$A357, "")</f>
        <v/>
      </c>
      <c r="B331" t="str">
        <f>IF('Repeater Book Overview'!E357&lt;&gt;"", 'Repeater Book Overview'!E357, "")</f>
        <v/>
      </c>
      <c r="C331" t="str">
        <f t="shared" si="25"/>
        <v/>
      </c>
      <c r="D331" t="str">
        <f>IF('Repeater Book Overview'!F357&lt;&gt;"", LEFT(RIGHT('Repeater Book Overview'!F357,LEN('Repeater Book Overview'!F357)-1), SEARCH(" ", 'Repeater Book Overview'!F357)-1), "")</f>
        <v/>
      </c>
      <c r="E331" t="str">
        <f>IF(A331&lt;&gt;"", IF('Repeater Book Overview'!O357&lt;&gt;"", 'Repeater Book Overview'!O357, IF('Repeater Book Overview'!G357&lt;&gt;"", "T", "Off")), "")</f>
        <v/>
      </c>
      <c r="F331" t="str">
        <f>IF(A331&lt;&gt;"", IF('Repeater Book Overview'!$G357&lt;&gt;"", 'Repeater Book Overview'!$G357, "88.5"), "")</f>
        <v/>
      </c>
      <c r="G331" t="str">
        <f>IF(A331&lt;&gt;"", IF('Repeater Book Overview'!$G357&lt;&gt;"", 'Repeater Book Overview'!$G357, "88.5"), "")</f>
        <v/>
      </c>
      <c r="H331" t="str">
        <f>IF(A331&lt;&gt;"", IF('Repeater Book Overview'!$G357&lt;&gt;"", 'Repeater Book Overview'!$G357, "88.5"), "")</f>
        <v/>
      </c>
      <c r="I331" t="str">
        <f>IF('Repeater Book Overview'!F357&lt;&gt;"", LEFT('Repeater Book Overview'!F357, 1), "")</f>
        <v/>
      </c>
      <c r="J331" t="str">
        <f t="shared" si="26"/>
        <v/>
      </c>
      <c r="K331" t="str">
        <f>IF(A331&lt;&gt;"", IF('Repeater Book Overview'!Q331&lt;&gt;"", "On", "Off"), "")</f>
        <v/>
      </c>
      <c r="L331" t="str">
        <f t="shared" si="27"/>
        <v/>
      </c>
      <c r="M331" t="str">
        <f t="shared" si="28"/>
        <v/>
      </c>
      <c r="N331" t="str">
        <f t="shared" si="29"/>
        <v/>
      </c>
      <c r="O331" t="str">
        <f>IF(A331&lt;&gt;"", 'Repeater Book Overview'!D357, "")</f>
        <v/>
      </c>
    </row>
    <row r="332" spans="1:15" x14ac:dyDescent="0.2">
      <c r="A332" t="str">
        <f>IF('Repeater Book Overview'!$A358&lt;&gt;"", 'Repeater Book Overview'!$A358, "")</f>
        <v/>
      </c>
      <c r="B332" t="str">
        <f>IF('Repeater Book Overview'!E358&lt;&gt;"", 'Repeater Book Overview'!E358, "")</f>
        <v/>
      </c>
      <c r="C332" t="str">
        <f t="shared" si="25"/>
        <v/>
      </c>
      <c r="D332" t="str">
        <f>IF('Repeater Book Overview'!F358&lt;&gt;"", LEFT(RIGHT('Repeater Book Overview'!F358,LEN('Repeater Book Overview'!F358)-1), SEARCH(" ", 'Repeater Book Overview'!F358)-1), "")</f>
        <v/>
      </c>
      <c r="E332" t="str">
        <f>IF(A332&lt;&gt;"", IF('Repeater Book Overview'!O358&lt;&gt;"", 'Repeater Book Overview'!O358, IF('Repeater Book Overview'!G358&lt;&gt;"", "T", "Off")), "")</f>
        <v/>
      </c>
      <c r="F332" t="str">
        <f>IF(A332&lt;&gt;"", IF('Repeater Book Overview'!$G358&lt;&gt;"", 'Repeater Book Overview'!$G358, "88.5"), "")</f>
        <v/>
      </c>
      <c r="G332" t="str">
        <f>IF(A332&lt;&gt;"", IF('Repeater Book Overview'!$G358&lt;&gt;"", 'Repeater Book Overview'!$G358, "88.5"), "")</f>
        <v/>
      </c>
      <c r="H332" t="str">
        <f>IF(A332&lt;&gt;"", IF('Repeater Book Overview'!$G358&lt;&gt;"", 'Repeater Book Overview'!$G358, "88.5"), "")</f>
        <v/>
      </c>
      <c r="I332" t="str">
        <f>IF('Repeater Book Overview'!F358&lt;&gt;"", LEFT('Repeater Book Overview'!F358, 1), "")</f>
        <v/>
      </c>
      <c r="J332" t="str">
        <f t="shared" si="26"/>
        <v/>
      </c>
      <c r="K332" t="str">
        <f>IF(A332&lt;&gt;"", IF('Repeater Book Overview'!Q332&lt;&gt;"", "On", "Off"), "")</f>
        <v/>
      </c>
      <c r="L332" t="str">
        <f t="shared" si="27"/>
        <v/>
      </c>
      <c r="M332" t="str">
        <f t="shared" si="28"/>
        <v/>
      </c>
      <c r="N332" t="str">
        <f t="shared" si="29"/>
        <v/>
      </c>
      <c r="O332" t="str">
        <f>IF(A332&lt;&gt;"", 'Repeater Book Overview'!D358, "")</f>
        <v/>
      </c>
    </row>
    <row r="333" spans="1:15" x14ac:dyDescent="0.2">
      <c r="A333" t="str">
        <f>IF('Repeater Book Overview'!$A359&lt;&gt;"", 'Repeater Book Overview'!$A359, "")</f>
        <v/>
      </c>
      <c r="B333" t="str">
        <f>IF('Repeater Book Overview'!E359&lt;&gt;"", 'Repeater Book Overview'!E359, "")</f>
        <v/>
      </c>
      <c r="C333" t="str">
        <f t="shared" si="25"/>
        <v/>
      </c>
      <c r="D333" t="str">
        <f>IF('Repeater Book Overview'!F359&lt;&gt;"", LEFT(RIGHT('Repeater Book Overview'!F359,LEN('Repeater Book Overview'!F359)-1), SEARCH(" ", 'Repeater Book Overview'!F359)-1), "")</f>
        <v/>
      </c>
      <c r="E333" t="str">
        <f>IF(A333&lt;&gt;"", IF('Repeater Book Overview'!O359&lt;&gt;"", 'Repeater Book Overview'!O359, IF('Repeater Book Overview'!G359&lt;&gt;"", "T", "Off")), "")</f>
        <v/>
      </c>
      <c r="F333" t="str">
        <f>IF(A333&lt;&gt;"", IF('Repeater Book Overview'!$G359&lt;&gt;"", 'Repeater Book Overview'!$G359, "88.5"), "")</f>
        <v/>
      </c>
      <c r="G333" t="str">
        <f>IF(A333&lt;&gt;"", IF('Repeater Book Overview'!$G359&lt;&gt;"", 'Repeater Book Overview'!$G359, "88.5"), "")</f>
        <v/>
      </c>
      <c r="H333" t="str">
        <f>IF(A333&lt;&gt;"", IF('Repeater Book Overview'!$G359&lt;&gt;"", 'Repeater Book Overview'!$G359, "88.5"), "")</f>
        <v/>
      </c>
      <c r="I333" t="str">
        <f>IF('Repeater Book Overview'!F359&lt;&gt;"", LEFT('Repeater Book Overview'!F359, 1), "")</f>
        <v/>
      </c>
      <c r="J333" t="str">
        <f t="shared" si="26"/>
        <v/>
      </c>
      <c r="K333" t="str">
        <f>IF(A333&lt;&gt;"", IF('Repeater Book Overview'!Q333&lt;&gt;"", "On", "Off"), "")</f>
        <v/>
      </c>
      <c r="L333" t="str">
        <f t="shared" si="27"/>
        <v/>
      </c>
      <c r="M333" t="str">
        <f t="shared" si="28"/>
        <v/>
      </c>
      <c r="N333" t="str">
        <f t="shared" si="29"/>
        <v/>
      </c>
      <c r="O333" t="str">
        <f>IF(A333&lt;&gt;"", 'Repeater Book Overview'!D359, "")</f>
        <v/>
      </c>
    </row>
    <row r="334" spans="1:15" x14ac:dyDescent="0.2">
      <c r="A334" t="str">
        <f>IF('Repeater Book Overview'!$A360&lt;&gt;"", 'Repeater Book Overview'!$A360, "")</f>
        <v/>
      </c>
      <c r="B334" t="str">
        <f>IF('Repeater Book Overview'!E360&lt;&gt;"", 'Repeater Book Overview'!E360, "")</f>
        <v/>
      </c>
      <c r="C334" t="str">
        <f t="shared" si="25"/>
        <v/>
      </c>
      <c r="D334" t="str">
        <f>IF('Repeater Book Overview'!F360&lt;&gt;"", LEFT(RIGHT('Repeater Book Overview'!F360,LEN('Repeater Book Overview'!F360)-1), SEARCH(" ", 'Repeater Book Overview'!F360)-1), "")</f>
        <v/>
      </c>
      <c r="E334" t="str">
        <f>IF(A334&lt;&gt;"", IF('Repeater Book Overview'!O360&lt;&gt;"", 'Repeater Book Overview'!O360, IF('Repeater Book Overview'!G360&lt;&gt;"", "T", "Off")), "")</f>
        <v/>
      </c>
      <c r="F334" t="str">
        <f>IF(A334&lt;&gt;"", IF('Repeater Book Overview'!$G360&lt;&gt;"", 'Repeater Book Overview'!$G360, "88.5"), "")</f>
        <v/>
      </c>
      <c r="G334" t="str">
        <f>IF(A334&lt;&gt;"", IF('Repeater Book Overview'!$G360&lt;&gt;"", 'Repeater Book Overview'!$G360, "88.5"), "")</f>
        <v/>
      </c>
      <c r="H334" t="str">
        <f>IF(A334&lt;&gt;"", IF('Repeater Book Overview'!$G360&lt;&gt;"", 'Repeater Book Overview'!$G360, "88.5"), "")</f>
        <v/>
      </c>
      <c r="I334" t="str">
        <f>IF('Repeater Book Overview'!F360&lt;&gt;"", LEFT('Repeater Book Overview'!F360, 1), "")</f>
        <v/>
      </c>
      <c r="J334" t="str">
        <f t="shared" si="26"/>
        <v/>
      </c>
      <c r="K334" t="str">
        <f>IF(A334&lt;&gt;"", IF('Repeater Book Overview'!Q334&lt;&gt;"", "On", "Off"), "")</f>
        <v/>
      </c>
      <c r="L334" t="str">
        <f t="shared" si="27"/>
        <v/>
      </c>
      <c r="M334" t="str">
        <f t="shared" si="28"/>
        <v/>
      </c>
      <c r="N334" t="str">
        <f t="shared" si="29"/>
        <v/>
      </c>
      <c r="O334" t="str">
        <f>IF(A334&lt;&gt;"", 'Repeater Book Overview'!D360, "")</f>
        <v/>
      </c>
    </row>
    <row r="335" spans="1:15" x14ac:dyDescent="0.2">
      <c r="A335" t="str">
        <f>IF('Repeater Book Overview'!$A361&lt;&gt;"", 'Repeater Book Overview'!$A361, "")</f>
        <v/>
      </c>
      <c r="B335" t="str">
        <f>IF('Repeater Book Overview'!E361&lt;&gt;"", 'Repeater Book Overview'!E361, "")</f>
        <v/>
      </c>
      <c r="C335" t="str">
        <f t="shared" si="25"/>
        <v/>
      </c>
      <c r="D335" t="str">
        <f>IF('Repeater Book Overview'!F361&lt;&gt;"", LEFT(RIGHT('Repeater Book Overview'!F361,LEN('Repeater Book Overview'!F361)-1), SEARCH(" ", 'Repeater Book Overview'!F361)-1), "")</f>
        <v/>
      </c>
      <c r="E335" t="str">
        <f>IF(A335&lt;&gt;"", IF('Repeater Book Overview'!O361&lt;&gt;"", 'Repeater Book Overview'!O361, IF('Repeater Book Overview'!G361&lt;&gt;"", "T", "Off")), "")</f>
        <v/>
      </c>
      <c r="F335" t="str">
        <f>IF(A335&lt;&gt;"", IF('Repeater Book Overview'!$G361&lt;&gt;"", 'Repeater Book Overview'!$G361, "88.5"), "")</f>
        <v/>
      </c>
      <c r="G335" t="str">
        <f>IF(A335&lt;&gt;"", IF('Repeater Book Overview'!$G361&lt;&gt;"", 'Repeater Book Overview'!$G361, "88.5"), "")</f>
        <v/>
      </c>
      <c r="H335" t="str">
        <f>IF(A335&lt;&gt;"", IF('Repeater Book Overview'!$G361&lt;&gt;"", 'Repeater Book Overview'!$G361, "88.5"), "")</f>
        <v/>
      </c>
      <c r="I335" t="str">
        <f>IF('Repeater Book Overview'!F361&lt;&gt;"", LEFT('Repeater Book Overview'!F361, 1), "")</f>
        <v/>
      </c>
      <c r="J335" t="str">
        <f t="shared" si="26"/>
        <v/>
      </c>
      <c r="K335" t="str">
        <f>IF(A335&lt;&gt;"", IF('Repeater Book Overview'!Q335&lt;&gt;"", "On", "Off"), "")</f>
        <v/>
      </c>
      <c r="L335" t="str">
        <f t="shared" si="27"/>
        <v/>
      </c>
      <c r="M335" t="str">
        <f t="shared" si="28"/>
        <v/>
      </c>
      <c r="N335" t="str">
        <f t="shared" si="29"/>
        <v/>
      </c>
      <c r="O335" t="str">
        <f>IF(A335&lt;&gt;"", 'Repeater Book Overview'!D361, "")</f>
        <v/>
      </c>
    </row>
    <row r="336" spans="1:15" x14ac:dyDescent="0.2">
      <c r="A336" t="str">
        <f>IF('Repeater Book Overview'!$A362&lt;&gt;"", 'Repeater Book Overview'!$A362, "")</f>
        <v/>
      </c>
      <c r="B336" t="str">
        <f>IF('Repeater Book Overview'!E362&lt;&gt;"", 'Repeater Book Overview'!E362, "")</f>
        <v/>
      </c>
      <c r="C336" t="str">
        <f t="shared" si="25"/>
        <v/>
      </c>
      <c r="D336" t="str">
        <f>IF('Repeater Book Overview'!F362&lt;&gt;"", LEFT(RIGHT('Repeater Book Overview'!F362,LEN('Repeater Book Overview'!F362)-1), SEARCH(" ", 'Repeater Book Overview'!F362)-1), "")</f>
        <v/>
      </c>
      <c r="E336" t="str">
        <f>IF(A336&lt;&gt;"", IF('Repeater Book Overview'!O362&lt;&gt;"", 'Repeater Book Overview'!O362, IF('Repeater Book Overview'!G362&lt;&gt;"", "T", "Off")), "")</f>
        <v/>
      </c>
      <c r="F336" t="str">
        <f>IF(A336&lt;&gt;"", IF('Repeater Book Overview'!$G362&lt;&gt;"", 'Repeater Book Overview'!$G362, "88.5"), "")</f>
        <v/>
      </c>
      <c r="G336" t="str">
        <f>IF(A336&lt;&gt;"", IF('Repeater Book Overview'!$G362&lt;&gt;"", 'Repeater Book Overview'!$G362, "88.5"), "")</f>
        <v/>
      </c>
      <c r="H336" t="str">
        <f>IF(A336&lt;&gt;"", IF('Repeater Book Overview'!$G362&lt;&gt;"", 'Repeater Book Overview'!$G362, "88.5"), "")</f>
        <v/>
      </c>
      <c r="I336" t="str">
        <f>IF('Repeater Book Overview'!F362&lt;&gt;"", LEFT('Repeater Book Overview'!F362, 1), "")</f>
        <v/>
      </c>
      <c r="J336" t="str">
        <f t="shared" si="26"/>
        <v/>
      </c>
      <c r="K336" t="str">
        <f>IF(A336&lt;&gt;"", IF('Repeater Book Overview'!Q336&lt;&gt;"", "On", "Off"), "")</f>
        <v/>
      </c>
      <c r="L336" t="str">
        <f t="shared" si="27"/>
        <v/>
      </c>
      <c r="M336" t="str">
        <f t="shared" si="28"/>
        <v/>
      </c>
      <c r="N336" t="str">
        <f t="shared" si="29"/>
        <v/>
      </c>
      <c r="O336" t="str">
        <f>IF(A336&lt;&gt;"", 'Repeater Book Overview'!D362, "")</f>
        <v/>
      </c>
    </row>
    <row r="337" spans="1:15" x14ac:dyDescent="0.2">
      <c r="A337" t="str">
        <f>IF('Repeater Book Overview'!$A363&lt;&gt;"", 'Repeater Book Overview'!$A363, "")</f>
        <v/>
      </c>
      <c r="B337" t="str">
        <f>IF('Repeater Book Overview'!E363&lt;&gt;"", 'Repeater Book Overview'!E363, "")</f>
        <v/>
      </c>
      <c r="C337" t="str">
        <f t="shared" si="25"/>
        <v/>
      </c>
      <c r="D337" t="str">
        <f>IF('Repeater Book Overview'!F363&lt;&gt;"", LEFT(RIGHT('Repeater Book Overview'!F363,LEN('Repeater Book Overview'!F363)-1), SEARCH(" ", 'Repeater Book Overview'!F363)-1), "")</f>
        <v/>
      </c>
      <c r="E337" t="str">
        <f>IF(A337&lt;&gt;"", IF('Repeater Book Overview'!O363&lt;&gt;"", 'Repeater Book Overview'!O363, IF('Repeater Book Overview'!G363&lt;&gt;"", "T", "Off")), "")</f>
        <v/>
      </c>
      <c r="F337" t="str">
        <f>IF(A337&lt;&gt;"", IF('Repeater Book Overview'!$G363&lt;&gt;"", 'Repeater Book Overview'!$G363, "88.5"), "")</f>
        <v/>
      </c>
      <c r="G337" t="str">
        <f>IF(A337&lt;&gt;"", IF('Repeater Book Overview'!$G363&lt;&gt;"", 'Repeater Book Overview'!$G363, "88.5"), "")</f>
        <v/>
      </c>
      <c r="H337" t="str">
        <f>IF(A337&lt;&gt;"", IF('Repeater Book Overview'!$G363&lt;&gt;"", 'Repeater Book Overview'!$G363, "88.5"), "")</f>
        <v/>
      </c>
      <c r="I337" t="str">
        <f>IF('Repeater Book Overview'!F363&lt;&gt;"", LEFT('Repeater Book Overview'!F363, 1), "")</f>
        <v/>
      </c>
      <c r="J337" t="str">
        <f t="shared" si="26"/>
        <v/>
      </c>
      <c r="K337" t="str">
        <f>IF(A337&lt;&gt;"", IF('Repeater Book Overview'!Q337&lt;&gt;"", "On", "Off"), "")</f>
        <v/>
      </c>
      <c r="L337" t="str">
        <f t="shared" si="27"/>
        <v/>
      </c>
      <c r="M337" t="str">
        <f t="shared" si="28"/>
        <v/>
      </c>
      <c r="N337" t="str">
        <f t="shared" si="29"/>
        <v/>
      </c>
      <c r="O337" t="str">
        <f>IF(A337&lt;&gt;"", 'Repeater Book Overview'!D363, "")</f>
        <v/>
      </c>
    </row>
    <row r="338" spans="1:15" x14ac:dyDescent="0.2">
      <c r="A338" t="str">
        <f>IF('Repeater Book Overview'!$A364&lt;&gt;"", 'Repeater Book Overview'!$A364, "")</f>
        <v/>
      </c>
      <c r="B338" t="str">
        <f>IF('Repeater Book Overview'!E364&lt;&gt;"", 'Repeater Book Overview'!E364, "")</f>
        <v/>
      </c>
      <c r="C338" t="str">
        <f t="shared" si="25"/>
        <v/>
      </c>
      <c r="D338" t="str">
        <f>IF('Repeater Book Overview'!F364&lt;&gt;"", LEFT(RIGHT('Repeater Book Overview'!F364,LEN('Repeater Book Overview'!F364)-1), SEARCH(" ", 'Repeater Book Overview'!F364)-1), "")</f>
        <v/>
      </c>
      <c r="E338" t="str">
        <f>IF(A338&lt;&gt;"", IF('Repeater Book Overview'!O364&lt;&gt;"", 'Repeater Book Overview'!O364, IF('Repeater Book Overview'!G364&lt;&gt;"", "T", "Off")), "")</f>
        <v/>
      </c>
      <c r="F338" t="str">
        <f>IF(A338&lt;&gt;"", IF('Repeater Book Overview'!$G364&lt;&gt;"", 'Repeater Book Overview'!$G364, "88.5"), "")</f>
        <v/>
      </c>
      <c r="G338" t="str">
        <f>IF(A338&lt;&gt;"", IF('Repeater Book Overview'!$G364&lt;&gt;"", 'Repeater Book Overview'!$G364, "88.5"), "")</f>
        <v/>
      </c>
      <c r="H338" t="str">
        <f>IF(A338&lt;&gt;"", IF('Repeater Book Overview'!$G364&lt;&gt;"", 'Repeater Book Overview'!$G364, "88.5"), "")</f>
        <v/>
      </c>
      <c r="I338" t="str">
        <f>IF('Repeater Book Overview'!F364&lt;&gt;"", LEFT('Repeater Book Overview'!F364, 1), "")</f>
        <v/>
      </c>
      <c r="J338" t="str">
        <f t="shared" si="26"/>
        <v/>
      </c>
      <c r="K338" t="str">
        <f>IF(A338&lt;&gt;"", IF('Repeater Book Overview'!Q338&lt;&gt;"", "On", "Off"), "")</f>
        <v/>
      </c>
      <c r="L338" t="str">
        <f t="shared" si="27"/>
        <v/>
      </c>
      <c r="M338" t="str">
        <f t="shared" si="28"/>
        <v/>
      </c>
      <c r="N338" t="str">
        <f t="shared" si="29"/>
        <v/>
      </c>
      <c r="O338" t="str">
        <f>IF(A338&lt;&gt;"", 'Repeater Book Overview'!D364, "")</f>
        <v/>
      </c>
    </row>
    <row r="339" spans="1:15" x14ac:dyDescent="0.2">
      <c r="A339" t="str">
        <f>IF('Repeater Book Overview'!$A365&lt;&gt;"", 'Repeater Book Overview'!$A365, "")</f>
        <v/>
      </c>
      <c r="B339" t="str">
        <f>IF('Repeater Book Overview'!E365&lt;&gt;"", 'Repeater Book Overview'!E365, "")</f>
        <v/>
      </c>
      <c r="C339" t="str">
        <f t="shared" si="25"/>
        <v/>
      </c>
      <c r="D339" t="str">
        <f>IF('Repeater Book Overview'!F365&lt;&gt;"", LEFT(RIGHT('Repeater Book Overview'!F365,LEN('Repeater Book Overview'!F365)-1), SEARCH(" ", 'Repeater Book Overview'!F365)-1), "")</f>
        <v/>
      </c>
      <c r="E339" t="str">
        <f>IF(A339&lt;&gt;"", IF('Repeater Book Overview'!O365&lt;&gt;"", 'Repeater Book Overview'!O365, IF('Repeater Book Overview'!G365&lt;&gt;"", "T", "Off")), "")</f>
        <v/>
      </c>
      <c r="F339" t="str">
        <f>IF(A339&lt;&gt;"", IF('Repeater Book Overview'!$G365&lt;&gt;"", 'Repeater Book Overview'!$G365, "88.5"), "")</f>
        <v/>
      </c>
      <c r="G339" t="str">
        <f>IF(A339&lt;&gt;"", IF('Repeater Book Overview'!$G365&lt;&gt;"", 'Repeater Book Overview'!$G365, "88.5"), "")</f>
        <v/>
      </c>
      <c r="H339" t="str">
        <f>IF(A339&lt;&gt;"", IF('Repeater Book Overview'!$G365&lt;&gt;"", 'Repeater Book Overview'!$G365, "88.5"), "")</f>
        <v/>
      </c>
      <c r="I339" t="str">
        <f>IF('Repeater Book Overview'!F365&lt;&gt;"", LEFT('Repeater Book Overview'!F365, 1), "")</f>
        <v/>
      </c>
      <c r="J339" t="str">
        <f t="shared" si="26"/>
        <v/>
      </c>
      <c r="K339" t="str">
        <f>IF(A339&lt;&gt;"", IF('Repeater Book Overview'!Q339&lt;&gt;"", "On", "Off"), "")</f>
        <v/>
      </c>
      <c r="L339" t="str">
        <f t="shared" si="27"/>
        <v/>
      </c>
      <c r="M339" t="str">
        <f t="shared" si="28"/>
        <v/>
      </c>
      <c r="N339" t="str">
        <f t="shared" si="29"/>
        <v/>
      </c>
      <c r="O339" t="str">
        <f>IF(A339&lt;&gt;"", 'Repeater Book Overview'!D365, "")</f>
        <v/>
      </c>
    </row>
    <row r="340" spans="1:15" x14ac:dyDescent="0.2">
      <c r="A340" t="str">
        <f>IF('Repeater Book Overview'!$A366&lt;&gt;"", 'Repeater Book Overview'!$A366, "")</f>
        <v/>
      </c>
      <c r="B340" t="str">
        <f>IF('Repeater Book Overview'!E366&lt;&gt;"", 'Repeater Book Overview'!E366, "")</f>
        <v/>
      </c>
      <c r="C340" t="str">
        <f t="shared" si="25"/>
        <v/>
      </c>
      <c r="D340" t="str">
        <f>IF('Repeater Book Overview'!F366&lt;&gt;"", LEFT(RIGHT('Repeater Book Overview'!F366,LEN('Repeater Book Overview'!F366)-1), SEARCH(" ", 'Repeater Book Overview'!F366)-1), "")</f>
        <v/>
      </c>
      <c r="E340" t="str">
        <f>IF(A340&lt;&gt;"", IF('Repeater Book Overview'!O366&lt;&gt;"", 'Repeater Book Overview'!O366, IF('Repeater Book Overview'!G366&lt;&gt;"", "T", "Off")), "")</f>
        <v/>
      </c>
      <c r="F340" t="str">
        <f>IF(A340&lt;&gt;"", IF('Repeater Book Overview'!$G366&lt;&gt;"", 'Repeater Book Overview'!$G366, "88.5"), "")</f>
        <v/>
      </c>
      <c r="G340" t="str">
        <f>IF(A340&lt;&gt;"", IF('Repeater Book Overview'!$G366&lt;&gt;"", 'Repeater Book Overview'!$G366, "88.5"), "")</f>
        <v/>
      </c>
      <c r="H340" t="str">
        <f>IF(A340&lt;&gt;"", IF('Repeater Book Overview'!$G366&lt;&gt;"", 'Repeater Book Overview'!$G366, "88.5"), "")</f>
        <v/>
      </c>
      <c r="I340" t="str">
        <f>IF('Repeater Book Overview'!F366&lt;&gt;"", LEFT('Repeater Book Overview'!F366, 1), "")</f>
        <v/>
      </c>
      <c r="J340" t="str">
        <f t="shared" si="26"/>
        <v/>
      </c>
      <c r="K340" t="str">
        <f>IF(A340&lt;&gt;"", IF('Repeater Book Overview'!Q340&lt;&gt;"", "On", "Off"), "")</f>
        <v/>
      </c>
      <c r="L340" t="str">
        <f t="shared" si="27"/>
        <v/>
      </c>
      <c r="M340" t="str">
        <f t="shared" si="28"/>
        <v/>
      </c>
      <c r="N340" t="str">
        <f t="shared" si="29"/>
        <v/>
      </c>
      <c r="O340" t="str">
        <f>IF(A340&lt;&gt;"", 'Repeater Book Overview'!D366, "")</f>
        <v/>
      </c>
    </row>
    <row r="341" spans="1:15" x14ac:dyDescent="0.2">
      <c r="A341" t="str">
        <f>IF('Repeater Book Overview'!$A367&lt;&gt;"", 'Repeater Book Overview'!$A367, "")</f>
        <v/>
      </c>
      <c r="B341" t="str">
        <f>IF('Repeater Book Overview'!E367&lt;&gt;"", 'Repeater Book Overview'!E367, "")</f>
        <v/>
      </c>
      <c r="C341" t="str">
        <f t="shared" si="25"/>
        <v/>
      </c>
      <c r="D341" t="str">
        <f>IF('Repeater Book Overview'!F367&lt;&gt;"", LEFT(RIGHT('Repeater Book Overview'!F367,LEN('Repeater Book Overview'!F367)-1), SEARCH(" ", 'Repeater Book Overview'!F367)-1), "")</f>
        <v/>
      </c>
      <c r="E341" t="str">
        <f>IF(A341&lt;&gt;"", IF('Repeater Book Overview'!O367&lt;&gt;"", 'Repeater Book Overview'!O367, IF('Repeater Book Overview'!G367&lt;&gt;"", "T", "Off")), "")</f>
        <v/>
      </c>
      <c r="F341" t="str">
        <f>IF(A341&lt;&gt;"", IF('Repeater Book Overview'!$G367&lt;&gt;"", 'Repeater Book Overview'!$G367, "88.5"), "")</f>
        <v/>
      </c>
      <c r="G341" t="str">
        <f>IF(A341&lt;&gt;"", IF('Repeater Book Overview'!$G367&lt;&gt;"", 'Repeater Book Overview'!$G367, "88.5"), "")</f>
        <v/>
      </c>
      <c r="H341" t="str">
        <f>IF(A341&lt;&gt;"", IF('Repeater Book Overview'!$G367&lt;&gt;"", 'Repeater Book Overview'!$G367, "88.5"), "")</f>
        <v/>
      </c>
      <c r="I341" t="str">
        <f>IF('Repeater Book Overview'!F367&lt;&gt;"", LEFT('Repeater Book Overview'!F367, 1), "")</f>
        <v/>
      </c>
      <c r="J341" t="str">
        <f t="shared" si="26"/>
        <v/>
      </c>
      <c r="K341" t="str">
        <f>IF(A341&lt;&gt;"", IF('Repeater Book Overview'!Q341&lt;&gt;"", "On", "Off"), "")</f>
        <v/>
      </c>
      <c r="L341" t="str">
        <f t="shared" si="27"/>
        <v/>
      </c>
      <c r="M341" t="str">
        <f t="shared" si="28"/>
        <v/>
      </c>
      <c r="N341" t="str">
        <f t="shared" si="29"/>
        <v/>
      </c>
      <c r="O341" t="str">
        <f>IF(A341&lt;&gt;"", 'Repeater Book Overview'!D367, "")</f>
        <v/>
      </c>
    </row>
    <row r="342" spans="1:15" x14ac:dyDescent="0.2">
      <c r="A342" t="str">
        <f>IF('Repeater Book Overview'!$A368&lt;&gt;"", 'Repeater Book Overview'!$A368, "")</f>
        <v/>
      </c>
      <c r="B342" t="str">
        <f>IF('Repeater Book Overview'!E368&lt;&gt;"", 'Repeater Book Overview'!E368, "")</f>
        <v/>
      </c>
      <c r="C342" t="str">
        <f t="shared" si="25"/>
        <v/>
      </c>
      <c r="D342" t="str">
        <f>IF('Repeater Book Overview'!F368&lt;&gt;"", LEFT(RIGHT('Repeater Book Overview'!F368,LEN('Repeater Book Overview'!F368)-1), SEARCH(" ", 'Repeater Book Overview'!F368)-1), "")</f>
        <v/>
      </c>
      <c r="E342" t="str">
        <f>IF(A342&lt;&gt;"", IF('Repeater Book Overview'!O368&lt;&gt;"", 'Repeater Book Overview'!O368, IF('Repeater Book Overview'!G368&lt;&gt;"", "T", "Off")), "")</f>
        <v/>
      </c>
      <c r="F342" t="str">
        <f>IF(A342&lt;&gt;"", IF('Repeater Book Overview'!$G368&lt;&gt;"", 'Repeater Book Overview'!$G368, "88.5"), "")</f>
        <v/>
      </c>
      <c r="G342" t="str">
        <f>IF(A342&lt;&gt;"", IF('Repeater Book Overview'!$G368&lt;&gt;"", 'Repeater Book Overview'!$G368, "88.5"), "")</f>
        <v/>
      </c>
      <c r="H342" t="str">
        <f>IF(A342&lt;&gt;"", IF('Repeater Book Overview'!$G368&lt;&gt;"", 'Repeater Book Overview'!$G368, "88.5"), "")</f>
        <v/>
      </c>
      <c r="I342" t="str">
        <f>IF('Repeater Book Overview'!F368&lt;&gt;"", LEFT('Repeater Book Overview'!F368, 1), "")</f>
        <v/>
      </c>
      <c r="J342" t="str">
        <f t="shared" si="26"/>
        <v/>
      </c>
      <c r="K342" t="str">
        <f>IF(A342&lt;&gt;"", IF('Repeater Book Overview'!Q342&lt;&gt;"", "On", "Off"), "")</f>
        <v/>
      </c>
      <c r="L342" t="str">
        <f t="shared" si="27"/>
        <v/>
      </c>
      <c r="M342" t="str">
        <f t="shared" si="28"/>
        <v/>
      </c>
      <c r="N342" t="str">
        <f t="shared" si="29"/>
        <v/>
      </c>
      <c r="O342" t="str">
        <f>IF(A342&lt;&gt;"", 'Repeater Book Overview'!D368, "")</f>
        <v/>
      </c>
    </row>
    <row r="343" spans="1:15" x14ac:dyDescent="0.2">
      <c r="A343" t="str">
        <f>IF('Repeater Book Overview'!$A369&lt;&gt;"", 'Repeater Book Overview'!$A369, "")</f>
        <v/>
      </c>
      <c r="B343" t="str">
        <f>IF('Repeater Book Overview'!E369&lt;&gt;"", 'Repeater Book Overview'!E369, "")</f>
        <v/>
      </c>
      <c r="C343" t="str">
        <f t="shared" si="25"/>
        <v/>
      </c>
      <c r="D343" t="str">
        <f>IF('Repeater Book Overview'!F369&lt;&gt;"", LEFT(RIGHT('Repeater Book Overview'!F369,LEN('Repeater Book Overview'!F369)-1), SEARCH(" ", 'Repeater Book Overview'!F369)-1), "")</f>
        <v/>
      </c>
      <c r="E343" t="str">
        <f>IF(A343&lt;&gt;"", IF('Repeater Book Overview'!O369&lt;&gt;"", 'Repeater Book Overview'!O369, IF('Repeater Book Overview'!G369&lt;&gt;"", "T", "Off")), "")</f>
        <v/>
      </c>
      <c r="F343" t="str">
        <f>IF(A343&lt;&gt;"", IF('Repeater Book Overview'!$G369&lt;&gt;"", 'Repeater Book Overview'!$G369, "88.5"), "")</f>
        <v/>
      </c>
      <c r="G343" t="str">
        <f>IF(A343&lt;&gt;"", IF('Repeater Book Overview'!$G369&lt;&gt;"", 'Repeater Book Overview'!$G369, "88.5"), "")</f>
        <v/>
      </c>
      <c r="H343" t="str">
        <f>IF(A343&lt;&gt;"", IF('Repeater Book Overview'!$G369&lt;&gt;"", 'Repeater Book Overview'!$G369, "88.5"), "")</f>
        <v/>
      </c>
      <c r="I343" t="str">
        <f>IF('Repeater Book Overview'!F369&lt;&gt;"", LEFT('Repeater Book Overview'!F369, 1), "")</f>
        <v/>
      </c>
      <c r="J343" t="str">
        <f t="shared" si="26"/>
        <v/>
      </c>
      <c r="K343" t="str">
        <f>IF(A343&lt;&gt;"", IF('Repeater Book Overview'!Q343&lt;&gt;"", "On", "Off"), "")</f>
        <v/>
      </c>
      <c r="L343" t="str">
        <f t="shared" si="27"/>
        <v/>
      </c>
      <c r="M343" t="str">
        <f t="shared" si="28"/>
        <v/>
      </c>
      <c r="N343" t="str">
        <f t="shared" si="29"/>
        <v/>
      </c>
      <c r="O343" t="str">
        <f>IF(A343&lt;&gt;"", 'Repeater Book Overview'!D369, "")</f>
        <v/>
      </c>
    </row>
    <row r="344" spans="1:15" x14ac:dyDescent="0.2">
      <c r="A344" t="str">
        <f>IF('Repeater Book Overview'!$A370&lt;&gt;"", 'Repeater Book Overview'!$A370, "")</f>
        <v/>
      </c>
      <c r="B344" t="str">
        <f>IF('Repeater Book Overview'!E370&lt;&gt;"", 'Repeater Book Overview'!E370, "")</f>
        <v/>
      </c>
      <c r="C344" t="str">
        <f t="shared" si="25"/>
        <v/>
      </c>
      <c r="D344" t="str">
        <f>IF('Repeater Book Overview'!F370&lt;&gt;"", LEFT(RIGHT('Repeater Book Overview'!F370,LEN('Repeater Book Overview'!F370)-1), SEARCH(" ", 'Repeater Book Overview'!F370)-1), "")</f>
        <v/>
      </c>
      <c r="E344" t="str">
        <f>IF(A344&lt;&gt;"", IF('Repeater Book Overview'!O370&lt;&gt;"", 'Repeater Book Overview'!O370, IF('Repeater Book Overview'!G370&lt;&gt;"", "T", "Off")), "")</f>
        <v/>
      </c>
      <c r="F344" t="str">
        <f>IF(A344&lt;&gt;"", IF('Repeater Book Overview'!$G370&lt;&gt;"", 'Repeater Book Overview'!$G370, "88.5"), "")</f>
        <v/>
      </c>
      <c r="G344" t="str">
        <f>IF(A344&lt;&gt;"", IF('Repeater Book Overview'!$G370&lt;&gt;"", 'Repeater Book Overview'!$G370, "88.5"), "")</f>
        <v/>
      </c>
      <c r="H344" t="str">
        <f>IF(A344&lt;&gt;"", IF('Repeater Book Overview'!$G370&lt;&gt;"", 'Repeater Book Overview'!$G370, "88.5"), "")</f>
        <v/>
      </c>
      <c r="I344" t="str">
        <f>IF('Repeater Book Overview'!F370&lt;&gt;"", LEFT('Repeater Book Overview'!F370, 1), "")</f>
        <v/>
      </c>
      <c r="J344" t="str">
        <f t="shared" si="26"/>
        <v/>
      </c>
      <c r="K344" t="str">
        <f>IF(A344&lt;&gt;"", IF('Repeater Book Overview'!Q344&lt;&gt;"", "On", "Off"), "")</f>
        <v/>
      </c>
      <c r="L344" t="str">
        <f t="shared" si="27"/>
        <v/>
      </c>
      <c r="M344" t="str">
        <f t="shared" si="28"/>
        <v/>
      </c>
      <c r="N344" t="str">
        <f t="shared" si="29"/>
        <v/>
      </c>
      <c r="O344" t="str">
        <f>IF(A344&lt;&gt;"", 'Repeater Book Overview'!D370, "")</f>
        <v/>
      </c>
    </row>
    <row r="345" spans="1:15" x14ac:dyDescent="0.2">
      <c r="A345" t="str">
        <f>IF('Repeater Book Overview'!$A371&lt;&gt;"", 'Repeater Book Overview'!$A371, "")</f>
        <v/>
      </c>
      <c r="B345" t="str">
        <f>IF('Repeater Book Overview'!E371&lt;&gt;"", 'Repeater Book Overview'!E371, "")</f>
        <v/>
      </c>
      <c r="C345" t="str">
        <f t="shared" si="25"/>
        <v/>
      </c>
      <c r="D345" t="str">
        <f>IF('Repeater Book Overview'!F371&lt;&gt;"", LEFT(RIGHT('Repeater Book Overview'!F371,LEN('Repeater Book Overview'!F371)-1), SEARCH(" ", 'Repeater Book Overview'!F371)-1), "")</f>
        <v/>
      </c>
      <c r="E345" t="str">
        <f>IF(A345&lt;&gt;"", IF('Repeater Book Overview'!O371&lt;&gt;"", 'Repeater Book Overview'!O371, IF('Repeater Book Overview'!G371&lt;&gt;"", "T", "Off")), "")</f>
        <v/>
      </c>
      <c r="F345" t="str">
        <f>IF(A345&lt;&gt;"", IF('Repeater Book Overview'!$G371&lt;&gt;"", 'Repeater Book Overview'!$G371, "88.5"), "")</f>
        <v/>
      </c>
      <c r="G345" t="str">
        <f>IF(A345&lt;&gt;"", IF('Repeater Book Overview'!$G371&lt;&gt;"", 'Repeater Book Overview'!$G371, "88.5"), "")</f>
        <v/>
      </c>
      <c r="H345" t="str">
        <f>IF(A345&lt;&gt;"", IF('Repeater Book Overview'!$G371&lt;&gt;"", 'Repeater Book Overview'!$G371, "88.5"), "")</f>
        <v/>
      </c>
      <c r="I345" t="str">
        <f>IF('Repeater Book Overview'!F371&lt;&gt;"", LEFT('Repeater Book Overview'!F371, 1), "")</f>
        <v/>
      </c>
      <c r="J345" t="str">
        <f t="shared" si="26"/>
        <v/>
      </c>
      <c r="K345" t="str">
        <f>IF(A345&lt;&gt;"", IF('Repeater Book Overview'!Q345&lt;&gt;"", "On", "Off"), "")</f>
        <v/>
      </c>
      <c r="L345" t="str">
        <f t="shared" si="27"/>
        <v/>
      </c>
      <c r="M345" t="str">
        <f t="shared" si="28"/>
        <v/>
      </c>
      <c r="N345" t="str">
        <f t="shared" si="29"/>
        <v/>
      </c>
      <c r="O345" t="str">
        <f>IF(A345&lt;&gt;"", 'Repeater Book Overview'!D371, "")</f>
        <v/>
      </c>
    </row>
    <row r="346" spans="1:15" x14ac:dyDescent="0.2">
      <c r="A346" t="str">
        <f>IF('Repeater Book Overview'!$A372&lt;&gt;"", 'Repeater Book Overview'!$A372, "")</f>
        <v/>
      </c>
      <c r="B346" t="str">
        <f>IF('Repeater Book Overview'!E372&lt;&gt;"", 'Repeater Book Overview'!E372, "")</f>
        <v/>
      </c>
      <c r="C346" t="str">
        <f t="shared" si="25"/>
        <v/>
      </c>
      <c r="D346" t="str">
        <f>IF('Repeater Book Overview'!F372&lt;&gt;"", LEFT(RIGHT('Repeater Book Overview'!F372,LEN('Repeater Book Overview'!F372)-1), SEARCH(" ", 'Repeater Book Overview'!F372)-1), "")</f>
        <v/>
      </c>
      <c r="E346" t="str">
        <f>IF(A346&lt;&gt;"", IF('Repeater Book Overview'!O372&lt;&gt;"", 'Repeater Book Overview'!O372, IF('Repeater Book Overview'!G372&lt;&gt;"", "T", "Off")), "")</f>
        <v/>
      </c>
      <c r="F346" t="str">
        <f>IF(A346&lt;&gt;"", IF('Repeater Book Overview'!$G372&lt;&gt;"", 'Repeater Book Overview'!$G372, "88.5"), "")</f>
        <v/>
      </c>
      <c r="G346" t="str">
        <f>IF(A346&lt;&gt;"", IF('Repeater Book Overview'!$G372&lt;&gt;"", 'Repeater Book Overview'!$G372, "88.5"), "")</f>
        <v/>
      </c>
      <c r="H346" t="str">
        <f>IF(A346&lt;&gt;"", IF('Repeater Book Overview'!$G372&lt;&gt;"", 'Repeater Book Overview'!$G372, "88.5"), "")</f>
        <v/>
      </c>
      <c r="I346" t="str">
        <f>IF('Repeater Book Overview'!F372&lt;&gt;"", LEFT('Repeater Book Overview'!F372, 1), "")</f>
        <v/>
      </c>
      <c r="J346" t="str">
        <f t="shared" si="26"/>
        <v/>
      </c>
      <c r="K346" t="str">
        <f>IF(A346&lt;&gt;"", IF('Repeater Book Overview'!Q346&lt;&gt;"", "On", "Off"), "")</f>
        <v/>
      </c>
      <c r="L346" t="str">
        <f t="shared" si="27"/>
        <v/>
      </c>
      <c r="M346" t="str">
        <f t="shared" si="28"/>
        <v/>
      </c>
      <c r="N346" t="str">
        <f t="shared" si="29"/>
        <v/>
      </c>
      <c r="O346" t="str">
        <f>IF(A346&lt;&gt;"", 'Repeater Book Overview'!D372, "")</f>
        <v/>
      </c>
    </row>
    <row r="347" spans="1:15" x14ac:dyDescent="0.2">
      <c r="A347" t="str">
        <f>IF('Repeater Book Overview'!$A373&lt;&gt;"", 'Repeater Book Overview'!$A373, "")</f>
        <v/>
      </c>
      <c r="B347" t="str">
        <f>IF('Repeater Book Overview'!E373&lt;&gt;"", 'Repeater Book Overview'!E373, "")</f>
        <v/>
      </c>
      <c r="C347" t="str">
        <f t="shared" si="25"/>
        <v/>
      </c>
      <c r="D347" t="str">
        <f>IF('Repeater Book Overview'!F373&lt;&gt;"", LEFT(RIGHT('Repeater Book Overview'!F373,LEN('Repeater Book Overview'!F373)-1), SEARCH(" ", 'Repeater Book Overview'!F373)-1), "")</f>
        <v/>
      </c>
      <c r="E347" t="str">
        <f>IF(A347&lt;&gt;"", IF('Repeater Book Overview'!O373&lt;&gt;"", 'Repeater Book Overview'!O373, IF('Repeater Book Overview'!G373&lt;&gt;"", "T", "Off")), "")</f>
        <v/>
      </c>
      <c r="F347" t="str">
        <f>IF(A347&lt;&gt;"", IF('Repeater Book Overview'!$G373&lt;&gt;"", 'Repeater Book Overview'!$G373, "88.5"), "")</f>
        <v/>
      </c>
      <c r="G347" t="str">
        <f>IF(A347&lt;&gt;"", IF('Repeater Book Overview'!$G373&lt;&gt;"", 'Repeater Book Overview'!$G373, "88.5"), "")</f>
        <v/>
      </c>
      <c r="H347" t="str">
        <f>IF(A347&lt;&gt;"", IF('Repeater Book Overview'!$G373&lt;&gt;"", 'Repeater Book Overview'!$G373, "88.5"), "")</f>
        <v/>
      </c>
      <c r="I347" t="str">
        <f>IF('Repeater Book Overview'!F373&lt;&gt;"", LEFT('Repeater Book Overview'!F373, 1), "")</f>
        <v/>
      </c>
      <c r="J347" t="str">
        <f t="shared" si="26"/>
        <v/>
      </c>
      <c r="K347" t="str">
        <f>IF(A347&lt;&gt;"", IF('Repeater Book Overview'!Q347&lt;&gt;"", "On", "Off"), "")</f>
        <v/>
      </c>
      <c r="L347" t="str">
        <f t="shared" si="27"/>
        <v/>
      </c>
      <c r="M347" t="str">
        <f t="shared" si="28"/>
        <v/>
      </c>
      <c r="N347" t="str">
        <f t="shared" si="29"/>
        <v/>
      </c>
      <c r="O347" t="str">
        <f>IF(A347&lt;&gt;"", 'Repeater Book Overview'!D373, "")</f>
        <v/>
      </c>
    </row>
    <row r="348" spans="1:15" x14ac:dyDescent="0.2">
      <c r="A348" t="str">
        <f>IF('Repeater Book Overview'!$A374&lt;&gt;"", 'Repeater Book Overview'!$A374, "")</f>
        <v/>
      </c>
      <c r="B348" t="str">
        <f>IF('Repeater Book Overview'!E374&lt;&gt;"", 'Repeater Book Overview'!E374, "")</f>
        <v/>
      </c>
      <c r="C348" t="str">
        <f t="shared" si="25"/>
        <v/>
      </c>
      <c r="D348" t="str">
        <f>IF('Repeater Book Overview'!F374&lt;&gt;"", LEFT(RIGHT('Repeater Book Overview'!F374,LEN('Repeater Book Overview'!F374)-1), SEARCH(" ", 'Repeater Book Overview'!F374)-1), "")</f>
        <v/>
      </c>
      <c r="E348" t="str">
        <f>IF(A348&lt;&gt;"", IF('Repeater Book Overview'!O374&lt;&gt;"", 'Repeater Book Overview'!O374, IF('Repeater Book Overview'!G374&lt;&gt;"", "T", "Off")), "")</f>
        <v/>
      </c>
      <c r="F348" t="str">
        <f>IF(A348&lt;&gt;"", IF('Repeater Book Overview'!$G374&lt;&gt;"", 'Repeater Book Overview'!$G374, "88.5"), "")</f>
        <v/>
      </c>
      <c r="G348" t="str">
        <f>IF(A348&lt;&gt;"", IF('Repeater Book Overview'!$G374&lt;&gt;"", 'Repeater Book Overview'!$G374, "88.5"), "")</f>
        <v/>
      </c>
      <c r="H348" t="str">
        <f>IF(A348&lt;&gt;"", IF('Repeater Book Overview'!$G374&lt;&gt;"", 'Repeater Book Overview'!$G374, "88.5"), "")</f>
        <v/>
      </c>
      <c r="I348" t="str">
        <f>IF('Repeater Book Overview'!F374&lt;&gt;"", LEFT('Repeater Book Overview'!F374, 1), "")</f>
        <v/>
      </c>
      <c r="J348" t="str">
        <f t="shared" si="26"/>
        <v/>
      </c>
      <c r="K348" t="str">
        <f>IF(A348&lt;&gt;"", IF('Repeater Book Overview'!Q348&lt;&gt;"", "On", "Off"), "")</f>
        <v/>
      </c>
      <c r="L348" t="str">
        <f t="shared" si="27"/>
        <v/>
      </c>
      <c r="M348" t="str">
        <f t="shared" si="28"/>
        <v/>
      </c>
      <c r="N348" t="str">
        <f t="shared" si="29"/>
        <v/>
      </c>
      <c r="O348" t="str">
        <f>IF(A348&lt;&gt;"", 'Repeater Book Overview'!D374, "")</f>
        <v/>
      </c>
    </row>
    <row r="349" spans="1:15" x14ac:dyDescent="0.2">
      <c r="A349" t="str">
        <f>IF('Repeater Book Overview'!$A375&lt;&gt;"", 'Repeater Book Overview'!$A375, "")</f>
        <v/>
      </c>
      <c r="B349" t="str">
        <f>IF('Repeater Book Overview'!E375&lt;&gt;"", 'Repeater Book Overview'!E375, "")</f>
        <v/>
      </c>
      <c r="C349" t="str">
        <f t="shared" si="25"/>
        <v/>
      </c>
      <c r="D349" t="str">
        <f>IF('Repeater Book Overview'!F375&lt;&gt;"", LEFT(RIGHT('Repeater Book Overview'!F375,LEN('Repeater Book Overview'!F375)-1), SEARCH(" ", 'Repeater Book Overview'!F375)-1), "")</f>
        <v/>
      </c>
      <c r="E349" t="str">
        <f>IF(A349&lt;&gt;"", IF('Repeater Book Overview'!O375&lt;&gt;"", 'Repeater Book Overview'!O375, IF('Repeater Book Overview'!G375&lt;&gt;"", "T", "Off")), "")</f>
        <v/>
      </c>
      <c r="F349" t="str">
        <f>IF(A349&lt;&gt;"", IF('Repeater Book Overview'!$G375&lt;&gt;"", 'Repeater Book Overview'!$G375, "88.5"), "")</f>
        <v/>
      </c>
      <c r="G349" t="str">
        <f>IF(A349&lt;&gt;"", IF('Repeater Book Overview'!$G375&lt;&gt;"", 'Repeater Book Overview'!$G375, "88.5"), "")</f>
        <v/>
      </c>
      <c r="H349" t="str">
        <f>IF(A349&lt;&gt;"", IF('Repeater Book Overview'!$G375&lt;&gt;"", 'Repeater Book Overview'!$G375, "88.5"), "")</f>
        <v/>
      </c>
      <c r="I349" t="str">
        <f>IF('Repeater Book Overview'!F375&lt;&gt;"", LEFT('Repeater Book Overview'!F375, 1), "")</f>
        <v/>
      </c>
      <c r="J349" t="str">
        <f t="shared" si="26"/>
        <v/>
      </c>
      <c r="K349" t="str">
        <f>IF(A349&lt;&gt;"", IF('Repeater Book Overview'!Q349&lt;&gt;"", "On", "Off"), "")</f>
        <v/>
      </c>
      <c r="L349" t="str">
        <f t="shared" si="27"/>
        <v/>
      </c>
      <c r="M349" t="str">
        <f t="shared" si="28"/>
        <v/>
      </c>
      <c r="N349" t="str">
        <f t="shared" si="29"/>
        <v/>
      </c>
      <c r="O349" t="str">
        <f>IF(A349&lt;&gt;"", 'Repeater Book Overview'!D375, "")</f>
        <v/>
      </c>
    </row>
    <row r="350" spans="1:15" x14ac:dyDescent="0.2">
      <c r="A350" t="str">
        <f>IF('Repeater Book Overview'!$A376&lt;&gt;"", 'Repeater Book Overview'!$A376, "")</f>
        <v/>
      </c>
      <c r="B350" t="str">
        <f>IF('Repeater Book Overview'!E376&lt;&gt;"", 'Repeater Book Overview'!E376, "")</f>
        <v/>
      </c>
      <c r="C350" t="str">
        <f t="shared" si="25"/>
        <v/>
      </c>
      <c r="D350" t="str">
        <f>IF('Repeater Book Overview'!F376&lt;&gt;"", LEFT(RIGHT('Repeater Book Overview'!F376,LEN('Repeater Book Overview'!F376)-1), SEARCH(" ", 'Repeater Book Overview'!F376)-1), "")</f>
        <v/>
      </c>
      <c r="E350" t="str">
        <f>IF(A350&lt;&gt;"", IF('Repeater Book Overview'!O376&lt;&gt;"", 'Repeater Book Overview'!O376, IF('Repeater Book Overview'!G376&lt;&gt;"", "T", "Off")), "")</f>
        <v/>
      </c>
      <c r="F350" t="str">
        <f>IF(A350&lt;&gt;"", IF('Repeater Book Overview'!$G376&lt;&gt;"", 'Repeater Book Overview'!$G376, "88.5"), "")</f>
        <v/>
      </c>
      <c r="G350" t="str">
        <f>IF(A350&lt;&gt;"", IF('Repeater Book Overview'!$G376&lt;&gt;"", 'Repeater Book Overview'!$G376, "88.5"), "")</f>
        <v/>
      </c>
      <c r="H350" t="str">
        <f>IF(A350&lt;&gt;"", IF('Repeater Book Overview'!$G376&lt;&gt;"", 'Repeater Book Overview'!$G376, "88.5"), "")</f>
        <v/>
      </c>
      <c r="I350" t="str">
        <f>IF('Repeater Book Overview'!F376&lt;&gt;"", LEFT('Repeater Book Overview'!F376, 1), "")</f>
        <v/>
      </c>
      <c r="J350" t="str">
        <f t="shared" si="26"/>
        <v/>
      </c>
      <c r="K350" t="str">
        <f>IF(A350&lt;&gt;"", IF('Repeater Book Overview'!Q350&lt;&gt;"", "On", "Off"), "")</f>
        <v/>
      </c>
      <c r="L350" t="str">
        <f t="shared" si="27"/>
        <v/>
      </c>
      <c r="M350" t="str">
        <f t="shared" si="28"/>
        <v/>
      </c>
      <c r="N350" t="str">
        <f t="shared" si="29"/>
        <v/>
      </c>
      <c r="O350" t="str">
        <f>IF(A350&lt;&gt;"", 'Repeater Book Overview'!D376, "")</f>
        <v/>
      </c>
    </row>
    <row r="351" spans="1:15" x14ac:dyDescent="0.2">
      <c r="A351" t="str">
        <f>IF('Repeater Book Overview'!$A377&lt;&gt;"", 'Repeater Book Overview'!$A377, "")</f>
        <v/>
      </c>
      <c r="B351" t="str">
        <f>IF('Repeater Book Overview'!E377&lt;&gt;"", 'Repeater Book Overview'!E377, "")</f>
        <v/>
      </c>
      <c r="C351" t="str">
        <f t="shared" si="25"/>
        <v/>
      </c>
      <c r="D351" t="str">
        <f>IF('Repeater Book Overview'!F377&lt;&gt;"", LEFT(RIGHT('Repeater Book Overview'!F377,LEN('Repeater Book Overview'!F377)-1), SEARCH(" ", 'Repeater Book Overview'!F377)-1), "")</f>
        <v/>
      </c>
      <c r="E351" t="str">
        <f>IF(A351&lt;&gt;"", IF('Repeater Book Overview'!O377&lt;&gt;"", 'Repeater Book Overview'!O377, IF('Repeater Book Overview'!G377&lt;&gt;"", "T", "Off")), "")</f>
        <v/>
      </c>
      <c r="F351" t="str">
        <f>IF(A351&lt;&gt;"", IF('Repeater Book Overview'!$G377&lt;&gt;"", 'Repeater Book Overview'!$G377, "88.5"), "")</f>
        <v/>
      </c>
      <c r="G351" t="str">
        <f>IF(A351&lt;&gt;"", IF('Repeater Book Overview'!$G377&lt;&gt;"", 'Repeater Book Overview'!$G377, "88.5"), "")</f>
        <v/>
      </c>
      <c r="H351" t="str">
        <f>IF(A351&lt;&gt;"", IF('Repeater Book Overview'!$G377&lt;&gt;"", 'Repeater Book Overview'!$G377, "88.5"), "")</f>
        <v/>
      </c>
      <c r="I351" t="str">
        <f>IF('Repeater Book Overview'!F377&lt;&gt;"", LEFT('Repeater Book Overview'!F377, 1), "")</f>
        <v/>
      </c>
      <c r="J351" t="str">
        <f t="shared" si="26"/>
        <v/>
      </c>
      <c r="K351" t="str">
        <f>IF(A351&lt;&gt;"", IF('Repeater Book Overview'!Q351&lt;&gt;"", "On", "Off"), "")</f>
        <v/>
      </c>
      <c r="L351" t="str">
        <f t="shared" si="27"/>
        <v/>
      </c>
      <c r="M351" t="str">
        <f t="shared" si="28"/>
        <v/>
      </c>
      <c r="N351" t="str">
        <f t="shared" si="29"/>
        <v/>
      </c>
      <c r="O351" t="str">
        <f>IF(A351&lt;&gt;"", 'Repeater Book Overview'!D377, "")</f>
        <v/>
      </c>
    </row>
    <row r="352" spans="1:15" x14ac:dyDescent="0.2">
      <c r="A352" t="str">
        <f>IF('Repeater Book Overview'!$A378&lt;&gt;"", 'Repeater Book Overview'!$A378, "")</f>
        <v/>
      </c>
      <c r="B352" t="str">
        <f>IF('Repeater Book Overview'!E378&lt;&gt;"", 'Repeater Book Overview'!E378, "")</f>
        <v/>
      </c>
      <c r="C352" t="str">
        <f t="shared" si="25"/>
        <v/>
      </c>
      <c r="D352" t="str">
        <f>IF('Repeater Book Overview'!F378&lt;&gt;"", LEFT(RIGHT('Repeater Book Overview'!F378,LEN('Repeater Book Overview'!F378)-1), SEARCH(" ", 'Repeater Book Overview'!F378)-1), "")</f>
        <v/>
      </c>
      <c r="E352" t="str">
        <f>IF(A352&lt;&gt;"", IF('Repeater Book Overview'!O378&lt;&gt;"", 'Repeater Book Overview'!O378, IF('Repeater Book Overview'!G378&lt;&gt;"", "T", "Off")), "")</f>
        <v/>
      </c>
      <c r="F352" t="str">
        <f>IF(A352&lt;&gt;"", IF('Repeater Book Overview'!$G378&lt;&gt;"", 'Repeater Book Overview'!$G378, "88.5"), "")</f>
        <v/>
      </c>
      <c r="G352" t="str">
        <f>IF(A352&lt;&gt;"", IF('Repeater Book Overview'!$G378&lt;&gt;"", 'Repeater Book Overview'!$G378, "88.5"), "")</f>
        <v/>
      </c>
      <c r="H352" t="str">
        <f>IF(A352&lt;&gt;"", IF('Repeater Book Overview'!$G378&lt;&gt;"", 'Repeater Book Overview'!$G378, "88.5"), "")</f>
        <v/>
      </c>
      <c r="I352" t="str">
        <f>IF('Repeater Book Overview'!F378&lt;&gt;"", LEFT('Repeater Book Overview'!F378, 1), "")</f>
        <v/>
      </c>
      <c r="J352" t="str">
        <f t="shared" si="26"/>
        <v/>
      </c>
      <c r="K352" t="str">
        <f>IF(A352&lt;&gt;"", IF('Repeater Book Overview'!Q352&lt;&gt;"", "On", "Off"), "")</f>
        <v/>
      </c>
      <c r="L352" t="str">
        <f t="shared" si="27"/>
        <v/>
      </c>
      <c r="M352" t="str">
        <f t="shared" si="28"/>
        <v/>
      </c>
      <c r="N352" t="str">
        <f t="shared" si="29"/>
        <v/>
      </c>
      <c r="O352" t="str">
        <f>IF(A352&lt;&gt;"", 'Repeater Book Overview'!D378, "")</f>
        <v/>
      </c>
    </row>
    <row r="353" spans="1:15" x14ac:dyDescent="0.2">
      <c r="A353" t="str">
        <f>IF('Repeater Book Overview'!$A379&lt;&gt;"", 'Repeater Book Overview'!$A379, "")</f>
        <v/>
      </c>
      <c r="B353" t="str">
        <f>IF('Repeater Book Overview'!E379&lt;&gt;"", 'Repeater Book Overview'!E379, "")</f>
        <v/>
      </c>
      <c r="C353" t="str">
        <f t="shared" si="25"/>
        <v/>
      </c>
      <c r="D353" t="str">
        <f>IF('Repeater Book Overview'!F379&lt;&gt;"", LEFT(RIGHT('Repeater Book Overview'!F379,LEN('Repeater Book Overview'!F379)-1), SEARCH(" ", 'Repeater Book Overview'!F379)-1), "")</f>
        <v/>
      </c>
      <c r="E353" t="str">
        <f>IF(A353&lt;&gt;"", IF('Repeater Book Overview'!O379&lt;&gt;"", 'Repeater Book Overview'!O379, IF('Repeater Book Overview'!G379&lt;&gt;"", "T", "Off")), "")</f>
        <v/>
      </c>
      <c r="F353" t="str">
        <f>IF(A353&lt;&gt;"", IF('Repeater Book Overview'!$G379&lt;&gt;"", 'Repeater Book Overview'!$G379, "88.5"), "")</f>
        <v/>
      </c>
      <c r="G353" t="str">
        <f>IF(A353&lt;&gt;"", IF('Repeater Book Overview'!$G379&lt;&gt;"", 'Repeater Book Overview'!$G379, "88.5"), "")</f>
        <v/>
      </c>
      <c r="H353" t="str">
        <f>IF(A353&lt;&gt;"", IF('Repeater Book Overview'!$G379&lt;&gt;"", 'Repeater Book Overview'!$G379, "88.5"), "")</f>
        <v/>
      </c>
      <c r="I353" t="str">
        <f>IF('Repeater Book Overview'!F379&lt;&gt;"", LEFT('Repeater Book Overview'!F379, 1), "")</f>
        <v/>
      </c>
      <c r="J353" t="str">
        <f t="shared" si="26"/>
        <v/>
      </c>
      <c r="K353" t="str">
        <f>IF(A353&lt;&gt;"", IF('Repeater Book Overview'!Q353&lt;&gt;"", "On", "Off"), "")</f>
        <v/>
      </c>
      <c r="L353" t="str">
        <f t="shared" si="27"/>
        <v/>
      </c>
      <c r="M353" t="str">
        <f t="shared" si="28"/>
        <v/>
      </c>
      <c r="N353" t="str">
        <f t="shared" si="29"/>
        <v/>
      </c>
      <c r="O353" t="str">
        <f>IF(A353&lt;&gt;"", 'Repeater Book Overview'!D379, "")</f>
        <v/>
      </c>
    </row>
    <row r="354" spans="1:15" x14ac:dyDescent="0.2">
      <c r="A354" t="str">
        <f>IF('Repeater Book Overview'!$A380&lt;&gt;"", 'Repeater Book Overview'!$A380, "")</f>
        <v/>
      </c>
      <c r="B354" t="str">
        <f>IF('Repeater Book Overview'!E380&lt;&gt;"", 'Repeater Book Overview'!E380, "")</f>
        <v/>
      </c>
      <c r="C354" t="str">
        <f t="shared" si="25"/>
        <v/>
      </c>
      <c r="D354" t="str">
        <f>IF('Repeater Book Overview'!F380&lt;&gt;"", LEFT(RIGHT('Repeater Book Overview'!F380,LEN('Repeater Book Overview'!F380)-1), SEARCH(" ", 'Repeater Book Overview'!F380)-1), "")</f>
        <v/>
      </c>
      <c r="E354" t="str">
        <f>IF(A354&lt;&gt;"", IF('Repeater Book Overview'!O380&lt;&gt;"", 'Repeater Book Overview'!O380, IF('Repeater Book Overview'!G380&lt;&gt;"", "T", "Off")), "")</f>
        <v/>
      </c>
      <c r="F354" t="str">
        <f>IF(A354&lt;&gt;"", IF('Repeater Book Overview'!$G380&lt;&gt;"", 'Repeater Book Overview'!$G380, "88.5"), "")</f>
        <v/>
      </c>
      <c r="G354" t="str">
        <f>IF(A354&lt;&gt;"", IF('Repeater Book Overview'!$G380&lt;&gt;"", 'Repeater Book Overview'!$G380, "88.5"), "")</f>
        <v/>
      </c>
      <c r="H354" t="str">
        <f>IF(A354&lt;&gt;"", IF('Repeater Book Overview'!$G380&lt;&gt;"", 'Repeater Book Overview'!$G380, "88.5"), "")</f>
        <v/>
      </c>
      <c r="I354" t="str">
        <f>IF('Repeater Book Overview'!F380&lt;&gt;"", LEFT('Repeater Book Overview'!F380, 1), "")</f>
        <v/>
      </c>
      <c r="J354" t="str">
        <f t="shared" si="26"/>
        <v/>
      </c>
      <c r="K354" t="str">
        <f>IF(A354&lt;&gt;"", IF('Repeater Book Overview'!Q354&lt;&gt;"", "On", "Off"), "")</f>
        <v/>
      </c>
      <c r="L354" t="str">
        <f t="shared" si="27"/>
        <v/>
      </c>
      <c r="M354" t="str">
        <f t="shared" si="28"/>
        <v/>
      </c>
      <c r="N354" t="str">
        <f t="shared" si="29"/>
        <v/>
      </c>
      <c r="O354" t="str">
        <f>IF(A354&lt;&gt;"", 'Repeater Book Overview'!D380, "")</f>
        <v/>
      </c>
    </row>
    <row r="355" spans="1:15" x14ac:dyDescent="0.2">
      <c r="A355" t="str">
        <f>IF('Repeater Book Overview'!$A381&lt;&gt;"", 'Repeater Book Overview'!$A381, "")</f>
        <v/>
      </c>
      <c r="B355" t="str">
        <f>IF('Repeater Book Overview'!E381&lt;&gt;"", 'Repeater Book Overview'!E381, "")</f>
        <v/>
      </c>
      <c r="C355" t="str">
        <f t="shared" si="25"/>
        <v/>
      </c>
      <c r="D355" t="str">
        <f>IF('Repeater Book Overview'!F381&lt;&gt;"", LEFT(RIGHT('Repeater Book Overview'!F381,LEN('Repeater Book Overview'!F381)-1), SEARCH(" ", 'Repeater Book Overview'!F381)-1), "")</f>
        <v/>
      </c>
      <c r="E355" t="str">
        <f>IF(A355&lt;&gt;"", IF('Repeater Book Overview'!O381&lt;&gt;"", 'Repeater Book Overview'!O381, IF('Repeater Book Overview'!G381&lt;&gt;"", "T", "Off")), "")</f>
        <v/>
      </c>
      <c r="F355" t="str">
        <f>IF(A355&lt;&gt;"", IF('Repeater Book Overview'!$G381&lt;&gt;"", 'Repeater Book Overview'!$G381, "88.5"), "")</f>
        <v/>
      </c>
      <c r="G355" t="str">
        <f>IF(A355&lt;&gt;"", IF('Repeater Book Overview'!$G381&lt;&gt;"", 'Repeater Book Overview'!$G381, "88.5"), "")</f>
        <v/>
      </c>
      <c r="H355" t="str">
        <f>IF(A355&lt;&gt;"", IF('Repeater Book Overview'!$G381&lt;&gt;"", 'Repeater Book Overview'!$G381, "88.5"), "")</f>
        <v/>
      </c>
      <c r="I355" t="str">
        <f>IF('Repeater Book Overview'!F381&lt;&gt;"", LEFT('Repeater Book Overview'!F381, 1), "")</f>
        <v/>
      </c>
      <c r="J355" t="str">
        <f t="shared" si="26"/>
        <v/>
      </c>
      <c r="K355" t="str">
        <f>IF(A355&lt;&gt;"", IF('Repeater Book Overview'!Q355&lt;&gt;"", "On", "Off"), "")</f>
        <v/>
      </c>
      <c r="L355" t="str">
        <f t="shared" si="27"/>
        <v/>
      </c>
      <c r="M355" t="str">
        <f t="shared" si="28"/>
        <v/>
      </c>
      <c r="N355" t="str">
        <f t="shared" si="29"/>
        <v/>
      </c>
      <c r="O355" t="str">
        <f>IF(A355&lt;&gt;"", 'Repeater Book Overview'!D381, "")</f>
        <v/>
      </c>
    </row>
    <row r="356" spans="1:15" x14ac:dyDescent="0.2">
      <c r="A356" t="str">
        <f>IF('Repeater Book Overview'!$A382&lt;&gt;"", 'Repeater Book Overview'!$A382, "")</f>
        <v/>
      </c>
      <c r="B356" t="str">
        <f>IF('Repeater Book Overview'!E382&lt;&gt;"", 'Repeater Book Overview'!E382, "")</f>
        <v/>
      </c>
      <c r="C356" t="str">
        <f t="shared" si="25"/>
        <v/>
      </c>
      <c r="D356" t="str">
        <f>IF('Repeater Book Overview'!F382&lt;&gt;"", LEFT(RIGHT('Repeater Book Overview'!F382,LEN('Repeater Book Overview'!F382)-1), SEARCH(" ", 'Repeater Book Overview'!F382)-1), "")</f>
        <v/>
      </c>
      <c r="E356" t="str">
        <f>IF(A356&lt;&gt;"", IF('Repeater Book Overview'!O382&lt;&gt;"", 'Repeater Book Overview'!O382, IF('Repeater Book Overview'!G382&lt;&gt;"", "T", "Off")), "")</f>
        <v/>
      </c>
      <c r="F356" t="str">
        <f>IF(A356&lt;&gt;"", IF('Repeater Book Overview'!$G382&lt;&gt;"", 'Repeater Book Overview'!$G382, "88.5"), "")</f>
        <v/>
      </c>
      <c r="G356" t="str">
        <f>IF(A356&lt;&gt;"", IF('Repeater Book Overview'!$G382&lt;&gt;"", 'Repeater Book Overview'!$G382, "88.5"), "")</f>
        <v/>
      </c>
      <c r="H356" t="str">
        <f>IF(A356&lt;&gt;"", IF('Repeater Book Overview'!$G382&lt;&gt;"", 'Repeater Book Overview'!$G382, "88.5"), "")</f>
        <v/>
      </c>
      <c r="I356" t="str">
        <f>IF('Repeater Book Overview'!F382&lt;&gt;"", LEFT('Repeater Book Overview'!F382, 1), "")</f>
        <v/>
      </c>
      <c r="J356" t="str">
        <f t="shared" si="26"/>
        <v/>
      </c>
      <c r="K356" t="str">
        <f>IF(A356&lt;&gt;"", IF('Repeater Book Overview'!Q356&lt;&gt;"", "On", "Off"), "")</f>
        <v/>
      </c>
      <c r="L356" t="str">
        <f t="shared" si="27"/>
        <v/>
      </c>
      <c r="M356" t="str">
        <f t="shared" si="28"/>
        <v/>
      </c>
      <c r="N356" t="str">
        <f t="shared" si="29"/>
        <v/>
      </c>
      <c r="O356" t="str">
        <f>IF(A356&lt;&gt;"", 'Repeater Book Overview'!D382, "")</f>
        <v/>
      </c>
    </row>
    <row r="357" spans="1:15" x14ac:dyDescent="0.2">
      <c r="A357" t="str">
        <f>IF('Repeater Book Overview'!$A383&lt;&gt;"", 'Repeater Book Overview'!$A383, "")</f>
        <v/>
      </c>
      <c r="B357" t="str">
        <f>IF('Repeater Book Overview'!E383&lt;&gt;"", 'Repeater Book Overview'!E383, "")</f>
        <v/>
      </c>
      <c r="C357" t="str">
        <f t="shared" si="25"/>
        <v/>
      </c>
      <c r="D357" t="str">
        <f>IF('Repeater Book Overview'!F383&lt;&gt;"", LEFT(RIGHT('Repeater Book Overview'!F383,LEN('Repeater Book Overview'!F383)-1), SEARCH(" ", 'Repeater Book Overview'!F383)-1), "")</f>
        <v/>
      </c>
      <c r="E357" t="str">
        <f>IF(A357&lt;&gt;"", IF('Repeater Book Overview'!O383&lt;&gt;"", 'Repeater Book Overview'!O383, IF('Repeater Book Overview'!G383&lt;&gt;"", "T", "Off")), "")</f>
        <v/>
      </c>
      <c r="F357" t="str">
        <f>IF(A357&lt;&gt;"", IF('Repeater Book Overview'!$G383&lt;&gt;"", 'Repeater Book Overview'!$G383, "88.5"), "")</f>
        <v/>
      </c>
      <c r="G357" t="str">
        <f>IF(A357&lt;&gt;"", IF('Repeater Book Overview'!$G383&lt;&gt;"", 'Repeater Book Overview'!$G383, "88.5"), "")</f>
        <v/>
      </c>
      <c r="H357" t="str">
        <f>IF(A357&lt;&gt;"", IF('Repeater Book Overview'!$G383&lt;&gt;"", 'Repeater Book Overview'!$G383, "88.5"), "")</f>
        <v/>
      </c>
      <c r="I357" t="str">
        <f>IF('Repeater Book Overview'!F383&lt;&gt;"", LEFT('Repeater Book Overview'!F383, 1), "")</f>
        <v/>
      </c>
      <c r="J357" t="str">
        <f t="shared" si="26"/>
        <v/>
      </c>
      <c r="K357" t="str">
        <f>IF(A357&lt;&gt;"", IF('Repeater Book Overview'!Q357&lt;&gt;"", "On", "Off"), "")</f>
        <v/>
      </c>
      <c r="L357" t="str">
        <f t="shared" si="27"/>
        <v/>
      </c>
      <c r="M357" t="str">
        <f t="shared" si="28"/>
        <v/>
      </c>
      <c r="N357" t="str">
        <f t="shared" si="29"/>
        <v/>
      </c>
      <c r="O357" t="str">
        <f>IF(A357&lt;&gt;"", 'Repeater Book Overview'!D383, "")</f>
        <v/>
      </c>
    </row>
    <row r="358" spans="1:15" x14ac:dyDescent="0.2">
      <c r="A358" t="str">
        <f>IF('Repeater Book Overview'!$A384&lt;&gt;"", 'Repeater Book Overview'!$A384, "")</f>
        <v/>
      </c>
      <c r="B358" t="str">
        <f>IF('Repeater Book Overview'!E384&lt;&gt;"", 'Repeater Book Overview'!E384, "")</f>
        <v/>
      </c>
      <c r="C358" t="str">
        <f t="shared" si="25"/>
        <v/>
      </c>
      <c r="D358" t="str">
        <f>IF('Repeater Book Overview'!F384&lt;&gt;"", LEFT(RIGHT('Repeater Book Overview'!F384,LEN('Repeater Book Overview'!F384)-1), SEARCH(" ", 'Repeater Book Overview'!F384)-1), "")</f>
        <v/>
      </c>
      <c r="E358" t="str">
        <f>IF(A358&lt;&gt;"", IF('Repeater Book Overview'!O384&lt;&gt;"", 'Repeater Book Overview'!O384, IF('Repeater Book Overview'!G384&lt;&gt;"", "T", "Off")), "")</f>
        <v/>
      </c>
      <c r="F358" t="str">
        <f>IF(A358&lt;&gt;"", IF('Repeater Book Overview'!$G384&lt;&gt;"", 'Repeater Book Overview'!$G384, "88.5"), "")</f>
        <v/>
      </c>
      <c r="G358" t="str">
        <f>IF(A358&lt;&gt;"", IF('Repeater Book Overview'!$G384&lt;&gt;"", 'Repeater Book Overview'!$G384, "88.5"), "")</f>
        <v/>
      </c>
      <c r="H358" t="str">
        <f>IF(A358&lt;&gt;"", IF('Repeater Book Overview'!$G384&lt;&gt;"", 'Repeater Book Overview'!$G384, "88.5"), "")</f>
        <v/>
      </c>
      <c r="I358" t="str">
        <f>IF('Repeater Book Overview'!F384&lt;&gt;"", LEFT('Repeater Book Overview'!F384, 1), "")</f>
        <v/>
      </c>
      <c r="J358" t="str">
        <f t="shared" si="26"/>
        <v/>
      </c>
      <c r="K358" t="str">
        <f>IF(A358&lt;&gt;"", IF('Repeater Book Overview'!Q358&lt;&gt;"", "On", "Off"), "")</f>
        <v/>
      </c>
      <c r="L358" t="str">
        <f t="shared" si="27"/>
        <v/>
      </c>
      <c r="M358" t="str">
        <f t="shared" si="28"/>
        <v/>
      </c>
      <c r="N358" t="str">
        <f t="shared" si="29"/>
        <v/>
      </c>
      <c r="O358" t="str">
        <f>IF(A358&lt;&gt;"", 'Repeater Book Overview'!D384, "")</f>
        <v/>
      </c>
    </row>
    <row r="359" spans="1:15" x14ac:dyDescent="0.2">
      <c r="A359" t="str">
        <f>IF('Repeater Book Overview'!$A385&lt;&gt;"", 'Repeater Book Overview'!$A385, "")</f>
        <v/>
      </c>
      <c r="B359" t="str">
        <f>IF('Repeater Book Overview'!E385&lt;&gt;"", 'Repeater Book Overview'!E385, "")</f>
        <v/>
      </c>
      <c r="C359" t="str">
        <f t="shared" si="25"/>
        <v/>
      </c>
      <c r="D359" t="str">
        <f>IF('Repeater Book Overview'!F385&lt;&gt;"", LEFT(RIGHT('Repeater Book Overview'!F385,LEN('Repeater Book Overview'!F385)-1), SEARCH(" ", 'Repeater Book Overview'!F385)-1), "")</f>
        <v/>
      </c>
      <c r="E359" t="str">
        <f>IF(A359&lt;&gt;"", IF('Repeater Book Overview'!O385&lt;&gt;"", 'Repeater Book Overview'!O385, IF('Repeater Book Overview'!G385&lt;&gt;"", "T", "Off")), "")</f>
        <v/>
      </c>
      <c r="F359" t="str">
        <f>IF(A359&lt;&gt;"", IF('Repeater Book Overview'!$G385&lt;&gt;"", 'Repeater Book Overview'!$G385, "88.5"), "")</f>
        <v/>
      </c>
      <c r="G359" t="str">
        <f>IF(A359&lt;&gt;"", IF('Repeater Book Overview'!$G385&lt;&gt;"", 'Repeater Book Overview'!$G385, "88.5"), "")</f>
        <v/>
      </c>
      <c r="H359" t="str">
        <f>IF(A359&lt;&gt;"", IF('Repeater Book Overview'!$G385&lt;&gt;"", 'Repeater Book Overview'!$G385, "88.5"), "")</f>
        <v/>
      </c>
      <c r="I359" t="str">
        <f>IF('Repeater Book Overview'!F385&lt;&gt;"", LEFT('Repeater Book Overview'!F385, 1), "")</f>
        <v/>
      </c>
      <c r="J359" t="str">
        <f t="shared" si="26"/>
        <v/>
      </c>
      <c r="K359" t="str">
        <f>IF(A359&lt;&gt;"", IF('Repeater Book Overview'!Q359&lt;&gt;"", "On", "Off"), "")</f>
        <v/>
      </c>
      <c r="L359" t="str">
        <f t="shared" si="27"/>
        <v/>
      </c>
      <c r="M359" t="str">
        <f t="shared" si="28"/>
        <v/>
      </c>
      <c r="N359" t="str">
        <f t="shared" si="29"/>
        <v/>
      </c>
      <c r="O359" t="str">
        <f>IF(A359&lt;&gt;"", 'Repeater Book Overview'!D385, "")</f>
        <v/>
      </c>
    </row>
    <row r="360" spans="1:15" x14ac:dyDescent="0.2">
      <c r="A360" t="str">
        <f>IF('Repeater Book Overview'!$A386&lt;&gt;"", 'Repeater Book Overview'!$A386, "")</f>
        <v/>
      </c>
      <c r="B360" t="str">
        <f>IF('Repeater Book Overview'!E386&lt;&gt;"", 'Repeater Book Overview'!E386, "")</f>
        <v/>
      </c>
      <c r="C360" t="str">
        <f t="shared" si="25"/>
        <v/>
      </c>
      <c r="D360" t="str">
        <f>IF('Repeater Book Overview'!F386&lt;&gt;"", LEFT(RIGHT('Repeater Book Overview'!F386,LEN('Repeater Book Overview'!F386)-1), SEARCH(" ", 'Repeater Book Overview'!F386)-1), "")</f>
        <v/>
      </c>
      <c r="E360" t="str">
        <f>IF(A360&lt;&gt;"", IF('Repeater Book Overview'!O386&lt;&gt;"", 'Repeater Book Overview'!O386, IF('Repeater Book Overview'!G386&lt;&gt;"", "T", "Off")), "")</f>
        <v/>
      </c>
      <c r="F360" t="str">
        <f>IF(A360&lt;&gt;"", IF('Repeater Book Overview'!$G386&lt;&gt;"", 'Repeater Book Overview'!$G386, "88.5"), "")</f>
        <v/>
      </c>
      <c r="G360" t="str">
        <f>IF(A360&lt;&gt;"", IF('Repeater Book Overview'!$G386&lt;&gt;"", 'Repeater Book Overview'!$G386, "88.5"), "")</f>
        <v/>
      </c>
      <c r="H360" t="str">
        <f>IF(A360&lt;&gt;"", IF('Repeater Book Overview'!$G386&lt;&gt;"", 'Repeater Book Overview'!$G386, "88.5"), "")</f>
        <v/>
      </c>
      <c r="I360" t="str">
        <f>IF('Repeater Book Overview'!F386&lt;&gt;"", LEFT('Repeater Book Overview'!F386, 1), "")</f>
        <v/>
      </c>
      <c r="J360" t="str">
        <f t="shared" si="26"/>
        <v/>
      </c>
      <c r="K360" t="str">
        <f>IF(A360&lt;&gt;"", IF('Repeater Book Overview'!Q360&lt;&gt;"", "On", "Off"), "")</f>
        <v/>
      </c>
      <c r="L360" t="str">
        <f t="shared" si="27"/>
        <v/>
      </c>
      <c r="M360" t="str">
        <f t="shared" si="28"/>
        <v/>
      </c>
      <c r="N360" t="str">
        <f t="shared" si="29"/>
        <v/>
      </c>
      <c r="O360" t="str">
        <f>IF(A360&lt;&gt;"", 'Repeater Book Overview'!D386, "")</f>
        <v/>
      </c>
    </row>
    <row r="361" spans="1:15" x14ac:dyDescent="0.2">
      <c r="A361" t="str">
        <f>IF('Repeater Book Overview'!$A387&lt;&gt;"", 'Repeater Book Overview'!$A387, "")</f>
        <v/>
      </c>
      <c r="B361" t="str">
        <f>IF('Repeater Book Overview'!E387&lt;&gt;"", 'Repeater Book Overview'!E387, "")</f>
        <v/>
      </c>
      <c r="C361" t="str">
        <f t="shared" si="25"/>
        <v/>
      </c>
      <c r="D361" t="str">
        <f>IF('Repeater Book Overview'!F387&lt;&gt;"", LEFT(RIGHT('Repeater Book Overview'!F387,LEN('Repeater Book Overview'!F387)-1), SEARCH(" ", 'Repeater Book Overview'!F387)-1), "")</f>
        <v/>
      </c>
      <c r="E361" t="str">
        <f>IF(A361&lt;&gt;"", IF('Repeater Book Overview'!O387&lt;&gt;"", 'Repeater Book Overview'!O387, IF('Repeater Book Overview'!G387&lt;&gt;"", "T", "Off")), "")</f>
        <v/>
      </c>
      <c r="F361" t="str">
        <f>IF(A361&lt;&gt;"", IF('Repeater Book Overview'!$G387&lt;&gt;"", 'Repeater Book Overview'!$G387, "88.5"), "")</f>
        <v/>
      </c>
      <c r="G361" t="str">
        <f>IF(A361&lt;&gt;"", IF('Repeater Book Overview'!$G387&lt;&gt;"", 'Repeater Book Overview'!$G387, "88.5"), "")</f>
        <v/>
      </c>
      <c r="H361" t="str">
        <f>IF(A361&lt;&gt;"", IF('Repeater Book Overview'!$G387&lt;&gt;"", 'Repeater Book Overview'!$G387, "88.5"), "")</f>
        <v/>
      </c>
      <c r="I361" t="str">
        <f>IF('Repeater Book Overview'!F387&lt;&gt;"", LEFT('Repeater Book Overview'!F387, 1), "")</f>
        <v/>
      </c>
      <c r="J361" t="str">
        <f t="shared" si="26"/>
        <v/>
      </c>
      <c r="K361" t="str">
        <f>IF(A361&lt;&gt;"", IF('Repeater Book Overview'!Q361&lt;&gt;"", "On", "Off"), "")</f>
        <v/>
      </c>
      <c r="L361" t="str">
        <f t="shared" si="27"/>
        <v/>
      </c>
      <c r="M361" t="str">
        <f t="shared" si="28"/>
        <v/>
      </c>
      <c r="N361" t="str">
        <f t="shared" si="29"/>
        <v/>
      </c>
      <c r="O361" t="str">
        <f>IF(A361&lt;&gt;"", 'Repeater Book Overview'!D387, "")</f>
        <v/>
      </c>
    </row>
    <row r="362" spans="1:15" x14ac:dyDescent="0.2">
      <c r="A362" t="str">
        <f>IF('Repeater Book Overview'!$A388&lt;&gt;"", 'Repeater Book Overview'!$A388, "")</f>
        <v/>
      </c>
      <c r="B362" t="str">
        <f>IF('Repeater Book Overview'!E388&lt;&gt;"", 'Repeater Book Overview'!E388, "")</f>
        <v/>
      </c>
      <c r="C362" t="str">
        <f t="shared" si="25"/>
        <v/>
      </c>
      <c r="D362" t="str">
        <f>IF('Repeater Book Overview'!F388&lt;&gt;"", LEFT(RIGHT('Repeater Book Overview'!F388,LEN('Repeater Book Overview'!F388)-1), SEARCH(" ", 'Repeater Book Overview'!F388)-1), "")</f>
        <v/>
      </c>
      <c r="E362" t="str">
        <f>IF(A362&lt;&gt;"", IF('Repeater Book Overview'!O388&lt;&gt;"", 'Repeater Book Overview'!O388, IF('Repeater Book Overview'!G388&lt;&gt;"", "T", "Off")), "")</f>
        <v/>
      </c>
      <c r="F362" t="str">
        <f>IF(A362&lt;&gt;"", IF('Repeater Book Overview'!$G388&lt;&gt;"", 'Repeater Book Overview'!$G388, "88.5"), "")</f>
        <v/>
      </c>
      <c r="G362" t="str">
        <f>IF(A362&lt;&gt;"", IF('Repeater Book Overview'!$G388&lt;&gt;"", 'Repeater Book Overview'!$G388, "88.5"), "")</f>
        <v/>
      </c>
      <c r="H362" t="str">
        <f>IF(A362&lt;&gt;"", IF('Repeater Book Overview'!$G388&lt;&gt;"", 'Repeater Book Overview'!$G388, "88.5"), "")</f>
        <v/>
      </c>
      <c r="I362" t="str">
        <f>IF('Repeater Book Overview'!F388&lt;&gt;"", LEFT('Repeater Book Overview'!F388, 1), "")</f>
        <v/>
      </c>
      <c r="J362" t="str">
        <f t="shared" si="26"/>
        <v/>
      </c>
      <c r="K362" t="str">
        <f>IF(A362&lt;&gt;"", IF('Repeater Book Overview'!Q362&lt;&gt;"", "On", "Off"), "")</f>
        <v/>
      </c>
      <c r="L362" t="str">
        <f t="shared" si="27"/>
        <v/>
      </c>
      <c r="M362" t="str">
        <f t="shared" si="28"/>
        <v/>
      </c>
      <c r="N362" t="str">
        <f t="shared" si="29"/>
        <v/>
      </c>
      <c r="O362" t="str">
        <f>IF(A362&lt;&gt;"", 'Repeater Book Overview'!D388, "")</f>
        <v/>
      </c>
    </row>
    <row r="363" spans="1:15" x14ac:dyDescent="0.2">
      <c r="A363" t="str">
        <f>IF('Repeater Book Overview'!$A389&lt;&gt;"", 'Repeater Book Overview'!$A389, "")</f>
        <v/>
      </c>
      <c r="B363" t="str">
        <f>IF('Repeater Book Overview'!E389&lt;&gt;"", 'Repeater Book Overview'!E389, "")</f>
        <v/>
      </c>
      <c r="C363" t="str">
        <f t="shared" si="25"/>
        <v/>
      </c>
      <c r="D363" t="str">
        <f>IF('Repeater Book Overview'!F389&lt;&gt;"", LEFT(RIGHT('Repeater Book Overview'!F389,LEN('Repeater Book Overview'!F389)-1), SEARCH(" ", 'Repeater Book Overview'!F389)-1), "")</f>
        <v/>
      </c>
      <c r="E363" t="str">
        <f>IF(A363&lt;&gt;"", IF('Repeater Book Overview'!O389&lt;&gt;"", 'Repeater Book Overview'!O389, IF('Repeater Book Overview'!G389&lt;&gt;"", "T", "Off")), "")</f>
        <v/>
      </c>
      <c r="F363" t="str">
        <f>IF(A363&lt;&gt;"", IF('Repeater Book Overview'!$G389&lt;&gt;"", 'Repeater Book Overview'!$G389, "88.5"), "")</f>
        <v/>
      </c>
      <c r="G363" t="str">
        <f>IF(A363&lt;&gt;"", IF('Repeater Book Overview'!$G389&lt;&gt;"", 'Repeater Book Overview'!$G389, "88.5"), "")</f>
        <v/>
      </c>
      <c r="H363" t="str">
        <f>IF(A363&lt;&gt;"", IF('Repeater Book Overview'!$G389&lt;&gt;"", 'Repeater Book Overview'!$G389, "88.5"), "")</f>
        <v/>
      </c>
      <c r="I363" t="str">
        <f>IF('Repeater Book Overview'!F389&lt;&gt;"", LEFT('Repeater Book Overview'!F389, 1), "")</f>
        <v/>
      </c>
      <c r="J363" t="str">
        <f t="shared" si="26"/>
        <v/>
      </c>
      <c r="K363" t="str">
        <f>IF(A363&lt;&gt;"", IF('Repeater Book Overview'!Q363&lt;&gt;"", "On", "Off"), "")</f>
        <v/>
      </c>
      <c r="L363" t="str">
        <f t="shared" si="27"/>
        <v/>
      </c>
      <c r="M363" t="str">
        <f t="shared" si="28"/>
        <v/>
      </c>
      <c r="N363" t="str">
        <f t="shared" si="29"/>
        <v/>
      </c>
      <c r="O363" t="str">
        <f>IF(A363&lt;&gt;"", 'Repeater Book Overview'!D389, "")</f>
        <v/>
      </c>
    </row>
    <row r="364" spans="1:15" x14ac:dyDescent="0.2">
      <c r="A364" t="str">
        <f>IF('Repeater Book Overview'!$A390&lt;&gt;"", 'Repeater Book Overview'!$A390, "")</f>
        <v/>
      </c>
      <c r="B364" t="str">
        <f>IF('Repeater Book Overview'!E390&lt;&gt;"", 'Repeater Book Overview'!E390, "")</f>
        <v/>
      </c>
      <c r="C364" t="str">
        <f t="shared" si="25"/>
        <v/>
      </c>
      <c r="D364" t="str">
        <f>IF('Repeater Book Overview'!F390&lt;&gt;"", LEFT(RIGHT('Repeater Book Overview'!F390,LEN('Repeater Book Overview'!F390)-1), SEARCH(" ", 'Repeater Book Overview'!F390)-1), "")</f>
        <v/>
      </c>
      <c r="E364" t="str">
        <f>IF(A364&lt;&gt;"", IF('Repeater Book Overview'!O390&lt;&gt;"", 'Repeater Book Overview'!O390, IF('Repeater Book Overview'!G390&lt;&gt;"", "T", "Off")), "")</f>
        <v/>
      </c>
      <c r="F364" t="str">
        <f>IF(A364&lt;&gt;"", IF('Repeater Book Overview'!$G390&lt;&gt;"", 'Repeater Book Overview'!$G390, "88.5"), "")</f>
        <v/>
      </c>
      <c r="G364" t="str">
        <f>IF(A364&lt;&gt;"", IF('Repeater Book Overview'!$G390&lt;&gt;"", 'Repeater Book Overview'!$G390, "88.5"), "")</f>
        <v/>
      </c>
      <c r="H364" t="str">
        <f>IF(A364&lt;&gt;"", IF('Repeater Book Overview'!$G390&lt;&gt;"", 'Repeater Book Overview'!$G390, "88.5"), "")</f>
        <v/>
      </c>
      <c r="I364" t="str">
        <f>IF('Repeater Book Overview'!F390&lt;&gt;"", LEFT('Repeater Book Overview'!F390, 1), "")</f>
        <v/>
      </c>
      <c r="J364" t="str">
        <f t="shared" si="26"/>
        <v/>
      </c>
      <c r="K364" t="str">
        <f>IF(A364&lt;&gt;"", IF('Repeater Book Overview'!Q364&lt;&gt;"", "On", "Off"), "")</f>
        <v/>
      </c>
      <c r="L364" t="str">
        <f t="shared" si="27"/>
        <v/>
      </c>
      <c r="M364" t="str">
        <f t="shared" si="28"/>
        <v/>
      </c>
      <c r="N364" t="str">
        <f t="shared" si="29"/>
        <v/>
      </c>
      <c r="O364" t="str">
        <f>IF(A364&lt;&gt;"", 'Repeater Book Overview'!D390, "")</f>
        <v/>
      </c>
    </row>
    <row r="365" spans="1:15" x14ac:dyDescent="0.2">
      <c r="A365" t="str">
        <f>IF('Repeater Book Overview'!$A391&lt;&gt;"", 'Repeater Book Overview'!$A391, "")</f>
        <v/>
      </c>
      <c r="B365" t="str">
        <f>IF('Repeater Book Overview'!E391&lt;&gt;"", 'Repeater Book Overview'!E391, "")</f>
        <v/>
      </c>
      <c r="C365" t="str">
        <f t="shared" si="25"/>
        <v/>
      </c>
      <c r="D365" t="str">
        <f>IF('Repeater Book Overview'!F391&lt;&gt;"", LEFT(RIGHT('Repeater Book Overview'!F391,LEN('Repeater Book Overview'!F391)-1), SEARCH(" ", 'Repeater Book Overview'!F391)-1), "")</f>
        <v/>
      </c>
      <c r="E365" t="str">
        <f>IF(A365&lt;&gt;"", IF('Repeater Book Overview'!O391&lt;&gt;"", 'Repeater Book Overview'!O391, IF('Repeater Book Overview'!G391&lt;&gt;"", "T", "Off")), "")</f>
        <v/>
      </c>
      <c r="F365" t="str">
        <f>IF(A365&lt;&gt;"", IF('Repeater Book Overview'!$G391&lt;&gt;"", 'Repeater Book Overview'!$G391, "88.5"), "")</f>
        <v/>
      </c>
      <c r="G365" t="str">
        <f>IF(A365&lt;&gt;"", IF('Repeater Book Overview'!$G391&lt;&gt;"", 'Repeater Book Overview'!$G391, "88.5"), "")</f>
        <v/>
      </c>
      <c r="H365" t="str">
        <f>IF(A365&lt;&gt;"", IF('Repeater Book Overview'!$G391&lt;&gt;"", 'Repeater Book Overview'!$G391, "88.5"), "")</f>
        <v/>
      </c>
      <c r="I365" t="str">
        <f>IF('Repeater Book Overview'!F391&lt;&gt;"", LEFT('Repeater Book Overview'!F391, 1), "")</f>
        <v/>
      </c>
      <c r="J365" t="str">
        <f t="shared" si="26"/>
        <v/>
      </c>
      <c r="K365" t="str">
        <f>IF(A365&lt;&gt;"", IF('Repeater Book Overview'!Q365&lt;&gt;"", "On", "Off"), "")</f>
        <v/>
      </c>
      <c r="L365" t="str">
        <f t="shared" si="27"/>
        <v/>
      </c>
      <c r="M365" t="str">
        <f t="shared" si="28"/>
        <v/>
      </c>
      <c r="N365" t="str">
        <f t="shared" si="29"/>
        <v/>
      </c>
      <c r="O365" t="str">
        <f>IF(A365&lt;&gt;"", 'Repeater Book Overview'!D391, "")</f>
        <v/>
      </c>
    </row>
    <row r="366" spans="1:15" x14ac:dyDescent="0.2">
      <c r="A366" t="str">
        <f>IF('Repeater Book Overview'!$A392&lt;&gt;"", 'Repeater Book Overview'!$A392, "")</f>
        <v/>
      </c>
      <c r="B366" t="str">
        <f>IF('Repeater Book Overview'!E392&lt;&gt;"", 'Repeater Book Overview'!E392, "")</f>
        <v/>
      </c>
      <c r="C366" t="str">
        <f t="shared" si="25"/>
        <v/>
      </c>
      <c r="D366" t="str">
        <f>IF('Repeater Book Overview'!F392&lt;&gt;"", LEFT(RIGHT('Repeater Book Overview'!F392,LEN('Repeater Book Overview'!F392)-1), SEARCH(" ", 'Repeater Book Overview'!F392)-1), "")</f>
        <v/>
      </c>
      <c r="E366" t="str">
        <f>IF(A366&lt;&gt;"", IF('Repeater Book Overview'!O392&lt;&gt;"", 'Repeater Book Overview'!O392, IF('Repeater Book Overview'!G392&lt;&gt;"", "T", "Off")), "")</f>
        <v/>
      </c>
      <c r="F366" t="str">
        <f>IF(A366&lt;&gt;"", IF('Repeater Book Overview'!$G392&lt;&gt;"", 'Repeater Book Overview'!$G392, "88.5"), "")</f>
        <v/>
      </c>
      <c r="G366" t="str">
        <f>IF(A366&lt;&gt;"", IF('Repeater Book Overview'!$G392&lt;&gt;"", 'Repeater Book Overview'!$G392, "88.5"), "")</f>
        <v/>
      </c>
      <c r="H366" t="str">
        <f>IF(A366&lt;&gt;"", IF('Repeater Book Overview'!$G392&lt;&gt;"", 'Repeater Book Overview'!$G392, "88.5"), "")</f>
        <v/>
      </c>
      <c r="I366" t="str">
        <f>IF('Repeater Book Overview'!F392&lt;&gt;"", LEFT('Repeater Book Overview'!F392, 1), "")</f>
        <v/>
      </c>
      <c r="J366" t="str">
        <f t="shared" si="26"/>
        <v/>
      </c>
      <c r="K366" t="str">
        <f>IF(A366&lt;&gt;"", IF('Repeater Book Overview'!Q366&lt;&gt;"", "On", "Off"), "")</f>
        <v/>
      </c>
      <c r="L366" t="str">
        <f t="shared" si="27"/>
        <v/>
      </c>
      <c r="M366" t="str">
        <f t="shared" si="28"/>
        <v/>
      </c>
      <c r="N366" t="str">
        <f t="shared" si="29"/>
        <v/>
      </c>
      <c r="O366" t="str">
        <f>IF(A366&lt;&gt;"", 'Repeater Book Overview'!D392, "")</f>
        <v/>
      </c>
    </row>
    <row r="367" spans="1:15" x14ac:dyDescent="0.2">
      <c r="A367" t="str">
        <f>IF('Repeater Book Overview'!$A393&lt;&gt;"", 'Repeater Book Overview'!$A393, "")</f>
        <v/>
      </c>
      <c r="B367" t="str">
        <f>IF('Repeater Book Overview'!E393&lt;&gt;"", 'Repeater Book Overview'!E393, "")</f>
        <v/>
      </c>
      <c r="C367" t="str">
        <f t="shared" si="25"/>
        <v/>
      </c>
      <c r="D367" t="str">
        <f>IF('Repeater Book Overview'!F393&lt;&gt;"", LEFT(RIGHT('Repeater Book Overview'!F393,LEN('Repeater Book Overview'!F393)-1), SEARCH(" ", 'Repeater Book Overview'!F393)-1), "")</f>
        <v/>
      </c>
      <c r="E367" t="str">
        <f>IF(A367&lt;&gt;"", IF('Repeater Book Overview'!O393&lt;&gt;"", 'Repeater Book Overview'!O393, IF('Repeater Book Overview'!G393&lt;&gt;"", "T", "Off")), "")</f>
        <v/>
      </c>
      <c r="F367" t="str">
        <f>IF(A367&lt;&gt;"", IF('Repeater Book Overview'!$G393&lt;&gt;"", 'Repeater Book Overview'!$G393, "88.5"), "")</f>
        <v/>
      </c>
      <c r="G367" t="str">
        <f>IF(A367&lt;&gt;"", IF('Repeater Book Overview'!$G393&lt;&gt;"", 'Repeater Book Overview'!$G393, "88.5"), "")</f>
        <v/>
      </c>
      <c r="H367" t="str">
        <f>IF(A367&lt;&gt;"", IF('Repeater Book Overview'!$G393&lt;&gt;"", 'Repeater Book Overview'!$G393, "88.5"), "")</f>
        <v/>
      </c>
      <c r="I367" t="str">
        <f>IF('Repeater Book Overview'!F393&lt;&gt;"", LEFT('Repeater Book Overview'!F393, 1), "")</f>
        <v/>
      </c>
      <c r="J367" t="str">
        <f t="shared" si="26"/>
        <v/>
      </c>
      <c r="K367" t="str">
        <f>IF(A367&lt;&gt;"", IF('Repeater Book Overview'!Q367&lt;&gt;"", "On", "Off"), "")</f>
        <v/>
      </c>
      <c r="L367" t="str">
        <f t="shared" si="27"/>
        <v/>
      </c>
      <c r="M367" t="str">
        <f t="shared" si="28"/>
        <v/>
      </c>
      <c r="N367" t="str">
        <f t="shared" si="29"/>
        <v/>
      </c>
      <c r="O367" t="str">
        <f>IF(A367&lt;&gt;"", 'Repeater Book Overview'!D393, "")</f>
        <v/>
      </c>
    </row>
    <row r="368" spans="1:15" x14ac:dyDescent="0.2">
      <c r="A368" t="str">
        <f>IF('Repeater Book Overview'!$A394&lt;&gt;"", 'Repeater Book Overview'!$A394, "")</f>
        <v/>
      </c>
      <c r="B368" t="str">
        <f>IF('Repeater Book Overview'!E394&lt;&gt;"", 'Repeater Book Overview'!E394, "")</f>
        <v/>
      </c>
      <c r="C368" t="str">
        <f t="shared" si="25"/>
        <v/>
      </c>
      <c r="D368" t="str">
        <f>IF('Repeater Book Overview'!F394&lt;&gt;"", LEFT(RIGHT('Repeater Book Overview'!F394,LEN('Repeater Book Overview'!F394)-1), SEARCH(" ", 'Repeater Book Overview'!F394)-1), "")</f>
        <v/>
      </c>
      <c r="E368" t="str">
        <f>IF(A368&lt;&gt;"", IF('Repeater Book Overview'!O394&lt;&gt;"", 'Repeater Book Overview'!O394, IF('Repeater Book Overview'!G394&lt;&gt;"", "T", "Off")), "")</f>
        <v/>
      </c>
      <c r="F368" t="str">
        <f>IF(A368&lt;&gt;"", IF('Repeater Book Overview'!$G394&lt;&gt;"", 'Repeater Book Overview'!$G394, "88.5"), "")</f>
        <v/>
      </c>
      <c r="G368" t="str">
        <f>IF(A368&lt;&gt;"", IF('Repeater Book Overview'!$G394&lt;&gt;"", 'Repeater Book Overview'!$G394, "88.5"), "")</f>
        <v/>
      </c>
      <c r="H368" t="str">
        <f>IF(A368&lt;&gt;"", IF('Repeater Book Overview'!$G394&lt;&gt;"", 'Repeater Book Overview'!$G394, "88.5"), "")</f>
        <v/>
      </c>
      <c r="I368" t="str">
        <f>IF('Repeater Book Overview'!F394&lt;&gt;"", LEFT('Repeater Book Overview'!F394, 1), "")</f>
        <v/>
      </c>
      <c r="J368" t="str">
        <f t="shared" si="26"/>
        <v/>
      </c>
      <c r="K368" t="str">
        <f>IF(A368&lt;&gt;"", IF('Repeater Book Overview'!Q368&lt;&gt;"", "On", "Off"), "")</f>
        <v/>
      </c>
      <c r="L368" t="str">
        <f t="shared" si="27"/>
        <v/>
      </c>
      <c r="M368" t="str">
        <f t="shared" si="28"/>
        <v/>
      </c>
      <c r="N368" t="str">
        <f t="shared" si="29"/>
        <v/>
      </c>
      <c r="O368" t="str">
        <f>IF(A368&lt;&gt;"", 'Repeater Book Overview'!D394, "")</f>
        <v/>
      </c>
    </row>
    <row r="369" spans="1:15" x14ac:dyDescent="0.2">
      <c r="A369" t="str">
        <f>IF('Repeater Book Overview'!$A395&lt;&gt;"", 'Repeater Book Overview'!$A395, "")</f>
        <v/>
      </c>
      <c r="B369" t="str">
        <f>IF('Repeater Book Overview'!E395&lt;&gt;"", 'Repeater Book Overview'!E395, "")</f>
        <v/>
      </c>
      <c r="C369" t="str">
        <f t="shared" si="25"/>
        <v/>
      </c>
      <c r="D369" t="str">
        <f>IF('Repeater Book Overview'!F395&lt;&gt;"", LEFT(RIGHT('Repeater Book Overview'!F395,LEN('Repeater Book Overview'!F395)-1), SEARCH(" ", 'Repeater Book Overview'!F395)-1), "")</f>
        <v/>
      </c>
      <c r="E369" t="str">
        <f>IF(A369&lt;&gt;"", IF('Repeater Book Overview'!O395&lt;&gt;"", 'Repeater Book Overview'!O395, IF('Repeater Book Overview'!G395&lt;&gt;"", "T", "Off")), "")</f>
        <v/>
      </c>
      <c r="F369" t="str">
        <f>IF(A369&lt;&gt;"", IF('Repeater Book Overview'!$G395&lt;&gt;"", 'Repeater Book Overview'!$G395, "88.5"), "")</f>
        <v/>
      </c>
      <c r="G369" t="str">
        <f>IF(A369&lt;&gt;"", IF('Repeater Book Overview'!$G395&lt;&gt;"", 'Repeater Book Overview'!$G395, "88.5"), "")</f>
        <v/>
      </c>
      <c r="H369" t="str">
        <f>IF(A369&lt;&gt;"", IF('Repeater Book Overview'!$G395&lt;&gt;"", 'Repeater Book Overview'!$G395, "88.5"), "")</f>
        <v/>
      </c>
      <c r="I369" t="str">
        <f>IF('Repeater Book Overview'!F395&lt;&gt;"", LEFT('Repeater Book Overview'!F395, 1), "")</f>
        <v/>
      </c>
      <c r="J369" t="str">
        <f t="shared" si="26"/>
        <v/>
      </c>
      <c r="K369" t="str">
        <f>IF(A369&lt;&gt;"", IF('Repeater Book Overview'!Q369&lt;&gt;"", "On", "Off"), "")</f>
        <v/>
      </c>
      <c r="L369" t="str">
        <f t="shared" si="27"/>
        <v/>
      </c>
      <c r="M369" t="str">
        <f t="shared" si="28"/>
        <v/>
      </c>
      <c r="N369" t="str">
        <f t="shared" si="29"/>
        <v/>
      </c>
      <c r="O369" t="str">
        <f>IF(A369&lt;&gt;"", 'Repeater Book Overview'!D395, "")</f>
        <v/>
      </c>
    </row>
    <row r="370" spans="1:15" x14ac:dyDescent="0.2">
      <c r="A370" t="str">
        <f>IF('Repeater Book Overview'!$A396&lt;&gt;"", 'Repeater Book Overview'!$A396, "")</f>
        <v/>
      </c>
      <c r="B370" t="str">
        <f>IF('Repeater Book Overview'!E396&lt;&gt;"", 'Repeater Book Overview'!E396, "")</f>
        <v/>
      </c>
      <c r="C370" t="str">
        <f t="shared" si="25"/>
        <v/>
      </c>
      <c r="D370" t="str">
        <f>IF('Repeater Book Overview'!F396&lt;&gt;"", LEFT(RIGHT('Repeater Book Overview'!F396,LEN('Repeater Book Overview'!F396)-1), SEARCH(" ", 'Repeater Book Overview'!F396)-1), "")</f>
        <v/>
      </c>
      <c r="E370" t="str">
        <f>IF(A370&lt;&gt;"", IF('Repeater Book Overview'!O396&lt;&gt;"", 'Repeater Book Overview'!O396, IF('Repeater Book Overview'!G396&lt;&gt;"", "T", "Off")), "")</f>
        <v/>
      </c>
      <c r="F370" t="str">
        <f>IF(A370&lt;&gt;"", IF('Repeater Book Overview'!$G396&lt;&gt;"", 'Repeater Book Overview'!$G396, "88.5"), "")</f>
        <v/>
      </c>
      <c r="G370" t="str">
        <f>IF(A370&lt;&gt;"", IF('Repeater Book Overview'!$G396&lt;&gt;"", 'Repeater Book Overview'!$G396, "88.5"), "")</f>
        <v/>
      </c>
      <c r="H370" t="str">
        <f>IF(A370&lt;&gt;"", IF('Repeater Book Overview'!$G396&lt;&gt;"", 'Repeater Book Overview'!$G396, "88.5"), "")</f>
        <v/>
      </c>
      <c r="I370" t="str">
        <f>IF('Repeater Book Overview'!F396&lt;&gt;"", LEFT('Repeater Book Overview'!F396, 1), "")</f>
        <v/>
      </c>
      <c r="J370" t="str">
        <f t="shared" si="26"/>
        <v/>
      </c>
      <c r="K370" t="str">
        <f>IF(A370&lt;&gt;"", IF('Repeater Book Overview'!Q370&lt;&gt;"", "On", "Off"), "")</f>
        <v/>
      </c>
      <c r="L370" t="str">
        <f t="shared" si="27"/>
        <v/>
      </c>
      <c r="M370" t="str">
        <f t="shared" si="28"/>
        <v/>
      </c>
      <c r="N370" t="str">
        <f t="shared" si="29"/>
        <v/>
      </c>
      <c r="O370" t="str">
        <f>IF(A370&lt;&gt;"", 'Repeater Book Overview'!D396, "")</f>
        <v/>
      </c>
    </row>
    <row r="371" spans="1:15" x14ac:dyDescent="0.2">
      <c r="A371" t="str">
        <f>IF('Repeater Book Overview'!$A397&lt;&gt;"", 'Repeater Book Overview'!$A397, "")</f>
        <v/>
      </c>
      <c r="B371" t="str">
        <f>IF('Repeater Book Overview'!E397&lt;&gt;"", 'Repeater Book Overview'!E397, "")</f>
        <v/>
      </c>
      <c r="C371" t="str">
        <f t="shared" si="25"/>
        <v/>
      </c>
      <c r="D371" t="str">
        <f>IF('Repeater Book Overview'!F397&lt;&gt;"", LEFT(RIGHT('Repeater Book Overview'!F397,LEN('Repeater Book Overview'!F397)-1), SEARCH(" ", 'Repeater Book Overview'!F397)-1), "")</f>
        <v/>
      </c>
      <c r="E371" t="str">
        <f>IF(A371&lt;&gt;"", IF('Repeater Book Overview'!O397&lt;&gt;"", 'Repeater Book Overview'!O397, IF('Repeater Book Overview'!G397&lt;&gt;"", "T", "Off")), "")</f>
        <v/>
      </c>
      <c r="F371" t="str">
        <f>IF(A371&lt;&gt;"", IF('Repeater Book Overview'!$G397&lt;&gt;"", 'Repeater Book Overview'!$G397, "88.5"), "")</f>
        <v/>
      </c>
      <c r="G371" t="str">
        <f>IF(A371&lt;&gt;"", IF('Repeater Book Overview'!$G397&lt;&gt;"", 'Repeater Book Overview'!$G397, "88.5"), "")</f>
        <v/>
      </c>
      <c r="H371" t="str">
        <f>IF(A371&lt;&gt;"", IF('Repeater Book Overview'!$G397&lt;&gt;"", 'Repeater Book Overview'!$G397, "88.5"), "")</f>
        <v/>
      </c>
      <c r="I371" t="str">
        <f>IF('Repeater Book Overview'!F397&lt;&gt;"", LEFT('Repeater Book Overview'!F397, 1), "")</f>
        <v/>
      </c>
      <c r="J371" t="str">
        <f t="shared" si="26"/>
        <v/>
      </c>
      <c r="K371" t="str">
        <f>IF(A371&lt;&gt;"", IF('Repeater Book Overview'!Q371&lt;&gt;"", "On", "Off"), "")</f>
        <v/>
      </c>
      <c r="L371" t="str">
        <f t="shared" si="27"/>
        <v/>
      </c>
      <c r="M371" t="str">
        <f t="shared" si="28"/>
        <v/>
      </c>
      <c r="N371" t="str">
        <f t="shared" si="29"/>
        <v/>
      </c>
      <c r="O371" t="str">
        <f>IF(A371&lt;&gt;"", 'Repeater Book Overview'!D397, "")</f>
        <v/>
      </c>
    </row>
    <row r="372" spans="1:15" x14ac:dyDescent="0.2">
      <c r="A372" t="str">
        <f>IF('Repeater Book Overview'!$A398&lt;&gt;"", 'Repeater Book Overview'!$A398, "")</f>
        <v/>
      </c>
      <c r="B372" t="str">
        <f>IF('Repeater Book Overview'!E398&lt;&gt;"", 'Repeater Book Overview'!E398, "")</f>
        <v/>
      </c>
      <c r="C372" t="str">
        <f t="shared" si="25"/>
        <v/>
      </c>
      <c r="D372" t="str">
        <f>IF('Repeater Book Overview'!F398&lt;&gt;"", LEFT(RIGHT('Repeater Book Overview'!F398,LEN('Repeater Book Overview'!F398)-1), SEARCH(" ", 'Repeater Book Overview'!F398)-1), "")</f>
        <v/>
      </c>
      <c r="E372" t="str">
        <f>IF(A372&lt;&gt;"", IF('Repeater Book Overview'!O398&lt;&gt;"", 'Repeater Book Overview'!O398, IF('Repeater Book Overview'!G398&lt;&gt;"", "T", "Off")), "")</f>
        <v/>
      </c>
      <c r="F372" t="str">
        <f>IF(A372&lt;&gt;"", IF('Repeater Book Overview'!$G398&lt;&gt;"", 'Repeater Book Overview'!$G398, "88.5"), "")</f>
        <v/>
      </c>
      <c r="G372" t="str">
        <f>IF(A372&lt;&gt;"", IF('Repeater Book Overview'!$G398&lt;&gt;"", 'Repeater Book Overview'!$G398, "88.5"), "")</f>
        <v/>
      </c>
      <c r="H372" t="str">
        <f>IF(A372&lt;&gt;"", IF('Repeater Book Overview'!$G398&lt;&gt;"", 'Repeater Book Overview'!$G398, "88.5"), "")</f>
        <v/>
      </c>
      <c r="I372" t="str">
        <f>IF('Repeater Book Overview'!F398&lt;&gt;"", LEFT('Repeater Book Overview'!F398, 1), "")</f>
        <v/>
      </c>
      <c r="J372" t="str">
        <f t="shared" si="26"/>
        <v/>
      </c>
      <c r="K372" t="str">
        <f>IF(A372&lt;&gt;"", IF('Repeater Book Overview'!Q372&lt;&gt;"", "On", "Off"), "")</f>
        <v/>
      </c>
      <c r="L372" t="str">
        <f t="shared" si="27"/>
        <v/>
      </c>
      <c r="M372" t="str">
        <f t="shared" si="28"/>
        <v/>
      </c>
      <c r="N372" t="str">
        <f t="shared" si="29"/>
        <v/>
      </c>
      <c r="O372" t="str">
        <f>IF(A372&lt;&gt;"", 'Repeater Book Overview'!D398, "")</f>
        <v/>
      </c>
    </row>
    <row r="373" spans="1:15" x14ac:dyDescent="0.2">
      <c r="A373" t="str">
        <f>IF('Repeater Book Overview'!$A399&lt;&gt;"", 'Repeater Book Overview'!$A399, "")</f>
        <v/>
      </c>
      <c r="B373" t="str">
        <f>IF('Repeater Book Overview'!E399&lt;&gt;"", 'Repeater Book Overview'!E399, "")</f>
        <v/>
      </c>
      <c r="C373" t="str">
        <f t="shared" si="25"/>
        <v/>
      </c>
      <c r="D373" t="str">
        <f>IF('Repeater Book Overview'!F399&lt;&gt;"", LEFT(RIGHT('Repeater Book Overview'!F399,LEN('Repeater Book Overview'!F399)-1), SEARCH(" ", 'Repeater Book Overview'!F399)-1), "")</f>
        <v/>
      </c>
      <c r="E373" t="str">
        <f>IF(A373&lt;&gt;"", IF('Repeater Book Overview'!O399&lt;&gt;"", 'Repeater Book Overview'!O399, IF('Repeater Book Overview'!G399&lt;&gt;"", "T", "Off")), "")</f>
        <v/>
      </c>
      <c r="F373" t="str">
        <f>IF(A373&lt;&gt;"", IF('Repeater Book Overview'!$G399&lt;&gt;"", 'Repeater Book Overview'!$G399, "88.5"), "")</f>
        <v/>
      </c>
      <c r="G373" t="str">
        <f>IF(A373&lt;&gt;"", IF('Repeater Book Overview'!$G399&lt;&gt;"", 'Repeater Book Overview'!$G399, "88.5"), "")</f>
        <v/>
      </c>
      <c r="H373" t="str">
        <f>IF(A373&lt;&gt;"", IF('Repeater Book Overview'!$G399&lt;&gt;"", 'Repeater Book Overview'!$G399, "88.5"), "")</f>
        <v/>
      </c>
      <c r="I373" t="str">
        <f>IF('Repeater Book Overview'!F399&lt;&gt;"", LEFT('Repeater Book Overview'!F399, 1), "")</f>
        <v/>
      </c>
      <c r="J373" t="str">
        <f t="shared" si="26"/>
        <v/>
      </c>
      <c r="K373" t="str">
        <f>IF(A373&lt;&gt;"", IF('Repeater Book Overview'!Q373&lt;&gt;"", "On", "Off"), "")</f>
        <v/>
      </c>
      <c r="L373" t="str">
        <f t="shared" si="27"/>
        <v/>
      </c>
      <c r="M373" t="str">
        <f t="shared" si="28"/>
        <v/>
      </c>
      <c r="N373" t="str">
        <f t="shared" si="29"/>
        <v/>
      </c>
      <c r="O373" t="str">
        <f>IF(A373&lt;&gt;"", 'Repeater Book Overview'!D399, "")</f>
        <v/>
      </c>
    </row>
    <row r="374" spans="1:15" x14ac:dyDescent="0.2">
      <c r="A374" t="str">
        <f>IF('Repeater Book Overview'!$A400&lt;&gt;"", 'Repeater Book Overview'!$A400, "")</f>
        <v/>
      </c>
      <c r="B374" t="str">
        <f>IF('Repeater Book Overview'!E400&lt;&gt;"", 'Repeater Book Overview'!E400, "")</f>
        <v/>
      </c>
      <c r="C374" t="str">
        <f t="shared" si="25"/>
        <v/>
      </c>
      <c r="D374" t="str">
        <f>IF('Repeater Book Overview'!F400&lt;&gt;"", LEFT(RIGHT('Repeater Book Overview'!F400,LEN('Repeater Book Overview'!F400)-1), SEARCH(" ", 'Repeater Book Overview'!F400)-1), "")</f>
        <v/>
      </c>
      <c r="E374" t="str">
        <f>IF(A374&lt;&gt;"", IF('Repeater Book Overview'!O400&lt;&gt;"", 'Repeater Book Overview'!O400, IF('Repeater Book Overview'!G400&lt;&gt;"", "T", "Off")), "")</f>
        <v/>
      </c>
      <c r="F374" t="str">
        <f>IF(A374&lt;&gt;"", IF('Repeater Book Overview'!$G400&lt;&gt;"", 'Repeater Book Overview'!$G400, "88.5"), "")</f>
        <v/>
      </c>
      <c r="G374" t="str">
        <f>IF(A374&lt;&gt;"", IF('Repeater Book Overview'!$G400&lt;&gt;"", 'Repeater Book Overview'!$G400, "88.5"), "")</f>
        <v/>
      </c>
      <c r="H374" t="str">
        <f>IF(A374&lt;&gt;"", IF('Repeater Book Overview'!$G400&lt;&gt;"", 'Repeater Book Overview'!$G400, "88.5"), "")</f>
        <v/>
      </c>
      <c r="I374" t="str">
        <f>IF('Repeater Book Overview'!F400&lt;&gt;"", LEFT('Repeater Book Overview'!F400, 1), "")</f>
        <v/>
      </c>
      <c r="J374" t="str">
        <f t="shared" si="26"/>
        <v/>
      </c>
      <c r="K374" t="str">
        <f>IF(A374&lt;&gt;"", IF('Repeater Book Overview'!Q374&lt;&gt;"", "On", "Off"), "")</f>
        <v/>
      </c>
      <c r="L374" t="str">
        <f t="shared" si="27"/>
        <v/>
      </c>
      <c r="M374" t="str">
        <f t="shared" si="28"/>
        <v/>
      </c>
      <c r="N374" t="str">
        <f t="shared" si="29"/>
        <v/>
      </c>
      <c r="O374" t="str">
        <f>IF(A374&lt;&gt;"", 'Repeater Book Overview'!D400, "")</f>
        <v/>
      </c>
    </row>
    <row r="375" spans="1:15" x14ac:dyDescent="0.2">
      <c r="A375" t="str">
        <f>IF('Repeater Book Overview'!$A401&lt;&gt;"", 'Repeater Book Overview'!$A401, "")</f>
        <v/>
      </c>
      <c r="B375" t="str">
        <f>IF('Repeater Book Overview'!E401&lt;&gt;"", 'Repeater Book Overview'!E401, "")</f>
        <v/>
      </c>
      <c r="C375" t="str">
        <f t="shared" si="25"/>
        <v/>
      </c>
      <c r="D375" t="str">
        <f>IF('Repeater Book Overview'!F401&lt;&gt;"", LEFT(RIGHT('Repeater Book Overview'!F401,LEN('Repeater Book Overview'!F401)-1), SEARCH(" ", 'Repeater Book Overview'!F401)-1), "")</f>
        <v/>
      </c>
      <c r="E375" t="str">
        <f>IF(A375&lt;&gt;"", IF('Repeater Book Overview'!O401&lt;&gt;"", 'Repeater Book Overview'!O401, IF('Repeater Book Overview'!G401&lt;&gt;"", "T", "Off")), "")</f>
        <v/>
      </c>
      <c r="F375" t="str">
        <f>IF(A375&lt;&gt;"", IF('Repeater Book Overview'!$G401&lt;&gt;"", 'Repeater Book Overview'!$G401, "88.5"), "")</f>
        <v/>
      </c>
      <c r="G375" t="str">
        <f>IF(A375&lt;&gt;"", IF('Repeater Book Overview'!$G401&lt;&gt;"", 'Repeater Book Overview'!$G401, "88.5"), "")</f>
        <v/>
      </c>
      <c r="H375" t="str">
        <f>IF(A375&lt;&gt;"", IF('Repeater Book Overview'!$G401&lt;&gt;"", 'Repeater Book Overview'!$G401, "88.5"), "")</f>
        <v/>
      </c>
      <c r="I375" t="str">
        <f>IF('Repeater Book Overview'!F401&lt;&gt;"", LEFT('Repeater Book Overview'!F401, 1), "")</f>
        <v/>
      </c>
      <c r="J375" t="str">
        <f t="shared" si="26"/>
        <v/>
      </c>
      <c r="K375" t="str">
        <f>IF(A375&lt;&gt;"", IF('Repeater Book Overview'!Q375&lt;&gt;"", "On", "Off"), "")</f>
        <v/>
      </c>
      <c r="L375" t="str">
        <f t="shared" si="27"/>
        <v/>
      </c>
      <c r="M375" t="str">
        <f t="shared" si="28"/>
        <v/>
      </c>
      <c r="N375" t="str">
        <f t="shared" si="29"/>
        <v/>
      </c>
      <c r="O375" t="str">
        <f>IF(A375&lt;&gt;"", 'Repeater Book Overview'!D401, "")</f>
        <v/>
      </c>
    </row>
    <row r="376" spans="1:15" x14ac:dyDescent="0.2">
      <c r="A376" t="str">
        <f>IF('Repeater Book Overview'!$A402&lt;&gt;"", 'Repeater Book Overview'!$A402, "")</f>
        <v/>
      </c>
      <c r="B376" t="str">
        <f>IF('Repeater Book Overview'!E402&lt;&gt;"", 'Repeater Book Overview'!E402, "")</f>
        <v/>
      </c>
      <c r="C376" t="str">
        <f t="shared" si="25"/>
        <v/>
      </c>
      <c r="D376" t="str">
        <f>IF('Repeater Book Overview'!F402&lt;&gt;"", LEFT(RIGHT('Repeater Book Overview'!F402,LEN('Repeater Book Overview'!F402)-1), SEARCH(" ", 'Repeater Book Overview'!F402)-1), "")</f>
        <v/>
      </c>
      <c r="E376" t="str">
        <f>IF(A376&lt;&gt;"", IF('Repeater Book Overview'!O402&lt;&gt;"", 'Repeater Book Overview'!O402, IF('Repeater Book Overview'!G402&lt;&gt;"", "T", "Off")), "")</f>
        <v/>
      </c>
      <c r="F376" t="str">
        <f>IF(A376&lt;&gt;"", IF('Repeater Book Overview'!$G402&lt;&gt;"", 'Repeater Book Overview'!$G402, "88.5"), "")</f>
        <v/>
      </c>
      <c r="G376" t="str">
        <f>IF(A376&lt;&gt;"", IF('Repeater Book Overview'!$G402&lt;&gt;"", 'Repeater Book Overview'!$G402, "88.5"), "")</f>
        <v/>
      </c>
      <c r="H376" t="str">
        <f>IF(A376&lt;&gt;"", IF('Repeater Book Overview'!$G402&lt;&gt;"", 'Repeater Book Overview'!$G402, "88.5"), "")</f>
        <v/>
      </c>
      <c r="I376" t="str">
        <f>IF('Repeater Book Overview'!F402&lt;&gt;"", LEFT('Repeater Book Overview'!F402, 1), "")</f>
        <v/>
      </c>
      <c r="J376" t="str">
        <f t="shared" si="26"/>
        <v/>
      </c>
      <c r="K376" t="str">
        <f>IF(A376&lt;&gt;"", IF('Repeater Book Overview'!Q376&lt;&gt;"", "On", "Off"), "")</f>
        <v/>
      </c>
      <c r="L376" t="str">
        <f t="shared" si="27"/>
        <v/>
      </c>
      <c r="M376" t="str">
        <f t="shared" si="28"/>
        <v/>
      </c>
      <c r="N376" t="str">
        <f t="shared" si="29"/>
        <v/>
      </c>
      <c r="O376" t="str">
        <f>IF(A376&lt;&gt;"", 'Repeater Book Overview'!D402, "")</f>
        <v/>
      </c>
    </row>
    <row r="377" spans="1:15" x14ac:dyDescent="0.2">
      <c r="A377" t="str">
        <f>IF('Repeater Book Overview'!$A403&lt;&gt;"", 'Repeater Book Overview'!$A403, "")</f>
        <v/>
      </c>
      <c r="B377" t="str">
        <f>IF('Repeater Book Overview'!E403&lt;&gt;"", 'Repeater Book Overview'!E403, "")</f>
        <v/>
      </c>
      <c r="C377" t="str">
        <f t="shared" si="25"/>
        <v/>
      </c>
      <c r="D377" t="str">
        <f>IF('Repeater Book Overview'!F403&lt;&gt;"", LEFT(RIGHT('Repeater Book Overview'!F403,LEN('Repeater Book Overview'!F403)-1), SEARCH(" ", 'Repeater Book Overview'!F403)-1), "")</f>
        <v/>
      </c>
      <c r="E377" t="str">
        <f>IF(A377&lt;&gt;"", IF('Repeater Book Overview'!O403&lt;&gt;"", 'Repeater Book Overview'!O403, IF('Repeater Book Overview'!G403&lt;&gt;"", "T", "Off")), "")</f>
        <v/>
      </c>
      <c r="F377" t="str">
        <f>IF(A377&lt;&gt;"", IF('Repeater Book Overview'!$G403&lt;&gt;"", 'Repeater Book Overview'!$G403, "88.5"), "")</f>
        <v/>
      </c>
      <c r="G377" t="str">
        <f>IF(A377&lt;&gt;"", IF('Repeater Book Overview'!$G403&lt;&gt;"", 'Repeater Book Overview'!$G403, "88.5"), "")</f>
        <v/>
      </c>
      <c r="H377" t="str">
        <f>IF(A377&lt;&gt;"", IF('Repeater Book Overview'!$G403&lt;&gt;"", 'Repeater Book Overview'!$G403, "88.5"), "")</f>
        <v/>
      </c>
      <c r="I377" t="str">
        <f>IF('Repeater Book Overview'!F403&lt;&gt;"", LEFT('Repeater Book Overview'!F403, 1), "")</f>
        <v/>
      </c>
      <c r="J377" t="str">
        <f t="shared" si="26"/>
        <v/>
      </c>
      <c r="K377" t="str">
        <f>IF(A377&lt;&gt;"", IF('Repeater Book Overview'!Q377&lt;&gt;"", "On", "Off"), "")</f>
        <v/>
      </c>
      <c r="L377" t="str">
        <f t="shared" si="27"/>
        <v/>
      </c>
      <c r="M377" t="str">
        <f t="shared" si="28"/>
        <v/>
      </c>
      <c r="N377" t="str">
        <f t="shared" si="29"/>
        <v/>
      </c>
      <c r="O377" t="str">
        <f>IF(A377&lt;&gt;"", 'Repeater Book Overview'!D403, "")</f>
        <v/>
      </c>
    </row>
    <row r="378" spans="1:15" x14ac:dyDescent="0.2">
      <c r="A378" t="str">
        <f>IF('Repeater Book Overview'!$A404&lt;&gt;"", 'Repeater Book Overview'!$A404, "")</f>
        <v/>
      </c>
      <c r="B378" t="str">
        <f>IF('Repeater Book Overview'!E404&lt;&gt;"", 'Repeater Book Overview'!E404, "")</f>
        <v/>
      </c>
      <c r="C378" t="str">
        <f t="shared" si="25"/>
        <v/>
      </c>
      <c r="D378" t="str">
        <f>IF('Repeater Book Overview'!F404&lt;&gt;"", LEFT(RIGHT('Repeater Book Overview'!F404,LEN('Repeater Book Overview'!F404)-1), SEARCH(" ", 'Repeater Book Overview'!F404)-1), "")</f>
        <v/>
      </c>
      <c r="E378" t="str">
        <f>IF(A378&lt;&gt;"", IF('Repeater Book Overview'!O404&lt;&gt;"", 'Repeater Book Overview'!O404, IF('Repeater Book Overview'!G404&lt;&gt;"", "T", "Off")), "")</f>
        <v/>
      </c>
      <c r="F378" t="str">
        <f>IF(A378&lt;&gt;"", IF('Repeater Book Overview'!$G404&lt;&gt;"", 'Repeater Book Overview'!$G404, "88.5"), "")</f>
        <v/>
      </c>
      <c r="G378" t="str">
        <f>IF(A378&lt;&gt;"", IF('Repeater Book Overview'!$G404&lt;&gt;"", 'Repeater Book Overview'!$G404, "88.5"), "")</f>
        <v/>
      </c>
      <c r="H378" t="str">
        <f>IF(A378&lt;&gt;"", IF('Repeater Book Overview'!$G404&lt;&gt;"", 'Repeater Book Overview'!$G404, "88.5"), "")</f>
        <v/>
      </c>
      <c r="I378" t="str">
        <f>IF('Repeater Book Overview'!F404&lt;&gt;"", LEFT('Repeater Book Overview'!F404, 1), "")</f>
        <v/>
      </c>
      <c r="J378" t="str">
        <f t="shared" si="26"/>
        <v/>
      </c>
      <c r="K378" t="str">
        <f>IF(A378&lt;&gt;"", IF('Repeater Book Overview'!Q378&lt;&gt;"", "On", "Off"), "")</f>
        <v/>
      </c>
      <c r="L378" t="str">
        <f t="shared" si="27"/>
        <v/>
      </c>
      <c r="M378" t="str">
        <f t="shared" si="28"/>
        <v/>
      </c>
      <c r="N378" t="str">
        <f t="shared" si="29"/>
        <v/>
      </c>
      <c r="O378" t="str">
        <f>IF(A378&lt;&gt;"", 'Repeater Book Overview'!D404, "")</f>
        <v/>
      </c>
    </row>
    <row r="379" spans="1:15" x14ac:dyDescent="0.2">
      <c r="A379" t="str">
        <f>IF('Repeater Book Overview'!$A405&lt;&gt;"", 'Repeater Book Overview'!$A405, "")</f>
        <v/>
      </c>
      <c r="B379" t="str">
        <f>IF('Repeater Book Overview'!E405&lt;&gt;"", 'Repeater Book Overview'!E405, "")</f>
        <v/>
      </c>
      <c r="C379" t="str">
        <f t="shared" si="25"/>
        <v/>
      </c>
      <c r="D379" t="str">
        <f>IF('Repeater Book Overview'!F405&lt;&gt;"", LEFT(RIGHT('Repeater Book Overview'!F405,LEN('Repeater Book Overview'!F405)-1), SEARCH(" ", 'Repeater Book Overview'!F405)-1), "")</f>
        <v/>
      </c>
      <c r="E379" t="str">
        <f>IF(A379&lt;&gt;"", IF('Repeater Book Overview'!O405&lt;&gt;"", 'Repeater Book Overview'!O405, IF('Repeater Book Overview'!G405&lt;&gt;"", "T", "Off")), "")</f>
        <v/>
      </c>
      <c r="F379" t="str">
        <f>IF(A379&lt;&gt;"", IF('Repeater Book Overview'!$G405&lt;&gt;"", 'Repeater Book Overview'!$G405, "88.5"), "")</f>
        <v/>
      </c>
      <c r="G379" t="str">
        <f>IF(A379&lt;&gt;"", IF('Repeater Book Overview'!$G405&lt;&gt;"", 'Repeater Book Overview'!$G405, "88.5"), "")</f>
        <v/>
      </c>
      <c r="H379" t="str">
        <f>IF(A379&lt;&gt;"", IF('Repeater Book Overview'!$G405&lt;&gt;"", 'Repeater Book Overview'!$G405, "88.5"), "")</f>
        <v/>
      </c>
      <c r="I379" t="str">
        <f>IF('Repeater Book Overview'!F405&lt;&gt;"", LEFT('Repeater Book Overview'!F405, 1), "")</f>
        <v/>
      </c>
      <c r="J379" t="str">
        <f t="shared" si="26"/>
        <v/>
      </c>
      <c r="K379" t="str">
        <f>IF(A379&lt;&gt;"", IF('Repeater Book Overview'!Q379&lt;&gt;"", "On", "Off"), "")</f>
        <v/>
      </c>
      <c r="L379" t="str">
        <f t="shared" si="27"/>
        <v/>
      </c>
      <c r="M379" t="str">
        <f t="shared" si="28"/>
        <v/>
      </c>
      <c r="N379" t="str">
        <f t="shared" si="29"/>
        <v/>
      </c>
      <c r="O379" t="str">
        <f>IF(A379&lt;&gt;"", 'Repeater Book Overview'!D405, "")</f>
        <v/>
      </c>
    </row>
    <row r="380" spans="1:15" x14ac:dyDescent="0.2">
      <c r="A380" t="str">
        <f>IF('Repeater Book Overview'!$A406&lt;&gt;"", 'Repeater Book Overview'!$A406, "")</f>
        <v/>
      </c>
      <c r="B380" t="str">
        <f>IF('Repeater Book Overview'!E406&lt;&gt;"", 'Repeater Book Overview'!E406, "")</f>
        <v/>
      </c>
      <c r="C380" t="str">
        <f t="shared" si="25"/>
        <v/>
      </c>
      <c r="D380" t="str">
        <f>IF('Repeater Book Overview'!F406&lt;&gt;"", LEFT(RIGHT('Repeater Book Overview'!F406,LEN('Repeater Book Overview'!F406)-1), SEARCH(" ", 'Repeater Book Overview'!F406)-1), "")</f>
        <v/>
      </c>
      <c r="E380" t="str">
        <f>IF(A380&lt;&gt;"", IF('Repeater Book Overview'!O406&lt;&gt;"", 'Repeater Book Overview'!O406, IF('Repeater Book Overview'!G406&lt;&gt;"", "T", "Off")), "")</f>
        <v/>
      </c>
      <c r="F380" t="str">
        <f>IF(A380&lt;&gt;"", IF('Repeater Book Overview'!$G406&lt;&gt;"", 'Repeater Book Overview'!$G406, "88.5"), "")</f>
        <v/>
      </c>
      <c r="G380" t="str">
        <f>IF(A380&lt;&gt;"", IF('Repeater Book Overview'!$G406&lt;&gt;"", 'Repeater Book Overview'!$G406, "88.5"), "")</f>
        <v/>
      </c>
      <c r="H380" t="str">
        <f>IF(A380&lt;&gt;"", IF('Repeater Book Overview'!$G406&lt;&gt;"", 'Repeater Book Overview'!$G406, "88.5"), "")</f>
        <v/>
      </c>
      <c r="I380" t="str">
        <f>IF('Repeater Book Overview'!F406&lt;&gt;"", LEFT('Repeater Book Overview'!F406, 1), "")</f>
        <v/>
      </c>
      <c r="J380" t="str">
        <f t="shared" si="26"/>
        <v/>
      </c>
      <c r="K380" t="str">
        <f>IF(A380&lt;&gt;"", IF('Repeater Book Overview'!Q380&lt;&gt;"", "On", "Off"), "")</f>
        <v/>
      </c>
      <c r="L380" t="str">
        <f t="shared" si="27"/>
        <v/>
      </c>
      <c r="M380" t="str">
        <f t="shared" si="28"/>
        <v/>
      </c>
      <c r="N380" t="str">
        <f t="shared" si="29"/>
        <v/>
      </c>
      <c r="O380" t="str">
        <f>IF(A380&lt;&gt;"", 'Repeater Book Overview'!D406, "")</f>
        <v/>
      </c>
    </row>
    <row r="381" spans="1:15" x14ac:dyDescent="0.2">
      <c r="A381" t="str">
        <f>IF('Repeater Book Overview'!$A407&lt;&gt;"", 'Repeater Book Overview'!$A407, "")</f>
        <v/>
      </c>
      <c r="B381" t="str">
        <f>IF('Repeater Book Overview'!E407&lt;&gt;"", 'Repeater Book Overview'!E407, "")</f>
        <v/>
      </c>
      <c r="C381" t="str">
        <f t="shared" si="25"/>
        <v/>
      </c>
      <c r="D381" t="str">
        <f>IF('Repeater Book Overview'!F407&lt;&gt;"", LEFT(RIGHT('Repeater Book Overview'!F407,LEN('Repeater Book Overview'!F407)-1), SEARCH(" ", 'Repeater Book Overview'!F407)-1), "")</f>
        <v/>
      </c>
      <c r="E381" t="str">
        <f>IF(A381&lt;&gt;"", IF('Repeater Book Overview'!O407&lt;&gt;"", 'Repeater Book Overview'!O407, IF('Repeater Book Overview'!G407&lt;&gt;"", "T", "Off")), "")</f>
        <v/>
      </c>
      <c r="F381" t="str">
        <f>IF(A381&lt;&gt;"", IF('Repeater Book Overview'!$G407&lt;&gt;"", 'Repeater Book Overview'!$G407, "88.5"), "")</f>
        <v/>
      </c>
      <c r="G381" t="str">
        <f>IF(A381&lt;&gt;"", IF('Repeater Book Overview'!$G407&lt;&gt;"", 'Repeater Book Overview'!$G407, "88.5"), "")</f>
        <v/>
      </c>
      <c r="H381" t="str">
        <f>IF(A381&lt;&gt;"", IF('Repeater Book Overview'!$G407&lt;&gt;"", 'Repeater Book Overview'!$G407, "88.5"), "")</f>
        <v/>
      </c>
      <c r="I381" t="str">
        <f>IF('Repeater Book Overview'!F407&lt;&gt;"", LEFT('Repeater Book Overview'!F407, 1), "")</f>
        <v/>
      </c>
      <c r="J381" t="str">
        <f t="shared" si="26"/>
        <v/>
      </c>
      <c r="K381" t="str">
        <f>IF(A381&lt;&gt;"", IF('Repeater Book Overview'!Q381&lt;&gt;"", "On", "Off"), "")</f>
        <v/>
      </c>
      <c r="L381" t="str">
        <f t="shared" si="27"/>
        <v/>
      </c>
      <c r="M381" t="str">
        <f t="shared" si="28"/>
        <v/>
      </c>
      <c r="N381" t="str">
        <f t="shared" si="29"/>
        <v/>
      </c>
      <c r="O381" t="str">
        <f>IF(A381&lt;&gt;"", 'Repeater Book Overview'!D407, "")</f>
        <v/>
      </c>
    </row>
    <row r="382" spans="1:15" x14ac:dyDescent="0.2">
      <c r="A382" t="str">
        <f>IF('Repeater Book Overview'!$A408&lt;&gt;"", 'Repeater Book Overview'!$A408, "")</f>
        <v/>
      </c>
      <c r="B382" t="str">
        <f>IF('Repeater Book Overview'!E408&lt;&gt;"", 'Repeater Book Overview'!E408, "")</f>
        <v/>
      </c>
      <c r="C382" t="str">
        <f t="shared" si="25"/>
        <v/>
      </c>
      <c r="D382" t="str">
        <f>IF('Repeater Book Overview'!F408&lt;&gt;"", LEFT(RIGHT('Repeater Book Overview'!F408,LEN('Repeater Book Overview'!F408)-1), SEARCH(" ", 'Repeater Book Overview'!F408)-1), "")</f>
        <v/>
      </c>
      <c r="E382" t="str">
        <f>IF(A382&lt;&gt;"", IF('Repeater Book Overview'!O408&lt;&gt;"", 'Repeater Book Overview'!O408, IF('Repeater Book Overview'!G408&lt;&gt;"", "T", "Off")), "")</f>
        <v/>
      </c>
      <c r="F382" t="str">
        <f>IF(A382&lt;&gt;"", IF('Repeater Book Overview'!$G408&lt;&gt;"", 'Repeater Book Overview'!$G408, "88.5"), "")</f>
        <v/>
      </c>
      <c r="G382" t="str">
        <f>IF(A382&lt;&gt;"", IF('Repeater Book Overview'!$G408&lt;&gt;"", 'Repeater Book Overview'!$G408, "88.5"), "")</f>
        <v/>
      </c>
      <c r="H382" t="str">
        <f>IF(A382&lt;&gt;"", IF('Repeater Book Overview'!$G408&lt;&gt;"", 'Repeater Book Overview'!$G408, "88.5"), "")</f>
        <v/>
      </c>
      <c r="I382" t="str">
        <f>IF('Repeater Book Overview'!F408&lt;&gt;"", LEFT('Repeater Book Overview'!F408, 1), "")</f>
        <v/>
      </c>
      <c r="J382" t="str">
        <f t="shared" si="26"/>
        <v/>
      </c>
      <c r="K382" t="str">
        <f>IF(A382&lt;&gt;"", IF('Repeater Book Overview'!Q382&lt;&gt;"", "On", "Off"), "")</f>
        <v/>
      </c>
      <c r="L382" t="str">
        <f t="shared" si="27"/>
        <v/>
      </c>
      <c r="M382" t="str">
        <f t="shared" si="28"/>
        <v/>
      </c>
      <c r="N382" t="str">
        <f t="shared" si="29"/>
        <v/>
      </c>
      <c r="O382" t="str">
        <f>IF(A382&lt;&gt;"", 'Repeater Book Overview'!D408, "")</f>
        <v/>
      </c>
    </row>
    <row r="383" spans="1:15" x14ac:dyDescent="0.2">
      <c r="A383" t="str">
        <f>IF('Repeater Book Overview'!$A409&lt;&gt;"", 'Repeater Book Overview'!$A409, "")</f>
        <v/>
      </c>
      <c r="B383" t="str">
        <f>IF('Repeater Book Overview'!E409&lt;&gt;"", 'Repeater Book Overview'!E409, "")</f>
        <v/>
      </c>
      <c r="C383" t="str">
        <f t="shared" si="25"/>
        <v/>
      </c>
      <c r="D383" t="str">
        <f>IF('Repeater Book Overview'!F409&lt;&gt;"", LEFT(RIGHT('Repeater Book Overview'!F409,LEN('Repeater Book Overview'!F409)-1), SEARCH(" ", 'Repeater Book Overview'!F409)-1), "")</f>
        <v/>
      </c>
      <c r="E383" t="str">
        <f>IF(A383&lt;&gt;"", IF('Repeater Book Overview'!O409&lt;&gt;"", 'Repeater Book Overview'!O409, IF('Repeater Book Overview'!G409&lt;&gt;"", "T", "Off")), "")</f>
        <v/>
      </c>
      <c r="F383" t="str">
        <f>IF(A383&lt;&gt;"", IF('Repeater Book Overview'!$G409&lt;&gt;"", 'Repeater Book Overview'!$G409, "88.5"), "")</f>
        <v/>
      </c>
      <c r="G383" t="str">
        <f>IF(A383&lt;&gt;"", IF('Repeater Book Overview'!$G409&lt;&gt;"", 'Repeater Book Overview'!$G409, "88.5"), "")</f>
        <v/>
      </c>
      <c r="H383" t="str">
        <f>IF(A383&lt;&gt;"", IF('Repeater Book Overview'!$G409&lt;&gt;"", 'Repeater Book Overview'!$G409, "88.5"), "")</f>
        <v/>
      </c>
      <c r="I383" t="str">
        <f>IF('Repeater Book Overview'!F409&lt;&gt;"", LEFT('Repeater Book Overview'!F409, 1), "")</f>
        <v/>
      </c>
      <c r="J383" t="str">
        <f t="shared" si="26"/>
        <v/>
      </c>
      <c r="K383" t="str">
        <f>IF(A383&lt;&gt;"", IF('Repeater Book Overview'!Q383&lt;&gt;"", "On", "Off"), "")</f>
        <v/>
      </c>
      <c r="L383" t="str">
        <f t="shared" si="27"/>
        <v/>
      </c>
      <c r="M383" t="str">
        <f t="shared" si="28"/>
        <v/>
      </c>
      <c r="N383" t="str">
        <f t="shared" si="29"/>
        <v/>
      </c>
      <c r="O383" t="str">
        <f>IF(A383&lt;&gt;"", 'Repeater Book Overview'!D409, "")</f>
        <v/>
      </c>
    </row>
    <row r="384" spans="1:15" x14ac:dyDescent="0.2">
      <c r="A384" t="str">
        <f>IF('Repeater Book Overview'!$A410&lt;&gt;"", 'Repeater Book Overview'!$A410, "")</f>
        <v/>
      </c>
      <c r="B384" t="str">
        <f>IF('Repeater Book Overview'!E410&lt;&gt;"", 'Repeater Book Overview'!E410, "")</f>
        <v/>
      </c>
      <c r="C384" t="str">
        <f t="shared" si="25"/>
        <v/>
      </c>
      <c r="D384" t="str">
        <f>IF('Repeater Book Overview'!F410&lt;&gt;"", LEFT(RIGHT('Repeater Book Overview'!F410,LEN('Repeater Book Overview'!F410)-1), SEARCH(" ", 'Repeater Book Overview'!F410)-1), "")</f>
        <v/>
      </c>
      <c r="E384" t="str">
        <f>IF(A384&lt;&gt;"", IF('Repeater Book Overview'!O410&lt;&gt;"", 'Repeater Book Overview'!O410, IF('Repeater Book Overview'!G410&lt;&gt;"", "T", "Off")), "")</f>
        <v/>
      </c>
      <c r="F384" t="str">
        <f>IF(A384&lt;&gt;"", IF('Repeater Book Overview'!$G410&lt;&gt;"", 'Repeater Book Overview'!$G410, "88.5"), "")</f>
        <v/>
      </c>
      <c r="G384" t="str">
        <f>IF(A384&lt;&gt;"", IF('Repeater Book Overview'!$G410&lt;&gt;"", 'Repeater Book Overview'!$G410, "88.5"), "")</f>
        <v/>
      </c>
      <c r="H384" t="str">
        <f>IF(A384&lt;&gt;"", IF('Repeater Book Overview'!$G410&lt;&gt;"", 'Repeater Book Overview'!$G410, "88.5"), "")</f>
        <v/>
      </c>
      <c r="I384" t="str">
        <f>IF('Repeater Book Overview'!F410&lt;&gt;"", LEFT('Repeater Book Overview'!F410, 1), "")</f>
        <v/>
      </c>
      <c r="J384" t="str">
        <f t="shared" si="26"/>
        <v/>
      </c>
      <c r="K384" t="str">
        <f>IF(A384&lt;&gt;"", IF('Repeater Book Overview'!Q384&lt;&gt;"", "On", "Off"), "")</f>
        <v/>
      </c>
      <c r="L384" t="str">
        <f t="shared" si="27"/>
        <v/>
      </c>
      <c r="M384" t="str">
        <f t="shared" si="28"/>
        <v/>
      </c>
      <c r="N384" t="str">
        <f t="shared" si="29"/>
        <v/>
      </c>
      <c r="O384" t="str">
        <f>IF(A384&lt;&gt;"", 'Repeater Book Overview'!D410, "")</f>
        <v/>
      </c>
    </row>
    <row r="385" spans="1:15" x14ac:dyDescent="0.2">
      <c r="A385" t="str">
        <f>IF('Repeater Book Overview'!$A411&lt;&gt;"", 'Repeater Book Overview'!$A411, "")</f>
        <v/>
      </c>
      <c r="B385" t="str">
        <f>IF('Repeater Book Overview'!E411&lt;&gt;"", 'Repeater Book Overview'!E411, "")</f>
        <v/>
      </c>
      <c r="C385" t="str">
        <f t="shared" si="25"/>
        <v/>
      </c>
      <c r="D385" t="str">
        <f>IF('Repeater Book Overview'!F411&lt;&gt;"", LEFT(RIGHT('Repeater Book Overview'!F411,LEN('Repeater Book Overview'!F411)-1), SEARCH(" ", 'Repeater Book Overview'!F411)-1), "")</f>
        <v/>
      </c>
      <c r="E385" t="str">
        <f>IF(A385&lt;&gt;"", IF('Repeater Book Overview'!O411&lt;&gt;"", 'Repeater Book Overview'!O411, IF('Repeater Book Overview'!G411&lt;&gt;"", "T", "Off")), "")</f>
        <v/>
      </c>
      <c r="F385" t="str">
        <f>IF(A385&lt;&gt;"", IF('Repeater Book Overview'!$G411&lt;&gt;"", 'Repeater Book Overview'!$G411, "88.5"), "")</f>
        <v/>
      </c>
      <c r="G385" t="str">
        <f>IF(A385&lt;&gt;"", IF('Repeater Book Overview'!$G411&lt;&gt;"", 'Repeater Book Overview'!$G411, "88.5"), "")</f>
        <v/>
      </c>
      <c r="H385" t="str">
        <f>IF(A385&lt;&gt;"", IF('Repeater Book Overview'!$G411&lt;&gt;"", 'Repeater Book Overview'!$G411, "88.5"), "")</f>
        <v/>
      </c>
      <c r="I385" t="str">
        <f>IF('Repeater Book Overview'!F411&lt;&gt;"", LEFT('Repeater Book Overview'!F411, 1), "")</f>
        <v/>
      </c>
      <c r="J385" t="str">
        <f t="shared" si="26"/>
        <v/>
      </c>
      <c r="K385" t="str">
        <f>IF(A385&lt;&gt;"", IF('Repeater Book Overview'!Q385&lt;&gt;"", "On", "Off"), "")</f>
        <v/>
      </c>
      <c r="L385" t="str">
        <f t="shared" si="27"/>
        <v/>
      </c>
      <c r="M385" t="str">
        <f t="shared" si="28"/>
        <v/>
      </c>
      <c r="N385" t="str">
        <f t="shared" si="29"/>
        <v/>
      </c>
      <c r="O385" t="str">
        <f>IF(A385&lt;&gt;"", 'Repeater Book Overview'!D411, "")</f>
        <v/>
      </c>
    </row>
    <row r="386" spans="1:15" x14ac:dyDescent="0.2">
      <c r="A386" t="str">
        <f>IF('Repeater Book Overview'!$A412&lt;&gt;"", 'Repeater Book Overview'!$A412, "")</f>
        <v/>
      </c>
      <c r="B386" t="str">
        <f>IF('Repeater Book Overview'!E412&lt;&gt;"", 'Repeater Book Overview'!E412, "")</f>
        <v/>
      </c>
      <c r="C386" t="str">
        <f t="shared" ref="C386:C449" si="30">IF(A386&lt;&gt;"", 5, "")</f>
        <v/>
      </c>
      <c r="D386" t="str">
        <f>IF('Repeater Book Overview'!F412&lt;&gt;"", LEFT(RIGHT('Repeater Book Overview'!F412,LEN('Repeater Book Overview'!F412)-1), SEARCH(" ", 'Repeater Book Overview'!F412)-1), "")</f>
        <v/>
      </c>
      <c r="E386" t="str">
        <f>IF(A386&lt;&gt;"", IF('Repeater Book Overview'!O412&lt;&gt;"", 'Repeater Book Overview'!O412, IF('Repeater Book Overview'!G412&lt;&gt;"", "T", "Off")), "")</f>
        <v/>
      </c>
      <c r="F386" t="str">
        <f>IF(A386&lt;&gt;"", IF('Repeater Book Overview'!$G412&lt;&gt;"", 'Repeater Book Overview'!$G412, "88.5"), "")</f>
        <v/>
      </c>
      <c r="G386" t="str">
        <f>IF(A386&lt;&gt;"", IF('Repeater Book Overview'!$G412&lt;&gt;"", 'Repeater Book Overview'!$G412, "88.5"), "")</f>
        <v/>
      </c>
      <c r="H386" t="str">
        <f>IF(A386&lt;&gt;"", IF('Repeater Book Overview'!$G412&lt;&gt;"", 'Repeater Book Overview'!$G412, "88.5"), "")</f>
        <v/>
      </c>
      <c r="I386" t="str">
        <f>IF('Repeater Book Overview'!F412&lt;&gt;"", LEFT('Repeater Book Overview'!F412, 1), "")</f>
        <v/>
      </c>
      <c r="J386" t="str">
        <f t="shared" ref="J386:J449" si="31">IF(A386&lt;&gt;"", "Off", "")</f>
        <v/>
      </c>
      <c r="K386" t="str">
        <f>IF(A386&lt;&gt;"", IF('Repeater Book Overview'!Q386&lt;&gt;"", "On", "Off"), "")</f>
        <v/>
      </c>
      <c r="L386" t="str">
        <f t="shared" ref="L386:L449" si="32">IF(A386&lt;&gt;"", "FM", "")</f>
        <v/>
      </c>
      <c r="M386" t="str">
        <f t="shared" ref="M386:M449" si="33">IF(A386&lt;&gt; "", B386, "")</f>
        <v/>
      </c>
      <c r="N386" t="str">
        <f t="shared" ref="N386:N449" si="34">IF(A386&lt;&gt;"", C386, "")</f>
        <v/>
      </c>
      <c r="O386" t="str">
        <f>IF(A386&lt;&gt;"", 'Repeater Book Overview'!D412, "")</f>
        <v/>
      </c>
    </row>
    <row r="387" spans="1:15" x14ac:dyDescent="0.2">
      <c r="A387" t="str">
        <f>IF('Repeater Book Overview'!$A413&lt;&gt;"", 'Repeater Book Overview'!$A413, "")</f>
        <v/>
      </c>
      <c r="B387" t="str">
        <f>IF('Repeater Book Overview'!E413&lt;&gt;"", 'Repeater Book Overview'!E413, "")</f>
        <v/>
      </c>
      <c r="C387" t="str">
        <f t="shared" si="30"/>
        <v/>
      </c>
      <c r="D387" t="str">
        <f>IF('Repeater Book Overview'!F413&lt;&gt;"", LEFT(RIGHT('Repeater Book Overview'!F413,LEN('Repeater Book Overview'!F413)-1), SEARCH(" ", 'Repeater Book Overview'!F413)-1), "")</f>
        <v/>
      </c>
      <c r="E387" t="str">
        <f>IF(A387&lt;&gt;"", IF('Repeater Book Overview'!O413&lt;&gt;"", 'Repeater Book Overview'!O413, IF('Repeater Book Overview'!G413&lt;&gt;"", "T", "Off")), "")</f>
        <v/>
      </c>
      <c r="F387" t="str">
        <f>IF(A387&lt;&gt;"", IF('Repeater Book Overview'!$G413&lt;&gt;"", 'Repeater Book Overview'!$G413, "88.5"), "")</f>
        <v/>
      </c>
      <c r="G387" t="str">
        <f>IF(A387&lt;&gt;"", IF('Repeater Book Overview'!$G413&lt;&gt;"", 'Repeater Book Overview'!$G413, "88.5"), "")</f>
        <v/>
      </c>
      <c r="H387" t="str">
        <f>IF(A387&lt;&gt;"", IF('Repeater Book Overview'!$G413&lt;&gt;"", 'Repeater Book Overview'!$G413, "88.5"), "")</f>
        <v/>
      </c>
      <c r="I387" t="str">
        <f>IF('Repeater Book Overview'!F413&lt;&gt;"", LEFT('Repeater Book Overview'!F413, 1), "")</f>
        <v/>
      </c>
      <c r="J387" t="str">
        <f t="shared" si="31"/>
        <v/>
      </c>
      <c r="K387" t="str">
        <f>IF(A387&lt;&gt;"", IF('Repeater Book Overview'!Q387&lt;&gt;"", "On", "Off"), "")</f>
        <v/>
      </c>
      <c r="L387" t="str">
        <f t="shared" si="32"/>
        <v/>
      </c>
      <c r="M387" t="str">
        <f t="shared" si="33"/>
        <v/>
      </c>
      <c r="N387" t="str">
        <f t="shared" si="34"/>
        <v/>
      </c>
      <c r="O387" t="str">
        <f>IF(A387&lt;&gt;"", 'Repeater Book Overview'!D413, "")</f>
        <v/>
      </c>
    </row>
    <row r="388" spans="1:15" x14ac:dyDescent="0.2">
      <c r="A388" t="str">
        <f>IF('Repeater Book Overview'!$A414&lt;&gt;"", 'Repeater Book Overview'!$A414, "")</f>
        <v/>
      </c>
      <c r="B388" t="str">
        <f>IF('Repeater Book Overview'!E414&lt;&gt;"", 'Repeater Book Overview'!E414, "")</f>
        <v/>
      </c>
      <c r="C388" t="str">
        <f t="shared" si="30"/>
        <v/>
      </c>
      <c r="D388" t="str">
        <f>IF('Repeater Book Overview'!F414&lt;&gt;"", LEFT(RIGHT('Repeater Book Overview'!F414,LEN('Repeater Book Overview'!F414)-1), SEARCH(" ", 'Repeater Book Overview'!F414)-1), "")</f>
        <v/>
      </c>
      <c r="E388" t="str">
        <f>IF(A388&lt;&gt;"", IF('Repeater Book Overview'!O414&lt;&gt;"", 'Repeater Book Overview'!O414, IF('Repeater Book Overview'!G414&lt;&gt;"", "T", "Off")), "")</f>
        <v/>
      </c>
      <c r="F388" t="str">
        <f>IF(A388&lt;&gt;"", IF('Repeater Book Overview'!$G414&lt;&gt;"", 'Repeater Book Overview'!$G414, "88.5"), "")</f>
        <v/>
      </c>
      <c r="G388" t="str">
        <f>IF(A388&lt;&gt;"", IF('Repeater Book Overview'!$G414&lt;&gt;"", 'Repeater Book Overview'!$G414, "88.5"), "")</f>
        <v/>
      </c>
      <c r="H388" t="str">
        <f>IF(A388&lt;&gt;"", IF('Repeater Book Overview'!$G414&lt;&gt;"", 'Repeater Book Overview'!$G414, "88.5"), "")</f>
        <v/>
      </c>
      <c r="I388" t="str">
        <f>IF('Repeater Book Overview'!F414&lt;&gt;"", LEFT('Repeater Book Overview'!F414, 1), "")</f>
        <v/>
      </c>
      <c r="J388" t="str">
        <f t="shared" si="31"/>
        <v/>
      </c>
      <c r="K388" t="str">
        <f>IF(A388&lt;&gt;"", IF('Repeater Book Overview'!Q388&lt;&gt;"", "On", "Off"), "")</f>
        <v/>
      </c>
      <c r="L388" t="str">
        <f t="shared" si="32"/>
        <v/>
      </c>
      <c r="M388" t="str">
        <f t="shared" si="33"/>
        <v/>
      </c>
      <c r="N388" t="str">
        <f t="shared" si="34"/>
        <v/>
      </c>
      <c r="O388" t="str">
        <f>IF(A388&lt;&gt;"", 'Repeater Book Overview'!D414, "")</f>
        <v/>
      </c>
    </row>
    <row r="389" spans="1:15" x14ac:dyDescent="0.2">
      <c r="A389" t="str">
        <f>IF('Repeater Book Overview'!$A415&lt;&gt;"", 'Repeater Book Overview'!$A415, "")</f>
        <v/>
      </c>
      <c r="B389" t="str">
        <f>IF('Repeater Book Overview'!E415&lt;&gt;"", 'Repeater Book Overview'!E415, "")</f>
        <v/>
      </c>
      <c r="C389" t="str">
        <f t="shared" si="30"/>
        <v/>
      </c>
      <c r="D389" t="str">
        <f>IF('Repeater Book Overview'!F415&lt;&gt;"", LEFT(RIGHT('Repeater Book Overview'!F415,LEN('Repeater Book Overview'!F415)-1), SEARCH(" ", 'Repeater Book Overview'!F415)-1), "")</f>
        <v/>
      </c>
      <c r="E389" t="str">
        <f>IF(A389&lt;&gt;"", IF('Repeater Book Overview'!O415&lt;&gt;"", 'Repeater Book Overview'!O415, IF('Repeater Book Overview'!G415&lt;&gt;"", "T", "Off")), "")</f>
        <v/>
      </c>
      <c r="F389" t="str">
        <f>IF(A389&lt;&gt;"", IF('Repeater Book Overview'!$G415&lt;&gt;"", 'Repeater Book Overview'!$G415, "88.5"), "")</f>
        <v/>
      </c>
      <c r="G389" t="str">
        <f>IF(A389&lt;&gt;"", IF('Repeater Book Overview'!$G415&lt;&gt;"", 'Repeater Book Overview'!$G415, "88.5"), "")</f>
        <v/>
      </c>
      <c r="H389" t="str">
        <f>IF(A389&lt;&gt;"", IF('Repeater Book Overview'!$G415&lt;&gt;"", 'Repeater Book Overview'!$G415, "88.5"), "")</f>
        <v/>
      </c>
      <c r="I389" t="str">
        <f>IF('Repeater Book Overview'!F415&lt;&gt;"", LEFT('Repeater Book Overview'!F415, 1), "")</f>
        <v/>
      </c>
      <c r="J389" t="str">
        <f t="shared" si="31"/>
        <v/>
      </c>
      <c r="K389" t="str">
        <f>IF(A389&lt;&gt;"", IF('Repeater Book Overview'!Q389&lt;&gt;"", "On", "Off"), "")</f>
        <v/>
      </c>
      <c r="L389" t="str">
        <f t="shared" si="32"/>
        <v/>
      </c>
      <c r="M389" t="str">
        <f t="shared" si="33"/>
        <v/>
      </c>
      <c r="N389" t="str">
        <f t="shared" si="34"/>
        <v/>
      </c>
      <c r="O389" t="str">
        <f>IF(A389&lt;&gt;"", 'Repeater Book Overview'!D415, "")</f>
        <v/>
      </c>
    </row>
    <row r="390" spans="1:15" x14ac:dyDescent="0.2">
      <c r="A390" t="str">
        <f>IF('Repeater Book Overview'!$A416&lt;&gt;"", 'Repeater Book Overview'!$A416, "")</f>
        <v/>
      </c>
      <c r="B390" t="str">
        <f>IF('Repeater Book Overview'!E416&lt;&gt;"", 'Repeater Book Overview'!E416, "")</f>
        <v/>
      </c>
      <c r="C390" t="str">
        <f t="shared" si="30"/>
        <v/>
      </c>
      <c r="D390" t="str">
        <f>IF('Repeater Book Overview'!F416&lt;&gt;"", LEFT(RIGHT('Repeater Book Overview'!F416,LEN('Repeater Book Overview'!F416)-1), SEARCH(" ", 'Repeater Book Overview'!F416)-1), "")</f>
        <v/>
      </c>
      <c r="E390" t="str">
        <f>IF(A390&lt;&gt;"", IF('Repeater Book Overview'!O416&lt;&gt;"", 'Repeater Book Overview'!O416, IF('Repeater Book Overview'!G416&lt;&gt;"", "T", "Off")), "")</f>
        <v/>
      </c>
      <c r="F390" t="str">
        <f>IF(A390&lt;&gt;"", IF('Repeater Book Overview'!$G416&lt;&gt;"", 'Repeater Book Overview'!$G416, "88.5"), "")</f>
        <v/>
      </c>
      <c r="G390" t="str">
        <f>IF(A390&lt;&gt;"", IF('Repeater Book Overview'!$G416&lt;&gt;"", 'Repeater Book Overview'!$G416, "88.5"), "")</f>
        <v/>
      </c>
      <c r="H390" t="str">
        <f>IF(A390&lt;&gt;"", IF('Repeater Book Overview'!$G416&lt;&gt;"", 'Repeater Book Overview'!$G416, "88.5"), "")</f>
        <v/>
      </c>
      <c r="I390" t="str">
        <f>IF('Repeater Book Overview'!F416&lt;&gt;"", LEFT('Repeater Book Overview'!F416, 1), "")</f>
        <v/>
      </c>
      <c r="J390" t="str">
        <f t="shared" si="31"/>
        <v/>
      </c>
      <c r="K390" t="str">
        <f>IF(A390&lt;&gt;"", IF('Repeater Book Overview'!Q390&lt;&gt;"", "On", "Off"), "")</f>
        <v/>
      </c>
      <c r="L390" t="str">
        <f t="shared" si="32"/>
        <v/>
      </c>
      <c r="M390" t="str">
        <f t="shared" si="33"/>
        <v/>
      </c>
      <c r="N390" t="str">
        <f t="shared" si="34"/>
        <v/>
      </c>
      <c r="O390" t="str">
        <f>IF(A390&lt;&gt;"", 'Repeater Book Overview'!D416, "")</f>
        <v/>
      </c>
    </row>
    <row r="391" spans="1:15" x14ac:dyDescent="0.2">
      <c r="A391" t="str">
        <f>IF('Repeater Book Overview'!$A417&lt;&gt;"", 'Repeater Book Overview'!$A417, "")</f>
        <v/>
      </c>
      <c r="B391" t="str">
        <f>IF('Repeater Book Overview'!E417&lt;&gt;"", 'Repeater Book Overview'!E417, "")</f>
        <v/>
      </c>
      <c r="C391" t="str">
        <f t="shared" si="30"/>
        <v/>
      </c>
      <c r="D391" t="str">
        <f>IF('Repeater Book Overview'!F417&lt;&gt;"", LEFT(RIGHT('Repeater Book Overview'!F417,LEN('Repeater Book Overview'!F417)-1), SEARCH(" ", 'Repeater Book Overview'!F417)-1), "")</f>
        <v/>
      </c>
      <c r="E391" t="str">
        <f>IF(A391&lt;&gt;"", IF('Repeater Book Overview'!O417&lt;&gt;"", 'Repeater Book Overview'!O417, IF('Repeater Book Overview'!G417&lt;&gt;"", "T", "Off")), "")</f>
        <v/>
      </c>
      <c r="F391" t="str">
        <f>IF(A391&lt;&gt;"", IF('Repeater Book Overview'!$G417&lt;&gt;"", 'Repeater Book Overview'!$G417, "88.5"), "")</f>
        <v/>
      </c>
      <c r="G391" t="str">
        <f>IF(A391&lt;&gt;"", IF('Repeater Book Overview'!$G417&lt;&gt;"", 'Repeater Book Overview'!$G417, "88.5"), "")</f>
        <v/>
      </c>
      <c r="H391" t="str">
        <f>IF(A391&lt;&gt;"", IF('Repeater Book Overview'!$G417&lt;&gt;"", 'Repeater Book Overview'!$G417, "88.5"), "")</f>
        <v/>
      </c>
      <c r="I391" t="str">
        <f>IF('Repeater Book Overview'!F417&lt;&gt;"", LEFT('Repeater Book Overview'!F417, 1), "")</f>
        <v/>
      </c>
      <c r="J391" t="str">
        <f t="shared" si="31"/>
        <v/>
      </c>
      <c r="K391" t="str">
        <f>IF(A391&lt;&gt;"", IF('Repeater Book Overview'!Q391&lt;&gt;"", "On", "Off"), "")</f>
        <v/>
      </c>
      <c r="L391" t="str">
        <f t="shared" si="32"/>
        <v/>
      </c>
      <c r="M391" t="str">
        <f t="shared" si="33"/>
        <v/>
      </c>
      <c r="N391" t="str">
        <f t="shared" si="34"/>
        <v/>
      </c>
      <c r="O391" t="str">
        <f>IF(A391&lt;&gt;"", 'Repeater Book Overview'!D417, "")</f>
        <v/>
      </c>
    </row>
    <row r="392" spans="1:15" x14ac:dyDescent="0.2">
      <c r="A392" t="str">
        <f>IF('Repeater Book Overview'!$A418&lt;&gt;"", 'Repeater Book Overview'!$A418, "")</f>
        <v/>
      </c>
      <c r="B392" t="str">
        <f>IF('Repeater Book Overview'!E418&lt;&gt;"", 'Repeater Book Overview'!E418, "")</f>
        <v/>
      </c>
      <c r="C392" t="str">
        <f t="shared" si="30"/>
        <v/>
      </c>
      <c r="D392" t="str">
        <f>IF('Repeater Book Overview'!F418&lt;&gt;"", LEFT(RIGHT('Repeater Book Overview'!F418,LEN('Repeater Book Overview'!F418)-1), SEARCH(" ", 'Repeater Book Overview'!F418)-1), "")</f>
        <v/>
      </c>
      <c r="E392" t="str">
        <f>IF(A392&lt;&gt;"", IF('Repeater Book Overview'!O418&lt;&gt;"", 'Repeater Book Overview'!O418, IF('Repeater Book Overview'!G418&lt;&gt;"", "T", "Off")), "")</f>
        <v/>
      </c>
      <c r="F392" t="str">
        <f>IF(A392&lt;&gt;"", IF('Repeater Book Overview'!$G418&lt;&gt;"", 'Repeater Book Overview'!$G418, "88.5"), "")</f>
        <v/>
      </c>
      <c r="G392" t="str">
        <f>IF(A392&lt;&gt;"", IF('Repeater Book Overview'!$G418&lt;&gt;"", 'Repeater Book Overview'!$G418, "88.5"), "")</f>
        <v/>
      </c>
      <c r="H392" t="str">
        <f>IF(A392&lt;&gt;"", IF('Repeater Book Overview'!$G418&lt;&gt;"", 'Repeater Book Overview'!$G418, "88.5"), "")</f>
        <v/>
      </c>
      <c r="I392" t="str">
        <f>IF('Repeater Book Overview'!F418&lt;&gt;"", LEFT('Repeater Book Overview'!F418, 1), "")</f>
        <v/>
      </c>
      <c r="J392" t="str">
        <f t="shared" si="31"/>
        <v/>
      </c>
      <c r="K392" t="str">
        <f>IF(A392&lt;&gt;"", IF('Repeater Book Overview'!Q392&lt;&gt;"", "On", "Off"), "")</f>
        <v/>
      </c>
      <c r="L392" t="str">
        <f t="shared" si="32"/>
        <v/>
      </c>
      <c r="M392" t="str">
        <f t="shared" si="33"/>
        <v/>
      </c>
      <c r="N392" t="str">
        <f t="shared" si="34"/>
        <v/>
      </c>
      <c r="O392" t="str">
        <f>IF(A392&lt;&gt;"", 'Repeater Book Overview'!D418, "")</f>
        <v/>
      </c>
    </row>
    <row r="393" spans="1:15" x14ac:dyDescent="0.2">
      <c r="A393" t="str">
        <f>IF('Repeater Book Overview'!$A419&lt;&gt;"", 'Repeater Book Overview'!$A419, "")</f>
        <v/>
      </c>
      <c r="B393" t="str">
        <f>IF('Repeater Book Overview'!E419&lt;&gt;"", 'Repeater Book Overview'!E419, "")</f>
        <v/>
      </c>
      <c r="C393" t="str">
        <f t="shared" si="30"/>
        <v/>
      </c>
      <c r="D393" t="str">
        <f>IF('Repeater Book Overview'!F419&lt;&gt;"", LEFT(RIGHT('Repeater Book Overview'!F419,LEN('Repeater Book Overview'!F419)-1), SEARCH(" ", 'Repeater Book Overview'!F419)-1), "")</f>
        <v/>
      </c>
      <c r="E393" t="str">
        <f>IF(A393&lt;&gt;"", IF('Repeater Book Overview'!O419&lt;&gt;"", 'Repeater Book Overview'!O419, IF('Repeater Book Overview'!G419&lt;&gt;"", "T", "Off")), "")</f>
        <v/>
      </c>
      <c r="F393" t="str">
        <f>IF(A393&lt;&gt;"", IF('Repeater Book Overview'!$G419&lt;&gt;"", 'Repeater Book Overview'!$G419, "88.5"), "")</f>
        <v/>
      </c>
      <c r="G393" t="str">
        <f>IF(A393&lt;&gt;"", IF('Repeater Book Overview'!$G419&lt;&gt;"", 'Repeater Book Overview'!$G419, "88.5"), "")</f>
        <v/>
      </c>
      <c r="H393" t="str">
        <f>IF(A393&lt;&gt;"", IF('Repeater Book Overview'!$G419&lt;&gt;"", 'Repeater Book Overview'!$G419, "88.5"), "")</f>
        <v/>
      </c>
      <c r="I393" t="str">
        <f>IF('Repeater Book Overview'!F419&lt;&gt;"", LEFT('Repeater Book Overview'!F419, 1), "")</f>
        <v/>
      </c>
      <c r="J393" t="str">
        <f t="shared" si="31"/>
        <v/>
      </c>
      <c r="K393" t="str">
        <f>IF(A393&lt;&gt;"", IF('Repeater Book Overview'!Q393&lt;&gt;"", "On", "Off"), "")</f>
        <v/>
      </c>
      <c r="L393" t="str">
        <f t="shared" si="32"/>
        <v/>
      </c>
      <c r="M393" t="str">
        <f t="shared" si="33"/>
        <v/>
      </c>
      <c r="N393" t="str">
        <f t="shared" si="34"/>
        <v/>
      </c>
      <c r="O393" t="str">
        <f>IF(A393&lt;&gt;"", 'Repeater Book Overview'!D419, "")</f>
        <v/>
      </c>
    </row>
    <row r="394" spans="1:15" x14ac:dyDescent="0.2">
      <c r="A394" t="str">
        <f>IF('Repeater Book Overview'!$A420&lt;&gt;"", 'Repeater Book Overview'!$A420, "")</f>
        <v/>
      </c>
      <c r="B394" t="str">
        <f>IF('Repeater Book Overview'!E420&lt;&gt;"", 'Repeater Book Overview'!E420, "")</f>
        <v/>
      </c>
      <c r="C394" t="str">
        <f t="shared" si="30"/>
        <v/>
      </c>
      <c r="D394" t="str">
        <f>IF('Repeater Book Overview'!F420&lt;&gt;"", LEFT(RIGHT('Repeater Book Overview'!F420,LEN('Repeater Book Overview'!F420)-1), SEARCH(" ", 'Repeater Book Overview'!F420)-1), "")</f>
        <v/>
      </c>
      <c r="E394" t="str">
        <f>IF(A394&lt;&gt;"", IF('Repeater Book Overview'!O420&lt;&gt;"", 'Repeater Book Overview'!O420, IF('Repeater Book Overview'!G420&lt;&gt;"", "T", "Off")), "")</f>
        <v/>
      </c>
      <c r="F394" t="str">
        <f>IF(A394&lt;&gt;"", IF('Repeater Book Overview'!$G420&lt;&gt;"", 'Repeater Book Overview'!$G420, "88.5"), "")</f>
        <v/>
      </c>
      <c r="G394" t="str">
        <f>IF(A394&lt;&gt;"", IF('Repeater Book Overview'!$G420&lt;&gt;"", 'Repeater Book Overview'!$G420, "88.5"), "")</f>
        <v/>
      </c>
      <c r="H394" t="str">
        <f>IF(A394&lt;&gt;"", IF('Repeater Book Overview'!$G420&lt;&gt;"", 'Repeater Book Overview'!$G420, "88.5"), "")</f>
        <v/>
      </c>
      <c r="I394" t="str">
        <f>IF('Repeater Book Overview'!F420&lt;&gt;"", LEFT('Repeater Book Overview'!F420, 1), "")</f>
        <v/>
      </c>
      <c r="J394" t="str">
        <f t="shared" si="31"/>
        <v/>
      </c>
      <c r="K394" t="str">
        <f>IF(A394&lt;&gt;"", IF('Repeater Book Overview'!Q394&lt;&gt;"", "On", "Off"), "")</f>
        <v/>
      </c>
      <c r="L394" t="str">
        <f t="shared" si="32"/>
        <v/>
      </c>
      <c r="M394" t="str">
        <f t="shared" si="33"/>
        <v/>
      </c>
      <c r="N394" t="str">
        <f t="shared" si="34"/>
        <v/>
      </c>
      <c r="O394" t="str">
        <f>IF(A394&lt;&gt;"", 'Repeater Book Overview'!D420, "")</f>
        <v/>
      </c>
    </row>
    <row r="395" spans="1:15" x14ac:dyDescent="0.2">
      <c r="A395" t="str">
        <f>IF('Repeater Book Overview'!$A421&lt;&gt;"", 'Repeater Book Overview'!$A421, "")</f>
        <v/>
      </c>
      <c r="B395" t="str">
        <f>IF('Repeater Book Overview'!E421&lt;&gt;"", 'Repeater Book Overview'!E421, "")</f>
        <v/>
      </c>
      <c r="C395" t="str">
        <f t="shared" si="30"/>
        <v/>
      </c>
      <c r="D395" t="str">
        <f>IF('Repeater Book Overview'!F421&lt;&gt;"", LEFT(RIGHT('Repeater Book Overview'!F421,LEN('Repeater Book Overview'!F421)-1), SEARCH(" ", 'Repeater Book Overview'!F421)-1), "")</f>
        <v/>
      </c>
      <c r="E395" t="str">
        <f>IF(A395&lt;&gt;"", IF('Repeater Book Overview'!O421&lt;&gt;"", 'Repeater Book Overview'!O421, IF('Repeater Book Overview'!G421&lt;&gt;"", "T", "Off")), "")</f>
        <v/>
      </c>
      <c r="F395" t="str">
        <f>IF(A395&lt;&gt;"", IF('Repeater Book Overview'!$G421&lt;&gt;"", 'Repeater Book Overview'!$G421, "88.5"), "")</f>
        <v/>
      </c>
      <c r="G395" t="str">
        <f>IF(A395&lt;&gt;"", IF('Repeater Book Overview'!$G421&lt;&gt;"", 'Repeater Book Overview'!$G421, "88.5"), "")</f>
        <v/>
      </c>
      <c r="H395" t="str">
        <f>IF(A395&lt;&gt;"", IF('Repeater Book Overview'!$G421&lt;&gt;"", 'Repeater Book Overview'!$G421, "88.5"), "")</f>
        <v/>
      </c>
      <c r="I395" t="str">
        <f>IF('Repeater Book Overview'!F421&lt;&gt;"", LEFT('Repeater Book Overview'!F421, 1), "")</f>
        <v/>
      </c>
      <c r="J395" t="str">
        <f t="shared" si="31"/>
        <v/>
      </c>
      <c r="K395" t="str">
        <f>IF(A395&lt;&gt;"", IF('Repeater Book Overview'!Q395&lt;&gt;"", "On", "Off"), "")</f>
        <v/>
      </c>
      <c r="L395" t="str">
        <f t="shared" si="32"/>
        <v/>
      </c>
      <c r="M395" t="str">
        <f t="shared" si="33"/>
        <v/>
      </c>
      <c r="N395" t="str">
        <f t="shared" si="34"/>
        <v/>
      </c>
      <c r="O395" t="str">
        <f>IF(A395&lt;&gt;"", 'Repeater Book Overview'!D421, "")</f>
        <v/>
      </c>
    </row>
    <row r="396" spans="1:15" x14ac:dyDescent="0.2">
      <c r="A396" t="str">
        <f>IF('Repeater Book Overview'!$A422&lt;&gt;"", 'Repeater Book Overview'!$A422, "")</f>
        <v/>
      </c>
      <c r="B396" t="str">
        <f>IF('Repeater Book Overview'!E422&lt;&gt;"", 'Repeater Book Overview'!E422, "")</f>
        <v/>
      </c>
      <c r="C396" t="str">
        <f t="shared" si="30"/>
        <v/>
      </c>
      <c r="D396" t="str">
        <f>IF('Repeater Book Overview'!F422&lt;&gt;"", LEFT(RIGHT('Repeater Book Overview'!F422,LEN('Repeater Book Overview'!F422)-1), SEARCH(" ", 'Repeater Book Overview'!F422)-1), "")</f>
        <v/>
      </c>
      <c r="E396" t="str">
        <f>IF(A396&lt;&gt;"", IF('Repeater Book Overview'!O422&lt;&gt;"", 'Repeater Book Overview'!O422, IF('Repeater Book Overview'!G422&lt;&gt;"", "T", "Off")), "")</f>
        <v/>
      </c>
      <c r="F396" t="str">
        <f>IF(A396&lt;&gt;"", IF('Repeater Book Overview'!$G422&lt;&gt;"", 'Repeater Book Overview'!$G422, "88.5"), "")</f>
        <v/>
      </c>
      <c r="G396" t="str">
        <f>IF(A396&lt;&gt;"", IF('Repeater Book Overview'!$G422&lt;&gt;"", 'Repeater Book Overview'!$G422, "88.5"), "")</f>
        <v/>
      </c>
      <c r="H396" t="str">
        <f>IF(A396&lt;&gt;"", IF('Repeater Book Overview'!$G422&lt;&gt;"", 'Repeater Book Overview'!$G422, "88.5"), "")</f>
        <v/>
      </c>
      <c r="I396" t="str">
        <f>IF('Repeater Book Overview'!F422&lt;&gt;"", LEFT('Repeater Book Overview'!F422, 1), "")</f>
        <v/>
      </c>
      <c r="J396" t="str">
        <f t="shared" si="31"/>
        <v/>
      </c>
      <c r="K396" t="str">
        <f>IF(A396&lt;&gt;"", IF('Repeater Book Overview'!Q396&lt;&gt;"", "On", "Off"), "")</f>
        <v/>
      </c>
      <c r="L396" t="str">
        <f t="shared" si="32"/>
        <v/>
      </c>
      <c r="M396" t="str">
        <f t="shared" si="33"/>
        <v/>
      </c>
      <c r="N396" t="str">
        <f t="shared" si="34"/>
        <v/>
      </c>
      <c r="O396" t="str">
        <f>IF(A396&lt;&gt;"", 'Repeater Book Overview'!D422, "")</f>
        <v/>
      </c>
    </row>
    <row r="397" spans="1:15" x14ac:dyDescent="0.2">
      <c r="A397" t="str">
        <f>IF('Repeater Book Overview'!$A423&lt;&gt;"", 'Repeater Book Overview'!$A423, "")</f>
        <v/>
      </c>
      <c r="B397" t="str">
        <f>IF('Repeater Book Overview'!E423&lt;&gt;"", 'Repeater Book Overview'!E423, "")</f>
        <v/>
      </c>
      <c r="C397" t="str">
        <f t="shared" si="30"/>
        <v/>
      </c>
      <c r="D397" t="str">
        <f>IF('Repeater Book Overview'!F423&lt;&gt;"", LEFT(RIGHT('Repeater Book Overview'!F423,LEN('Repeater Book Overview'!F423)-1), SEARCH(" ", 'Repeater Book Overview'!F423)-1), "")</f>
        <v/>
      </c>
      <c r="E397" t="str">
        <f>IF(A397&lt;&gt;"", IF('Repeater Book Overview'!O423&lt;&gt;"", 'Repeater Book Overview'!O423, IF('Repeater Book Overview'!G423&lt;&gt;"", "T", "Off")), "")</f>
        <v/>
      </c>
      <c r="F397" t="str">
        <f>IF(A397&lt;&gt;"", IF('Repeater Book Overview'!$G423&lt;&gt;"", 'Repeater Book Overview'!$G423, "88.5"), "")</f>
        <v/>
      </c>
      <c r="G397" t="str">
        <f>IF(A397&lt;&gt;"", IF('Repeater Book Overview'!$G423&lt;&gt;"", 'Repeater Book Overview'!$G423, "88.5"), "")</f>
        <v/>
      </c>
      <c r="H397" t="str">
        <f>IF(A397&lt;&gt;"", IF('Repeater Book Overview'!$G423&lt;&gt;"", 'Repeater Book Overview'!$G423, "88.5"), "")</f>
        <v/>
      </c>
      <c r="I397" t="str">
        <f>IF('Repeater Book Overview'!F423&lt;&gt;"", LEFT('Repeater Book Overview'!F423, 1), "")</f>
        <v/>
      </c>
      <c r="J397" t="str">
        <f t="shared" si="31"/>
        <v/>
      </c>
      <c r="K397" t="str">
        <f>IF(A397&lt;&gt;"", IF('Repeater Book Overview'!Q397&lt;&gt;"", "On", "Off"), "")</f>
        <v/>
      </c>
      <c r="L397" t="str">
        <f t="shared" si="32"/>
        <v/>
      </c>
      <c r="M397" t="str">
        <f t="shared" si="33"/>
        <v/>
      </c>
      <c r="N397" t="str">
        <f t="shared" si="34"/>
        <v/>
      </c>
      <c r="O397" t="str">
        <f>IF(A397&lt;&gt;"", 'Repeater Book Overview'!D423, "")</f>
        <v/>
      </c>
    </row>
    <row r="398" spans="1:15" x14ac:dyDescent="0.2">
      <c r="A398" t="str">
        <f>IF('Repeater Book Overview'!$A424&lt;&gt;"", 'Repeater Book Overview'!$A424, "")</f>
        <v/>
      </c>
      <c r="B398" t="str">
        <f>IF('Repeater Book Overview'!E424&lt;&gt;"", 'Repeater Book Overview'!E424, "")</f>
        <v/>
      </c>
      <c r="C398" t="str">
        <f t="shared" si="30"/>
        <v/>
      </c>
      <c r="D398" t="str">
        <f>IF('Repeater Book Overview'!F424&lt;&gt;"", LEFT(RIGHT('Repeater Book Overview'!F424,LEN('Repeater Book Overview'!F424)-1), SEARCH(" ", 'Repeater Book Overview'!F424)-1), "")</f>
        <v/>
      </c>
      <c r="E398" t="str">
        <f>IF(A398&lt;&gt;"", IF('Repeater Book Overview'!O424&lt;&gt;"", 'Repeater Book Overview'!O424, IF('Repeater Book Overview'!G424&lt;&gt;"", "T", "Off")), "")</f>
        <v/>
      </c>
      <c r="F398" t="str">
        <f>IF(A398&lt;&gt;"", IF('Repeater Book Overview'!$G424&lt;&gt;"", 'Repeater Book Overview'!$G424, "88.5"), "")</f>
        <v/>
      </c>
      <c r="G398" t="str">
        <f>IF(A398&lt;&gt;"", IF('Repeater Book Overview'!$G424&lt;&gt;"", 'Repeater Book Overview'!$G424, "88.5"), "")</f>
        <v/>
      </c>
      <c r="H398" t="str">
        <f>IF(A398&lt;&gt;"", IF('Repeater Book Overview'!$G424&lt;&gt;"", 'Repeater Book Overview'!$G424, "88.5"), "")</f>
        <v/>
      </c>
      <c r="I398" t="str">
        <f>IF('Repeater Book Overview'!F424&lt;&gt;"", LEFT('Repeater Book Overview'!F424, 1), "")</f>
        <v/>
      </c>
      <c r="J398" t="str">
        <f t="shared" si="31"/>
        <v/>
      </c>
      <c r="K398" t="str">
        <f>IF(A398&lt;&gt;"", IF('Repeater Book Overview'!Q398&lt;&gt;"", "On", "Off"), "")</f>
        <v/>
      </c>
      <c r="L398" t="str">
        <f t="shared" si="32"/>
        <v/>
      </c>
      <c r="M398" t="str">
        <f t="shared" si="33"/>
        <v/>
      </c>
      <c r="N398" t="str">
        <f t="shared" si="34"/>
        <v/>
      </c>
      <c r="O398" t="str">
        <f>IF(A398&lt;&gt;"", 'Repeater Book Overview'!D424, "")</f>
        <v/>
      </c>
    </row>
    <row r="399" spans="1:15" x14ac:dyDescent="0.2">
      <c r="A399" t="str">
        <f>IF('Repeater Book Overview'!$A425&lt;&gt;"", 'Repeater Book Overview'!$A425, "")</f>
        <v/>
      </c>
      <c r="B399" t="str">
        <f>IF('Repeater Book Overview'!E425&lt;&gt;"", 'Repeater Book Overview'!E425, "")</f>
        <v/>
      </c>
      <c r="C399" t="str">
        <f t="shared" si="30"/>
        <v/>
      </c>
      <c r="D399" t="str">
        <f>IF('Repeater Book Overview'!F425&lt;&gt;"", LEFT(RIGHT('Repeater Book Overview'!F425,LEN('Repeater Book Overview'!F425)-1), SEARCH(" ", 'Repeater Book Overview'!F425)-1), "")</f>
        <v/>
      </c>
      <c r="E399" t="str">
        <f>IF(A399&lt;&gt;"", IF('Repeater Book Overview'!O425&lt;&gt;"", 'Repeater Book Overview'!O425, IF('Repeater Book Overview'!G425&lt;&gt;"", "T", "Off")), "")</f>
        <v/>
      </c>
      <c r="F399" t="str">
        <f>IF(A399&lt;&gt;"", IF('Repeater Book Overview'!$G425&lt;&gt;"", 'Repeater Book Overview'!$G425, "88.5"), "")</f>
        <v/>
      </c>
      <c r="G399" t="str">
        <f>IF(A399&lt;&gt;"", IF('Repeater Book Overview'!$G425&lt;&gt;"", 'Repeater Book Overview'!$G425, "88.5"), "")</f>
        <v/>
      </c>
      <c r="H399" t="str">
        <f>IF(A399&lt;&gt;"", IF('Repeater Book Overview'!$G425&lt;&gt;"", 'Repeater Book Overview'!$G425, "88.5"), "")</f>
        <v/>
      </c>
      <c r="I399" t="str">
        <f>IF('Repeater Book Overview'!F425&lt;&gt;"", LEFT('Repeater Book Overview'!F425, 1), "")</f>
        <v/>
      </c>
      <c r="J399" t="str">
        <f t="shared" si="31"/>
        <v/>
      </c>
      <c r="K399" t="str">
        <f>IF(A399&lt;&gt;"", IF('Repeater Book Overview'!Q399&lt;&gt;"", "On", "Off"), "")</f>
        <v/>
      </c>
      <c r="L399" t="str">
        <f t="shared" si="32"/>
        <v/>
      </c>
      <c r="M399" t="str">
        <f t="shared" si="33"/>
        <v/>
      </c>
      <c r="N399" t="str">
        <f t="shared" si="34"/>
        <v/>
      </c>
      <c r="O399" t="str">
        <f>IF(A399&lt;&gt;"", 'Repeater Book Overview'!D425, "")</f>
        <v/>
      </c>
    </row>
    <row r="400" spans="1:15" x14ac:dyDescent="0.2">
      <c r="A400" t="str">
        <f>IF('Repeater Book Overview'!$A426&lt;&gt;"", 'Repeater Book Overview'!$A426, "")</f>
        <v/>
      </c>
      <c r="B400" t="str">
        <f>IF('Repeater Book Overview'!E426&lt;&gt;"", 'Repeater Book Overview'!E426, "")</f>
        <v/>
      </c>
      <c r="C400" t="str">
        <f t="shared" si="30"/>
        <v/>
      </c>
      <c r="D400" t="str">
        <f>IF('Repeater Book Overview'!F426&lt;&gt;"", LEFT(RIGHT('Repeater Book Overview'!F426,LEN('Repeater Book Overview'!F426)-1), SEARCH(" ", 'Repeater Book Overview'!F426)-1), "")</f>
        <v/>
      </c>
      <c r="E400" t="str">
        <f>IF(A400&lt;&gt;"", IF('Repeater Book Overview'!O426&lt;&gt;"", 'Repeater Book Overview'!O426, IF('Repeater Book Overview'!G426&lt;&gt;"", "T", "Off")), "")</f>
        <v/>
      </c>
      <c r="F400" t="str">
        <f>IF(A400&lt;&gt;"", IF('Repeater Book Overview'!$G426&lt;&gt;"", 'Repeater Book Overview'!$G426, "88.5"), "")</f>
        <v/>
      </c>
      <c r="G400" t="str">
        <f>IF(A400&lt;&gt;"", IF('Repeater Book Overview'!$G426&lt;&gt;"", 'Repeater Book Overview'!$G426, "88.5"), "")</f>
        <v/>
      </c>
      <c r="H400" t="str">
        <f>IF(A400&lt;&gt;"", IF('Repeater Book Overview'!$G426&lt;&gt;"", 'Repeater Book Overview'!$G426, "88.5"), "")</f>
        <v/>
      </c>
      <c r="I400" t="str">
        <f>IF('Repeater Book Overview'!F426&lt;&gt;"", LEFT('Repeater Book Overview'!F426, 1), "")</f>
        <v/>
      </c>
      <c r="J400" t="str">
        <f t="shared" si="31"/>
        <v/>
      </c>
      <c r="K400" t="str">
        <f>IF(A400&lt;&gt;"", IF('Repeater Book Overview'!Q400&lt;&gt;"", "On", "Off"), "")</f>
        <v/>
      </c>
      <c r="L400" t="str">
        <f t="shared" si="32"/>
        <v/>
      </c>
      <c r="M400" t="str">
        <f t="shared" si="33"/>
        <v/>
      </c>
      <c r="N400" t="str">
        <f t="shared" si="34"/>
        <v/>
      </c>
      <c r="O400" t="str">
        <f>IF(A400&lt;&gt;"", 'Repeater Book Overview'!D426, "")</f>
        <v/>
      </c>
    </row>
    <row r="401" spans="1:15" x14ac:dyDescent="0.2">
      <c r="A401" t="str">
        <f>IF('Repeater Book Overview'!$A427&lt;&gt;"", 'Repeater Book Overview'!$A427, "")</f>
        <v/>
      </c>
      <c r="B401" t="str">
        <f>IF('Repeater Book Overview'!E427&lt;&gt;"", 'Repeater Book Overview'!E427, "")</f>
        <v/>
      </c>
      <c r="C401" t="str">
        <f t="shared" si="30"/>
        <v/>
      </c>
      <c r="D401" t="str">
        <f>IF('Repeater Book Overview'!F427&lt;&gt;"", LEFT(RIGHT('Repeater Book Overview'!F427,LEN('Repeater Book Overview'!F427)-1), SEARCH(" ", 'Repeater Book Overview'!F427)-1), "")</f>
        <v/>
      </c>
      <c r="E401" t="str">
        <f>IF(A401&lt;&gt;"", IF('Repeater Book Overview'!O427&lt;&gt;"", 'Repeater Book Overview'!O427, IF('Repeater Book Overview'!G427&lt;&gt;"", "T", "Off")), "")</f>
        <v/>
      </c>
      <c r="F401" t="str">
        <f>IF(A401&lt;&gt;"", IF('Repeater Book Overview'!$G427&lt;&gt;"", 'Repeater Book Overview'!$G427, "88.5"), "")</f>
        <v/>
      </c>
      <c r="G401" t="str">
        <f>IF(A401&lt;&gt;"", IF('Repeater Book Overview'!$G427&lt;&gt;"", 'Repeater Book Overview'!$G427, "88.5"), "")</f>
        <v/>
      </c>
      <c r="H401" t="str">
        <f>IF(A401&lt;&gt;"", IF('Repeater Book Overview'!$G427&lt;&gt;"", 'Repeater Book Overview'!$G427, "88.5"), "")</f>
        <v/>
      </c>
      <c r="I401" t="str">
        <f>IF('Repeater Book Overview'!F427&lt;&gt;"", LEFT('Repeater Book Overview'!F427, 1), "")</f>
        <v/>
      </c>
      <c r="J401" t="str">
        <f t="shared" si="31"/>
        <v/>
      </c>
      <c r="K401" t="str">
        <f>IF(A401&lt;&gt;"", IF('Repeater Book Overview'!Q401&lt;&gt;"", "On", "Off"), "")</f>
        <v/>
      </c>
      <c r="L401" t="str">
        <f t="shared" si="32"/>
        <v/>
      </c>
      <c r="M401" t="str">
        <f t="shared" si="33"/>
        <v/>
      </c>
      <c r="N401" t="str">
        <f t="shared" si="34"/>
        <v/>
      </c>
      <c r="O401" t="str">
        <f>IF(A401&lt;&gt;"", 'Repeater Book Overview'!D427, "")</f>
        <v/>
      </c>
    </row>
    <row r="402" spans="1:15" x14ac:dyDescent="0.2">
      <c r="A402" t="str">
        <f>IF('Repeater Book Overview'!$A428&lt;&gt;"", 'Repeater Book Overview'!$A428, "")</f>
        <v/>
      </c>
      <c r="B402" t="str">
        <f>IF('Repeater Book Overview'!E428&lt;&gt;"", 'Repeater Book Overview'!E428, "")</f>
        <v/>
      </c>
      <c r="C402" t="str">
        <f t="shared" si="30"/>
        <v/>
      </c>
      <c r="D402" t="str">
        <f>IF('Repeater Book Overview'!F428&lt;&gt;"", LEFT(RIGHT('Repeater Book Overview'!F428,LEN('Repeater Book Overview'!F428)-1), SEARCH(" ", 'Repeater Book Overview'!F428)-1), "")</f>
        <v/>
      </c>
      <c r="E402" t="str">
        <f>IF(A402&lt;&gt;"", IF('Repeater Book Overview'!O428&lt;&gt;"", 'Repeater Book Overview'!O428, IF('Repeater Book Overview'!G428&lt;&gt;"", "T", "Off")), "")</f>
        <v/>
      </c>
      <c r="F402" t="str">
        <f>IF(A402&lt;&gt;"", IF('Repeater Book Overview'!$G428&lt;&gt;"", 'Repeater Book Overview'!$G428, "88.5"), "")</f>
        <v/>
      </c>
      <c r="G402" t="str">
        <f>IF(A402&lt;&gt;"", IF('Repeater Book Overview'!$G428&lt;&gt;"", 'Repeater Book Overview'!$G428, "88.5"), "")</f>
        <v/>
      </c>
      <c r="H402" t="str">
        <f>IF(A402&lt;&gt;"", IF('Repeater Book Overview'!$G428&lt;&gt;"", 'Repeater Book Overview'!$G428, "88.5"), "")</f>
        <v/>
      </c>
      <c r="I402" t="str">
        <f>IF('Repeater Book Overview'!F428&lt;&gt;"", LEFT('Repeater Book Overview'!F428, 1), "")</f>
        <v/>
      </c>
      <c r="J402" t="str">
        <f t="shared" si="31"/>
        <v/>
      </c>
      <c r="K402" t="str">
        <f>IF(A402&lt;&gt;"", IF('Repeater Book Overview'!Q402&lt;&gt;"", "On", "Off"), "")</f>
        <v/>
      </c>
      <c r="L402" t="str">
        <f t="shared" si="32"/>
        <v/>
      </c>
      <c r="M402" t="str">
        <f t="shared" si="33"/>
        <v/>
      </c>
      <c r="N402" t="str">
        <f t="shared" si="34"/>
        <v/>
      </c>
      <c r="O402" t="str">
        <f>IF(A402&lt;&gt;"", 'Repeater Book Overview'!D428, "")</f>
        <v/>
      </c>
    </row>
    <row r="403" spans="1:15" x14ac:dyDescent="0.2">
      <c r="A403" t="str">
        <f>IF('Repeater Book Overview'!$A429&lt;&gt;"", 'Repeater Book Overview'!$A429, "")</f>
        <v/>
      </c>
      <c r="B403" t="str">
        <f>IF('Repeater Book Overview'!E429&lt;&gt;"", 'Repeater Book Overview'!E429, "")</f>
        <v/>
      </c>
      <c r="C403" t="str">
        <f t="shared" si="30"/>
        <v/>
      </c>
      <c r="D403" t="str">
        <f>IF('Repeater Book Overview'!F429&lt;&gt;"", LEFT(RIGHT('Repeater Book Overview'!F429,LEN('Repeater Book Overview'!F429)-1), SEARCH(" ", 'Repeater Book Overview'!F429)-1), "")</f>
        <v/>
      </c>
      <c r="E403" t="str">
        <f>IF(A403&lt;&gt;"", IF('Repeater Book Overview'!O429&lt;&gt;"", 'Repeater Book Overview'!O429, IF('Repeater Book Overview'!G429&lt;&gt;"", "T", "Off")), "")</f>
        <v/>
      </c>
      <c r="F403" t="str">
        <f>IF(A403&lt;&gt;"", IF('Repeater Book Overview'!$G429&lt;&gt;"", 'Repeater Book Overview'!$G429, "88.5"), "")</f>
        <v/>
      </c>
      <c r="G403" t="str">
        <f>IF(A403&lt;&gt;"", IF('Repeater Book Overview'!$G429&lt;&gt;"", 'Repeater Book Overview'!$G429, "88.5"), "")</f>
        <v/>
      </c>
      <c r="H403" t="str">
        <f>IF(A403&lt;&gt;"", IF('Repeater Book Overview'!$G429&lt;&gt;"", 'Repeater Book Overview'!$G429, "88.5"), "")</f>
        <v/>
      </c>
      <c r="I403" t="str">
        <f>IF('Repeater Book Overview'!F429&lt;&gt;"", LEFT('Repeater Book Overview'!F429, 1), "")</f>
        <v/>
      </c>
      <c r="J403" t="str">
        <f t="shared" si="31"/>
        <v/>
      </c>
      <c r="K403" t="str">
        <f>IF(A403&lt;&gt;"", IF('Repeater Book Overview'!Q403&lt;&gt;"", "On", "Off"), "")</f>
        <v/>
      </c>
      <c r="L403" t="str">
        <f t="shared" si="32"/>
        <v/>
      </c>
      <c r="M403" t="str">
        <f t="shared" si="33"/>
        <v/>
      </c>
      <c r="N403" t="str">
        <f t="shared" si="34"/>
        <v/>
      </c>
      <c r="O403" t="str">
        <f>IF(A403&lt;&gt;"", 'Repeater Book Overview'!D429, "")</f>
        <v/>
      </c>
    </row>
    <row r="404" spans="1:15" x14ac:dyDescent="0.2">
      <c r="A404" t="str">
        <f>IF('Repeater Book Overview'!$A430&lt;&gt;"", 'Repeater Book Overview'!$A430, "")</f>
        <v/>
      </c>
      <c r="B404" t="str">
        <f>IF('Repeater Book Overview'!E430&lt;&gt;"", 'Repeater Book Overview'!E430, "")</f>
        <v/>
      </c>
      <c r="C404" t="str">
        <f t="shared" si="30"/>
        <v/>
      </c>
      <c r="D404" t="str">
        <f>IF('Repeater Book Overview'!F430&lt;&gt;"", LEFT(RIGHT('Repeater Book Overview'!F430,LEN('Repeater Book Overview'!F430)-1), SEARCH(" ", 'Repeater Book Overview'!F430)-1), "")</f>
        <v/>
      </c>
      <c r="E404" t="str">
        <f>IF(A404&lt;&gt;"", IF('Repeater Book Overview'!O430&lt;&gt;"", 'Repeater Book Overview'!O430, IF('Repeater Book Overview'!G430&lt;&gt;"", "T", "Off")), "")</f>
        <v/>
      </c>
      <c r="F404" t="str">
        <f>IF(A404&lt;&gt;"", IF('Repeater Book Overview'!$G430&lt;&gt;"", 'Repeater Book Overview'!$G430, "88.5"), "")</f>
        <v/>
      </c>
      <c r="G404" t="str">
        <f>IF(A404&lt;&gt;"", IF('Repeater Book Overview'!$G430&lt;&gt;"", 'Repeater Book Overview'!$G430, "88.5"), "")</f>
        <v/>
      </c>
      <c r="H404" t="str">
        <f>IF(A404&lt;&gt;"", IF('Repeater Book Overview'!$G430&lt;&gt;"", 'Repeater Book Overview'!$G430, "88.5"), "")</f>
        <v/>
      </c>
      <c r="I404" t="str">
        <f>IF('Repeater Book Overview'!F430&lt;&gt;"", LEFT('Repeater Book Overview'!F430, 1), "")</f>
        <v/>
      </c>
      <c r="J404" t="str">
        <f t="shared" si="31"/>
        <v/>
      </c>
      <c r="K404" t="str">
        <f>IF(A404&lt;&gt;"", IF('Repeater Book Overview'!Q404&lt;&gt;"", "On", "Off"), "")</f>
        <v/>
      </c>
      <c r="L404" t="str">
        <f t="shared" si="32"/>
        <v/>
      </c>
      <c r="M404" t="str">
        <f t="shared" si="33"/>
        <v/>
      </c>
      <c r="N404" t="str">
        <f t="shared" si="34"/>
        <v/>
      </c>
      <c r="O404" t="str">
        <f>IF(A404&lt;&gt;"", 'Repeater Book Overview'!D430, "")</f>
        <v/>
      </c>
    </row>
    <row r="405" spans="1:15" x14ac:dyDescent="0.2">
      <c r="A405" t="str">
        <f>IF('Repeater Book Overview'!$A431&lt;&gt;"", 'Repeater Book Overview'!$A431, "")</f>
        <v/>
      </c>
      <c r="B405" t="str">
        <f>IF('Repeater Book Overview'!E431&lt;&gt;"", 'Repeater Book Overview'!E431, "")</f>
        <v/>
      </c>
      <c r="C405" t="str">
        <f t="shared" si="30"/>
        <v/>
      </c>
      <c r="D405" t="str">
        <f>IF('Repeater Book Overview'!F431&lt;&gt;"", LEFT(RIGHT('Repeater Book Overview'!F431,LEN('Repeater Book Overview'!F431)-1), SEARCH(" ", 'Repeater Book Overview'!F431)-1), "")</f>
        <v/>
      </c>
      <c r="E405" t="str">
        <f>IF(A405&lt;&gt;"", IF('Repeater Book Overview'!O431&lt;&gt;"", 'Repeater Book Overview'!O431, IF('Repeater Book Overview'!G431&lt;&gt;"", "T", "Off")), "")</f>
        <v/>
      </c>
      <c r="F405" t="str">
        <f>IF(A405&lt;&gt;"", IF('Repeater Book Overview'!$G431&lt;&gt;"", 'Repeater Book Overview'!$G431, "88.5"), "")</f>
        <v/>
      </c>
      <c r="G405" t="str">
        <f>IF(A405&lt;&gt;"", IF('Repeater Book Overview'!$G431&lt;&gt;"", 'Repeater Book Overview'!$G431, "88.5"), "")</f>
        <v/>
      </c>
      <c r="H405" t="str">
        <f>IF(A405&lt;&gt;"", IF('Repeater Book Overview'!$G431&lt;&gt;"", 'Repeater Book Overview'!$G431, "88.5"), "")</f>
        <v/>
      </c>
      <c r="I405" t="str">
        <f>IF('Repeater Book Overview'!F431&lt;&gt;"", LEFT('Repeater Book Overview'!F431, 1), "")</f>
        <v/>
      </c>
      <c r="J405" t="str">
        <f t="shared" si="31"/>
        <v/>
      </c>
      <c r="K405" t="str">
        <f>IF(A405&lt;&gt;"", IF('Repeater Book Overview'!Q405&lt;&gt;"", "On", "Off"), "")</f>
        <v/>
      </c>
      <c r="L405" t="str">
        <f t="shared" si="32"/>
        <v/>
      </c>
      <c r="M405" t="str">
        <f t="shared" si="33"/>
        <v/>
      </c>
      <c r="N405" t="str">
        <f t="shared" si="34"/>
        <v/>
      </c>
      <c r="O405" t="str">
        <f>IF(A405&lt;&gt;"", 'Repeater Book Overview'!D431, "")</f>
        <v/>
      </c>
    </row>
    <row r="406" spans="1:15" x14ac:dyDescent="0.2">
      <c r="A406" t="str">
        <f>IF('Repeater Book Overview'!$A432&lt;&gt;"", 'Repeater Book Overview'!$A432, "")</f>
        <v/>
      </c>
      <c r="B406" t="str">
        <f>IF('Repeater Book Overview'!E432&lt;&gt;"", 'Repeater Book Overview'!E432, "")</f>
        <v/>
      </c>
      <c r="C406" t="str">
        <f t="shared" si="30"/>
        <v/>
      </c>
      <c r="D406" t="str">
        <f>IF('Repeater Book Overview'!F432&lt;&gt;"", LEFT(RIGHT('Repeater Book Overview'!F432,LEN('Repeater Book Overview'!F432)-1), SEARCH(" ", 'Repeater Book Overview'!F432)-1), "")</f>
        <v/>
      </c>
      <c r="E406" t="str">
        <f>IF(A406&lt;&gt;"", IF('Repeater Book Overview'!O432&lt;&gt;"", 'Repeater Book Overview'!O432, IF('Repeater Book Overview'!G432&lt;&gt;"", "T", "Off")), "")</f>
        <v/>
      </c>
      <c r="F406" t="str">
        <f>IF(A406&lt;&gt;"", IF('Repeater Book Overview'!$G432&lt;&gt;"", 'Repeater Book Overview'!$G432, "88.5"), "")</f>
        <v/>
      </c>
      <c r="G406" t="str">
        <f>IF(A406&lt;&gt;"", IF('Repeater Book Overview'!$G432&lt;&gt;"", 'Repeater Book Overview'!$G432, "88.5"), "")</f>
        <v/>
      </c>
      <c r="H406" t="str">
        <f>IF(A406&lt;&gt;"", IF('Repeater Book Overview'!$G432&lt;&gt;"", 'Repeater Book Overview'!$G432, "88.5"), "")</f>
        <v/>
      </c>
      <c r="I406" t="str">
        <f>IF('Repeater Book Overview'!F432&lt;&gt;"", LEFT('Repeater Book Overview'!F432, 1), "")</f>
        <v/>
      </c>
      <c r="J406" t="str">
        <f t="shared" si="31"/>
        <v/>
      </c>
      <c r="K406" t="str">
        <f>IF(A406&lt;&gt;"", IF('Repeater Book Overview'!Q406&lt;&gt;"", "On", "Off"), "")</f>
        <v/>
      </c>
      <c r="L406" t="str">
        <f t="shared" si="32"/>
        <v/>
      </c>
      <c r="M406" t="str">
        <f t="shared" si="33"/>
        <v/>
      </c>
      <c r="N406" t="str">
        <f t="shared" si="34"/>
        <v/>
      </c>
      <c r="O406" t="str">
        <f>IF(A406&lt;&gt;"", 'Repeater Book Overview'!D432, "")</f>
        <v/>
      </c>
    </row>
    <row r="407" spans="1:15" x14ac:dyDescent="0.2">
      <c r="A407" t="str">
        <f>IF('Repeater Book Overview'!$A433&lt;&gt;"", 'Repeater Book Overview'!$A433, "")</f>
        <v/>
      </c>
      <c r="B407" t="str">
        <f>IF('Repeater Book Overview'!E433&lt;&gt;"", 'Repeater Book Overview'!E433, "")</f>
        <v/>
      </c>
      <c r="C407" t="str">
        <f t="shared" si="30"/>
        <v/>
      </c>
      <c r="D407" t="str">
        <f>IF('Repeater Book Overview'!F433&lt;&gt;"", LEFT(RIGHT('Repeater Book Overview'!F433,LEN('Repeater Book Overview'!F433)-1), SEARCH(" ", 'Repeater Book Overview'!F433)-1), "")</f>
        <v/>
      </c>
      <c r="E407" t="str">
        <f>IF(A407&lt;&gt;"", IF('Repeater Book Overview'!O433&lt;&gt;"", 'Repeater Book Overview'!O433, IF('Repeater Book Overview'!G433&lt;&gt;"", "T", "Off")), "")</f>
        <v/>
      </c>
      <c r="F407" t="str">
        <f>IF(A407&lt;&gt;"", IF('Repeater Book Overview'!$G433&lt;&gt;"", 'Repeater Book Overview'!$G433, "88.5"), "")</f>
        <v/>
      </c>
      <c r="G407" t="str">
        <f>IF(A407&lt;&gt;"", IF('Repeater Book Overview'!$G433&lt;&gt;"", 'Repeater Book Overview'!$G433, "88.5"), "")</f>
        <v/>
      </c>
      <c r="H407" t="str">
        <f>IF(A407&lt;&gt;"", IF('Repeater Book Overview'!$G433&lt;&gt;"", 'Repeater Book Overview'!$G433, "88.5"), "")</f>
        <v/>
      </c>
      <c r="I407" t="str">
        <f>IF('Repeater Book Overview'!F433&lt;&gt;"", LEFT('Repeater Book Overview'!F433, 1), "")</f>
        <v/>
      </c>
      <c r="J407" t="str">
        <f t="shared" si="31"/>
        <v/>
      </c>
      <c r="K407" t="str">
        <f>IF(A407&lt;&gt;"", IF('Repeater Book Overview'!Q407&lt;&gt;"", "On", "Off"), "")</f>
        <v/>
      </c>
      <c r="L407" t="str">
        <f t="shared" si="32"/>
        <v/>
      </c>
      <c r="M407" t="str">
        <f t="shared" si="33"/>
        <v/>
      </c>
      <c r="N407" t="str">
        <f t="shared" si="34"/>
        <v/>
      </c>
      <c r="O407" t="str">
        <f>IF(A407&lt;&gt;"", 'Repeater Book Overview'!D433, "")</f>
        <v/>
      </c>
    </row>
    <row r="408" spans="1:15" x14ac:dyDescent="0.2">
      <c r="A408" t="str">
        <f>IF('Repeater Book Overview'!$A434&lt;&gt;"", 'Repeater Book Overview'!$A434, "")</f>
        <v/>
      </c>
      <c r="B408" t="str">
        <f>IF('Repeater Book Overview'!E434&lt;&gt;"", 'Repeater Book Overview'!E434, "")</f>
        <v/>
      </c>
      <c r="C408" t="str">
        <f t="shared" si="30"/>
        <v/>
      </c>
      <c r="D408" t="str">
        <f>IF('Repeater Book Overview'!F434&lt;&gt;"", LEFT(RIGHT('Repeater Book Overview'!F434,LEN('Repeater Book Overview'!F434)-1), SEARCH(" ", 'Repeater Book Overview'!F434)-1), "")</f>
        <v/>
      </c>
      <c r="E408" t="str">
        <f>IF(A408&lt;&gt;"", IF('Repeater Book Overview'!O434&lt;&gt;"", 'Repeater Book Overview'!O434, IF('Repeater Book Overview'!G434&lt;&gt;"", "T", "Off")), "")</f>
        <v/>
      </c>
      <c r="F408" t="str">
        <f>IF(A408&lt;&gt;"", IF('Repeater Book Overview'!$G434&lt;&gt;"", 'Repeater Book Overview'!$G434, "88.5"), "")</f>
        <v/>
      </c>
      <c r="G408" t="str">
        <f>IF(A408&lt;&gt;"", IF('Repeater Book Overview'!$G434&lt;&gt;"", 'Repeater Book Overview'!$G434, "88.5"), "")</f>
        <v/>
      </c>
      <c r="H408" t="str">
        <f>IF(A408&lt;&gt;"", IF('Repeater Book Overview'!$G434&lt;&gt;"", 'Repeater Book Overview'!$G434, "88.5"), "")</f>
        <v/>
      </c>
      <c r="I408" t="str">
        <f>IF('Repeater Book Overview'!F434&lt;&gt;"", LEFT('Repeater Book Overview'!F434, 1), "")</f>
        <v/>
      </c>
      <c r="J408" t="str">
        <f t="shared" si="31"/>
        <v/>
      </c>
      <c r="K408" t="str">
        <f>IF(A408&lt;&gt;"", IF('Repeater Book Overview'!Q408&lt;&gt;"", "On", "Off"), "")</f>
        <v/>
      </c>
      <c r="L408" t="str">
        <f t="shared" si="32"/>
        <v/>
      </c>
      <c r="M408" t="str">
        <f t="shared" si="33"/>
        <v/>
      </c>
      <c r="N408" t="str">
        <f t="shared" si="34"/>
        <v/>
      </c>
      <c r="O408" t="str">
        <f>IF(A408&lt;&gt;"", 'Repeater Book Overview'!D434, "")</f>
        <v/>
      </c>
    </row>
    <row r="409" spans="1:15" x14ac:dyDescent="0.2">
      <c r="A409" t="str">
        <f>IF('Repeater Book Overview'!$A435&lt;&gt;"", 'Repeater Book Overview'!$A435, "")</f>
        <v/>
      </c>
      <c r="B409" t="str">
        <f>IF('Repeater Book Overview'!E435&lt;&gt;"", 'Repeater Book Overview'!E435, "")</f>
        <v/>
      </c>
      <c r="C409" t="str">
        <f t="shared" si="30"/>
        <v/>
      </c>
      <c r="D409" t="str">
        <f>IF('Repeater Book Overview'!F435&lt;&gt;"", LEFT(RIGHT('Repeater Book Overview'!F435,LEN('Repeater Book Overview'!F435)-1), SEARCH(" ", 'Repeater Book Overview'!F435)-1), "")</f>
        <v/>
      </c>
      <c r="E409" t="str">
        <f>IF(A409&lt;&gt;"", IF('Repeater Book Overview'!O435&lt;&gt;"", 'Repeater Book Overview'!O435, IF('Repeater Book Overview'!G435&lt;&gt;"", "T", "Off")), "")</f>
        <v/>
      </c>
      <c r="F409" t="str">
        <f>IF(A409&lt;&gt;"", IF('Repeater Book Overview'!$G435&lt;&gt;"", 'Repeater Book Overview'!$G435, "88.5"), "")</f>
        <v/>
      </c>
      <c r="G409" t="str">
        <f>IF(A409&lt;&gt;"", IF('Repeater Book Overview'!$G435&lt;&gt;"", 'Repeater Book Overview'!$G435, "88.5"), "")</f>
        <v/>
      </c>
      <c r="H409" t="str">
        <f>IF(A409&lt;&gt;"", IF('Repeater Book Overview'!$G435&lt;&gt;"", 'Repeater Book Overview'!$G435, "88.5"), "")</f>
        <v/>
      </c>
      <c r="I409" t="str">
        <f>IF('Repeater Book Overview'!F435&lt;&gt;"", LEFT('Repeater Book Overview'!F435, 1), "")</f>
        <v/>
      </c>
      <c r="J409" t="str">
        <f t="shared" si="31"/>
        <v/>
      </c>
      <c r="K409" t="str">
        <f>IF(A409&lt;&gt;"", IF('Repeater Book Overview'!Q409&lt;&gt;"", "On", "Off"), "")</f>
        <v/>
      </c>
      <c r="L409" t="str">
        <f t="shared" si="32"/>
        <v/>
      </c>
      <c r="M409" t="str">
        <f t="shared" si="33"/>
        <v/>
      </c>
      <c r="N409" t="str">
        <f t="shared" si="34"/>
        <v/>
      </c>
      <c r="O409" t="str">
        <f>IF(A409&lt;&gt;"", 'Repeater Book Overview'!D435, "")</f>
        <v/>
      </c>
    </row>
    <row r="410" spans="1:15" x14ac:dyDescent="0.2">
      <c r="A410" t="str">
        <f>IF('Repeater Book Overview'!$A436&lt;&gt;"", 'Repeater Book Overview'!$A436, "")</f>
        <v/>
      </c>
      <c r="B410" t="str">
        <f>IF('Repeater Book Overview'!E436&lt;&gt;"", 'Repeater Book Overview'!E436, "")</f>
        <v/>
      </c>
      <c r="C410" t="str">
        <f t="shared" si="30"/>
        <v/>
      </c>
      <c r="D410" t="str">
        <f>IF('Repeater Book Overview'!F436&lt;&gt;"", LEFT(RIGHT('Repeater Book Overview'!F436,LEN('Repeater Book Overview'!F436)-1), SEARCH(" ", 'Repeater Book Overview'!F436)-1), "")</f>
        <v/>
      </c>
      <c r="E410" t="str">
        <f>IF(A410&lt;&gt;"", IF('Repeater Book Overview'!O436&lt;&gt;"", 'Repeater Book Overview'!O436, IF('Repeater Book Overview'!G436&lt;&gt;"", "T", "Off")), "")</f>
        <v/>
      </c>
      <c r="F410" t="str">
        <f>IF(A410&lt;&gt;"", IF('Repeater Book Overview'!$G436&lt;&gt;"", 'Repeater Book Overview'!$G436, "88.5"), "")</f>
        <v/>
      </c>
      <c r="G410" t="str">
        <f>IF(A410&lt;&gt;"", IF('Repeater Book Overview'!$G436&lt;&gt;"", 'Repeater Book Overview'!$G436, "88.5"), "")</f>
        <v/>
      </c>
      <c r="H410" t="str">
        <f>IF(A410&lt;&gt;"", IF('Repeater Book Overview'!$G436&lt;&gt;"", 'Repeater Book Overview'!$G436, "88.5"), "")</f>
        <v/>
      </c>
      <c r="I410" t="str">
        <f>IF('Repeater Book Overview'!F436&lt;&gt;"", LEFT('Repeater Book Overview'!F436, 1), "")</f>
        <v/>
      </c>
      <c r="J410" t="str">
        <f t="shared" si="31"/>
        <v/>
      </c>
      <c r="K410" t="str">
        <f>IF(A410&lt;&gt;"", IF('Repeater Book Overview'!Q410&lt;&gt;"", "On", "Off"), "")</f>
        <v/>
      </c>
      <c r="L410" t="str">
        <f t="shared" si="32"/>
        <v/>
      </c>
      <c r="M410" t="str">
        <f t="shared" si="33"/>
        <v/>
      </c>
      <c r="N410" t="str">
        <f t="shared" si="34"/>
        <v/>
      </c>
      <c r="O410" t="str">
        <f>IF(A410&lt;&gt;"", 'Repeater Book Overview'!D436, "")</f>
        <v/>
      </c>
    </row>
    <row r="411" spans="1:15" x14ac:dyDescent="0.2">
      <c r="A411" t="str">
        <f>IF('Repeater Book Overview'!$A437&lt;&gt;"", 'Repeater Book Overview'!$A437, "")</f>
        <v/>
      </c>
      <c r="B411" t="str">
        <f>IF('Repeater Book Overview'!E437&lt;&gt;"", 'Repeater Book Overview'!E437, "")</f>
        <v/>
      </c>
      <c r="C411" t="str">
        <f t="shared" si="30"/>
        <v/>
      </c>
      <c r="D411" t="str">
        <f>IF('Repeater Book Overview'!F437&lt;&gt;"", LEFT(RIGHT('Repeater Book Overview'!F437,LEN('Repeater Book Overview'!F437)-1), SEARCH(" ", 'Repeater Book Overview'!F437)-1), "")</f>
        <v/>
      </c>
      <c r="E411" t="str">
        <f>IF(A411&lt;&gt;"", IF('Repeater Book Overview'!O437&lt;&gt;"", 'Repeater Book Overview'!O437, IF('Repeater Book Overview'!G437&lt;&gt;"", "T", "Off")), "")</f>
        <v/>
      </c>
      <c r="F411" t="str">
        <f>IF(A411&lt;&gt;"", IF('Repeater Book Overview'!$G437&lt;&gt;"", 'Repeater Book Overview'!$G437, "88.5"), "")</f>
        <v/>
      </c>
      <c r="G411" t="str">
        <f>IF(A411&lt;&gt;"", IF('Repeater Book Overview'!$G437&lt;&gt;"", 'Repeater Book Overview'!$G437, "88.5"), "")</f>
        <v/>
      </c>
      <c r="H411" t="str">
        <f>IF(A411&lt;&gt;"", IF('Repeater Book Overview'!$G437&lt;&gt;"", 'Repeater Book Overview'!$G437, "88.5"), "")</f>
        <v/>
      </c>
      <c r="I411" t="str">
        <f>IF('Repeater Book Overview'!F437&lt;&gt;"", LEFT('Repeater Book Overview'!F437, 1), "")</f>
        <v/>
      </c>
      <c r="J411" t="str">
        <f t="shared" si="31"/>
        <v/>
      </c>
      <c r="K411" t="str">
        <f>IF(A411&lt;&gt;"", IF('Repeater Book Overview'!Q411&lt;&gt;"", "On", "Off"), "")</f>
        <v/>
      </c>
      <c r="L411" t="str">
        <f t="shared" si="32"/>
        <v/>
      </c>
      <c r="M411" t="str">
        <f t="shared" si="33"/>
        <v/>
      </c>
      <c r="N411" t="str">
        <f t="shared" si="34"/>
        <v/>
      </c>
      <c r="O411" t="str">
        <f>IF(A411&lt;&gt;"", 'Repeater Book Overview'!D437, "")</f>
        <v/>
      </c>
    </row>
    <row r="412" spans="1:15" x14ac:dyDescent="0.2">
      <c r="A412" t="str">
        <f>IF('Repeater Book Overview'!$A438&lt;&gt;"", 'Repeater Book Overview'!$A438, "")</f>
        <v/>
      </c>
      <c r="B412" t="str">
        <f>IF('Repeater Book Overview'!E438&lt;&gt;"", 'Repeater Book Overview'!E438, "")</f>
        <v/>
      </c>
      <c r="C412" t="str">
        <f t="shared" si="30"/>
        <v/>
      </c>
      <c r="D412" t="str">
        <f>IF('Repeater Book Overview'!F438&lt;&gt;"", LEFT(RIGHT('Repeater Book Overview'!F438,LEN('Repeater Book Overview'!F438)-1), SEARCH(" ", 'Repeater Book Overview'!F438)-1), "")</f>
        <v/>
      </c>
      <c r="E412" t="str">
        <f>IF(A412&lt;&gt;"", IF('Repeater Book Overview'!O438&lt;&gt;"", 'Repeater Book Overview'!O438, IF('Repeater Book Overview'!G438&lt;&gt;"", "T", "Off")), "")</f>
        <v/>
      </c>
      <c r="F412" t="str">
        <f>IF(A412&lt;&gt;"", IF('Repeater Book Overview'!$G438&lt;&gt;"", 'Repeater Book Overview'!$G438, "88.5"), "")</f>
        <v/>
      </c>
      <c r="G412" t="str">
        <f>IF(A412&lt;&gt;"", IF('Repeater Book Overview'!$G438&lt;&gt;"", 'Repeater Book Overview'!$G438, "88.5"), "")</f>
        <v/>
      </c>
      <c r="H412" t="str">
        <f>IF(A412&lt;&gt;"", IF('Repeater Book Overview'!$G438&lt;&gt;"", 'Repeater Book Overview'!$G438, "88.5"), "")</f>
        <v/>
      </c>
      <c r="I412" t="str">
        <f>IF('Repeater Book Overview'!F438&lt;&gt;"", LEFT('Repeater Book Overview'!F438, 1), "")</f>
        <v/>
      </c>
      <c r="J412" t="str">
        <f t="shared" si="31"/>
        <v/>
      </c>
      <c r="K412" t="str">
        <f>IF(A412&lt;&gt;"", IF('Repeater Book Overview'!Q412&lt;&gt;"", "On", "Off"), "")</f>
        <v/>
      </c>
      <c r="L412" t="str">
        <f t="shared" si="32"/>
        <v/>
      </c>
      <c r="M412" t="str">
        <f t="shared" si="33"/>
        <v/>
      </c>
      <c r="N412" t="str">
        <f t="shared" si="34"/>
        <v/>
      </c>
      <c r="O412" t="str">
        <f>IF(A412&lt;&gt;"", 'Repeater Book Overview'!D438, "")</f>
        <v/>
      </c>
    </row>
    <row r="413" spans="1:15" x14ac:dyDescent="0.2">
      <c r="A413" t="str">
        <f>IF('Repeater Book Overview'!$A439&lt;&gt;"", 'Repeater Book Overview'!$A439, "")</f>
        <v/>
      </c>
      <c r="B413" t="str">
        <f>IF('Repeater Book Overview'!E439&lt;&gt;"", 'Repeater Book Overview'!E439, "")</f>
        <v/>
      </c>
      <c r="C413" t="str">
        <f t="shared" si="30"/>
        <v/>
      </c>
      <c r="D413" t="str">
        <f>IF('Repeater Book Overview'!F439&lt;&gt;"", LEFT(RIGHT('Repeater Book Overview'!F439,LEN('Repeater Book Overview'!F439)-1), SEARCH(" ", 'Repeater Book Overview'!F439)-1), "")</f>
        <v/>
      </c>
      <c r="E413" t="str">
        <f>IF(A413&lt;&gt;"", IF('Repeater Book Overview'!O439&lt;&gt;"", 'Repeater Book Overview'!O439, IF('Repeater Book Overview'!G439&lt;&gt;"", "T", "Off")), "")</f>
        <v/>
      </c>
      <c r="F413" t="str">
        <f>IF(A413&lt;&gt;"", IF('Repeater Book Overview'!$G439&lt;&gt;"", 'Repeater Book Overview'!$G439, "88.5"), "")</f>
        <v/>
      </c>
      <c r="G413" t="str">
        <f>IF(A413&lt;&gt;"", IF('Repeater Book Overview'!$G439&lt;&gt;"", 'Repeater Book Overview'!$G439, "88.5"), "")</f>
        <v/>
      </c>
      <c r="H413" t="str">
        <f>IF(A413&lt;&gt;"", IF('Repeater Book Overview'!$G439&lt;&gt;"", 'Repeater Book Overview'!$G439, "88.5"), "")</f>
        <v/>
      </c>
      <c r="I413" t="str">
        <f>IF('Repeater Book Overview'!F439&lt;&gt;"", LEFT('Repeater Book Overview'!F439, 1), "")</f>
        <v/>
      </c>
      <c r="J413" t="str">
        <f t="shared" si="31"/>
        <v/>
      </c>
      <c r="K413" t="str">
        <f>IF(A413&lt;&gt;"", IF('Repeater Book Overview'!Q413&lt;&gt;"", "On", "Off"), "")</f>
        <v/>
      </c>
      <c r="L413" t="str">
        <f t="shared" si="32"/>
        <v/>
      </c>
      <c r="M413" t="str">
        <f t="shared" si="33"/>
        <v/>
      </c>
      <c r="N413" t="str">
        <f t="shared" si="34"/>
        <v/>
      </c>
      <c r="O413" t="str">
        <f>IF(A413&lt;&gt;"", 'Repeater Book Overview'!D439, "")</f>
        <v/>
      </c>
    </row>
    <row r="414" spans="1:15" x14ac:dyDescent="0.2">
      <c r="A414" t="str">
        <f>IF('Repeater Book Overview'!$A440&lt;&gt;"", 'Repeater Book Overview'!$A440, "")</f>
        <v/>
      </c>
      <c r="B414" t="str">
        <f>IF('Repeater Book Overview'!E440&lt;&gt;"", 'Repeater Book Overview'!E440, "")</f>
        <v/>
      </c>
      <c r="C414" t="str">
        <f t="shared" si="30"/>
        <v/>
      </c>
      <c r="D414" t="str">
        <f>IF('Repeater Book Overview'!F440&lt;&gt;"", LEFT(RIGHT('Repeater Book Overview'!F440,LEN('Repeater Book Overview'!F440)-1), SEARCH(" ", 'Repeater Book Overview'!F440)-1), "")</f>
        <v/>
      </c>
      <c r="E414" t="str">
        <f>IF(A414&lt;&gt;"", IF('Repeater Book Overview'!O440&lt;&gt;"", 'Repeater Book Overview'!O440, IF('Repeater Book Overview'!G440&lt;&gt;"", "T", "Off")), "")</f>
        <v/>
      </c>
      <c r="F414" t="str">
        <f>IF(A414&lt;&gt;"", IF('Repeater Book Overview'!$G440&lt;&gt;"", 'Repeater Book Overview'!$G440, "88.5"), "")</f>
        <v/>
      </c>
      <c r="G414" t="str">
        <f>IF(A414&lt;&gt;"", IF('Repeater Book Overview'!$G440&lt;&gt;"", 'Repeater Book Overview'!$G440, "88.5"), "")</f>
        <v/>
      </c>
      <c r="H414" t="str">
        <f>IF(A414&lt;&gt;"", IF('Repeater Book Overview'!$G440&lt;&gt;"", 'Repeater Book Overview'!$G440, "88.5"), "")</f>
        <v/>
      </c>
      <c r="I414" t="str">
        <f>IF('Repeater Book Overview'!F440&lt;&gt;"", LEFT('Repeater Book Overview'!F440, 1), "")</f>
        <v/>
      </c>
      <c r="J414" t="str">
        <f t="shared" si="31"/>
        <v/>
      </c>
      <c r="K414" t="str">
        <f>IF(A414&lt;&gt;"", IF('Repeater Book Overview'!Q414&lt;&gt;"", "On", "Off"), "")</f>
        <v/>
      </c>
      <c r="L414" t="str">
        <f t="shared" si="32"/>
        <v/>
      </c>
      <c r="M414" t="str">
        <f t="shared" si="33"/>
        <v/>
      </c>
      <c r="N414" t="str">
        <f t="shared" si="34"/>
        <v/>
      </c>
      <c r="O414" t="str">
        <f>IF(A414&lt;&gt;"", 'Repeater Book Overview'!D440, "")</f>
        <v/>
      </c>
    </row>
    <row r="415" spans="1:15" x14ac:dyDescent="0.2">
      <c r="A415" t="str">
        <f>IF('Repeater Book Overview'!$A441&lt;&gt;"", 'Repeater Book Overview'!$A441, "")</f>
        <v/>
      </c>
      <c r="B415" t="str">
        <f>IF('Repeater Book Overview'!E441&lt;&gt;"", 'Repeater Book Overview'!E441, "")</f>
        <v/>
      </c>
      <c r="C415" t="str">
        <f t="shared" si="30"/>
        <v/>
      </c>
      <c r="D415" t="str">
        <f>IF('Repeater Book Overview'!F441&lt;&gt;"", LEFT(RIGHT('Repeater Book Overview'!F441,LEN('Repeater Book Overview'!F441)-1), SEARCH(" ", 'Repeater Book Overview'!F441)-1), "")</f>
        <v/>
      </c>
      <c r="E415" t="str">
        <f>IF(A415&lt;&gt;"", IF('Repeater Book Overview'!O441&lt;&gt;"", 'Repeater Book Overview'!O441, IF('Repeater Book Overview'!G441&lt;&gt;"", "T", "Off")), "")</f>
        <v/>
      </c>
      <c r="F415" t="str">
        <f>IF(A415&lt;&gt;"", IF('Repeater Book Overview'!$G441&lt;&gt;"", 'Repeater Book Overview'!$G441, "88.5"), "")</f>
        <v/>
      </c>
      <c r="G415" t="str">
        <f>IF(A415&lt;&gt;"", IF('Repeater Book Overview'!$G441&lt;&gt;"", 'Repeater Book Overview'!$G441, "88.5"), "")</f>
        <v/>
      </c>
      <c r="H415" t="str">
        <f>IF(A415&lt;&gt;"", IF('Repeater Book Overview'!$G441&lt;&gt;"", 'Repeater Book Overview'!$G441, "88.5"), "")</f>
        <v/>
      </c>
      <c r="I415" t="str">
        <f>IF('Repeater Book Overview'!F441&lt;&gt;"", LEFT('Repeater Book Overview'!F441, 1), "")</f>
        <v/>
      </c>
      <c r="J415" t="str">
        <f t="shared" si="31"/>
        <v/>
      </c>
      <c r="K415" t="str">
        <f>IF(A415&lt;&gt;"", IF('Repeater Book Overview'!Q415&lt;&gt;"", "On", "Off"), "")</f>
        <v/>
      </c>
      <c r="L415" t="str">
        <f t="shared" si="32"/>
        <v/>
      </c>
      <c r="M415" t="str">
        <f t="shared" si="33"/>
        <v/>
      </c>
      <c r="N415" t="str">
        <f t="shared" si="34"/>
        <v/>
      </c>
      <c r="O415" t="str">
        <f>IF(A415&lt;&gt;"", 'Repeater Book Overview'!D441, "")</f>
        <v/>
      </c>
    </row>
    <row r="416" spans="1:15" x14ac:dyDescent="0.2">
      <c r="A416" t="str">
        <f>IF('Repeater Book Overview'!$A442&lt;&gt;"", 'Repeater Book Overview'!$A442, "")</f>
        <v/>
      </c>
      <c r="B416" t="str">
        <f>IF('Repeater Book Overview'!E442&lt;&gt;"", 'Repeater Book Overview'!E442, "")</f>
        <v/>
      </c>
      <c r="C416" t="str">
        <f t="shared" si="30"/>
        <v/>
      </c>
      <c r="D416" t="str">
        <f>IF('Repeater Book Overview'!F442&lt;&gt;"", LEFT(RIGHT('Repeater Book Overview'!F442,LEN('Repeater Book Overview'!F442)-1), SEARCH(" ", 'Repeater Book Overview'!F442)-1), "")</f>
        <v/>
      </c>
      <c r="E416" t="str">
        <f>IF(A416&lt;&gt;"", IF('Repeater Book Overview'!O442&lt;&gt;"", 'Repeater Book Overview'!O442, IF('Repeater Book Overview'!G442&lt;&gt;"", "T", "Off")), "")</f>
        <v/>
      </c>
      <c r="F416" t="str">
        <f>IF(A416&lt;&gt;"", IF('Repeater Book Overview'!$G442&lt;&gt;"", 'Repeater Book Overview'!$G442, "88.5"), "")</f>
        <v/>
      </c>
      <c r="G416" t="str">
        <f>IF(A416&lt;&gt;"", IF('Repeater Book Overview'!$G442&lt;&gt;"", 'Repeater Book Overview'!$G442, "88.5"), "")</f>
        <v/>
      </c>
      <c r="H416" t="str">
        <f>IF(A416&lt;&gt;"", IF('Repeater Book Overview'!$G442&lt;&gt;"", 'Repeater Book Overview'!$G442, "88.5"), "")</f>
        <v/>
      </c>
      <c r="I416" t="str">
        <f>IF('Repeater Book Overview'!F442&lt;&gt;"", LEFT('Repeater Book Overview'!F442, 1), "")</f>
        <v/>
      </c>
      <c r="J416" t="str">
        <f t="shared" si="31"/>
        <v/>
      </c>
      <c r="K416" t="str">
        <f>IF(A416&lt;&gt;"", IF('Repeater Book Overview'!Q416&lt;&gt;"", "On", "Off"), "")</f>
        <v/>
      </c>
      <c r="L416" t="str">
        <f t="shared" si="32"/>
        <v/>
      </c>
      <c r="M416" t="str">
        <f t="shared" si="33"/>
        <v/>
      </c>
      <c r="N416" t="str">
        <f t="shared" si="34"/>
        <v/>
      </c>
      <c r="O416" t="str">
        <f>IF(A416&lt;&gt;"", 'Repeater Book Overview'!D442, "")</f>
        <v/>
      </c>
    </row>
    <row r="417" spans="1:15" x14ac:dyDescent="0.2">
      <c r="A417" t="str">
        <f>IF('Repeater Book Overview'!$A443&lt;&gt;"", 'Repeater Book Overview'!$A443, "")</f>
        <v/>
      </c>
      <c r="B417" t="str">
        <f>IF('Repeater Book Overview'!E443&lt;&gt;"", 'Repeater Book Overview'!E443, "")</f>
        <v/>
      </c>
      <c r="C417" t="str">
        <f t="shared" si="30"/>
        <v/>
      </c>
      <c r="D417" t="str">
        <f>IF('Repeater Book Overview'!F443&lt;&gt;"", LEFT(RIGHT('Repeater Book Overview'!F443,LEN('Repeater Book Overview'!F443)-1), SEARCH(" ", 'Repeater Book Overview'!F443)-1), "")</f>
        <v/>
      </c>
      <c r="E417" t="str">
        <f>IF(A417&lt;&gt;"", IF('Repeater Book Overview'!O443&lt;&gt;"", 'Repeater Book Overview'!O443, IF('Repeater Book Overview'!G443&lt;&gt;"", "T", "Off")), "")</f>
        <v/>
      </c>
      <c r="F417" t="str">
        <f>IF(A417&lt;&gt;"", IF('Repeater Book Overview'!$G443&lt;&gt;"", 'Repeater Book Overview'!$G443, "88.5"), "")</f>
        <v/>
      </c>
      <c r="G417" t="str">
        <f>IF(A417&lt;&gt;"", IF('Repeater Book Overview'!$G443&lt;&gt;"", 'Repeater Book Overview'!$G443, "88.5"), "")</f>
        <v/>
      </c>
      <c r="H417" t="str">
        <f>IF(A417&lt;&gt;"", IF('Repeater Book Overview'!$G443&lt;&gt;"", 'Repeater Book Overview'!$G443, "88.5"), "")</f>
        <v/>
      </c>
      <c r="I417" t="str">
        <f>IF('Repeater Book Overview'!F443&lt;&gt;"", LEFT('Repeater Book Overview'!F443, 1), "")</f>
        <v/>
      </c>
      <c r="J417" t="str">
        <f t="shared" si="31"/>
        <v/>
      </c>
      <c r="K417" t="str">
        <f>IF(A417&lt;&gt;"", IF('Repeater Book Overview'!Q417&lt;&gt;"", "On", "Off"), "")</f>
        <v/>
      </c>
      <c r="L417" t="str">
        <f t="shared" si="32"/>
        <v/>
      </c>
      <c r="M417" t="str">
        <f t="shared" si="33"/>
        <v/>
      </c>
      <c r="N417" t="str">
        <f t="shared" si="34"/>
        <v/>
      </c>
      <c r="O417" t="str">
        <f>IF(A417&lt;&gt;"", 'Repeater Book Overview'!D443, "")</f>
        <v/>
      </c>
    </row>
    <row r="418" spans="1:15" x14ac:dyDescent="0.2">
      <c r="A418" t="str">
        <f>IF('Repeater Book Overview'!$A444&lt;&gt;"", 'Repeater Book Overview'!$A444, "")</f>
        <v/>
      </c>
      <c r="B418" t="str">
        <f>IF('Repeater Book Overview'!E444&lt;&gt;"", 'Repeater Book Overview'!E444, "")</f>
        <v/>
      </c>
      <c r="C418" t="str">
        <f t="shared" si="30"/>
        <v/>
      </c>
      <c r="D418" t="str">
        <f>IF('Repeater Book Overview'!F444&lt;&gt;"", LEFT(RIGHT('Repeater Book Overview'!F444,LEN('Repeater Book Overview'!F444)-1), SEARCH(" ", 'Repeater Book Overview'!F444)-1), "")</f>
        <v/>
      </c>
      <c r="E418" t="str">
        <f>IF(A418&lt;&gt;"", IF('Repeater Book Overview'!O444&lt;&gt;"", 'Repeater Book Overview'!O444, IF('Repeater Book Overview'!G444&lt;&gt;"", "T", "Off")), "")</f>
        <v/>
      </c>
      <c r="F418" t="str">
        <f>IF(A418&lt;&gt;"", IF('Repeater Book Overview'!$G444&lt;&gt;"", 'Repeater Book Overview'!$G444, "88.5"), "")</f>
        <v/>
      </c>
      <c r="G418" t="str">
        <f>IF(A418&lt;&gt;"", IF('Repeater Book Overview'!$G444&lt;&gt;"", 'Repeater Book Overview'!$G444, "88.5"), "")</f>
        <v/>
      </c>
      <c r="H418" t="str">
        <f>IF(A418&lt;&gt;"", IF('Repeater Book Overview'!$G444&lt;&gt;"", 'Repeater Book Overview'!$G444, "88.5"), "")</f>
        <v/>
      </c>
      <c r="I418" t="str">
        <f>IF('Repeater Book Overview'!F444&lt;&gt;"", LEFT('Repeater Book Overview'!F444, 1), "")</f>
        <v/>
      </c>
      <c r="J418" t="str">
        <f t="shared" si="31"/>
        <v/>
      </c>
      <c r="K418" t="str">
        <f>IF(A418&lt;&gt;"", IF('Repeater Book Overview'!Q418&lt;&gt;"", "On", "Off"), "")</f>
        <v/>
      </c>
      <c r="L418" t="str">
        <f t="shared" si="32"/>
        <v/>
      </c>
      <c r="M418" t="str">
        <f t="shared" si="33"/>
        <v/>
      </c>
      <c r="N418" t="str">
        <f t="shared" si="34"/>
        <v/>
      </c>
      <c r="O418" t="str">
        <f>IF(A418&lt;&gt;"", 'Repeater Book Overview'!D444, "")</f>
        <v/>
      </c>
    </row>
    <row r="419" spans="1:15" x14ac:dyDescent="0.2">
      <c r="A419" t="str">
        <f>IF('Repeater Book Overview'!$A445&lt;&gt;"", 'Repeater Book Overview'!$A445, "")</f>
        <v/>
      </c>
      <c r="B419" t="str">
        <f>IF('Repeater Book Overview'!E445&lt;&gt;"", 'Repeater Book Overview'!E445, "")</f>
        <v/>
      </c>
      <c r="C419" t="str">
        <f t="shared" si="30"/>
        <v/>
      </c>
      <c r="D419" t="str">
        <f>IF('Repeater Book Overview'!F445&lt;&gt;"", LEFT(RIGHT('Repeater Book Overview'!F445,LEN('Repeater Book Overview'!F445)-1), SEARCH(" ", 'Repeater Book Overview'!F445)-1), "")</f>
        <v/>
      </c>
      <c r="E419" t="str">
        <f>IF(A419&lt;&gt;"", IF('Repeater Book Overview'!O445&lt;&gt;"", 'Repeater Book Overview'!O445, IF('Repeater Book Overview'!G445&lt;&gt;"", "T", "Off")), "")</f>
        <v/>
      </c>
      <c r="F419" t="str">
        <f>IF(A419&lt;&gt;"", IF('Repeater Book Overview'!$G445&lt;&gt;"", 'Repeater Book Overview'!$G445, "88.5"), "")</f>
        <v/>
      </c>
      <c r="G419" t="str">
        <f>IF(A419&lt;&gt;"", IF('Repeater Book Overview'!$G445&lt;&gt;"", 'Repeater Book Overview'!$G445, "88.5"), "")</f>
        <v/>
      </c>
      <c r="H419" t="str">
        <f>IF(A419&lt;&gt;"", IF('Repeater Book Overview'!$G445&lt;&gt;"", 'Repeater Book Overview'!$G445, "88.5"), "")</f>
        <v/>
      </c>
      <c r="I419" t="str">
        <f>IF('Repeater Book Overview'!F445&lt;&gt;"", LEFT('Repeater Book Overview'!F445, 1), "")</f>
        <v/>
      </c>
      <c r="J419" t="str">
        <f t="shared" si="31"/>
        <v/>
      </c>
      <c r="K419" t="str">
        <f>IF(A419&lt;&gt;"", IF('Repeater Book Overview'!Q419&lt;&gt;"", "On", "Off"), "")</f>
        <v/>
      </c>
      <c r="L419" t="str">
        <f t="shared" si="32"/>
        <v/>
      </c>
      <c r="M419" t="str">
        <f t="shared" si="33"/>
        <v/>
      </c>
      <c r="N419" t="str">
        <f t="shared" si="34"/>
        <v/>
      </c>
      <c r="O419" t="str">
        <f>IF(A419&lt;&gt;"", 'Repeater Book Overview'!D445, "")</f>
        <v/>
      </c>
    </row>
    <row r="420" spans="1:15" x14ac:dyDescent="0.2">
      <c r="A420" t="str">
        <f>IF('Repeater Book Overview'!$A446&lt;&gt;"", 'Repeater Book Overview'!$A446, "")</f>
        <v/>
      </c>
      <c r="B420" t="str">
        <f>IF('Repeater Book Overview'!E446&lt;&gt;"", 'Repeater Book Overview'!E446, "")</f>
        <v/>
      </c>
      <c r="C420" t="str">
        <f t="shared" si="30"/>
        <v/>
      </c>
      <c r="D420" t="str">
        <f>IF('Repeater Book Overview'!F446&lt;&gt;"", LEFT(RIGHT('Repeater Book Overview'!F446,LEN('Repeater Book Overview'!F446)-1), SEARCH(" ", 'Repeater Book Overview'!F446)-1), "")</f>
        <v/>
      </c>
      <c r="E420" t="str">
        <f>IF(A420&lt;&gt;"", IF('Repeater Book Overview'!O446&lt;&gt;"", 'Repeater Book Overview'!O446, IF('Repeater Book Overview'!G446&lt;&gt;"", "T", "Off")), "")</f>
        <v/>
      </c>
      <c r="F420" t="str">
        <f>IF(A420&lt;&gt;"", IF('Repeater Book Overview'!$G446&lt;&gt;"", 'Repeater Book Overview'!$G446, "88.5"), "")</f>
        <v/>
      </c>
      <c r="G420" t="str">
        <f>IF(A420&lt;&gt;"", IF('Repeater Book Overview'!$G446&lt;&gt;"", 'Repeater Book Overview'!$G446, "88.5"), "")</f>
        <v/>
      </c>
      <c r="H420" t="str">
        <f>IF(A420&lt;&gt;"", IF('Repeater Book Overview'!$G446&lt;&gt;"", 'Repeater Book Overview'!$G446, "88.5"), "")</f>
        <v/>
      </c>
      <c r="I420" t="str">
        <f>IF('Repeater Book Overview'!F446&lt;&gt;"", LEFT('Repeater Book Overview'!F446, 1), "")</f>
        <v/>
      </c>
      <c r="J420" t="str">
        <f t="shared" si="31"/>
        <v/>
      </c>
      <c r="K420" t="str">
        <f>IF(A420&lt;&gt;"", IF('Repeater Book Overview'!Q420&lt;&gt;"", "On", "Off"), "")</f>
        <v/>
      </c>
      <c r="L420" t="str">
        <f t="shared" si="32"/>
        <v/>
      </c>
      <c r="M420" t="str">
        <f t="shared" si="33"/>
        <v/>
      </c>
      <c r="N420" t="str">
        <f t="shared" si="34"/>
        <v/>
      </c>
      <c r="O420" t="str">
        <f>IF(A420&lt;&gt;"", 'Repeater Book Overview'!D446, "")</f>
        <v/>
      </c>
    </row>
    <row r="421" spans="1:15" x14ac:dyDescent="0.2">
      <c r="A421" t="str">
        <f>IF('Repeater Book Overview'!$A447&lt;&gt;"", 'Repeater Book Overview'!$A447, "")</f>
        <v/>
      </c>
      <c r="B421" t="str">
        <f>IF('Repeater Book Overview'!E447&lt;&gt;"", 'Repeater Book Overview'!E447, "")</f>
        <v/>
      </c>
      <c r="C421" t="str">
        <f t="shared" si="30"/>
        <v/>
      </c>
      <c r="D421" t="str">
        <f>IF('Repeater Book Overview'!F447&lt;&gt;"", LEFT(RIGHT('Repeater Book Overview'!F447,LEN('Repeater Book Overview'!F447)-1), SEARCH(" ", 'Repeater Book Overview'!F447)-1), "")</f>
        <v/>
      </c>
      <c r="E421" t="str">
        <f>IF(A421&lt;&gt;"", IF('Repeater Book Overview'!O447&lt;&gt;"", 'Repeater Book Overview'!O447, IF('Repeater Book Overview'!G447&lt;&gt;"", "T", "Off")), "")</f>
        <v/>
      </c>
      <c r="F421" t="str">
        <f>IF(A421&lt;&gt;"", IF('Repeater Book Overview'!$G447&lt;&gt;"", 'Repeater Book Overview'!$G447, "88.5"), "")</f>
        <v/>
      </c>
      <c r="G421" t="str">
        <f>IF(A421&lt;&gt;"", IF('Repeater Book Overview'!$G447&lt;&gt;"", 'Repeater Book Overview'!$G447, "88.5"), "")</f>
        <v/>
      </c>
      <c r="H421" t="str">
        <f>IF(A421&lt;&gt;"", IF('Repeater Book Overview'!$G447&lt;&gt;"", 'Repeater Book Overview'!$G447, "88.5"), "")</f>
        <v/>
      </c>
      <c r="I421" t="str">
        <f>IF('Repeater Book Overview'!F447&lt;&gt;"", LEFT('Repeater Book Overview'!F447, 1), "")</f>
        <v/>
      </c>
      <c r="J421" t="str">
        <f t="shared" si="31"/>
        <v/>
      </c>
      <c r="K421" t="str">
        <f>IF(A421&lt;&gt;"", IF('Repeater Book Overview'!Q421&lt;&gt;"", "On", "Off"), "")</f>
        <v/>
      </c>
      <c r="L421" t="str">
        <f t="shared" si="32"/>
        <v/>
      </c>
      <c r="M421" t="str">
        <f t="shared" si="33"/>
        <v/>
      </c>
      <c r="N421" t="str">
        <f t="shared" si="34"/>
        <v/>
      </c>
      <c r="O421" t="str">
        <f>IF(A421&lt;&gt;"", 'Repeater Book Overview'!D447, "")</f>
        <v/>
      </c>
    </row>
    <row r="422" spans="1:15" x14ac:dyDescent="0.2">
      <c r="A422" t="str">
        <f>IF('Repeater Book Overview'!$A448&lt;&gt;"", 'Repeater Book Overview'!$A448, "")</f>
        <v/>
      </c>
      <c r="B422" t="str">
        <f>IF('Repeater Book Overview'!E448&lt;&gt;"", 'Repeater Book Overview'!E448, "")</f>
        <v/>
      </c>
      <c r="C422" t="str">
        <f t="shared" si="30"/>
        <v/>
      </c>
      <c r="D422" t="str">
        <f>IF('Repeater Book Overview'!F448&lt;&gt;"", LEFT(RIGHT('Repeater Book Overview'!F448,LEN('Repeater Book Overview'!F448)-1), SEARCH(" ", 'Repeater Book Overview'!F448)-1), "")</f>
        <v/>
      </c>
      <c r="E422" t="str">
        <f>IF(A422&lt;&gt;"", IF('Repeater Book Overview'!O448&lt;&gt;"", 'Repeater Book Overview'!O448, IF('Repeater Book Overview'!G448&lt;&gt;"", "T", "Off")), "")</f>
        <v/>
      </c>
      <c r="F422" t="str">
        <f>IF(A422&lt;&gt;"", IF('Repeater Book Overview'!$G448&lt;&gt;"", 'Repeater Book Overview'!$G448, "88.5"), "")</f>
        <v/>
      </c>
      <c r="G422" t="str">
        <f>IF(A422&lt;&gt;"", IF('Repeater Book Overview'!$G448&lt;&gt;"", 'Repeater Book Overview'!$G448, "88.5"), "")</f>
        <v/>
      </c>
      <c r="H422" t="str">
        <f>IF(A422&lt;&gt;"", IF('Repeater Book Overview'!$G448&lt;&gt;"", 'Repeater Book Overview'!$G448, "88.5"), "")</f>
        <v/>
      </c>
      <c r="I422" t="str">
        <f>IF('Repeater Book Overview'!F448&lt;&gt;"", LEFT('Repeater Book Overview'!F448, 1), "")</f>
        <v/>
      </c>
      <c r="J422" t="str">
        <f t="shared" si="31"/>
        <v/>
      </c>
      <c r="K422" t="str">
        <f>IF(A422&lt;&gt;"", IF('Repeater Book Overview'!Q422&lt;&gt;"", "On", "Off"), "")</f>
        <v/>
      </c>
      <c r="L422" t="str">
        <f t="shared" si="32"/>
        <v/>
      </c>
      <c r="M422" t="str">
        <f t="shared" si="33"/>
        <v/>
      </c>
      <c r="N422" t="str">
        <f t="shared" si="34"/>
        <v/>
      </c>
      <c r="O422" t="str">
        <f>IF(A422&lt;&gt;"", 'Repeater Book Overview'!D448, "")</f>
        <v/>
      </c>
    </row>
    <row r="423" spans="1:15" x14ac:dyDescent="0.2">
      <c r="A423" t="str">
        <f>IF('Repeater Book Overview'!$A449&lt;&gt;"", 'Repeater Book Overview'!$A449, "")</f>
        <v/>
      </c>
      <c r="B423" t="str">
        <f>IF('Repeater Book Overview'!E449&lt;&gt;"", 'Repeater Book Overview'!E449, "")</f>
        <v/>
      </c>
      <c r="C423" t="str">
        <f t="shared" si="30"/>
        <v/>
      </c>
      <c r="D423" t="str">
        <f>IF('Repeater Book Overview'!F449&lt;&gt;"", LEFT(RIGHT('Repeater Book Overview'!F449,LEN('Repeater Book Overview'!F449)-1), SEARCH(" ", 'Repeater Book Overview'!F449)-1), "")</f>
        <v/>
      </c>
      <c r="E423" t="str">
        <f>IF(A423&lt;&gt;"", IF('Repeater Book Overview'!O449&lt;&gt;"", 'Repeater Book Overview'!O449, IF('Repeater Book Overview'!G449&lt;&gt;"", "T", "Off")), "")</f>
        <v/>
      </c>
      <c r="F423" t="str">
        <f>IF(A423&lt;&gt;"", IF('Repeater Book Overview'!$G449&lt;&gt;"", 'Repeater Book Overview'!$G449, "88.5"), "")</f>
        <v/>
      </c>
      <c r="G423" t="str">
        <f>IF(A423&lt;&gt;"", IF('Repeater Book Overview'!$G449&lt;&gt;"", 'Repeater Book Overview'!$G449, "88.5"), "")</f>
        <v/>
      </c>
      <c r="H423" t="str">
        <f>IF(A423&lt;&gt;"", IF('Repeater Book Overview'!$G449&lt;&gt;"", 'Repeater Book Overview'!$G449, "88.5"), "")</f>
        <v/>
      </c>
      <c r="I423" t="str">
        <f>IF('Repeater Book Overview'!F449&lt;&gt;"", LEFT('Repeater Book Overview'!F449, 1), "")</f>
        <v/>
      </c>
      <c r="J423" t="str">
        <f t="shared" si="31"/>
        <v/>
      </c>
      <c r="K423" t="str">
        <f>IF(A423&lt;&gt;"", IF('Repeater Book Overview'!Q423&lt;&gt;"", "On", "Off"), "")</f>
        <v/>
      </c>
      <c r="L423" t="str">
        <f t="shared" si="32"/>
        <v/>
      </c>
      <c r="M423" t="str">
        <f t="shared" si="33"/>
        <v/>
      </c>
      <c r="N423" t="str">
        <f t="shared" si="34"/>
        <v/>
      </c>
      <c r="O423" t="str">
        <f>IF(A423&lt;&gt;"", 'Repeater Book Overview'!D449, "")</f>
        <v/>
      </c>
    </row>
    <row r="424" spans="1:15" x14ac:dyDescent="0.2">
      <c r="A424" t="str">
        <f>IF('Repeater Book Overview'!$A450&lt;&gt;"", 'Repeater Book Overview'!$A450, "")</f>
        <v/>
      </c>
      <c r="B424" t="str">
        <f>IF('Repeater Book Overview'!E450&lt;&gt;"", 'Repeater Book Overview'!E450, "")</f>
        <v/>
      </c>
      <c r="C424" t="str">
        <f t="shared" si="30"/>
        <v/>
      </c>
      <c r="D424" t="str">
        <f>IF('Repeater Book Overview'!F450&lt;&gt;"", LEFT(RIGHT('Repeater Book Overview'!F450,LEN('Repeater Book Overview'!F450)-1), SEARCH(" ", 'Repeater Book Overview'!F450)-1), "")</f>
        <v/>
      </c>
      <c r="E424" t="str">
        <f>IF(A424&lt;&gt;"", IF('Repeater Book Overview'!O450&lt;&gt;"", 'Repeater Book Overview'!O450, IF('Repeater Book Overview'!G450&lt;&gt;"", "T", "Off")), "")</f>
        <v/>
      </c>
      <c r="F424" t="str">
        <f>IF(A424&lt;&gt;"", IF('Repeater Book Overview'!$G450&lt;&gt;"", 'Repeater Book Overview'!$G450, "88.5"), "")</f>
        <v/>
      </c>
      <c r="G424" t="str">
        <f>IF(A424&lt;&gt;"", IF('Repeater Book Overview'!$G450&lt;&gt;"", 'Repeater Book Overview'!$G450, "88.5"), "")</f>
        <v/>
      </c>
      <c r="H424" t="str">
        <f>IF(A424&lt;&gt;"", IF('Repeater Book Overview'!$G450&lt;&gt;"", 'Repeater Book Overview'!$G450, "88.5"), "")</f>
        <v/>
      </c>
      <c r="I424" t="str">
        <f>IF('Repeater Book Overview'!F450&lt;&gt;"", LEFT('Repeater Book Overview'!F450, 1), "")</f>
        <v/>
      </c>
      <c r="J424" t="str">
        <f t="shared" si="31"/>
        <v/>
      </c>
      <c r="K424" t="str">
        <f>IF(A424&lt;&gt;"", IF('Repeater Book Overview'!Q424&lt;&gt;"", "On", "Off"), "")</f>
        <v/>
      </c>
      <c r="L424" t="str">
        <f t="shared" si="32"/>
        <v/>
      </c>
      <c r="M424" t="str">
        <f t="shared" si="33"/>
        <v/>
      </c>
      <c r="N424" t="str">
        <f t="shared" si="34"/>
        <v/>
      </c>
      <c r="O424" t="str">
        <f>IF(A424&lt;&gt;"", 'Repeater Book Overview'!D450, "")</f>
        <v/>
      </c>
    </row>
    <row r="425" spans="1:15" x14ac:dyDescent="0.2">
      <c r="A425" t="str">
        <f>IF('Repeater Book Overview'!$A451&lt;&gt;"", 'Repeater Book Overview'!$A451, "")</f>
        <v/>
      </c>
      <c r="B425" t="str">
        <f>IF('Repeater Book Overview'!E451&lt;&gt;"", 'Repeater Book Overview'!E451, "")</f>
        <v/>
      </c>
      <c r="C425" t="str">
        <f t="shared" si="30"/>
        <v/>
      </c>
      <c r="D425" t="str">
        <f>IF('Repeater Book Overview'!F451&lt;&gt;"", LEFT(RIGHT('Repeater Book Overview'!F451,LEN('Repeater Book Overview'!F451)-1), SEARCH(" ", 'Repeater Book Overview'!F451)-1), "")</f>
        <v/>
      </c>
      <c r="E425" t="str">
        <f>IF(A425&lt;&gt;"", IF('Repeater Book Overview'!O451&lt;&gt;"", 'Repeater Book Overview'!O451, IF('Repeater Book Overview'!G451&lt;&gt;"", "T", "Off")), "")</f>
        <v/>
      </c>
      <c r="F425" t="str">
        <f>IF(A425&lt;&gt;"", IF('Repeater Book Overview'!$G451&lt;&gt;"", 'Repeater Book Overview'!$G451, "88.5"), "")</f>
        <v/>
      </c>
      <c r="G425" t="str">
        <f>IF(A425&lt;&gt;"", IF('Repeater Book Overview'!$G451&lt;&gt;"", 'Repeater Book Overview'!$G451, "88.5"), "")</f>
        <v/>
      </c>
      <c r="H425" t="str">
        <f>IF(A425&lt;&gt;"", IF('Repeater Book Overview'!$G451&lt;&gt;"", 'Repeater Book Overview'!$G451, "88.5"), "")</f>
        <v/>
      </c>
      <c r="I425" t="str">
        <f>IF('Repeater Book Overview'!F451&lt;&gt;"", LEFT('Repeater Book Overview'!F451, 1), "")</f>
        <v/>
      </c>
      <c r="J425" t="str">
        <f t="shared" si="31"/>
        <v/>
      </c>
      <c r="K425" t="str">
        <f>IF(A425&lt;&gt;"", IF('Repeater Book Overview'!Q425&lt;&gt;"", "On", "Off"), "")</f>
        <v/>
      </c>
      <c r="L425" t="str">
        <f t="shared" si="32"/>
        <v/>
      </c>
      <c r="M425" t="str">
        <f t="shared" si="33"/>
        <v/>
      </c>
      <c r="N425" t="str">
        <f t="shared" si="34"/>
        <v/>
      </c>
      <c r="O425" t="str">
        <f>IF(A425&lt;&gt;"", 'Repeater Book Overview'!D451, "")</f>
        <v/>
      </c>
    </row>
    <row r="426" spans="1:15" x14ac:dyDescent="0.2">
      <c r="A426" t="str">
        <f>IF('Repeater Book Overview'!$A452&lt;&gt;"", 'Repeater Book Overview'!$A452, "")</f>
        <v/>
      </c>
      <c r="B426" t="str">
        <f>IF('Repeater Book Overview'!E452&lt;&gt;"", 'Repeater Book Overview'!E452, "")</f>
        <v/>
      </c>
      <c r="C426" t="str">
        <f t="shared" si="30"/>
        <v/>
      </c>
      <c r="D426" t="str">
        <f>IF('Repeater Book Overview'!F452&lt;&gt;"", LEFT(RIGHT('Repeater Book Overview'!F452,LEN('Repeater Book Overview'!F452)-1), SEARCH(" ", 'Repeater Book Overview'!F452)-1), "")</f>
        <v/>
      </c>
      <c r="E426" t="str">
        <f>IF(A426&lt;&gt;"", IF('Repeater Book Overview'!O452&lt;&gt;"", 'Repeater Book Overview'!O452, IF('Repeater Book Overview'!G452&lt;&gt;"", "T", "Off")), "")</f>
        <v/>
      </c>
      <c r="F426" t="str">
        <f>IF(A426&lt;&gt;"", IF('Repeater Book Overview'!$G452&lt;&gt;"", 'Repeater Book Overview'!$G452, "88.5"), "")</f>
        <v/>
      </c>
      <c r="G426" t="str">
        <f>IF(A426&lt;&gt;"", IF('Repeater Book Overview'!$G452&lt;&gt;"", 'Repeater Book Overview'!$G452, "88.5"), "")</f>
        <v/>
      </c>
      <c r="H426" t="str">
        <f>IF(A426&lt;&gt;"", IF('Repeater Book Overview'!$G452&lt;&gt;"", 'Repeater Book Overview'!$G452, "88.5"), "")</f>
        <v/>
      </c>
      <c r="I426" t="str">
        <f>IF('Repeater Book Overview'!F452&lt;&gt;"", LEFT('Repeater Book Overview'!F452, 1), "")</f>
        <v/>
      </c>
      <c r="J426" t="str">
        <f t="shared" si="31"/>
        <v/>
      </c>
      <c r="K426" t="str">
        <f>IF(A426&lt;&gt;"", IF('Repeater Book Overview'!Q426&lt;&gt;"", "On", "Off"), "")</f>
        <v/>
      </c>
      <c r="L426" t="str">
        <f t="shared" si="32"/>
        <v/>
      </c>
      <c r="M426" t="str">
        <f t="shared" si="33"/>
        <v/>
      </c>
      <c r="N426" t="str">
        <f t="shared" si="34"/>
        <v/>
      </c>
      <c r="O426" t="str">
        <f>IF(A426&lt;&gt;"", 'Repeater Book Overview'!D452, "")</f>
        <v/>
      </c>
    </row>
    <row r="427" spans="1:15" x14ac:dyDescent="0.2">
      <c r="A427" t="str">
        <f>IF('Repeater Book Overview'!$A453&lt;&gt;"", 'Repeater Book Overview'!$A453, "")</f>
        <v/>
      </c>
      <c r="B427" t="str">
        <f>IF('Repeater Book Overview'!E453&lt;&gt;"", 'Repeater Book Overview'!E453, "")</f>
        <v/>
      </c>
      <c r="C427" t="str">
        <f t="shared" si="30"/>
        <v/>
      </c>
      <c r="D427" t="str">
        <f>IF('Repeater Book Overview'!F453&lt;&gt;"", LEFT(RIGHT('Repeater Book Overview'!F453,LEN('Repeater Book Overview'!F453)-1), SEARCH(" ", 'Repeater Book Overview'!F453)-1), "")</f>
        <v/>
      </c>
      <c r="E427" t="str">
        <f>IF(A427&lt;&gt;"", IF('Repeater Book Overview'!O453&lt;&gt;"", 'Repeater Book Overview'!O453, IF('Repeater Book Overview'!G453&lt;&gt;"", "T", "Off")), "")</f>
        <v/>
      </c>
      <c r="F427" t="str">
        <f>IF(A427&lt;&gt;"", IF('Repeater Book Overview'!$G453&lt;&gt;"", 'Repeater Book Overview'!$G453, "88.5"), "")</f>
        <v/>
      </c>
      <c r="G427" t="str">
        <f>IF(A427&lt;&gt;"", IF('Repeater Book Overview'!$G453&lt;&gt;"", 'Repeater Book Overview'!$G453, "88.5"), "")</f>
        <v/>
      </c>
      <c r="H427" t="str">
        <f>IF(A427&lt;&gt;"", IF('Repeater Book Overview'!$G453&lt;&gt;"", 'Repeater Book Overview'!$G453, "88.5"), "")</f>
        <v/>
      </c>
      <c r="I427" t="str">
        <f>IF('Repeater Book Overview'!F453&lt;&gt;"", LEFT('Repeater Book Overview'!F453, 1), "")</f>
        <v/>
      </c>
      <c r="J427" t="str">
        <f t="shared" si="31"/>
        <v/>
      </c>
      <c r="K427" t="str">
        <f>IF(A427&lt;&gt;"", IF('Repeater Book Overview'!Q427&lt;&gt;"", "On", "Off"), "")</f>
        <v/>
      </c>
      <c r="L427" t="str">
        <f t="shared" si="32"/>
        <v/>
      </c>
      <c r="M427" t="str">
        <f t="shared" si="33"/>
        <v/>
      </c>
      <c r="N427" t="str">
        <f t="shared" si="34"/>
        <v/>
      </c>
      <c r="O427" t="str">
        <f>IF(A427&lt;&gt;"", 'Repeater Book Overview'!D453, "")</f>
        <v/>
      </c>
    </row>
    <row r="428" spans="1:15" x14ac:dyDescent="0.2">
      <c r="A428" t="str">
        <f>IF('Repeater Book Overview'!$A454&lt;&gt;"", 'Repeater Book Overview'!$A454, "")</f>
        <v/>
      </c>
      <c r="B428" t="str">
        <f>IF('Repeater Book Overview'!E454&lt;&gt;"", 'Repeater Book Overview'!E454, "")</f>
        <v/>
      </c>
      <c r="C428" t="str">
        <f t="shared" si="30"/>
        <v/>
      </c>
      <c r="D428" t="str">
        <f>IF('Repeater Book Overview'!F454&lt;&gt;"", LEFT(RIGHT('Repeater Book Overview'!F454,LEN('Repeater Book Overview'!F454)-1), SEARCH(" ", 'Repeater Book Overview'!F454)-1), "")</f>
        <v/>
      </c>
      <c r="E428" t="str">
        <f>IF(A428&lt;&gt;"", IF('Repeater Book Overview'!O454&lt;&gt;"", 'Repeater Book Overview'!O454, IF('Repeater Book Overview'!G454&lt;&gt;"", "T", "Off")), "")</f>
        <v/>
      </c>
      <c r="F428" t="str">
        <f>IF(A428&lt;&gt;"", IF('Repeater Book Overview'!$G454&lt;&gt;"", 'Repeater Book Overview'!$G454, "88.5"), "")</f>
        <v/>
      </c>
      <c r="G428" t="str">
        <f>IF(A428&lt;&gt;"", IF('Repeater Book Overview'!$G454&lt;&gt;"", 'Repeater Book Overview'!$G454, "88.5"), "")</f>
        <v/>
      </c>
      <c r="H428" t="str">
        <f>IF(A428&lt;&gt;"", IF('Repeater Book Overview'!$G454&lt;&gt;"", 'Repeater Book Overview'!$G454, "88.5"), "")</f>
        <v/>
      </c>
      <c r="I428" t="str">
        <f>IF('Repeater Book Overview'!F454&lt;&gt;"", LEFT('Repeater Book Overview'!F454, 1), "")</f>
        <v/>
      </c>
      <c r="J428" t="str">
        <f t="shared" si="31"/>
        <v/>
      </c>
      <c r="K428" t="str">
        <f>IF(A428&lt;&gt;"", IF('Repeater Book Overview'!Q428&lt;&gt;"", "On", "Off"), "")</f>
        <v/>
      </c>
      <c r="L428" t="str">
        <f t="shared" si="32"/>
        <v/>
      </c>
      <c r="M428" t="str">
        <f t="shared" si="33"/>
        <v/>
      </c>
      <c r="N428" t="str">
        <f t="shared" si="34"/>
        <v/>
      </c>
      <c r="O428" t="str">
        <f>IF(A428&lt;&gt;"", 'Repeater Book Overview'!D454, "")</f>
        <v/>
      </c>
    </row>
    <row r="429" spans="1:15" x14ac:dyDescent="0.2">
      <c r="A429" t="str">
        <f>IF('Repeater Book Overview'!$A455&lt;&gt;"", 'Repeater Book Overview'!$A455, "")</f>
        <v/>
      </c>
      <c r="B429" t="str">
        <f>IF('Repeater Book Overview'!E455&lt;&gt;"", 'Repeater Book Overview'!E455, "")</f>
        <v/>
      </c>
      <c r="C429" t="str">
        <f t="shared" si="30"/>
        <v/>
      </c>
      <c r="D429" t="str">
        <f>IF('Repeater Book Overview'!F455&lt;&gt;"", LEFT(RIGHT('Repeater Book Overview'!F455,LEN('Repeater Book Overview'!F455)-1), SEARCH(" ", 'Repeater Book Overview'!F455)-1), "")</f>
        <v/>
      </c>
      <c r="E429" t="str">
        <f>IF(A429&lt;&gt;"", IF('Repeater Book Overview'!O455&lt;&gt;"", 'Repeater Book Overview'!O455, IF('Repeater Book Overview'!G455&lt;&gt;"", "T", "Off")), "")</f>
        <v/>
      </c>
      <c r="F429" t="str">
        <f>IF(A429&lt;&gt;"", IF('Repeater Book Overview'!$G455&lt;&gt;"", 'Repeater Book Overview'!$G455, "88.5"), "")</f>
        <v/>
      </c>
      <c r="G429" t="str">
        <f>IF(A429&lt;&gt;"", IF('Repeater Book Overview'!$G455&lt;&gt;"", 'Repeater Book Overview'!$G455, "88.5"), "")</f>
        <v/>
      </c>
      <c r="H429" t="str">
        <f>IF(A429&lt;&gt;"", IF('Repeater Book Overview'!$G455&lt;&gt;"", 'Repeater Book Overview'!$G455, "88.5"), "")</f>
        <v/>
      </c>
      <c r="I429" t="str">
        <f>IF('Repeater Book Overview'!F455&lt;&gt;"", LEFT('Repeater Book Overview'!F455, 1), "")</f>
        <v/>
      </c>
      <c r="J429" t="str">
        <f t="shared" si="31"/>
        <v/>
      </c>
      <c r="K429" t="str">
        <f>IF(A429&lt;&gt;"", IF('Repeater Book Overview'!Q429&lt;&gt;"", "On", "Off"), "")</f>
        <v/>
      </c>
      <c r="L429" t="str">
        <f t="shared" si="32"/>
        <v/>
      </c>
      <c r="M429" t="str">
        <f t="shared" si="33"/>
        <v/>
      </c>
      <c r="N429" t="str">
        <f t="shared" si="34"/>
        <v/>
      </c>
      <c r="O429" t="str">
        <f>IF(A429&lt;&gt;"", 'Repeater Book Overview'!D455, "")</f>
        <v/>
      </c>
    </row>
    <row r="430" spans="1:15" x14ac:dyDescent="0.2">
      <c r="A430" t="str">
        <f>IF('Repeater Book Overview'!$A456&lt;&gt;"", 'Repeater Book Overview'!$A456, "")</f>
        <v/>
      </c>
      <c r="B430" t="str">
        <f>IF('Repeater Book Overview'!E456&lt;&gt;"", 'Repeater Book Overview'!E456, "")</f>
        <v/>
      </c>
      <c r="C430" t="str">
        <f t="shared" si="30"/>
        <v/>
      </c>
      <c r="D430" t="str">
        <f>IF('Repeater Book Overview'!F456&lt;&gt;"", LEFT(RIGHT('Repeater Book Overview'!F456,LEN('Repeater Book Overview'!F456)-1), SEARCH(" ", 'Repeater Book Overview'!F456)-1), "")</f>
        <v/>
      </c>
      <c r="E430" t="str">
        <f>IF(A430&lt;&gt;"", IF('Repeater Book Overview'!O456&lt;&gt;"", 'Repeater Book Overview'!O456, IF('Repeater Book Overview'!G456&lt;&gt;"", "T", "Off")), "")</f>
        <v/>
      </c>
      <c r="F430" t="str">
        <f>IF(A430&lt;&gt;"", IF('Repeater Book Overview'!$G456&lt;&gt;"", 'Repeater Book Overview'!$G456, "88.5"), "")</f>
        <v/>
      </c>
      <c r="G430" t="str">
        <f>IF(A430&lt;&gt;"", IF('Repeater Book Overview'!$G456&lt;&gt;"", 'Repeater Book Overview'!$G456, "88.5"), "")</f>
        <v/>
      </c>
      <c r="H430" t="str">
        <f>IF(A430&lt;&gt;"", IF('Repeater Book Overview'!$G456&lt;&gt;"", 'Repeater Book Overview'!$G456, "88.5"), "")</f>
        <v/>
      </c>
      <c r="I430" t="str">
        <f>IF('Repeater Book Overview'!F456&lt;&gt;"", LEFT('Repeater Book Overview'!F456, 1), "")</f>
        <v/>
      </c>
      <c r="J430" t="str">
        <f t="shared" si="31"/>
        <v/>
      </c>
      <c r="K430" t="str">
        <f>IF(A430&lt;&gt;"", IF('Repeater Book Overview'!Q430&lt;&gt;"", "On", "Off"), "")</f>
        <v/>
      </c>
      <c r="L430" t="str">
        <f t="shared" si="32"/>
        <v/>
      </c>
      <c r="M430" t="str">
        <f t="shared" si="33"/>
        <v/>
      </c>
      <c r="N430" t="str">
        <f t="shared" si="34"/>
        <v/>
      </c>
      <c r="O430" t="str">
        <f>IF(A430&lt;&gt;"", 'Repeater Book Overview'!D456, "")</f>
        <v/>
      </c>
    </row>
    <row r="431" spans="1:15" x14ac:dyDescent="0.2">
      <c r="A431" t="str">
        <f>IF('Repeater Book Overview'!$A457&lt;&gt;"", 'Repeater Book Overview'!$A457, "")</f>
        <v/>
      </c>
      <c r="B431" t="str">
        <f>IF('Repeater Book Overview'!E457&lt;&gt;"", 'Repeater Book Overview'!E457, "")</f>
        <v/>
      </c>
      <c r="C431" t="str">
        <f t="shared" si="30"/>
        <v/>
      </c>
      <c r="D431" t="str">
        <f>IF('Repeater Book Overview'!F457&lt;&gt;"", LEFT(RIGHT('Repeater Book Overview'!F457,LEN('Repeater Book Overview'!F457)-1), SEARCH(" ", 'Repeater Book Overview'!F457)-1), "")</f>
        <v/>
      </c>
      <c r="E431" t="str">
        <f>IF(A431&lt;&gt;"", IF('Repeater Book Overview'!O457&lt;&gt;"", 'Repeater Book Overview'!O457, IF('Repeater Book Overview'!G457&lt;&gt;"", "T", "Off")), "")</f>
        <v/>
      </c>
      <c r="F431" t="str">
        <f>IF(A431&lt;&gt;"", IF('Repeater Book Overview'!$G457&lt;&gt;"", 'Repeater Book Overview'!$G457, "88.5"), "")</f>
        <v/>
      </c>
      <c r="G431" t="str">
        <f>IF(A431&lt;&gt;"", IF('Repeater Book Overview'!$G457&lt;&gt;"", 'Repeater Book Overview'!$G457, "88.5"), "")</f>
        <v/>
      </c>
      <c r="H431" t="str">
        <f>IF(A431&lt;&gt;"", IF('Repeater Book Overview'!$G457&lt;&gt;"", 'Repeater Book Overview'!$G457, "88.5"), "")</f>
        <v/>
      </c>
      <c r="I431" t="str">
        <f>IF('Repeater Book Overview'!F457&lt;&gt;"", LEFT('Repeater Book Overview'!F457, 1), "")</f>
        <v/>
      </c>
      <c r="J431" t="str">
        <f t="shared" si="31"/>
        <v/>
      </c>
      <c r="K431" t="str">
        <f>IF(A431&lt;&gt;"", IF('Repeater Book Overview'!Q431&lt;&gt;"", "On", "Off"), "")</f>
        <v/>
      </c>
      <c r="L431" t="str">
        <f t="shared" si="32"/>
        <v/>
      </c>
      <c r="M431" t="str">
        <f t="shared" si="33"/>
        <v/>
      </c>
      <c r="N431" t="str">
        <f t="shared" si="34"/>
        <v/>
      </c>
      <c r="O431" t="str">
        <f>IF(A431&lt;&gt;"", 'Repeater Book Overview'!D457, "")</f>
        <v/>
      </c>
    </row>
    <row r="432" spans="1:15" x14ac:dyDescent="0.2">
      <c r="A432" t="str">
        <f>IF('Repeater Book Overview'!$A458&lt;&gt;"", 'Repeater Book Overview'!$A458, "")</f>
        <v/>
      </c>
      <c r="B432" t="str">
        <f>IF('Repeater Book Overview'!E458&lt;&gt;"", 'Repeater Book Overview'!E458, "")</f>
        <v/>
      </c>
      <c r="C432" t="str">
        <f t="shared" si="30"/>
        <v/>
      </c>
      <c r="D432" t="str">
        <f>IF('Repeater Book Overview'!F458&lt;&gt;"", LEFT(RIGHT('Repeater Book Overview'!F458,LEN('Repeater Book Overview'!F458)-1), SEARCH(" ", 'Repeater Book Overview'!F458)-1), "")</f>
        <v/>
      </c>
      <c r="E432" t="str">
        <f>IF(A432&lt;&gt;"", IF('Repeater Book Overview'!O458&lt;&gt;"", 'Repeater Book Overview'!O458, IF('Repeater Book Overview'!G458&lt;&gt;"", "T", "Off")), "")</f>
        <v/>
      </c>
      <c r="F432" t="str">
        <f>IF(A432&lt;&gt;"", IF('Repeater Book Overview'!$G458&lt;&gt;"", 'Repeater Book Overview'!$G458, "88.5"), "")</f>
        <v/>
      </c>
      <c r="G432" t="str">
        <f>IF(A432&lt;&gt;"", IF('Repeater Book Overview'!$G458&lt;&gt;"", 'Repeater Book Overview'!$G458, "88.5"), "")</f>
        <v/>
      </c>
      <c r="H432" t="str">
        <f>IF(A432&lt;&gt;"", IF('Repeater Book Overview'!$G458&lt;&gt;"", 'Repeater Book Overview'!$G458, "88.5"), "")</f>
        <v/>
      </c>
      <c r="I432" t="str">
        <f>IF('Repeater Book Overview'!F458&lt;&gt;"", LEFT('Repeater Book Overview'!F458, 1), "")</f>
        <v/>
      </c>
      <c r="J432" t="str">
        <f t="shared" si="31"/>
        <v/>
      </c>
      <c r="K432" t="str">
        <f>IF(A432&lt;&gt;"", IF('Repeater Book Overview'!Q432&lt;&gt;"", "On", "Off"), "")</f>
        <v/>
      </c>
      <c r="L432" t="str">
        <f t="shared" si="32"/>
        <v/>
      </c>
      <c r="M432" t="str">
        <f t="shared" si="33"/>
        <v/>
      </c>
      <c r="N432" t="str">
        <f t="shared" si="34"/>
        <v/>
      </c>
      <c r="O432" t="str">
        <f>IF(A432&lt;&gt;"", 'Repeater Book Overview'!D458, "")</f>
        <v/>
      </c>
    </row>
    <row r="433" spans="1:15" x14ac:dyDescent="0.2">
      <c r="A433" t="str">
        <f>IF('Repeater Book Overview'!$A459&lt;&gt;"", 'Repeater Book Overview'!$A459, "")</f>
        <v/>
      </c>
      <c r="B433" t="str">
        <f>IF('Repeater Book Overview'!E459&lt;&gt;"", 'Repeater Book Overview'!E459, "")</f>
        <v/>
      </c>
      <c r="C433" t="str">
        <f t="shared" si="30"/>
        <v/>
      </c>
      <c r="D433" t="str">
        <f>IF('Repeater Book Overview'!F459&lt;&gt;"", LEFT(RIGHT('Repeater Book Overview'!F459,LEN('Repeater Book Overview'!F459)-1), SEARCH(" ", 'Repeater Book Overview'!F459)-1), "")</f>
        <v/>
      </c>
      <c r="E433" t="str">
        <f>IF(A433&lt;&gt;"", IF('Repeater Book Overview'!O459&lt;&gt;"", 'Repeater Book Overview'!O459, IF('Repeater Book Overview'!G459&lt;&gt;"", "T", "Off")), "")</f>
        <v/>
      </c>
      <c r="F433" t="str">
        <f>IF(A433&lt;&gt;"", IF('Repeater Book Overview'!$G459&lt;&gt;"", 'Repeater Book Overview'!$G459, "88.5"), "")</f>
        <v/>
      </c>
      <c r="G433" t="str">
        <f>IF(A433&lt;&gt;"", IF('Repeater Book Overview'!$G459&lt;&gt;"", 'Repeater Book Overview'!$G459, "88.5"), "")</f>
        <v/>
      </c>
      <c r="H433" t="str">
        <f>IF(A433&lt;&gt;"", IF('Repeater Book Overview'!$G459&lt;&gt;"", 'Repeater Book Overview'!$G459, "88.5"), "")</f>
        <v/>
      </c>
      <c r="I433" t="str">
        <f>IF('Repeater Book Overview'!F459&lt;&gt;"", LEFT('Repeater Book Overview'!F459, 1), "")</f>
        <v/>
      </c>
      <c r="J433" t="str">
        <f t="shared" si="31"/>
        <v/>
      </c>
      <c r="K433" t="str">
        <f>IF(A433&lt;&gt;"", IF('Repeater Book Overview'!Q433&lt;&gt;"", "On", "Off"), "")</f>
        <v/>
      </c>
      <c r="L433" t="str">
        <f t="shared" si="32"/>
        <v/>
      </c>
      <c r="M433" t="str">
        <f t="shared" si="33"/>
        <v/>
      </c>
      <c r="N433" t="str">
        <f t="shared" si="34"/>
        <v/>
      </c>
      <c r="O433" t="str">
        <f>IF(A433&lt;&gt;"", 'Repeater Book Overview'!D459, "")</f>
        <v/>
      </c>
    </row>
    <row r="434" spans="1:15" x14ac:dyDescent="0.2">
      <c r="A434" t="str">
        <f>IF('Repeater Book Overview'!$A460&lt;&gt;"", 'Repeater Book Overview'!$A460, "")</f>
        <v/>
      </c>
      <c r="B434" t="str">
        <f>IF('Repeater Book Overview'!E460&lt;&gt;"", 'Repeater Book Overview'!E460, "")</f>
        <v/>
      </c>
      <c r="C434" t="str">
        <f t="shared" si="30"/>
        <v/>
      </c>
      <c r="D434" t="str">
        <f>IF('Repeater Book Overview'!F460&lt;&gt;"", LEFT(RIGHT('Repeater Book Overview'!F460,LEN('Repeater Book Overview'!F460)-1), SEARCH(" ", 'Repeater Book Overview'!F460)-1), "")</f>
        <v/>
      </c>
      <c r="E434" t="str">
        <f>IF(A434&lt;&gt;"", IF('Repeater Book Overview'!O460&lt;&gt;"", 'Repeater Book Overview'!O460, IF('Repeater Book Overview'!G460&lt;&gt;"", "T", "Off")), "")</f>
        <v/>
      </c>
      <c r="F434" t="str">
        <f>IF(A434&lt;&gt;"", IF('Repeater Book Overview'!$G460&lt;&gt;"", 'Repeater Book Overview'!$G460, "88.5"), "")</f>
        <v/>
      </c>
      <c r="G434" t="str">
        <f>IF(A434&lt;&gt;"", IF('Repeater Book Overview'!$G460&lt;&gt;"", 'Repeater Book Overview'!$G460, "88.5"), "")</f>
        <v/>
      </c>
      <c r="H434" t="str">
        <f>IF(A434&lt;&gt;"", IF('Repeater Book Overview'!$G460&lt;&gt;"", 'Repeater Book Overview'!$G460, "88.5"), "")</f>
        <v/>
      </c>
      <c r="I434" t="str">
        <f>IF('Repeater Book Overview'!F460&lt;&gt;"", LEFT('Repeater Book Overview'!F460, 1), "")</f>
        <v/>
      </c>
      <c r="J434" t="str">
        <f t="shared" si="31"/>
        <v/>
      </c>
      <c r="K434" t="str">
        <f>IF(A434&lt;&gt;"", IF('Repeater Book Overview'!Q434&lt;&gt;"", "On", "Off"), "")</f>
        <v/>
      </c>
      <c r="L434" t="str">
        <f t="shared" si="32"/>
        <v/>
      </c>
      <c r="M434" t="str">
        <f t="shared" si="33"/>
        <v/>
      </c>
      <c r="N434" t="str">
        <f t="shared" si="34"/>
        <v/>
      </c>
      <c r="O434" t="str">
        <f>IF(A434&lt;&gt;"", 'Repeater Book Overview'!D460, "")</f>
        <v/>
      </c>
    </row>
    <row r="435" spans="1:15" x14ac:dyDescent="0.2">
      <c r="A435" t="str">
        <f>IF('Repeater Book Overview'!$A461&lt;&gt;"", 'Repeater Book Overview'!$A461, "")</f>
        <v/>
      </c>
      <c r="B435" t="str">
        <f>IF('Repeater Book Overview'!E461&lt;&gt;"", 'Repeater Book Overview'!E461, "")</f>
        <v/>
      </c>
      <c r="C435" t="str">
        <f t="shared" si="30"/>
        <v/>
      </c>
      <c r="D435" t="str">
        <f>IF('Repeater Book Overview'!F461&lt;&gt;"", LEFT(RIGHT('Repeater Book Overview'!F461,LEN('Repeater Book Overview'!F461)-1), SEARCH(" ", 'Repeater Book Overview'!F461)-1), "")</f>
        <v/>
      </c>
      <c r="E435" t="str">
        <f>IF(A435&lt;&gt;"", IF('Repeater Book Overview'!O461&lt;&gt;"", 'Repeater Book Overview'!O461, IF('Repeater Book Overview'!G461&lt;&gt;"", "T", "Off")), "")</f>
        <v/>
      </c>
      <c r="F435" t="str">
        <f>IF(A435&lt;&gt;"", IF('Repeater Book Overview'!$G461&lt;&gt;"", 'Repeater Book Overview'!$G461, "88.5"), "")</f>
        <v/>
      </c>
      <c r="G435" t="str">
        <f>IF(A435&lt;&gt;"", IF('Repeater Book Overview'!$G461&lt;&gt;"", 'Repeater Book Overview'!$G461, "88.5"), "")</f>
        <v/>
      </c>
      <c r="H435" t="str">
        <f>IF(A435&lt;&gt;"", IF('Repeater Book Overview'!$G461&lt;&gt;"", 'Repeater Book Overview'!$G461, "88.5"), "")</f>
        <v/>
      </c>
      <c r="I435" t="str">
        <f>IF('Repeater Book Overview'!F461&lt;&gt;"", LEFT('Repeater Book Overview'!F461, 1), "")</f>
        <v/>
      </c>
      <c r="J435" t="str">
        <f t="shared" si="31"/>
        <v/>
      </c>
      <c r="K435" t="str">
        <f>IF(A435&lt;&gt;"", IF('Repeater Book Overview'!Q435&lt;&gt;"", "On", "Off"), "")</f>
        <v/>
      </c>
      <c r="L435" t="str">
        <f t="shared" si="32"/>
        <v/>
      </c>
      <c r="M435" t="str">
        <f t="shared" si="33"/>
        <v/>
      </c>
      <c r="N435" t="str">
        <f t="shared" si="34"/>
        <v/>
      </c>
      <c r="O435" t="str">
        <f>IF(A435&lt;&gt;"", 'Repeater Book Overview'!D461, "")</f>
        <v/>
      </c>
    </row>
    <row r="436" spans="1:15" x14ac:dyDescent="0.2">
      <c r="A436" t="str">
        <f>IF('Repeater Book Overview'!$A462&lt;&gt;"", 'Repeater Book Overview'!$A462, "")</f>
        <v/>
      </c>
      <c r="B436" t="str">
        <f>IF('Repeater Book Overview'!E462&lt;&gt;"", 'Repeater Book Overview'!E462, "")</f>
        <v/>
      </c>
      <c r="C436" t="str">
        <f t="shared" si="30"/>
        <v/>
      </c>
      <c r="D436" t="str">
        <f>IF('Repeater Book Overview'!F462&lt;&gt;"", LEFT(RIGHT('Repeater Book Overview'!F462,LEN('Repeater Book Overview'!F462)-1), SEARCH(" ", 'Repeater Book Overview'!F462)-1), "")</f>
        <v/>
      </c>
      <c r="E436" t="str">
        <f>IF(A436&lt;&gt;"", IF('Repeater Book Overview'!O462&lt;&gt;"", 'Repeater Book Overview'!O462, IF('Repeater Book Overview'!G462&lt;&gt;"", "T", "Off")), "")</f>
        <v/>
      </c>
      <c r="F436" t="str">
        <f>IF(A436&lt;&gt;"", IF('Repeater Book Overview'!$G462&lt;&gt;"", 'Repeater Book Overview'!$G462, "88.5"), "")</f>
        <v/>
      </c>
      <c r="G436" t="str">
        <f>IF(A436&lt;&gt;"", IF('Repeater Book Overview'!$G462&lt;&gt;"", 'Repeater Book Overview'!$G462, "88.5"), "")</f>
        <v/>
      </c>
      <c r="H436" t="str">
        <f>IF(A436&lt;&gt;"", IF('Repeater Book Overview'!$G462&lt;&gt;"", 'Repeater Book Overview'!$G462, "88.5"), "")</f>
        <v/>
      </c>
      <c r="I436" t="str">
        <f>IF('Repeater Book Overview'!F462&lt;&gt;"", LEFT('Repeater Book Overview'!F462, 1), "")</f>
        <v/>
      </c>
      <c r="J436" t="str">
        <f t="shared" si="31"/>
        <v/>
      </c>
      <c r="K436" t="str">
        <f>IF(A436&lt;&gt;"", IF('Repeater Book Overview'!Q436&lt;&gt;"", "On", "Off"), "")</f>
        <v/>
      </c>
      <c r="L436" t="str">
        <f t="shared" si="32"/>
        <v/>
      </c>
      <c r="M436" t="str">
        <f t="shared" si="33"/>
        <v/>
      </c>
      <c r="N436" t="str">
        <f t="shared" si="34"/>
        <v/>
      </c>
      <c r="O436" t="str">
        <f>IF(A436&lt;&gt;"", 'Repeater Book Overview'!D462, "")</f>
        <v/>
      </c>
    </row>
    <row r="437" spans="1:15" x14ac:dyDescent="0.2">
      <c r="A437" t="str">
        <f>IF('Repeater Book Overview'!$A463&lt;&gt;"", 'Repeater Book Overview'!$A463, "")</f>
        <v/>
      </c>
      <c r="B437" t="str">
        <f>IF('Repeater Book Overview'!E463&lt;&gt;"", 'Repeater Book Overview'!E463, "")</f>
        <v/>
      </c>
      <c r="C437" t="str">
        <f t="shared" si="30"/>
        <v/>
      </c>
      <c r="D437" t="str">
        <f>IF('Repeater Book Overview'!F463&lt;&gt;"", LEFT(RIGHT('Repeater Book Overview'!F463,LEN('Repeater Book Overview'!F463)-1), SEARCH(" ", 'Repeater Book Overview'!F463)-1), "")</f>
        <v/>
      </c>
      <c r="E437" t="str">
        <f>IF(A437&lt;&gt;"", IF('Repeater Book Overview'!O463&lt;&gt;"", 'Repeater Book Overview'!O463, IF('Repeater Book Overview'!G463&lt;&gt;"", "T", "Off")), "")</f>
        <v/>
      </c>
      <c r="F437" t="str">
        <f>IF(A437&lt;&gt;"", IF('Repeater Book Overview'!$G463&lt;&gt;"", 'Repeater Book Overview'!$G463, "88.5"), "")</f>
        <v/>
      </c>
      <c r="G437" t="str">
        <f>IF(A437&lt;&gt;"", IF('Repeater Book Overview'!$G463&lt;&gt;"", 'Repeater Book Overview'!$G463, "88.5"), "")</f>
        <v/>
      </c>
      <c r="H437" t="str">
        <f>IF(A437&lt;&gt;"", IF('Repeater Book Overview'!$G463&lt;&gt;"", 'Repeater Book Overview'!$G463, "88.5"), "")</f>
        <v/>
      </c>
      <c r="I437" t="str">
        <f>IF('Repeater Book Overview'!F463&lt;&gt;"", LEFT('Repeater Book Overview'!F463, 1), "")</f>
        <v/>
      </c>
      <c r="J437" t="str">
        <f t="shared" si="31"/>
        <v/>
      </c>
      <c r="K437" t="str">
        <f>IF(A437&lt;&gt;"", IF('Repeater Book Overview'!Q437&lt;&gt;"", "On", "Off"), "")</f>
        <v/>
      </c>
      <c r="L437" t="str">
        <f t="shared" si="32"/>
        <v/>
      </c>
      <c r="M437" t="str">
        <f t="shared" si="33"/>
        <v/>
      </c>
      <c r="N437" t="str">
        <f t="shared" si="34"/>
        <v/>
      </c>
      <c r="O437" t="str">
        <f>IF(A437&lt;&gt;"", 'Repeater Book Overview'!D463, "")</f>
        <v/>
      </c>
    </row>
    <row r="438" spans="1:15" x14ac:dyDescent="0.2">
      <c r="A438" t="str">
        <f>IF('Repeater Book Overview'!$A464&lt;&gt;"", 'Repeater Book Overview'!$A464, "")</f>
        <v/>
      </c>
      <c r="B438" t="str">
        <f>IF('Repeater Book Overview'!E464&lt;&gt;"", 'Repeater Book Overview'!E464, "")</f>
        <v/>
      </c>
      <c r="C438" t="str">
        <f t="shared" si="30"/>
        <v/>
      </c>
      <c r="D438" t="str">
        <f>IF('Repeater Book Overview'!F464&lt;&gt;"", LEFT(RIGHT('Repeater Book Overview'!F464,LEN('Repeater Book Overview'!F464)-1), SEARCH(" ", 'Repeater Book Overview'!F464)-1), "")</f>
        <v/>
      </c>
      <c r="E438" t="str">
        <f>IF(A438&lt;&gt;"", IF('Repeater Book Overview'!O464&lt;&gt;"", 'Repeater Book Overview'!O464, IF('Repeater Book Overview'!G464&lt;&gt;"", "T", "Off")), "")</f>
        <v/>
      </c>
      <c r="F438" t="str">
        <f>IF(A438&lt;&gt;"", IF('Repeater Book Overview'!$G464&lt;&gt;"", 'Repeater Book Overview'!$G464, "88.5"), "")</f>
        <v/>
      </c>
      <c r="G438" t="str">
        <f>IF(A438&lt;&gt;"", IF('Repeater Book Overview'!$G464&lt;&gt;"", 'Repeater Book Overview'!$G464, "88.5"), "")</f>
        <v/>
      </c>
      <c r="H438" t="str">
        <f>IF(A438&lt;&gt;"", IF('Repeater Book Overview'!$G464&lt;&gt;"", 'Repeater Book Overview'!$G464, "88.5"), "")</f>
        <v/>
      </c>
      <c r="I438" t="str">
        <f>IF('Repeater Book Overview'!F464&lt;&gt;"", LEFT('Repeater Book Overview'!F464, 1), "")</f>
        <v/>
      </c>
      <c r="J438" t="str">
        <f t="shared" si="31"/>
        <v/>
      </c>
      <c r="K438" t="str">
        <f>IF(A438&lt;&gt;"", IF('Repeater Book Overview'!Q438&lt;&gt;"", "On", "Off"), "")</f>
        <v/>
      </c>
      <c r="L438" t="str">
        <f t="shared" si="32"/>
        <v/>
      </c>
      <c r="M438" t="str">
        <f t="shared" si="33"/>
        <v/>
      </c>
      <c r="N438" t="str">
        <f t="shared" si="34"/>
        <v/>
      </c>
      <c r="O438" t="str">
        <f>IF(A438&lt;&gt;"", 'Repeater Book Overview'!D464, "")</f>
        <v/>
      </c>
    </row>
    <row r="439" spans="1:15" x14ac:dyDescent="0.2">
      <c r="A439" t="str">
        <f>IF('Repeater Book Overview'!$A465&lt;&gt;"", 'Repeater Book Overview'!$A465, "")</f>
        <v/>
      </c>
      <c r="B439" t="str">
        <f>IF('Repeater Book Overview'!E465&lt;&gt;"", 'Repeater Book Overview'!E465, "")</f>
        <v/>
      </c>
      <c r="C439" t="str">
        <f t="shared" si="30"/>
        <v/>
      </c>
      <c r="D439" t="str">
        <f>IF('Repeater Book Overview'!F465&lt;&gt;"", LEFT(RIGHT('Repeater Book Overview'!F465,LEN('Repeater Book Overview'!F465)-1), SEARCH(" ", 'Repeater Book Overview'!F465)-1), "")</f>
        <v/>
      </c>
      <c r="E439" t="str">
        <f>IF(A439&lt;&gt;"", IF('Repeater Book Overview'!O465&lt;&gt;"", 'Repeater Book Overview'!O465, IF('Repeater Book Overview'!G465&lt;&gt;"", "T", "Off")), "")</f>
        <v/>
      </c>
      <c r="F439" t="str">
        <f>IF(A439&lt;&gt;"", IF('Repeater Book Overview'!$G465&lt;&gt;"", 'Repeater Book Overview'!$G465, "88.5"), "")</f>
        <v/>
      </c>
      <c r="G439" t="str">
        <f>IF(A439&lt;&gt;"", IF('Repeater Book Overview'!$G465&lt;&gt;"", 'Repeater Book Overview'!$G465, "88.5"), "")</f>
        <v/>
      </c>
      <c r="H439" t="str">
        <f>IF(A439&lt;&gt;"", IF('Repeater Book Overview'!$G465&lt;&gt;"", 'Repeater Book Overview'!$G465, "88.5"), "")</f>
        <v/>
      </c>
      <c r="I439" t="str">
        <f>IF('Repeater Book Overview'!F465&lt;&gt;"", LEFT('Repeater Book Overview'!F465, 1), "")</f>
        <v/>
      </c>
      <c r="J439" t="str">
        <f t="shared" si="31"/>
        <v/>
      </c>
      <c r="K439" t="str">
        <f>IF(A439&lt;&gt;"", IF('Repeater Book Overview'!Q439&lt;&gt;"", "On", "Off"), "")</f>
        <v/>
      </c>
      <c r="L439" t="str">
        <f t="shared" si="32"/>
        <v/>
      </c>
      <c r="M439" t="str">
        <f t="shared" si="33"/>
        <v/>
      </c>
      <c r="N439" t="str">
        <f t="shared" si="34"/>
        <v/>
      </c>
      <c r="O439" t="str">
        <f>IF(A439&lt;&gt;"", 'Repeater Book Overview'!D465, "")</f>
        <v/>
      </c>
    </row>
    <row r="440" spans="1:15" x14ac:dyDescent="0.2">
      <c r="A440" t="str">
        <f>IF('Repeater Book Overview'!$A466&lt;&gt;"", 'Repeater Book Overview'!$A466, "")</f>
        <v/>
      </c>
      <c r="B440" t="str">
        <f>IF('Repeater Book Overview'!E466&lt;&gt;"", 'Repeater Book Overview'!E466, "")</f>
        <v/>
      </c>
      <c r="C440" t="str">
        <f t="shared" si="30"/>
        <v/>
      </c>
      <c r="D440" t="str">
        <f>IF('Repeater Book Overview'!F466&lt;&gt;"", LEFT(RIGHT('Repeater Book Overview'!F466,LEN('Repeater Book Overview'!F466)-1), SEARCH(" ", 'Repeater Book Overview'!F466)-1), "")</f>
        <v/>
      </c>
      <c r="E440" t="str">
        <f>IF(A440&lt;&gt;"", IF('Repeater Book Overview'!O466&lt;&gt;"", 'Repeater Book Overview'!O466, IF('Repeater Book Overview'!G466&lt;&gt;"", "T", "Off")), "")</f>
        <v/>
      </c>
      <c r="F440" t="str">
        <f>IF(A440&lt;&gt;"", IF('Repeater Book Overview'!$G466&lt;&gt;"", 'Repeater Book Overview'!$G466, "88.5"), "")</f>
        <v/>
      </c>
      <c r="G440" t="str">
        <f>IF(A440&lt;&gt;"", IF('Repeater Book Overview'!$G466&lt;&gt;"", 'Repeater Book Overview'!$G466, "88.5"), "")</f>
        <v/>
      </c>
      <c r="H440" t="str">
        <f>IF(A440&lt;&gt;"", IF('Repeater Book Overview'!$G466&lt;&gt;"", 'Repeater Book Overview'!$G466, "88.5"), "")</f>
        <v/>
      </c>
      <c r="I440" t="str">
        <f>IF('Repeater Book Overview'!F466&lt;&gt;"", LEFT('Repeater Book Overview'!F466, 1), "")</f>
        <v/>
      </c>
      <c r="J440" t="str">
        <f t="shared" si="31"/>
        <v/>
      </c>
      <c r="K440" t="str">
        <f>IF(A440&lt;&gt;"", IF('Repeater Book Overview'!Q440&lt;&gt;"", "On", "Off"), "")</f>
        <v/>
      </c>
      <c r="L440" t="str">
        <f t="shared" si="32"/>
        <v/>
      </c>
      <c r="M440" t="str">
        <f t="shared" si="33"/>
        <v/>
      </c>
      <c r="N440" t="str">
        <f t="shared" si="34"/>
        <v/>
      </c>
      <c r="O440" t="str">
        <f>IF(A440&lt;&gt;"", 'Repeater Book Overview'!D466, "")</f>
        <v/>
      </c>
    </row>
    <row r="441" spans="1:15" x14ac:dyDescent="0.2">
      <c r="A441" t="str">
        <f>IF('Repeater Book Overview'!$A467&lt;&gt;"", 'Repeater Book Overview'!$A467, "")</f>
        <v/>
      </c>
      <c r="B441" t="str">
        <f>IF('Repeater Book Overview'!E467&lt;&gt;"", 'Repeater Book Overview'!E467, "")</f>
        <v/>
      </c>
      <c r="C441" t="str">
        <f t="shared" si="30"/>
        <v/>
      </c>
      <c r="D441" t="str">
        <f>IF('Repeater Book Overview'!F467&lt;&gt;"", LEFT(RIGHT('Repeater Book Overview'!F467,LEN('Repeater Book Overview'!F467)-1), SEARCH(" ", 'Repeater Book Overview'!F467)-1), "")</f>
        <v/>
      </c>
      <c r="E441" t="str">
        <f>IF(A441&lt;&gt;"", IF('Repeater Book Overview'!O467&lt;&gt;"", 'Repeater Book Overview'!O467, IF('Repeater Book Overview'!G467&lt;&gt;"", "T", "Off")), "")</f>
        <v/>
      </c>
      <c r="F441" t="str">
        <f>IF(A441&lt;&gt;"", IF('Repeater Book Overview'!$G467&lt;&gt;"", 'Repeater Book Overview'!$G467, "88.5"), "")</f>
        <v/>
      </c>
      <c r="G441" t="str">
        <f>IF(A441&lt;&gt;"", IF('Repeater Book Overview'!$G467&lt;&gt;"", 'Repeater Book Overview'!$G467, "88.5"), "")</f>
        <v/>
      </c>
      <c r="H441" t="str">
        <f>IF(A441&lt;&gt;"", IF('Repeater Book Overview'!$G467&lt;&gt;"", 'Repeater Book Overview'!$G467, "88.5"), "")</f>
        <v/>
      </c>
      <c r="I441" t="str">
        <f>IF('Repeater Book Overview'!F467&lt;&gt;"", LEFT('Repeater Book Overview'!F467, 1), "")</f>
        <v/>
      </c>
      <c r="J441" t="str">
        <f t="shared" si="31"/>
        <v/>
      </c>
      <c r="K441" t="str">
        <f>IF(A441&lt;&gt;"", IF('Repeater Book Overview'!Q441&lt;&gt;"", "On", "Off"), "")</f>
        <v/>
      </c>
      <c r="L441" t="str">
        <f t="shared" si="32"/>
        <v/>
      </c>
      <c r="M441" t="str">
        <f t="shared" si="33"/>
        <v/>
      </c>
      <c r="N441" t="str">
        <f t="shared" si="34"/>
        <v/>
      </c>
      <c r="O441" t="str">
        <f>IF(A441&lt;&gt;"", 'Repeater Book Overview'!D467, "")</f>
        <v/>
      </c>
    </row>
    <row r="442" spans="1:15" x14ac:dyDescent="0.2">
      <c r="A442" t="str">
        <f>IF('Repeater Book Overview'!$A468&lt;&gt;"", 'Repeater Book Overview'!$A468, "")</f>
        <v/>
      </c>
      <c r="B442" t="str">
        <f>IF('Repeater Book Overview'!E468&lt;&gt;"", 'Repeater Book Overview'!E468, "")</f>
        <v/>
      </c>
      <c r="C442" t="str">
        <f t="shared" si="30"/>
        <v/>
      </c>
      <c r="D442" t="str">
        <f>IF('Repeater Book Overview'!F468&lt;&gt;"", LEFT(RIGHT('Repeater Book Overview'!F468,LEN('Repeater Book Overview'!F468)-1), SEARCH(" ", 'Repeater Book Overview'!F468)-1), "")</f>
        <v/>
      </c>
      <c r="E442" t="str">
        <f>IF(A442&lt;&gt;"", IF('Repeater Book Overview'!O468&lt;&gt;"", 'Repeater Book Overview'!O468, IF('Repeater Book Overview'!G468&lt;&gt;"", "T", "Off")), "")</f>
        <v/>
      </c>
      <c r="F442" t="str">
        <f>IF(A442&lt;&gt;"", IF('Repeater Book Overview'!$G468&lt;&gt;"", 'Repeater Book Overview'!$G468, "88.5"), "")</f>
        <v/>
      </c>
      <c r="G442" t="str">
        <f>IF(A442&lt;&gt;"", IF('Repeater Book Overview'!$G468&lt;&gt;"", 'Repeater Book Overview'!$G468, "88.5"), "")</f>
        <v/>
      </c>
      <c r="H442" t="str">
        <f>IF(A442&lt;&gt;"", IF('Repeater Book Overview'!$G468&lt;&gt;"", 'Repeater Book Overview'!$G468, "88.5"), "")</f>
        <v/>
      </c>
      <c r="I442" t="str">
        <f>IF('Repeater Book Overview'!F468&lt;&gt;"", LEFT('Repeater Book Overview'!F468, 1), "")</f>
        <v/>
      </c>
      <c r="J442" t="str">
        <f t="shared" si="31"/>
        <v/>
      </c>
      <c r="K442" t="str">
        <f>IF(A442&lt;&gt;"", IF('Repeater Book Overview'!Q442&lt;&gt;"", "On", "Off"), "")</f>
        <v/>
      </c>
      <c r="L442" t="str">
        <f t="shared" si="32"/>
        <v/>
      </c>
      <c r="M442" t="str">
        <f t="shared" si="33"/>
        <v/>
      </c>
      <c r="N442" t="str">
        <f t="shared" si="34"/>
        <v/>
      </c>
      <c r="O442" t="str">
        <f>IF(A442&lt;&gt;"", 'Repeater Book Overview'!D468, "")</f>
        <v/>
      </c>
    </row>
    <row r="443" spans="1:15" x14ac:dyDescent="0.2">
      <c r="A443" t="str">
        <f>IF('Repeater Book Overview'!$A469&lt;&gt;"", 'Repeater Book Overview'!$A469, "")</f>
        <v/>
      </c>
      <c r="B443" t="str">
        <f>IF('Repeater Book Overview'!E469&lt;&gt;"", 'Repeater Book Overview'!E469, "")</f>
        <v/>
      </c>
      <c r="C443" t="str">
        <f t="shared" si="30"/>
        <v/>
      </c>
      <c r="D443" t="str">
        <f>IF('Repeater Book Overview'!F469&lt;&gt;"", LEFT(RIGHT('Repeater Book Overview'!F469,LEN('Repeater Book Overview'!F469)-1), SEARCH(" ", 'Repeater Book Overview'!F469)-1), "")</f>
        <v/>
      </c>
      <c r="E443" t="str">
        <f>IF(A443&lt;&gt;"", IF('Repeater Book Overview'!O469&lt;&gt;"", 'Repeater Book Overview'!O469, IF('Repeater Book Overview'!G469&lt;&gt;"", "T", "Off")), "")</f>
        <v/>
      </c>
      <c r="F443" t="str">
        <f>IF(A443&lt;&gt;"", IF('Repeater Book Overview'!$G469&lt;&gt;"", 'Repeater Book Overview'!$G469, "88.5"), "")</f>
        <v/>
      </c>
      <c r="G443" t="str">
        <f>IF(A443&lt;&gt;"", IF('Repeater Book Overview'!$G469&lt;&gt;"", 'Repeater Book Overview'!$G469, "88.5"), "")</f>
        <v/>
      </c>
      <c r="H443" t="str">
        <f>IF(A443&lt;&gt;"", IF('Repeater Book Overview'!$G469&lt;&gt;"", 'Repeater Book Overview'!$G469, "88.5"), "")</f>
        <v/>
      </c>
      <c r="I443" t="str">
        <f>IF('Repeater Book Overview'!F469&lt;&gt;"", LEFT('Repeater Book Overview'!F469, 1), "")</f>
        <v/>
      </c>
      <c r="J443" t="str">
        <f t="shared" si="31"/>
        <v/>
      </c>
      <c r="K443" t="str">
        <f>IF(A443&lt;&gt;"", IF('Repeater Book Overview'!Q443&lt;&gt;"", "On", "Off"), "")</f>
        <v/>
      </c>
      <c r="L443" t="str">
        <f t="shared" si="32"/>
        <v/>
      </c>
      <c r="M443" t="str">
        <f t="shared" si="33"/>
        <v/>
      </c>
      <c r="N443" t="str">
        <f t="shared" si="34"/>
        <v/>
      </c>
      <c r="O443" t="str">
        <f>IF(A443&lt;&gt;"", 'Repeater Book Overview'!D469, "")</f>
        <v/>
      </c>
    </row>
    <row r="444" spans="1:15" x14ac:dyDescent="0.2">
      <c r="A444" t="str">
        <f>IF('Repeater Book Overview'!$A470&lt;&gt;"", 'Repeater Book Overview'!$A470, "")</f>
        <v/>
      </c>
      <c r="B444" t="str">
        <f>IF('Repeater Book Overview'!E470&lt;&gt;"", 'Repeater Book Overview'!E470, "")</f>
        <v/>
      </c>
      <c r="C444" t="str">
        <f t="shared" si="30"/>
        <v/>
      </c>
      <c r="D444" t="str">
        <f>IF('Repeater Book Overview'!F470&lt;&gt;"", LEFT(RIGHT('Repeater Book Overview'!F470,LEN('Repeater Book Overview'!F470)-1), SEARCH(" ", 'Repeater Book Overview'!F470)-1), "")</f>
        <v/>
      </c>
      <c r="E444" t="str">
        <f>IF(A444&lt;&gt;"", IF('Repeater Book Overview'!O470&lt;&gt;"", 'Repeater Book Overview'!O470, IF('Repeater Book Overview'!G470&lt;&gt;"", "T", "Off")), "")</f>
        <v/>
      </c>
      <c r="F444" t="str">
        <f>IF(A444&lt;&gt;"", IF('Repeater Book Overview'!$G470&lt;&gt;"", 'Repeater Book Overview'!$G470, "88.5"), "")</f>
        <v/>
      </c>
      <c r="G444" t="str">
        <f>IF(A444&lt;&gt;"", IF('Repeater Book Overview'!$G470&lt;&gt;"", 'Repeater Book Overview'!$G470, "88.5"), "")</f>
        <v/>
      </c>
      <c r="H444" t="str">
        <f>IF(A444&lt;&gt;"", IF('Repeater Book Overview'!$G470&lt;&gt;"", 'Repeater Book Overview'!$G470, "88.5"), "")</f>
        <v/>
      </c>
      <c r="I444" t="str">
        <f>IF('Repeater Book Overview'!F470&lt;&gt;"", LEFT('Repeater Book Overview'!F470, 1), "")</f>
        <v/>
      </c>
      <c r="J444" t="str">
        <f t="shared" si="31"/>
        <v/>
      </c>
      <c r="K444" t="str">
        <f>IF(A444&lt;&gt;"", IF('Repeater Book Overview'!Q444&lt;&gt;"", "On", "Off"), "")</f>
        <v/>
      </c>
      <c r="L444" t="str">
        <f t="shared" si="32"/>
        <v/>
      </c>
      <c r="M444" t="str">
        <f t="shared" si="33"/>
        <v/>
      </c>
      <c r="N444" t="str">
        <f t="shared" si="34"/>
        <v/>
      </c>
      <c r="O444" t="str">
        <f>IF(A444&lt;&gt;"", 'Repeater Book Overview'!D470, "")</f>
        <v/>
      </c>
    </row>
    <row r="445" spans="1:15" x14ac:dyDescent="0.2">
      <c r="A445" t="str">
        <f>IF('Repeater Book Overview'!$A471&lt;&gt;"", 'Repeater Book Overview'!$A471, "")</f>
        <v/>
      </c>
      <c r="B445" t="str">
        <f>IF('Repeater Book Overview'!E471&lt;&gt;"", 'Repeater Book Overview'!E471, "")</f>
        <v/>
      </c>
      <c r="C445" t="str">
        <f t="shared" si="30"/>
        <v/>
      </c>
      <c r="D445" t="str">
        <f>IF('Repeater Book Overview'!F471&lt;&gt;"", LEFT(RIGHT('Repeater Book Overview'!F471,LEN('Repeater Book Overview'!F471)-1), SEARCH(" ", 'Repeater Book Overview'!F471)-1), "")</f>
        <v/>
      </c>
      <c r="E445" t="str">
        <f>IF(A445&lt;&gt;"", IF('Repeater Book Overview'!O471&lt;&gt;"", 'Repeater Book Overview'!O471, IF('Repeater Book Overview'!G471&lt;&gt;"", "T", "Off")), "")</f>
        <v/>
      </c>
      <c r="F445" t="str">
        <f>IF(A445&lt;&gt;"", IF('Repeater Book Overview'!$G471&lt;&gt;"", 'Repeater Book Overview'!$G471, "88.5"), "")</f>
        <v/>
      </c>
      <c r="G445" t="str">
        <f>IF(A445&lt;&gt;"", IF('Repeater Book Overview'!$G471&lt;&gt;"", 'Repeater Book Overview'!$G471, "88.5"), "")</f>
        <v/>
      </c>
      <c r="H445" t="str">
        <f>IF(A445&lt;&gt;"", IF('Repeater Book Overview'!$G471&lt;&gt;"", 'Repeater Book Overview'!$G471, "88.5"), "")</f>
        <v/>
      </c>
      <c r="I445" t="str">
        <f>IF('Repeater Book Overview'!F471&lt;&gt;"", LEFT('Repeater Book Overview'!F471, 1), "")</f>
        <v/>
      </c>
      <c r="J445" t="str">
        <f t="shared" si="31"/>
        <v/>
      </c>
      <c r="K445" t="str">
        <f>IF(A445&lt;&gt;"", IF('Repeater Book Overview'!Q445&lt;&gt;"", "On", "Off"), "")</f>
        <v/>
      </c>
      <c r="L445" t="str">
        <f t="shared" si="32"/>
        <v/>
      </c>
      <c r="M445" t="str">
        <f t="shared" si="33"/>
        <v/>
      </c>
      <c r="N445" t="str">
        <f t="shared" si="34"/>
        <v/>
      </c>
      <c r="O445" t="str">
        <f>IF(A445&lt;&gt;"", 'Repeater Book Overview'!D471, "")</f>
        <v/>
      </c>
    </row>
    <row r="446" spans="1:15" x14ac:dyDescent="0.2">
      <c r="A446" t="str">
        <f>IF('Repeater Book Overview'!$A472&lt;&gt;"", 'Repeater Book Overview'!$A472, "")</f>
        <v/>
      </c>
      <c r="B446" t="str">
        <f>IF('Repeater Book Overview'!E472&lt;&gt;"", 'Repeater Book Overview'!E472, "")</f>
        <v/>
      </c>
      <c r="C446" t="str">
        <f t="shared" si="30"/>
        <v/>
      </c>
      <c r="D446" t="str">
        <f>IF('Repeater Book Overview'!F472&lt;&gt;"", LEFT(RIGHT('Repeater Book Overview'!F472,LEN('Repeater Book Overview'!F472)-1), SEARCH(" ", 'Repeater Book Overview'!F472)-1), "")</f>
        <v/>
      </c>
      <c r="E446" t="str">
        <f>IF(A446&lt;&gt;"", IF('Repeater Book Overview'!O472&lt;&gt;"", 'Repeater Book Overview'!O472, IF('Repeater Book Overview'!G472&lt;&gt;"", "T", "Off")), "")</f>
        <v/>
      </c>
      <c r="F446" t="str">
        <f>IF(A446&lt;&gt;"", IF('Repeater Book Overview'!$G472&lt;&gt;"", 'Repeater Book Overview'!$G472, "88.5"), "")</f>
        <v/>
      </c>
      <c r="G446" t="str">
        <f>IF(A446&lt;&gt;"", IF('Repeater Book Overview'!$G472&lt;&gt;"", 'Repeater Book Overview'!$G472, "88.5"), "")</f>
        <v/>
      </c>
      <c r="H446" t="str">
        <f>IF(A446&lt;&gt;"", IF('Repeater Book Overview'!$G472&lt;&gt;"", 'Repeater Book Overview'!$G472, "88.5"), "")</f>
        <v/>
      </c>
      <c r="I446" t="str">
        <f>IF('Repeater Book Overview'!F472&lt;&gt;"", LEFT('Repeater Book Overview'!F472, 1), "")</f>
        <v/>
      </c>
      <c r="J446" t="str">
        <f t="shared" si="31"/>
        <v/>
      </c>
      <c r="K446" t="str">
        <f>IF(A446&lt;&gt;"", IF('Repeater Book Overview'!Q446&lt;&gt;"", "On", "Off"), "")</f>
        <v/>
      </c>
      <c r="L446" t="str">
        <f t="shared" si="32"/>
        <v/>
      </c>
      <c r="M446" t="str">
        <f t="shared" si="33"/>
        <v/>
      </c>
      <c r="N446" t="str">
        <f t="shared" si="34"/>
        <v/>
      </c>
      <c r="O446" t="str">
        <f>IF(A446&lt;&gt;"", 'Repeater Book Overview'!D472, "")</f>
        <v/>
      </c>
    </row>
    <row r="447" spans="1:15" x14ac:dyDescent="0.2">
      <c r="A447" t="str">
        <f>IF('Repeater Book Overview'!$A473&lt;&gt;"", 'Repeater Book Overview'!$A473, "")</f>
        <v/>
      </c>
      <c r="B447" t="str">
        <f>IF('Repeater Book Overview'!E473&lt;&gt;"", 'Repeater Book Overview'!E473, "")</f>
        <v/>
      </c>
      <c r="C447" t="str">
        <f t="shared" si="30"/>
        <v/>
      </c>
      <c r="D447" t="str">
        <f>IF('Repeater Book Overview'!F473&lt;&gt;"", LEFT(RIGHT('Repeater Book Overview'!F473,LEN('Repeater Book Overview'!F473)-1), SEARCH(" ", 'Repeater Book Overview'!F473)-1), "")</f>
        <v/>
      </c>
      <c r="E447" t="str">
        <f>IF(A447&lt;&gt;"", IF('Repeater Book Overview'!O473&lt;&gt;"", 'Repeater Book Overview'!O473, IF('Repeater Book Overview'!G473&lt;&gt;"", "T", "Off")), "")</f>
        <v/>
      </c>
      <c r="F447" t="str">
        <f>IF(A447&lt;&gt;"", IF('Repeater Book Overview'!$G473&lt;&gt;"", 'Repeater Book Overview'!$G473, "88.5"), "")</f>
        <v/>
      </c>
      <c r="G447" t="str">
        <f>IF(A447&lt;&gt;"", IF('Repeater Book Overview'!$G473&lt;&gt;"", 'Repeater Book Overview'!$G473, "88.5"), "")</f>
        <v/>
      </c>
      <c r="H447" t="str">
        <f>IF(A447&lt;&gt;"", IF('Repeater Book Overview'!$G473&lt;&gt;"", 'Repeater Book Overview'!$G473, "88.5"), "")</f>
        <v/>
      </c>
      <c r="I447" t="str">
        <f>IF('Repeater Book Overview'!F473&lt;&gt;"", LEFT('Repeater Book Overview'!F473, 1), "")</f>
        <v/>
      </c>
      <c r="J447" t="str">
        <f t="shared" si="31"/>
        <v/>
      </c>
      <c r="K447" t="str">
        <f>IF(A447&lt;&gt;"", IF('Repeater Book Overview'!Q447&lt;&gt;"", "On", "Off"), "")</f>
        <v/>
      </c>
      <c r="L447" t="str">
        <f t="shared" si="32"/>
        <v/>
      </c>
      <c r="M447" t="str">
        <f t="shared" si="33"/>
        <v/>
      </c>
      <c r="N447" t="str">
        <f t="shared" si="34"/>
        <v/>
      </c>
      <c r="O447" t="str">
        <f>IF(A447&lt;&gt;"", 'Repeater Book Overview'!D473, "")</f>
        <v/>
      </c>
    </row>
    <row r="448" spans="1:15" x14ac:dyDescent="0.2">
      <c r="A448" t="str">
        <f>IF('Repeater Book Overview'!$A474&lt;&gt;"", 'Repeater Book Overview'!$A474, "")</f>
        <v/>
      </c>
      <c r="B448" t="str">
        <f>IF('Repeater Book Overview'!E474&lt;&gt;"", 'Repeater Book Overview'!E474, "")</f>
        <v/>
      </c>
      <c r="C448" t="str">
        <f t="shared" si="30"/>
        <v/>
      </c>
      <c r="D448" t="str">
        <f>IF('Repeater Book Overview'!F474&lt;&gt;"", LEFT(RIGHT('Repeater Book Overview'!F474,LEN('Repeater Book Overview'!F474)-1), SEARCH(" ", 'Repeater Book Overview'!F474)-1), "")</f>
        <v/>
      </c>
      <c r="E448" t="str">
        <f>IF(A448&lt;&gt;"", IF('Repeater Book Overview'!O474&lt;&gt;"", 'Repeater Book Overview'!O474, IF('Repeater Book Overview'!G474&lt;&gt;"", "T", "Off")), "")</f>
        <v/>
      </c>
      <c r="F448" t="str">
        <f>IF(A448&lt;&gt;"", IF('Repeater Book Overview'!$G474&lt;&gt;"", 'Repeater Book Overview'!$G474, "88.5"), "")</f>
        <v/>
      </c>
      <c r="G448" t="str">
        <f>IF(A448&lt;&gt;"", IF('Repeater Book Overview'!$G474&lt;&gt;"", 'Repeater Book Overview'!$G474, "88.5"), "")</f>
        <v/>
      </c>
      <c r="H448" t="str">
        <f>IF(A448&lt;&gt;"", IF('Repeater Book Overview'!$G474&lt;&gt;"", 'Repeater Book Overview'!$G474, "88.5"), "")</f>
        <v/>
      </c>
      <c r="I448" t="str">
        <f>IF('Repeater Book Overview'!F474&lt;&gt;"", LEFT('Repeater Book Overview'!F474, 1), "")</f>
        <v/>
      </c>
      <c r="J448" t="str">
        <f t="shared" si="31"/>
        <v/>
      </c>
      <c r="K448" t="str">
        <f>IF(A448&lt;&gt;"", IF('Repeater Book Overview'!Q448&lt;&gt;"", "On", "Off"), "")</f>
        <v/>
      </c>
      <c r="L448" t="str">
        <f t="shared" si="32"/>
        <v/>
      </c>
      <c r="M448" t="str">
        <f t="shared" si="33"/>
        <v/>
      </c>
      <c r="N448" t="str">
        <f t="shared" si="34"/>
        <v/>
      </c>
      <c r="O448" t="str">
        <f>IF(A448&lt;&gt;"", 'Repeater Book Overview'!D474, "")</f>
        <v/>
      </c>
    </row>
    <row r="449" spans="1:15" x14ac:dyDescent="0.2">
      <c r="A449" t="str">
        <f>IF('Repeater Book Overview'!$A475&lt;&gt;"", 'Repeater Book Overview'!$A475, "")</f>
        <v/>
      </c>
      <c r="B449" t="str">
        <f>IF('Repeater Book Overview'!E475&lt;&gt;"", 'Repeater Book Overview'!E475, "")</f>
        <v/>
      </c>
      <c r="C449" t="str">
        <f t="shared" si="30"/>
        <v/>
      </c>
      <c r="D449" t="str">
        <f>IF('Repeater Book Overview'!F475&lt;&gt;"", LEFT(RIGHT('Repeater Book Overview'!F475,LEN('Repeater Book Overview'!F475)-1), SEARCH(" ", 'Repeater Book Overview'!F475)-1), "")</f>
        <v/>
      </c>
      <c r="E449" t="str">
        <f>IF(A449&lt;&gt;"", IF('Repeater Book Overview'!O475&lt;&gt;"", 'Repeater Book Overview'!O475, IF('Repeater Book Overview'!G475&lt;&gt;"", "T", "Off")), "")</f>
        <v/>
      </c>
      <c r="F449" t="str">
        <f>IF(A449&lt;&gt;"", IF('Repeater Book Overview'!$G475&lt;&gt;"", 'Repeater Book Overview'!$G475, "88.5"), "")</f>
        <v/>
      </c>
      <c r="G449" t="str">
        <f>IF(A449&lt;&gt;"", IF('Repeater Book Overview'!$G475&lt;&gt;"", 'Repeater Book Overview'!$G475, "88.5"), "")</f>
        <v/>
      </c>
      <c r="H449" t="str">
        <f>IF(A449&lt;&gt;"", IF('Repeater Book Overview'!$G475&lt;&gt;"", 'Repeater Book Overview'!$G475, "88.5"), "")</f>
        <v/>
      </c>
      <c r="I449" t="str">
        <f>IF('Repeater Book Overview'!F475&lt;&gt;"", LEFT('Repeater Book Overview'!F475, 1), "")</f>
        <v/>
      </c>
      <c r="J449" t="str">
        <f t="shared" si="31"/>
        <v/>
      </c>
      <c r="K449" t="str">
        <f>IF(A449&lt;&gt;"", IF('Repeater Book Overview'!Q449&lt;&gt;"", "On", "Off"), "")</f>
        <v/>
      </c>
      <c r="L449" t="str">
        <f t="shared" si="32"/>
        <v/>
      </c>
      <c r="M449" t="str">
        <f t="shared" si="33"/>
        <v/>
      </c>
      <c r="N449" t="str">
        <f t="shared" si="34"/>
        <v/>
      </c>
      <c r="O449" t="str">
        <f>IF(A449&lt;&gt;"", 'Repeater Book Overview'!D475, "")</f>
        <v/>
      </c>
    </row>
    <row r="450" spans="1:15" x14ac:dyDescent="0.2">
      <c r="A450" t="str">
        <f>IF('Repeater Book Overview'!$A476&lt;&gt;"", 'Repeater Book Overview'!$A476, "")</f>
        <v/>
      </c>
      <c r="B450" t="str">
        <f>IF('Repeater Book Overview'!E476&lt;&gt;"", 'Repeater Book Overview'!E476, "")</f>
        <v/>
      </c>
      <c r="C450" t="str">
        <f t="shared" ref="C450:C513" si="35">IF(A450&lt;&gt;"", 5, "")</f>
        <v/>
      </c>
      <c r="D450" t="str">
        <f>IF('Repeater Book Overview'!F476&lt;&gt;"", LEFT(RIGHT('Repeater Book Overview'!F476,LEN('Repeater Book Overview'!F476)-1), SEARCH(" ", 'Repeater Book Overview'!F476)-1), "")</f>
        <v/>
      </c>
      <c r="E450" t="str">
        <f>IF(A450&lt;&gt;"", IF('Repeater Book Overview'!O476&lt;&gt;"", 'Repeater Book Overview'!O476, IF('Repeater Book Overview'!G476&lt;&gt;"", "T", "Off")), "")</f>
        <v/>
      </c>
      <c r="F450" t="str">
        <f>IF(A450&lt;&gt;"", IF('Repeater Book Overview'!$G476&lt;&gt;"", 'Repeater Book Overview'!$G476, "88.5"), "")</f>
        <v/>
      </c>
      <c r="G450" t="str">
        <f>IF(A450&lt;&gt;"", IF('Repeater Book Overview'!$G476&lt;&gt;"", 'Repeater Book Overview'!$G476, "88.5"), "")</f>
        <v/>
      </c>
      <c r="H450" t="str">
        <f>IF(A450&lt;&gt;"", IF('Repeater Book Overview'!$G476&lt;&gt;"", 'Repeater Book Overview'!$G476, "88.5"), "")</f>
        <v/>
      </c>
      <c r="I450" t="str">
        <f>IF('Repeater Book Overview'!F476&lt;&gt;"", LEFT('Repeater Book Overview'!F476, 1), "")</f>
        <v/>
      </c>
      <c r="J450" t="str">
        <f t="shared" ref="J450:J513" si="36">IF(A450&lt;&gt;"", "Off", "")</f>
        <v/>
      </c>
      <c r="K450" t="str">
        <f>IF(A450&lt;&gt;"", IF('Repeater Book Overview'!Q450&lt;&gt;"", "On", "Off"), "")</f>
        <v/>
      </c>
      <c r="L450" t="str">
        <f t="shared" ref="L450:L513" si="37">IF(A450&lt;&gt;"", "FM", "")</f>
        <v/>
      </c>
      <c r="M450" t="str">
        <f t="shared" ref="M450:M513" si="38">IF(A450&lt;&gt; "", B450, "")</f>
        <v/>
      </c>
      <c r="N450" t="str">
        <f t="shared" ref="N450:N513" si="39">IF(A450&lt;&gt;"", C450, "")</f>
        <v/>
      </c>
      <c r="O450" t="str">
        <f>IF(A450&lt;&gt;"", 'Repeater Book Overview'!D476, "")</f>
        <v/>
      </c>
    </row>
    <row r="451" spans="1:15" x14ac:dyDescent="0.2">
      <c r="A451" t="str">
        <f>IF('Repeater Book Overview'!$A477&lt;&gt;"", 'Repeater Book Overview'!$A477, "")</f>
        <v/>
      </c>
      <c r="B451" t="str">
        <f>IF('Repeater Book Overview'!E477&lt;&gt;"", 'Repeater Book Overview'!E477, "")</f>
        <v/>
      </c>
      <c r="C451" t="str">
        <f t="shared" si="35"/>
        <v/>
      </c>
      <c r="D451" t="str">
        <f>IF('Repeater Book Overview'!F477&lt;&gt;"", LEFT(RIGHT('Repeater Book Overview'!F477,LEN('Repeater Book Overview'!F477)-1), SEARCH(" ", 'Repeater Book Overview'!F477)-1), "")</f>
        <v/>
      </c>
      <c r="E451" t="str">
        <f>IF(A451&lt;&gt;"", IF('Repeater Book Overview'!O477&lt;&gt;"", 'Repeater Book Overview'!O477, IF('Repeater Book Overview'!G477&lt;&gt;"", "T", "Off")), "")</f>
        <v/>
      </c>
      <c r="F451" t="str">
        <f>IF(A451&lt;&gt;"", IF('Repeater Book Overview'!$G477&lt;&gt;"", 'Repeater Book Overview'!$G477, "88.5"), "")</f>
        <v/>
      </c>
      <c r="G451" t="str">
        <f>IF(A451&lt;&gt;"", IF('Repeater Book Overview'!$G477&lt;&gt;"", 'Repeater Book Overview'!$G477, "88.5"), "")</f>
        <v/>
      </c>
      <c r="H451" t="str">
        <f>IF(A451&lt;&gt;"", IF('Repeater Book Overview'!$G477&lt;&gt;"", 'Repeater Book Overview'!$G477, "88.5"), "")</f>
        <v/>
      </c>
      <c r="I451" t="str">
        <f>IF('Repeater Book Overview'!F477&lt;&gt;"", LEFT('Repeater Book Overview'!F477, 1), "")</f>
        <v/>
      </c>
      <c r="J451" t="str">
        <f t="shared" si="36"/>
        <v/>
      </c>
      <c r="K451" t="str">
        <f>IF(A451&lt;&gt;"", IF('Repeater Book Overview'!Q451&lt;&gt;"", "On", "Off"), "")</f>
        <v/>
      </c>
      <c r="L451" t="str">
        <f t="shared" si="37"/>
        <v/>
      </c>
      <c r="M451" t="str">
        <f t="shared" si="38"/>
        <v/>
      </c>
      <c r="N451" t="str">
        <f t="shared" si="39"/>
        <v/>
      </c>
      <c r="O451" t="str">
        <f>IF(A451&lt;&gt;"", 'Repeater Book Overview'!D477, "")</f>
        <v/>
      </c>
    </row>
    <row r="452" spans="1:15" x14ac:dyDescent="0.2">
      <c r="A452" t="str">
        <f>IF('Repeater Book Overview'!$A478&lt;&gt;"", 'Repeater Book Overview'!$A478, "")</f>
        <v/>
      </c>
      <c r="B452" t="str">
        <f>IF('Repeater Book Overview'!E478&lt;&gt;"", 'Repeater Book Overview'!E478, "")</f>
        <v/>
      </c>
      <c r="C452" t="str">
        <f t="shared" si="35"/>
        <v/>
      </c>
      <c r="D452" t="str">
        <f>IF('Repeater Book Overview'!F478&lt;&gt;"", LEFT(RIGHT('Repeater Book Overview'!F478,LEN('Repeater Book Overview'!F478)-1), SEARCH(" ", 'Repeater Book Overview'!F478)-1), "")</f>
        <v/>
      </c>
      <c r="E452" t="str">
        <f>IF(A452&lt;&gt;"", IF('Repeater Book Overview'!O478&lt;&gt;"", 'Repeater Book Overview'!O478, IF('Repeater Book Overview'!G478&lt;&gt;"", "T", "Off")), "")</f>
        <v/>
      </c>
      <c r="F452" t="str">
        <f>IF(A452&lt;&gt;"", IF('Repeater Book Overview'!$G478&lt;&gt;"", 'Repeater Book Overview'!$G478, "88.5"), "")</f>
        <v/>
      </c>
      <c r="G452" t="str">
        <f>IF(A452&lt;&gt;"", IF('Repeater Book Overview'!$G478&lt;&gt;"", 'Repeater Book Overview'!$G478, "88.5"), "")</f>
        <v/>
      </c>
      <c r="H452" t="str">
        <f>IF(A452&lt;&gt;"", IF('Repeater Book Overview'!$G478&lt;&gt;"", 'Repeater Book Overview'!$G478, "88.5"), "")</f>
        <v/>
      </c>
      <c r="I452" t="str">
        <f>IF('Repeater Book Overview'!F478&lt;&gt;"", LEFT('Repeater Book Overview'!F478, 1), "")</f>
        <v/>
      </c>
      <c r="J452" t="str">
        <f t="shared" si="36"/>
        <v/>
      </c>
      <c r="K452" t="str">
        <f>IF(A452&lt;&gt;"", IF('Repeater Book Overview'!Q452&lt;&gt;"", "On", "Off"), "")</f>
        <v/>
      </c>
      <c r="L452" t="str">
        <f t="shared" si="37"/>
        <v/>
      </c>
      <c r="M452" t="str">
        <f t="shared" si="38"/>
        <v/>
      </c>
      <c r="N452" t="str">
        <f t="shared" si="39"/>
        <v/>
      </c>
      <c r="O452" t="str">
        <f>IF(A452&lt;&gt;"", 'Repeater Book Overview'!D478, "")</f>
        <v/>
      </c>
    </row>
    <row r="453" spans="1:15" x14ac:dyDescent="0.2">
      <c r="A453" t="str">
        <f>IF('Repeater Book Overview'!$A479&lt;&gt;"", 'Repeater Book Overview'!$A479, "")</f>
        <v/>
      </c>
      <c r="B453" t="str">
        <f>IF('Repeater Book Overview'!E479&lt;&gt;"", 'Repeater Book Overview'!E479, "")</f>
        <v/>
      </c>
      <c r="C453" t="str">
        <f t="shared" si="35"/>
        <v/>
      </c>
      <c r="D453" t="str">
        <f>IF('Repeater Book Overview'!F479&lt;&gt;"", LEFT(RIGHT('Repeater Book Overview'!F479,LEN('Repeater Book Overview'!F479)-1), SEARCH(" ", 'Repeater Book Overview'!F479)-1), "")</f>
        <v/>
      </c>
      <c r="E453" t="str">
        <f>IF(A453&lt;&gt;"", IF('Repeater Book Overview'!O479&lt;&gt;"", 'Repeater Book Overview'!O479, IF('Repeater Book Overview'!G479&lt;&gt;"", "T", "Off")), "")</f>
        <v/>
      </c>
      <c r="F453" t="str">
        <f>IF(A453&lt;&gt;"", IF('Repeater Book Overview'!$G479&lt;&gt;"", 'Repeater Book Overview'!$G479, "88.5"), "")</f>
        <v/>
      </c>
      <c r="G453" t="str">
        <f>IF(A453&lt;&gt;"", IF('Repeater Book Overview'!$G479&lt;&gt;"", 'Repeater Book Overview'!$G479, "88.5"), "")</f>
        <v/>
      </c>
      <c r="H453" t="str">
        <f>IF(A453&lt;&gt;"", IF('Repeater Book Overview'!$G479&lt;&gt;"", 'Repeater Book Overview'!$G479, "88.5"), "")</f>
        <v/>
      </c>
      <c r="I453" t="str">
        <f>IF('Repeater Book Overview'!F479&lt;&gt;"", LEFT('Repeater Book Overview'!F479, 1), "")</f>
        <v/>
      </c>
      <c r="J453" t="str">
        <f t="shared" si="36"/>
        <v/>
      </c>
      <c r="K453" t="str">
        <f>IF(A453&lt;&gt;"", IF('Repeater Book Overview'!Q453&lt;&gt;"", "On", "Off"), "")</f>
        <v/>
      </c>
      <c r="L453" t="str">
        <f t="shared" si="37"/>
        <v/>
      </c>
      <c r="M453" t="str">
        <f t="shared" si="38"/>
        <v/>
      </c>
      <c r="N453" t="str">
        <f t="shared" si="39"/>
        <v/>
      </c>
      <c r="O453" t="str">
        <f>IF(A453&lt;&gt;"", 'Repeater Book Overview'!D479, "")</f>
        <v/>
      </c>
    </row>
    <row r="454" spans="1:15" x14ac:dyDescent="0.2">
      <c r="A454" t="str">
        <f>IF('Repeater Book Overview'!$A480&lt;&gt;"", 'Repeater Book Overview'!$A480, "")</f>
        <v/>
      </c>
      <c r="B454" t="str">
        <f>IF('Repeater Book Overview'!E480&lt;&gt;"", 'Repeater Book Overview'!E480, "")</f>
        <v/>
      </c>
      <c r="C454" t="str">
        <f t="shared" si="35"/>
        <v/>
      </c>
      <c r="D454" t="str">
        <f>IF('Repeater Book Overview'!F480&lt;&gt;"", LEFT(RIGHT('Repeater Book Overview'!F480,LEN('Repeater Book Overview'!F480)-1), SEARCH(" ", 'Repeater Book Overview'!F480)-1), "")</f>
        <v/>
      </c>
      <c r="E454" t="str">
        <f>IF(A454&lt;&gt;"", IF('Repeater Book Overview'!O480&lt;&gt;"", 'Repeater Book Overview'!O480, IF('Repeater Book Overview'!G480&lt;&gt;"", "T", "Off")), "")</f>
        <v/>
      </c>
      <c r="F454" t="str">
        <f>IF(A454&lt;&gt;"", IF('Repeater Book Overview'!$G480&lt;&gt;"", 'Repeater Book Overview'!$G480, "88.5"), "")</f>
        <v/>
      </c>
      <c r="G454" t="str">
        <f>IF(A454&lt;&gt;"", IF('Repeater Book Overview'!$G480&lt;&gt;"", 'Repeater Book Overview'!$G480, "88.5"), "")</f>
        <v/>
      </c>
      <c r="H454" t="str">
        <f>IF(A454&lt;&gt;"", IF('Repeater Book Overview'!$G480&lt;&gt;"", 'Repeater Book Overview'!$G480, "88.5"), "")</f>
        <v/>
      </c>
      <c r="I454" t="str">
        <f>IF('Repeater Book Overview'!F480&lt;&gt;"", LEFT('Repeater Book Overview'!F480, 1), "")</f>
        <v/>
      </c>
      <c r="J454" t="str">
        <f t="shared" si="36"/>
        <v/>
      </c>
      <c r="K454" t="str">
        <f>IF(A454&lt;&gt;"", IF('Repeater Book Overview'!Q454&lt;&gt;"", "On", "Off"), "")</f>
        <v/>
      </c>
      <c r="L454" t="str">
        <f t="shared" si="37"/>
        <v/>
      </c>
      <c r="M454" t="str">
        <f t="shared" si="38"/>
        <v/>
      </c>
      <c r="N454" t="str">
        <f t="shared" si="39"/>
        <v/>
      </c>
      <c r="O454" t="str">
        <f>IF(A454&lt;&gt;"", 'Repeater Book Overview'!D480, "")</f>
        <v/>
      </c>
    </row>
    <row r="455" spans="1:15" x14ac:dyDescent="0.2">
      <c r="A455" t="str">
        <f>IF('Repeater Book Overview'!$A481&lt;&gt;"", 'Repeater Book Overview'!$A481, "")</f>
        <v/>
      </c>
      <c r="B455" t="str">
        <f>IF('Repeater Book Overview'!E481&lt;&gt;"", 'Repeater Book Overview'!E481, "")</f>
        <v/>
      </c>
      <c r="C455" t="str">
        <f t="shared" si="35"/>
        <v/>
      </c>
      <c r="D455" t="str">
        <f>IF('Repeater Book Overview'!F481&lt;&gt;"", LEFT(RIGHT('Repeater Book Overview'!F481,LEN('Repeater Book Overview'!F481)-1), SEARCH(" ", 'Repeater Book Overview'!F481)-1), "")</f>
        <v/>
      </c>
      <c r="E455" t="str">
        <f>IF(A455&lt;&gt;"", IF('Repeater Book Overview'!O481&lt;&gt;"", 'Repeater Book Overview'!O481, IF('Repeater Book Overview'!G481&lt;&gt;"", "T", "Off")), "")</f>
        <v/>
      </c>
      <c r="F455" t="str">
        <f>IF(A455&lt;&gt;"", IF('Repeater Book Overview'!$G481&lt;&gt;"", 'Repeater Book Overview'!$G481, "88.5"), "")</f>
        <v/>
      </c>
      <c r="G455" t="str">
        <f>IF(A455&lt;&gt;"", IF('Repeater Book Overview'!$G481&lt;&gt;"", 'Repeater Book Overview'!$G481, "88.5"), "")</f>
        <v/>
      </c>
      <c r="H455" t="str">
        <f>IF(A455&lt;&gt;"", IF('Repeater Book Overview'!$G481&lt;&gt;"", 'Repeater Book Overview'!$G481, "88.5"), "")</f>
        <v/>
      </c>
      <c r="I455" t="str">
        <f>IF('Repeater Book Overview'!F481&lt;&gt;"", LEFT('Repeater Book Overview'!F481, 1), "")</f>
        <v/>
      </c>
      <c r="J455" t="str">
        <f t="shared" si="36"/>
        <v/>
      </c>
      <c r="K455" t="str">
        <f>IF(A455&lt;&gt;"", IF('Repeater Book Overview'!Q455&lt;&gt;"", "On", "Off"), "")</f>
        <v/>
      </c>
      <c r="L455" t="str">
        <f t="shared" si="37"/>
        <v/>
      </c>
      <c r="M455" t="str">
        <f t="shared" si="38"/>
        <v/>
      </c>
      <c r="N455" t="str">
        <f t="shared" si="39"/>
        <v/>
      </c>
      <c r="O455" t="str">
        <f>IF(A455&lt;&gt;"", 'Repeater Book Overview'!D481, "")</f>
        <v/>
      </c>
    </row>
    <row r="456" spans="1:15" x14ac:dyDescent="0.2">
      <c r="A456" t="str">
        <f>IF('Repeater Book Overview'!$A482&lt;&gt;"", 'Repeater Book Overview'!$A482, "")</f>
        <v/>
      </c>
      <c r="B456" t="str">
        <f>IF('Repeater Book Overview'!E482&lt;&gt;"", 'Repeater Book Overview'!E482, "")</f>
        <v/>
      </c>
      <c r="C456" t="str">
        <f t="shared" si="35"/>
        <v/>
      </c>
      <c r="D456" t="str">
        <f>IF('Repeater Book Overview'!F482&lt;&gt;"", LEFT(RIGHT('Repeater Book Overview'!F482,LEN('Repeater Book Overview'!F482)-1), SEARCH(" ", 'Repeater Book Overview'!F482)-1), "")</f>
        <v/>
      </c>
      <c r="E456" t="str">
        <f>IF(A456&lt;&gt;"", IF('Repeater Book Overview'!O482&lt;&gt;"", 'Repeater Book Overview'!O482, IF('Repeater Book Overview'!G482&lt;&gt;"", "T", "Off")), "")</f>
        <v/>
      </c>
      <c r="F456" t="str">
        <f>IF(A456&lt;&gt;"", IF('Repeater Book Overview'!$G482&lt;&gt;"", 'Repeater Book Overview'!$G482, "88.5"), "")</f>
        <v/>
      </c>
      <c r="G456" t="str">
        <f>IF(A456&lt;&gt;"", IF('Repeater Book Overview'!$G482&lt;&gt;"", 'Repeater Book Overview'!$G482, "88.5"), "")</f>
        <v/>
      </c>
      <c r="H456" t="str">
        <f>IF(A456&lt;&gt;"", IF('Repeater Book Overview'!$G482&lt;&gt;"", 'Repeater Book Overview'!$G482, "88.5"), "")</f>
        <v/>
      </c>
      <c r="I456" t="str">
        <f>IF('Repeater Book Overview'!F482&lt;&gt;"", LEFT('Repeater Book Overview'!F482, 1), "")</f>
        <v/>
      </c>
      <c r="J456" t="str">
        <f t="shared" si="36"/>
        <v/>
      </c>
      <c r="K456" t="str">
        <f>IF(A456&lt;&gt;"", IF('Repeater Book Overview'!Q456&lt;&gt;"", "On", "Off"), "")</f>
        <v/>
      </c>
      <c r="L456" t="str">
        <f t="shared" si="37"/>
        <v/>
      </c>
      <c r="M456" t="str">
        <f t="shared" si="38"/>
        <v/>
      </c>
      <c r="N456" t="str">
        <f t="shared" si="39"/>
        <v/>
      </c>
      <c r="O456" t="str">
        <f>IF(A456&lt;&gt;"", 'Repeater Book Overview'!D482, "")</f>
        <v/>
      </c>
    </row>
    <row r="457" spans="1:15" x14ac:dyDescent="0.2">
      <c r="A457" t="str">
        <f>IF('Repeater Book Overview'!$A483&lt;&gt;"", 'Repeater Book Overview'!$A483, "")</f>
        <v/>
      </c>
      <c r="B457" t="str">
        <f>IF('Repeater Book Overview'!E483&lt;&gt;"", 'Repeater Book Overview'!E483, "")</f>
        <v/>
      </c>
      <c r="C457" t="str">
        <f t="shared" si="35"/>
        <v/>
      </c>
      <c r="D457" t="str">
        <f>IF('Repeater Book Overview'!F483&lt;&gt;"", LEFT(RIGHT('Repeater Book Overview'!F483,LEN('Repeater Book Overview'!F483)-1), SEARCH(" ", 'Repeater Book Overview'!F483)-1), "")</f>
        <v/>
      </c>
      <c r="E457" t="str">
        <f>IF(A457&lt;&gt;"", IF('Repeater Book Overview'!O483&lt;&gt;"", 'Repeater Book Overview'!O483, IF('Repeater Book Overview'!G483&lt;&gt;"", "T", "Off")), "")</f>
        <v/>
      </c>
      <c r="F457" t="str">
        <f>IF(A457&lt;&gt;"", IF('Repeater Book Overview'!$G483&lt;&gt;"", 'Repeater Book Overview'!$G483, "88.5"), "")</f>
        <v/>
      </c>
      <c r="G457" t="str">
        <f>IF(A457&lt;&gt;"", IF('Repeater Book Overview'!$G483&lt;&gt;"", 'Repeater Book Overview'!$G483, "88.5"), "")</f>
        <v/>
      </c>
      <c r="H457" t="str">
        <f>IF(A457&lt;&gt;"", IF('Repeater Book Overview'!$G483&lt;&gt;"", 'Repeater Book Overview'!$G483, "88.5"), "")</f>
        <v/>
      </c>
      <c r="I457" t="str">
        <f>IF('Repeater Book Overview'!F483&lt;&gt;"", LEFT('Repeater Book Overview'!F483, 1), "")</f>
        <v/>
      </c>
      <c r="J457" t="str">
        <f t="shared" si="36"/>
        <v/>
      </c>
      <c r="K457" t="str">
        <f>IF(A457&lt;&gt;"", IF('Repeater Book Overview'!Q457&lt;&gt;"", "On", "Off"), "")</f>
        <v/>
      </c>
      <c r="L457" t="str">
        <f t="shared" si="37"/>
        <v/>
      </c>
      <c r="M457" t="str">
        <f t="shared" si="38"/>
        <v/>
      </c>
      <c r="N457" t="str">
        <f t="shared" si="39"/>
        <v/>
      </c>
      <c r="O457" t="str">
        <f>IF(A457&lt;&gt;"", 'Repeater Book Overview'!D483, "")</f>
        <v/>
      </c>
    </row>
    <row r="458" spans="1:15" x14ac:dyDescent="0.2">
      <c r="A458" t="str">
        <f>IF('Repeater Book Overview'!$A484&lt;&gt;"", 'Repeater Book Overview'!$A484, "")</f>
        <v/>
      </c>
      <c r="B458" t="str">
        <f>IF('Repeater Book Overview'!E484&lt;&gt;"", 'Repeater Book Overview'!E484, "")</f>
        <v/>
      </c>
      <c r="C458" t="str">
        <f t="shared" si="35"/>
        <v/>
      </c>
      <c r="D458" t="str">
        <f>IF('Repeater Book Overview'!F484&lt;&gt;"", LEFT(RIGHT('Repeater Book Overview'!F484,LEN('Repeater Book Overview'!F484)-1), SEARCH(" ", 'Repeater Book Overview'!F484)-1), "")</f>
        <v/>
      </c>
      <c r="E458" t="str">
        <f>IF(A458&lt;&gt;"", IF('Repeater Book Overview'!O484&lt;&gt;"", 'Repeater Book Overview'!O484, IF('Repeater Book Overview'!G484&lt;&gt;"", "T", "Off")), "")</f>
        <v/>
      </c>
      <c r="F458" t="str">
        <f>IF(A458&lt;&gt;"", IF('Repeater Book Overview'!$G484&lt;&gt;"", 'Repeater Book Overview'!$G484, "88.5"), "")</f>
        <v/>
      </c>
      <c r="G458" t="str">
        <f>IF(A458&lt;&gt;"", IF('Repeater Book Overview'!$G484&lt;&gt;"", 'Repeater Book Overview'!$G484, "88.5"), "")</f>
        <v/>
      </c>
      <c r="H458" t="str">
        <f>IF(A458&lt;&gt;"", IF('Repeater Book Overview'!$G484&lt;&gt;"", 'Repeater Book Overview'!$G484, "88.5"), "")</f>
        <v/>
      </c>
      <c r="I458" t="str">
        <f>IF('Repeater Book Overview'!F484&lt;&gt;"", LEFT('Repeater Book Overview'!F484, 1), "")</f>
        <v/>
      </c>
      <c r="J458" t="str">
        <f t="shared" si="36"/>
        <v/>
      </c>
      <c r="K458" t="str">
        <f>IF(A458&lt;&gt;"", IF('Repeater Book Overview'!Q458&lt;&gt;"", "On", "Off"), "")</f>
        <v/>
      </c>
      <c r="L458" t="str">
        <f t="shared" si="37"/>
        <v/>
      </c>
      <c r="M458" t="str">
        <f t="shared" si="38"/>
        <v/>
      </c>
      <c r="N458" t="str">
        <f t="shared" si="39"/>
        <v/>
      </c>
      <c r="O458" t="str">
        <f>IF(A458&lt;&gt;"", 'Repeater Book Overview'!D484, "")</f>
        <v/>
      </c>
    </row>
    <row r="459" spans="1:15" x14ac:dyDescent="0.2">
      <c r="A459" t="str">
        <f>IF('Repeater Book Overview'!$A485&lt;&gt;"", 'Repeater Book Overview'!$A485, "")</f>
        <v/>
      </c>
      <c r="B459" t="str">
        <f>IF('Repeater Book Overview'!E485&lt;&gt;"", 'Repeater Book Overview'!E485, "")</f>
        <v/>
      </c>
      <c r="C459" t="str">
        <f t="shared" si="35"/>
        <v/>
      </c>
      <c r="D459" t="str">
        <f>IF('Repeater Book Overview'!F485&lt;&gt;"", LEFT(RIGHT('Repeater Book Overview'!F485,LEN('Repeater Book Overview'!F485)-1), SEARCH(" ", 'Repeater Book Overview'!F485)-1), "")</f>
        <v/>
      </c>
      <c r="E459" t="str">
        <f>IF(A459&lt;&gt;"", IF('Repeater Book Overview'!O485&lt;&gt;"", 'Repeater Book Overview'!O485, IF('Repeater Book Overview'!G485&lt;&gt;"", "T", "Off")), "")</f>
        <v/>
      </c>
      <c r="F459" t="str">
        <f>IF(A459&lt;&gt;"", IF('Repeater Book Overview'!$G485&lt;&gt;"", 'Repeater Book Overview'!$G485, "88.5"), "")</f>
        <v/>
      </c>
      <c r="G459" t="str">
        <f>IF(A459&lt;&gt;"", IF('Repeater Book Overview'!$G485&lt;&gt;"", 'Repeater Book Overview'!$G485, "88.5"), "")</f>
        <v/>
      </c>
      <c r="H459" t="str">
        <f>IF(A459&lt;&gt;"", IF('Repeater Book Overview'!$G485&lt;&gt;"", 'Repeater Book Overview'!$G485, "88.5"), "")</f>
        <v/>
      </c>
      <c r="I459" t="str">
        <f>IF('Repeater Book Overview'!F485&lt;&gt;"", LEFT('Repeater Book Overview'!F485, 1), "")</f>
        <v/>
      </c>
      <c r="J459" t="str">
        <f t="shared" si="36"/>
        <v/>
      </c>
      <c r="K459" t="str">
        <f>IF(A459&lt;&gt;"", IF('Repeater Book Overview'!Q459&lt;&gt;"", "On", "Off"), "")</f>
        <v/>
      </c>
      <c r="L459" t="str">
        <f t="shared" si="37"/>
        <v/>
      </c>
      <c r="M459" t="str">
        <f t="shared" si="38"/>
        <v/>
      </c>
      <c r="N459" t="str">
        <f t="shared" si="39"/>
        <v/>
      </c>
      <c r="O459" t="str">
        <f>IF(A459&lt;&gt;"", 'Repeater Book Overview'!D485, "")</f>
        <v/>
      </c>
    </row>
    <row r="460" spans="1:15" x14ac:dyDescent="0.2">
      <c r="A460" t="str">
        <f>IF('Repeater Book Overview'!$A486&lt;&gt;"", 'Repeater Book Overview'!$A486, "")</f>
        <v/>
      </c>
      <c r="B460" t="str">
        <f>IF('Repeater Book Overview'!E486&lt;&gt;"", 'Repeater Book Overview'!E486, "")</f>
        <v/>
      </c>
      <c r="C460" t="str">
        <f t="shared" si="35"/>
        <v/>
      </c>
      <c r="D460" t="str">
        <f>IF('Repeater Book Overview'!F486&lt;&gt;"", LEFT(RIGHT('Repeater Book Overview'!F486,LEN('Repeater Book Overview'!F486)-1), SEARCH(" ", 'Repeater Book Overview'!F486)-1), "")</f>
        <v/>
      </c>
      <c r="E460" t="str">
        <f>IF(A460&lt;&gt;"", IF('Repeater Book Overview'!O486&lt;&gt;"", 'Repeater Book Overview'!O486, IF('Repeater Book Overview'!G486&lt;&gt;"", "T", "Off")), "")</f>
        <v/>
      </c>
      <c r="F460" t="str">
        <f>IF(A460&lt;&gt;"", IF('Repeater Book Overview'!$G486&lt;&gt;"", 'Repeater Book Overview'!$G486, "88.5"), "")</f>
        <v/>
      </c>
      <c r="G460" t="str">
        <f>IF(A460&lt;&gt;"", IF('Repeater Book Overview'!$G486&lt;&gt;"", 'Repeater Book Overview'!$G486, "88.5"), "")</f>
        <v/>
      </c>
      <c r="H460" t="str">
        <f>IF(A460&lt;&gt;"", IF('Repeater Book Overview'!$G486&lt;&gt;"", 'Repeater Book Overview'!$G486, "88.5"), "")</f>
        <v/>
      </c>
      <c r="I460" t="str">
        <f>IF('Repeater Book Overview'!F486&lt;&gt;"", LEFT('Repeater Book Overview'!F486, 1), "")</f>
        <v/>
      </c>
      <c r="J460" t="str">
        <f t="shared" si="36"/>
        <v/>
      </c>
      <c r="K460" t="str">
        <f>IF(A460&lt;&gt;"", IF('Repeater Book Overview'!Q460&lt;&gt;"", "On", "Off"), "")</f>
        <v/>
      </c>
      <c r="L460" t="str">
        <f t="shared" si="37"/>
        <v/>
      </c>
      <c r="M460" t="str">
        <f t="shared" si="38"/>
        <v/>
      </c>
      <c r="N460" t="str">
        <f t="shared" si="39"/>
        <v/>
      </c>
      <c r="O460" t="str">
        <f>IF(A460&lt;&gt;"", 'Repeater Book Overview'!D486, "")</f>
        <v/>
      </c>
    </row>
    <row r="461" spans="1:15" x14ac:dyDescent="0.2">
      <c r="A461" t="str">
        <f>IF('Repeater Book Overview'!$A487&lt;&gt;"", 'Repeater Book Overview'!$A487, "")</f>
        <v/>
      </c>
      <c r="B461" t="str">
        <f>IF('Repeater Book Overview'!E487&lt;&gt;"", 'Repeater Book Overview'!E487, "")</f>
        <v/>
      </c>
      <c r="C461" t="str">
        <f t="shared" si="35"/>
        <v/>
      </c>
      <c r="D461" t="str">
        <f>IF('Repeater Book Overview'!F487&lt;&gt;"", LEFT(RIGHT('Repeater Book Overview'!F487,LEN('Repeater Book Overview'!F487)-1), SEARCH(" ", 'Repeater Book Overview'!F487)-1), "")</f>
        <v/>
      </c>
      <c r="E461" t="str">
        <f>IF(A461&lt;&gt;"", IF('Repeater Book Overview'!O487&lt;&gt;"", 'Repeater Book Overview'!O487, IF('Repeater Book Overview'!G487&lt;&gt;"", "T", "Off")), "")</f>
        <v/>
      </c>
      <c r="F461" t="str">
        <f>IF(A461&lt;&gt;"", IF('Repeater Book Overview'!$G487&lt;&gt;"", 'Repeater Book Overview'!$G487, "88.5"), "")</f>
        <v/>
      </c>
      <c r="G461" t="str">
        <f>IF(A461&lt;&gt;"", IF('Repeater Book Overview'!$G487&lt;&gt;"", 'Repeater Book Overview'!$G487, "88.5"), "")</f>
        <v/>
      </c>
      <c r="H461" t="str">
        <f>IF(A461&lt;&gt;"", IF('Repeater Book Overview'!$G487&lt;&gt;"", 'Repeater Book Overview'!$G487, "88.5"), "")</f>
        <v/>
      </c>
      <c r="I461" t="str">
        <f>IF('Repeater Book Overview'!F487&lt;&gt;"", LEFT('Repeater Book Overview'!F487, 1), "")</f>
        <v/>
      </c>
      <c r="J461" t="str">
        <f t="shared" si="36"/>
        <v/>
      </c>
      <c r="K461" t="str">
        <f>IF(A461&lt;&gt;"", IF('Repeater Book Overview'!Q461&lt;&gt;"", "On", "Off"), "")</f>
        <v/>
      </c>
      <c r="L461" t="str">
        <f t="shared" si="37"/>
        <v/>
      </c>
      <c r="M461" t="str">
        <f t="shared" si="38"/>
        <v/>
      </c>
      <c r="N461" t="str">
        <f t="shared" si="39"/>
        <v/>
      </c>
      <c r="O461" t="str">
        <f>IF(A461&lt;&gt;"", 'Repeater Book Overview'!D487, "")</f>
        <v/>
      </c>
    </row>
    <row r="462" spans="1:15" x14ac:dyDescent="0.2">
      <c r="A462" t="str">
        <f>IF('Repeater Book Overview'!$A488&lt;&gt;"", 'Repeater Book Overview'!$A488, "")</f>
        <v/>
      </c>
      <c r="B462" t="str">
        <f>IF('Repeater Book Overview'!E488&lt;&gt;"", 'Repeater Book Overview'!E488, "")</f>
        <v/>
      </c>
      <c r="C462" t="str">
        <f t="shared" si="35"/>
        <v/>
      </c>
      <c r="D462" t="str">
        <f>IF('Repeater Book Overview'!F488&lt;&gt;"", LEFT(RIGHT('Repeater Book Overview'!F488,LEN('Repeater Book Overview'!F488)-1), SEARCH(" ", 'Repeater Book Overview'!F488)-1), "")</f>
        <v/>
      </c>
      <c r="E462" t="str">
        <f>IF(A462&lt;&gt;"", IF('Repeater Book Overview'!O488&lt;&gt;"", 'Repeater Book Overview'!O488, IF('Repeater Book Overview'!G488&lt;&gt;"", "T", "Off")), "")</f>
        <v/>
      </c>
      <c r="F462" t="str">
        <f>IF(A462&lt;&gt;"", IF('Repeater Book Overview'!$G488&lt;&gt;"", 'Repeater Book Overview'!$G488, "88.5"), "")</f>
        <v/>
      </c>
      <c r="G462" t="str">
        <f>IF(A462&lt;&gt;"", IF('Repeater Book Overview'!$G488&lt;&gt;"", 'Repeater Book Overview'!$G488, "88.5"), "")</f>
        <v/>
      </c>
      <c r="H462" t="str">
        <f>IF(A462&lt;&gt;"", IF('Repeater Book Overview'!$G488&lt;&gt;"", 'Repeater Book Overview'!$G488, "88.5"), "")</f>
        <v/>
      </c>
      <c r="I462" t="str">
        <f>IF('Repeater Book Overview'!F488&lt;&gt;"", LEFT('Repeater Book Overview'!F488, 1), "")</f>
        <v/>
      </c>
      <c r="J462" t="str">
        <f t="shared" si="36"/>
        <v/>
      </c>
      <c r="K462" t="str">
        <f>IF(A462&lt;&gt;"", IF('Repeater Book Overview'!Q462&lt;&gt;"", "On", "Off"), "")</f>
        <v/>
      </c>
      <c r="L462" t="str">
        <f t="shared" si="37"/>
        <v/>
      </c>
      <c r="M462" t="str">
        <f t="shared" si="38"/>
        <v/>
      </c>
      <c r="N462" t="str">
        <f t="shared" si="39"/>
        <v/>
      </c>
      <c r="O462" t="str">
        <f>IF(A462&lt;&gt;"", 'Repeater Book Overview'!D488, "")</f>
        <v/>
      </c>
    </row>
    <row r="463" spans="1:15" x14ac:dyDescent="0.2">
      <c r="A463" t="str">
        <f>IF('Repeater Book Overview'!$A489&lt;&gt;"", 'Repeater Book Overview'!$A489, "")</f>
        <v/>
      </c>
      <c r="B463" t="str">
        <f>IF('Repeater Book Overview'!E489&lt;&gt;"", 'Repeater Book Overview'!E489, "")</f>
        <v/>
      </c>
      <c r="C463" t="str">
        <f t="shared" si="35"/>
        <v/>
      </c>
      <c r="D463" t="str">
        <f>IF('Repeater Book Overview'!F489&lt;&gt;"", LEFT(RIGHT('Repeater Book Overview'!F489,LEN('Repeater Book Overview'!F489)-1), SEARCH(" ", 'Repeater Book Overview'!F489)-1), "")</f>
        <v/>
      </c>
      <c r="E463" t="str">
        <f>IF(A463&lt;&gt;"", IF('Repeater Book Overview'!O489&lt;&gt;"", 'Repeater Book Overview'!O489, IF('Repeater Book Overview'!G489&lt;&gt;"", "T", "Off")), "")</f>
        <v/>
      </c>
      <c r="F463" t="str">
        <f>IF(A463&lt;&gt;"", IF('Repeater Book Overview'!$G489&lt;&gt;"", 'Repeater Book Overview'!$G489, "88.5"), "")</f>
        <v/>
      </c>
      <c r="G463" t="str">
        <f>IF(A463&lt;&gt;"", IF('Repeater Book Overview'!$G489&lt;&gt;"", 'Repeater Book Overview'!$G489, "88.5"), "")</f>
        <v/>
      </c>
      <c r="H463" t="str">
        <f>IF(A463&lt;&gt;"", IF('Repeater Book Overview'!$G489&lt;&gt;"", 'Repeater Book Overview'!$G489, "88.5"), "")</f>
        <v/>
      </c>
      <c r="I463" t="str">
        <f>IF('Repeater Book Overview'!F489&lt;&gt;"", LEFT('Repeater Book Overview'!F489, 1), "")</f>
        <v/>
      </c>
      <c r="J463" t="str">
        <f t="shared" si="36"/>
        <v/>
      </c>
      <c r="K463" t="str">
        <f>IF(A463&lt;&gt;"", IF('Repeater Book Overview'!Q463&lt;&gt;"", "On", "Off"), "")</f>
        <v/>
      </c>
      <c r="L463" t="str">
        <f t="shared" si="37"/>
        <v/>
      </c>
      <c r="M463" t="str">
        <f t="shared" si="38"/>
        <v/>
      </c>
      <c r="N463" t="str">
        <f t="shared" si="39"/>
        <v/>
      </c>
      <c r="O463" t="str">
        <f>IF(A463&lt;&gt;"", 'Repeater Book Overview'!D489, "")</f>
        <v/>
      </c>
    </row>
    <row r="464" spans="1:15" x14ac:dyDescent="0.2">
      <c r="A464" t="str">
        <f>IF('Repeater Book Overview'!$A490&lt;&gt;"", 'Repeater Book Overview'!$A490, "")</f>
        <v/>
      </c>
      <c r="B464" t="str">
        <f>IF('Repeater Book Overview'!E490&lt;&gt;"", 'Repeater Book Overview'!E490, "")</f>
        <v/>
      </c>
      <c r="C464" t="str">
        <f t="shared" si="35"/>
        <v/>
      </c>
      <c r="D464" t="str">
        <f>IF('Repeater Book Overview'!F490&lt;&gt;"", LEFT(RIGHT('Repeater Book Overview'!F490,LEN('Repeater Book Overview'!F490)-1), SEARCH(" ", 'Repeater Book Overview'!F490)-1), "")</f>
        <v/>
      </c>
      <c r="E464" t="str">
        <f>IF(A464&lt;&gt;"", IF('Repeater Book Overview'!O490&lt;&gt;"", 'Repeater Book Overview'!O490, IF('Repeater Book Overview'!G490&lt;&gt;"", "T", "Off")), "")</f>
        <v/>
      </c>
      <c r="F464" t="str">
        <f>IF(A464&lt;&gt;"", IF('Repeater Book Overview'!$G490&lt;&gt;"", 'Repeater Book Overview'!$G490, "88.5"), "")</f>
        <v/>
      </c>
      <c r="G464" t="str">
        <f>IF(A464&lt;&gt;"", IF('Repeater Book Overview'!$G490&lt;&gt;"", 'Repeater Book Overview'!$G490, "88.5"), "")</f>
        <v/>
      </c>
      <c r="H464" t="str">
        <f>IF(A464&lt;&gt;"", IF('Repeater Book Overview'!$G490&lt;&gt;"", 'Repeater Book Overview'!$G490, "88.5"), "")</f>
        <v/>
      </c>
      <c r="I464" t="str">
        <f>IF('Repeater Book Overview'!F490&lt;&gt;"", LEFT('Repeater Book Overview'!F490, 1), "")</f>
        <v/>
      </c>
      <c r="J464" t="str">
        <f t="shared" si="36"/>
        <v/>
      </c>
      <c r="K464" t="str">
        <f>IF(A464&lt;&gt;"", IF('Repeater Book Overview'!Q464&lt;&gt;"", "On", "Off"), "")</f>
        <v/>
      </c>
      <c r="L464" t="str">
        <f t="shared" si="37"/>
        <v/>
      </c>
      <c r="M464" t="str">
        <f t="shared" si="38"/>
        <v/>
      </c>
      <c r="N464" t="str">
        <f t="shared" si="39"/>
        <v/>
      </c>
      <c r="O464" t="str">
        <f>IF(A464&lt;&gt;"", 'Repeater Book Overview'!D490, "")</f>
        <v/>
      </c>
    </row>
    <row r="465" spans="1:15" x14ac:dyDescent="0.2">
      <c r="A465" t="str">
        <f>IF('Repeater Book Overview'!$A491&lt;&gt;"", 'Repeater Book Overview'!$A491, "")</f>
        <v/>
      </c>
      <c r="B465" t="str">
        <f>IF('Repeater Book Overview'!E491&lt;&gt;"", 'Repeater Book Overview'!E491, "")</f>
        <v/>
      </c>
      <c r="C465" t="str">
        <f t="shared" si="35"/>
        <v/>
      </c>
      <c r="D465" t="str">
        <f>IF('Repeater Book Overview'!F491&lt;&gt;"", LEFT(RIGHT('Repeater Book Overview'!F491,LEN('Repeater Book Overview'!F491)-1), SEARCH(" ", 'Repeater Book Overview'!F491)-1), "")</f>
        <v/>
      </c>
      <c r="E465" t="str">
        <f>IF(A465&lt;&gt;"", IF('Repeater Book Overview'!O491&lt;&gt;"", 'Repeater Book Overview'!O491, IF('Repeater Book Overview'!G491&lt;&gt;"", "T", "Off")), "")</f>
        <v/>
      </c>
      <c r="F465" t="str">
        <f>IF(A465&lt;&gt;"", IF('Repeater Book Overview'!$G491&lt;&gt;"", 'Repeater Book Overview'!$G491, "88.5"), "")</f>
        <v/>
      </c>
      <c r="G465" t="str">
        <f>IF(A465&lt;&gt;"", IF('Repeater Book Overview'!$G491&lt;&gt;"", 'Repeater Book Overview'!$G491, "88.5"), "")</f>
        <v/>
      </c>
      <c r="H465" t="str">
        <f>IF(A465&lt;&gt;"", IF('Repeater Book Overview'!$G491&lt;&gt;"", 'Repeater Book Overview'!$G491, "88.5"), "")</f>
        <v/>
      </c>
      <c r="I465" t="str">
        <f>IF('Repeater Book Overview'!F491&lt;&gt;"", LEFT('Repeater Book Overview'!F491, 1), "")</f>
        <v/>
      </c>
      <c r="J465" t="str">
        <f t="shared" si="36"/>
        <v/>
      </c>
      <c r="K465" t="str">
        <f>IF(A465&lt;&gt;"", IF('Repeater Book Overview'!Q465&lt;&gt;"", "On", "Off"), "")</f>
        <v/>
      </c>
      <c r="L465" t="str">
        <f t="shared" si="37"/>
        <v/>
      </c>
      <c r="M465" t="str">
        <f t="shared" si="38"/>
        <v/>
      </c>
      <c r="N465" t="str">
        <f t="shared" si="39"/>
        <v/>
      </c>
      <c r="O465" t="str">
        <f>IF(A465&lt;&gt;"", 'Repeater Book Overview'!D491, "")</f>
        <v/>
      </c>
    </row>
    <row r="466" spans="1:15" x14ac:dyDescent="0.2">
      <c r="A466" t="str">
        <f>IF('Repeater Book Overview'!$A492&lt;&gt;"", 'Repeater Book Overview'!$A492, "")</f>
        <v/>
      </c>
      <c r="B466" t="str">
        <f>IF('Repeater Book Overview'!E492&lt;&gt;"", 'Repeater Book Overview'!E492, "")</f>
        <v/>
      </c>
      <c r="C466" t="str">
        <f t="shared" si="35"/>
        <v/>
      </c>
      <c r="D466" t="str">
        <f>IF('Repeater Book Overview'!F492&lt;&gt;"", LEFT(RIGHT('Repeater Book Overview'!F492,LEN('Repeater Book Overview'!F492)-1), SEARCH(" ", 'Repeater Book Overview'!F492)-1), "")</f>
        <v/>
      </c>
      <c r="E466" t="str">
        <f>IF(A466&lt;&gt;"", IF('Repeater Book Overview'!O492&lt;&gt;"", 'Repeater Book Overview'!O492, IF('Repeater Book Overview'!G492&lt;&gt;"", "T", "Off")), "")</f>
        <v/>
      </c>
      <c r="F466" t="str">
        <f>IF(A466&lt;&gt;"", IF('Repeater Book Overview'!$G492&lt;&gt;"", 'Repeater Book Overview'!$G492, "88.5"), "")</f>
        <v/>
      </c>
      <c r="G466" t="str">
        <f>IF(A466&lt;&gt;"", IF('Repeater Book Overview'!$G492&lt;&gt;"", 'Repeater Book Overview'!$G492, "88.5"), "")</f>
        <v/>
      </c>
      <c r="H466" t="str">
        <f>IF(A466&lt;&gt;"", IF('Repeater Book Overview'!$G492&lt;&gt;"", 'Repeater Book Overview'!$G492, "88.5"), "")</f>
        <v/>
      </c>
      <c r="I466" t="str">
        <f>IF('Repeater Book Overview'!F492&lt;&gt;"", LEFT('Repeater Book Overview'!F492, 1), "")</f>
        <v/>
      </c>
      <c r="J466" t="str">
        <f t="shared" si="36"/>
        <v/>
      </c>
      <c r="K466" t="str">
        <f>IF(A466&lt;&gt;"", IF('Repeater Book Overview'!Q466&lt;&gt;"", "On", "Off"), "")</f>
        <v/>
      </c>
      <c r="L466" t="str">
        <f t="shared" si="37"/>
        <v/>
      </c>
      <c r="M466" t="str">
        <f t="shared" si="38"/>
        <v/>
      </c>
      <c r="N466" t="str">
        <f t="shared" si="39"/>
        <v/>
      </c>
      <c r="O466" t="str">
        <f>IF(A466&lt;&gt;"", 'Repeater Book Overview'!D492, "")</f>
        <v/>
      </c>
    </row>
    <row r="467" spans="1:15" x14ac:dyDescent="0.2">
      <c r="A467" t="str">
        <f>IF('Repeater Book Overview'!$A493&lt;&gt;"", 'Repeater Book Overview'!$A493, "")</f>
        <v/>
      </c>
      <c r="B467" t="str">
        <f>IF('Repeater Book Overview'!E493&lt;&gt;"", 'Repeater Book Overview'!E493, "")</f>
        <v/>
      </c>
      <c r="C467" t="str">
        <f t="shared" si="35"/>
        <v/>
      </c>
      <c r="D467" t="str">
        <f>IF('Repeater Book Overview'!F493&lt;&gt;"", LEFT(RIGHT('Repeater Book Overview'!F493,LEN('Repeater Book Overview'!F493)-1), SEARCH(" ", 'Repeater Book Overview'!F493)-1), "")</f>
        <v/>
      </c>
      <c r="E467" t="str">
        <f>IF(A467&lt;&gt;"", IF('Repeater Book Overview'!O493&lt;&gt;"", 'Repeater Book Overview'!O493, IF('Repeater Book Overview'!G493&lt;&gt;"", "T", "Off")), "")</f>
        <v/>
      </c>
      <c r="F467" t="str">
        <f>IF(A467&lt;&gt;"", IF('Repeater Book Overview'!$G493&lt;&gt;"", 'Repeater Book Overview'!$G493, "88.5"), "")</f>
        <v/>
      </c>
      <c r="G467" t="str">
        <f>IF(A467&lt;&gt;"", IF('Repeater Book Overview'!$G493&lt;&gt;"", 'Repeater Book Overview'!$G493, "88.5"), "")</f>
        <v/>
      </c>
      <c r="H467" t="str">
        <f>IF(A467&lt;&gt;"", IF('Repeater Book Overview'!$G493&lt;&gt;"", 'Repeater Book Overview'!$G493, "88.5"), "")</f>
        <v/>
      </c>
      <c r="I467" t="str">
        <f>IF('Repeater Book Overview'!F493&lt;&gt;"", LEFT('Repeater Book Overview'!F493, 1), "")</f>
        <v/>
      </c>
      <c r="J467" t="str">
        <f t="shared" si="36"/>
        <v/>
      </c>
      <c r="K467" t="str">
        <f>IF(A467&lt;&gt;"", IF('Repeater Book Overview'!Q467&lt;&gt;"", "On", "Off"), "")</f>
        <v/>
      </c>
      <c r="L467" t="str">
        <f t="shared" si="37"/>
        <v/>
      </c>
      <c r="M467" t="str">
        <f t="shared" si="38"/>
        <v/>
      </c>
      <c r="N467" t="str">
        <f t="shared" si="39"/>
        <v/>
      </c>
      <c r="O467" t="str">
        <f>IF(A467&lt;&gt;"", 'Repeater Book Overview'!D493, "")</f>
        <v/>
      </c>
    </row>
    <row r="468" spans="1:15" x14ac:dyDescent="0.2">
      <c r="A468" t="str">
        <f>IF('Repeater Book Overview'!$A494&lt;&gt;"", 'Repeater Book Overview'!$A494, "")</f>
        <v/>
      </c>
      <c r="B468" t="str">
        <f>IF('Repeater Book Overview'!E494&lt;&gt;"", 'Repeater Book Overview'!E494, "")</f>
        <v/>
      </c>
      <c r="C468" t="str">
        <f t="shared" si="35"/>
        <v/>
      </c>
      <c r="D468" t="str">
        <f>IF('Repeater Book Overview'!F494&lt;&gt;"", LEFT(RIGHT('Repeater Book Overview'!F494,LEN('Repeater Book Overview'!F494)-1), SEARCH(" ", 'Repeater Book Overview'!F494)-1), "")</f>
        <v/>
      </c>
      <c r="E468" t="str">
        <f>IF(A468&lt;&gt;"", IF('Repeater Book Overview'!O494&lt;&gt;"", 'Repeater Book Overview'!O494, IF('Repeater Book Overview'!G494&lt;&gt;"", "T", "Off")), "")</f>
        <v/>
      </c>
      <c r="F468" t="str">
        <f>IF(A468&lt;&gt;"", IF('Repeater Book Overview'!$G494&lt;&gt;"", 'Repeater Book Overview'!$G494, "88.5"), "")</f>
        <v/>
      </c>
      <c r="G468" t="str">
        <f>IF(A468&lt;&gt;"", IF('Repeater Book Overview'!$G494&lt;&gt;"", 'Repeater Book Overview'!$G494, "88.5"), "")</f>
        <v/>
      </c>
      <c r="H468" t="str">
        <f>IF(A468&lt;&gt;"", IF('Repeater Book Overview'!$G494&lt;&gt;"", 'Repeater Book Overview'!$G494, "88.5"), "")</f>
        <v/>
      </c>
      <c r="I468" t="str">
        <f>IF('Repeater Book Overview'!F494&lt;&gt;"", LEFT('Repeater Book Overview'!F494, 1), "")</f>
        <v/>
      </c>
      <c r="J468" t="str">
        <f t="shared" si="36"/>
        <v/>
      </c>
      <c r="K468" t="str">
        <f>IF(A468&lt;&gt;"", IF('Repeater Book Overview'!Q468&lt;&gt;"", "On", "Off"), "")</f>
        <v/>
      </c>
      <c r="L468" t="str">
        <f t="shared" si="37"/>
        <v/>
      </c>
      <c r="M468" t="str">
        <f t="shared" si="38"/>
        <v/>
      </c>
      <c r="N468" t="str">
        <f t="shared" si="39"/>
        <v/>
      </c>
      <c r="O468" t="str">
        <f>IF(A468&lt;&gt;"", 'Repeater Book Overview'!D494, "")</f>
        <v/>
      </c>
    </row>
    <row r="469" spans="1:15" x14ac:dyDescent="0.2">
      <c r="A469" t="str">
        <f>IF('Repeater Book Overview'!$A495&lt;&gt;"", 'Repeater Book Overview'!$A495, "")</f>
        <v/>
      </c>
      <c r="B469" t="str">
        <f>IF('Repeater Book Overview'!E495&lt;&gt;"", 'Repeater Book Overview'!E495, "")</f>
        <v/>
      </c>
      <c r="C469" t="str">
        <f t="shared" si="35"/>
        <v/>
      </c>
      <c r="D469" t="str">
        <f>IF('Repeater Book Overview'!F495&lt;&gt;"", LEFT(RIGHT('Repeater Book Overview'!F495,LEN('Repeater Book Overview'!F495)-1), SEARCH(" ", 'Repeater Book Overview'!F495)-1), "")</f>
        <v/>
      </c>
      <c r="E469" t="str">
        <f>IF(A469&lt;&gt;"", IF('Repeater Book Overview'!O495&lt;&gt;"", 'Repeater Book Overview'!O495, IF('Repeater Book Overview'!G495&lt;&gt;"", "T", "Off")), "")</f>
        <v/>
      </c>
      <c r="F469" t="str">
        <f>IF(A469&lt;&gt;"", IF('Repeater Book Overview'!$G495&lt;&gt;"", 'Repeater Book Overview'!$G495, "88.5"), "")</f>
        <v/>
      </c>
      <c r="G469" t="str">
        <f>IF(A469&lt;&gt;"", IF('Repeater Book Overview'!$G495&lt;&gt;"", 'Repeater Book Overview'!$G495, "88.5"), "")</f>
        <v/>
      </c>
      <c r="H469" t="str">
        <f>IF(A469&lt;&gt;"", IF('Repeater Book Overview'!$G495&lt;&gt;"", 'Repeater Book Overview'!$G495, "88.5"), "")</f>
        <v/>
      </c>
      <c r="I469" t="str">
        <f>IF('Repeater Book Overview'!F495&lt;&gt;"", LEFT('Repeater Book Overview'!F495, 1), "")</f>
        <v/>
      </c>
      <c r="J469" t="str">
        <f t="shared" si="36"/>
        <v/>
      </c>
      <c r="K469" t="str">
        <f>IF(A469&lt;&gt;"", IF('Repeater Book Overview'!Q469&lt;&gt;"", "On", "Off"), "")</f>
        <v/>
      </c>
      <c r="L469" t="str">
        <f t="shared" si="37"/>
        <v/>
      </c>
      <c r="M469" t="str">
        <f t="shared" si="38"/>
        <v/>
      </c>
      <c r="N469" t="str">
        <f t="shared" si="39"/>
        <v/>
      </c>
      <c r="O469" t="str">
        <f>IF(A469&lt;&gt;"", 'Repeater Book Overview'!D495, "")</f>
        <v/>
      </c>
    </row>
    <row r="470" spans="1:15" x14ac:dyDescent="0.2">
      <c r="A470" t="str">
        <f>IF('Repeater Book Overview'!$A496&lt;&gt;"", 'Repeater Book Overview'!$A496, "")</f>
        <v/>
      </c>
      <c r="B470" t="str">
        <f>IF('Repeater Book Overview'!E496&lt;&gt;"", 'Repeater Book Overview'!E496, "")</f>
        <v/>
      </c>
      <c r="C470" t="str">
        <f t="shared" si="35"/>
        <v/>
      </c>
      <c r="D470" t="str">
        <f>IF('Repeater Book Overview'!F496&lt;&gt;"", LEFT(RIGHT('Repeater Book Overview'!F496,LEN('Repeater Book Overview'!F496)-1), SEARCH(" ", 'Repeater Book Overview'!F496)-1), "")</f>
        <v/>
      </c>
      <c r="E470" t="str">
        <f>IF(A470&lt;&gt;"", IF('Repeater Book Overview'!O496&lt;&gt;"", 'Repeater Book Overview'!O496, IF('Repeater Book Overview'!G496&lt;&gt;"", "T", "Off")), "")</f>
        <v/>
      </c>
      <c r="F470" t="str">
        <f>IF(A470&lt;&gt;"", IF('Repeater Book Overview'!$G496&lt;&gt;"", 'Repeater Book Overview'!$G496, "88.5"), "")</f>
        <v/>
      </c>
      <c r="G470" t="str">
        <f>IF(A470&lt;&gt;"", IF('Repeater Book Overview'!$G496&lt;&gt;"", 'Repeater Book Overview'!$G496, "88.5"), "")</f>
        <v/>
      </c>
      <c r="H470" t="str">
        <f>IF(A470&lt;&gt;"", IF('Repeater Book Overview'!$G496&lt;&gt;"", 'Repeater Book Overview'!$G496, "88.5"), "")</f>
        <v/>
      </c>
      <c r="I470" t="str">
        <f>IF('Repeater Book Overview'!F496&lt;&gt;"", LEFT('Repeater Book Overview'!F496, 1), "")</f>
        <v/>
      </c>
      <c r="J470" t="str">
        <f t="shared" si="36"/>
        <v/>
      </c>
      <c r="K470" t="str">
        <f>IF(A470&lt;&gt;"", IF('Repeater Book Overview'!Q470&lt;&gt;"", "On", "Off"), "")</f>
        <v/>
      </c>
      <c r="L470" t="str">
        <f t="shared" si="37"/>
        <v/>
      </c>
      <c r="M470" t="str">
        <f t="shared" si="38"/>
        <v/>
      </c>
      <c r="N470" t="str">
        <f t="shared" si="39"/>
        <v/>
      </c>
      <c r="O470" t="str">
        <f>IF(A470&lt;&gt;"", 'Repeater Book Overview'!D496, "")</f>
        <v/>
      </c>
    </row>
    <row r="471" spans="1:15" x14ac:dyDescent="0.2">
      <c r="A471" t="str">
        <f>IF('Repeater Book Overview'!$A497&lt;&gt;"", 'Repeater Book Overview'!$A497, "")</f>
        <v/>
      </c>
      <c r="B471" t="str">
        <f>IF('Repeater Book Overview'!E497&lt;&gt;"", 'Repeater Book Overview'!E497, "")</f>
        <v/>
      </c>
      <c r="C471" t="str">
        <f t="shared" si="35"/>
        <v/>
      </c>
      <c r="D471" t="str">
        <f>IF('Repeater Book Overview'!F497&lt;&gt;"", LEFT(RIGHT('Repeater Book Overview'!F497,LEN('Repeater Book Overview'!F497)-1), SEARCH(" ", 'Repeater Book Overview'!F497)-1), "")</f>
        <v/>
      </c>
      <c r="E471" t="str">
        <f>IF(A471&lt;&gt;"", IF('Repeater Book Overview'!O497&lt;&gt;"", 'Repeater Book Overview'!O497, IF('Repeater Book Overview'!G497&lt;&gt;"", "T", "Off")), "")</f>
        <v/>
      </c>
      <c r="F471" t="str">
        <f>IF(A471&lt;&gt;"", IF('Repeater Book Overview'!$G497&lt;&gt;"", 'Repeater Book Overview'!$G497, "88.5"), "")</f>
        <v/>
      </c>
      <c r="G471" t="str">
        <f>IF(A471&lt;&gt;"", IF('Repeater Book Overview'!$G497&lt;&gt;"", 'Repeater Book Overview'!$G497, "88.5"), "")</f>
        <v/>
      </c>
      <c r="H471" t="str">
        <f>IF(A471&lt;&gt;"", IF('Repeater Book Overview'!$G497&lt;&gt;"", 'Repeater Book Overview'!$G497, "88.5"), "")</f>
        <v/>
      </c>
      <c r="I471" t="str">
        <f>IF('Repeater Book Overview'!F497&lt;&gt;"", LEFT('Repeater Book Overview'!F497, 1), "")</f>
        <v/>
      </c>
      <c r="J471" t="str">
        <f t="shared" si="36"/>
        <v/>
      </c>
      <c r="K471" t="str">
        <f>IF(A471&lt;&gt;"", IF('Repeater Book Overview'!Q471&lt;&gt;"", "On", "Off"), "")</f>
        <v/>
      </c>
      <c r="L471" t="str">
        <f t="shared" si="37"/>
        <v/>
      </c>
      <c r="M471" t="str">
        <f t="shared" si="38"/>
        <v/>
      </c>
      <c r="N471" t="str">
        <f t="shared" si="39"/>
        <v/>
      </c>
      <c r="O471" t="str">
        <f>IF(A471&lt;&gt;"", 'Repeater Book Overview'!D497, "")</f>
        <v/>
      </c>
    </row>
    <row r="472" spans="1:15" x14ac:dyDescent="0.2">
      <c r="A472" t="str">
        <f>IF('Repeater Book Overview'!$A498&lt;&gt;"", 'Repeater Book Overview'!$A498, "")</f>
        <v/>
      </c>
      <c r="B472" t="str">
        <f>IF('Repeater Book Overview'!E498&lt;&gt;"", 'Repeater Book Overview'!E498, "")</f>
        <v/>
      </c>
      <c r="C472" t="str">
        <f t="shared" si="35"/>
        <v/>
      </c>
      <c r="D472" t="str">
        <f>IF('Repeater Book Overview'!F498&lt;&gt;"", LEFT(RIGHT('Repeater Book Overview'!F498,LEN('Repeater Book Overview'!F498)-1), SEARCH(" ", 'Repeater Book Overview'!F498)-1), "")</f>
        <v/>
      </c>
      <c r="E472" t="str">
        <f>IF(A472&lt;&gt;"", IF('Repeater Book Overview'!O498&lt;&gt;"", 'Repeater Book Overview'!O498, IF('Repeater Book Overview'!G498&lt;&gt;"", "T", "Off")), "")</f>
        <v/>
      </c>
      <c r="F472" t="str">
        <f>IF(A472&lt;&gt;"", IF('Repeater Book Overview'!$G498&lt;&gt;"", 'Repeater Book Overview'!$G498, "88.5"), "")</f>
        <v/>
      </c>
      <c r="G472" t="str">
        <f>IF(A472&lt;&gt;"", IF('Repeater Book Overview'!$G498&lt;&gt;"", 'Repeater Book Overview'!$G498, "88.5"), "")</f>
        <v/>
      </c>
      <c r="H472" t="str">
        <f>IF(A472&lt;&gt;"", IF('Repeater Book Overview'!$G498&lt;&gt;"", 'Repeater Book Overview'!$G498, "88.5"), "")</f>
        <v/>
      </c>
      <c r="I472" t="str">
        <f>IF('Repeater Book Overview'!F498&lt;&gt;"", LEFT('Repeater Book Overview'!F498, 1), "")</f>
        <v/>
      </c>
      <c r="J472" t="str">
        <f t="shared" si="36"/>
        <v/>
      </c>
      <c r="K472" t="str">
        <f>IF(A472&lt;&gt;"", IF('Repeater Book Overview'!Q472&lt;&gt;"", "On", "Off"), "")</f>
        <v/>
      </c>
      <c r="L472" t="str">
        <f t="shared" si="37"/>
        <v/>
      </c>
      <c r="M472" t="str">
        <f t="shared" si="38"/>
        <v/>
      </c>
      <c r="N472" t="str">
        <f t="shared" si="39"/>
        <v/>
      </c>
      <c r="O472" t="str">
        <f>IF(A472&lt;&gt;"", 'Repeater Book Overview'!D498, "")</f>
        <v/>
      </c>
    </row>
    <row r="473" spans="1:15" x14ac:dyDescent="0.2">
      <c r="A473" t="str">
        <f>IF('Repeater Book Overview'!$A499&lt;&gt;"", 'Repeater Book Overview'!$A499, "")</f>
        <v/>
      </c>
      <c r="B473" t="str">
        <f>IF('Repeater Book Overview'!E499&lt;&gt;"", 'Repeater Book Overview'!E499, "")</f>
        <v/>
      </c>
      <c r="C473" t="str">
        <f t="shared" si="35"/>
        <v/>
      </c>
      <c r="D473" t="str">
        <f>IF('Repeater Book Overview'!F499&lt;&gt;"", LEFT(RIGHT('Repeater Book Overview'!F499,LEN('Repeater Book Overview'!F499)-1), SEARCH(" ", 'Repeater Book Overview'!F499)-1), "")</f>
        <v/>
      </c>
      <c r="E473" t="str">
        <f>IF(A473&lt;&gt;"", IF('Repeater Book Overview'!O499&lt;&gt;"", 'Repeater Book Overview'!O499, IF('Repeater Book Overview'!G499&lt;&gt;"", "T", "Off")), "")</f>
        <v/>
      </c>
      <c r="F473" t="str">
        <f>IF(A473&lt;&gt;"", IF('Repeater Book Overview'!$G499&lt;&gt;"", 'Repeater Book Overview'!$G499, "88.5"), "")</f>
        <v/>
      </c>
      <c r="G473" t="str">
        <f>IF(A473&lt;&gt;"", IF('Repeater Book Overview'!$G499&lt;&gt;"", 'Repeater Book Overview'!$G499, "88.5"), "")</f>
        <v/>
      </c>
      <c r="H473" t="str">
        <f>IF(A473&lt;&gt;"", IF('Repeater Book Overview'!$G499&lt;&gt;"", 'Repeater Book Overview'!$G499, "88.5"), "")</f>
        <v/>
      </c>
      <c r="I473" t="str">
        <f>IF('Repeater Book Overview'!F499&lt;&gt;"", LEFT('Repeater Book Overview'!F499, 1), "")</f>
        <v/>
      </c>
      <c r="J473" t="str">
        <f t="shared" si="36"/>
        <v/>
      </c>
      <c r="K473" t="str">
        <f>IF(A473&lt;&gt;"", IF('Repeater Book Overview'!Q473&lt;&gt;"", "On", "Off"), "")</f>
        <v/>
      </c>
      <c r="L473" t="str">
        <f t="shared" si="37"/>
        <v/>
      </c>
      <c r="M473" t="str">
        <f t="shared" si="38"/>
        <v/>
      </c>
      <c r="N473" t="str">
        <f t="shared" si="39"/>
        <v/>
      </c>
      <c r="O473" t="str">
        <f>IF(A473&lt;&gt;"", 'Repeater Book Overview'!D499, "")</f>
        <v/>
      </c>
    </row>
    <row r="474" spans="1:15" x14ac:dyDescent="0.2">
      <c r="A474" t="str">
        <f>IF('Repeater Book Overview'!$A500&lt;&gt;"", 'Repeater Book Overview'!$A500, "")</f>
        <v/>
      </c>
      <c r="B474" t="str">
        <f>IF('Repeater Book Overview'!E500&lt;&gt;"", 'Repeater Book Overview'!E500, "")</f>
        <v/>
      </c>
      <c r="C474" t="str">
        <f t="shared" si="35"/>
        <v/>
      </c>
      <c r="D474" t="str">
        <f>IF('Repeater Book Overview'!F500&lt;&gt;"", LEFT(RIGHT('Repeater Book Overview'!F500,LEN('Repeater Book Overview'!F500)-1), SEARCH(" ", 'Repeater Book Overview'!F500)-1), "")</f>
        <v/>
      </c>
      <c r="E474" t="str">
        <f>IF(A474&lt;&gt;"", IF('Repeater Book Overview'!O500&lt;&gt;"", 'Repeater Book Overview'!O500, IF('Repeater Book Overview'!G500&lt;&gt;"", "T", "Off")), "")</f>
        <v/>
      </c>
      <c r="F474" t="str">
        <f>IF(A474&lt;&gt;"", IF('Repeater Book Overview'!$G500&lt;&gt;"", 'Repeater Book Overview'!$G500, "88.5"), "")</f>
        <v/>
      </c>
      <c r="G474" t="str">
        <f>IF(A474&lt;&gt;"", IF('Repeater Book Overview'!$G500&lt;&gt;"", 'Repeater Book Overview'!$G500, "88.5"), "")</f>
        <v/>
      </c>
      <c r="H474" t="str">
        <f>IF(A474&lt;&gt;"", IF('Repeater Book Overview'!$G500&lt;&gt;"", 'Repeater Book Overview'!$G500, "88.5"), "")</f>
        <v/>
      </c>
      <c r="I474" t="str">
        <f>IF('Repeater Book Overview'!F500&lt;&gt;"", LEFT('Repeater Book Overview'!F500, 1), "")</f>
        <v/>
      </c>
      <c r="J474" t="str">
        <f t="shared" si="36"/>
        <v/>
      </c>
      <c r="K474" t="str">
        <f>IF(A474&lt;&gt;"", IF('Repeater Book Overview'!Q474&lt;&gt;"", "On", "Off"), "")</f>
        <v/>
      </c>
      <c r="L474" t="str">
        <f t="shared" si="37"/>
        <v/>
      </c>
      <c r="M474" t="str">
        <f t="shared" si="38"/>
        <v/>
      </c>
      <c r="N474" t="str">
        <f t="shared" si="39"/>
        <v/>
      </c>
      <c r="O474" t="str">
        <f>IF(A474&lt;&gt;"", 'Repeater Book Overview'!D500, "")</f>
        <v/>
      </c>
    </row>
    <row r="475" spans="1:15" x14ac:dyDescent="0.2">
      <c r="A475" t="str">
        <f>IF('Repeater Book Overview'!$A501&lt;&gt;"", 'Repeater Book Overview'!$A501, "")</f>
        <v/>
      </c>
      <c r="B475" t="str">
        <f>IF('Repeater Book Overview'!E501&lt;&gt;"", 'Repeater Book Overview'!E501, "")</f>
        <v/>
      </c>
      <c r="C475" t="str">
        <f t="shared" si="35"/>
        <v/>
      </c>
      <c r="D475" t="str">
        <f>IF('Repeater Book Overview'!F501&lt;&gt;"", LEFT(RIGHT('Repeater Book Overview'!F501,LEN('Repeater Book Overview'!F501)-1), SEARCH(" ", 'Repeater Book Overview'!F501)-1), "")</f>
        <v/>
      </c>
      <c r="E475" t="str">
        <f>IF(A475&lt;&gt;"", IF('Repeater Book Overview'!O501&lt;&gt;"", 'Repeater Book Overview'!O501, IF('Repeater Book Overview'!G501&lt;&gt;"", "T", "Off")), "")</f>
        <v/>
      </c>
      <c r="F475" t="str">
        <f>IF(A475&lt;&gt;"", IF('Repeater Book Overview'!$G501&lt;&gt;"", 'Repeater Book Overview'!$G501, "88.5"), "")</f>
        <v/>
      </c>
      <c r="G475" t="str">
        <f>IF(A475&lt;&gt;"", IF('Repeater Book Overview'!$G501&lt;&gt;"", 'Repeater Book Overview'!$G501, "88.5"), "")</f>
        <v/>
      </c>
      <c r="H475" t="str">
        <f>IF(A475&lt;&gt;"", IF('Repeater Book Overview'!$G501&lt;&gt;"", 'Repeater Book Overview'!$G501, "88.5"), "")</f>
        <v/>
      </c>
      <c r="I475" t="str">
        <f>IF('Repeater Book Overview'!F501&lt;&gt;"", LEFT('Repeater Book Overview'!F501, 1), "")</f>
        <v/>
      </c>
      <c r="J475" t="str">
        <f t="shared" si="36"/>
        <v/>
      </c>
      <c r="K475" t="str">
        <f>IF(A475&lt;&gt;"", IF('Repeater Book Overview'!Q475&lt;&gt;"", "On", "Off"), "")</f>
        <v/>
      </c>
      <c r="L475" t="str">
        <f t="shared" si="37"/>
        <v/>
      </c>
      <c r="M475" t="str">
        <f t="shared" si="38"/>
        <v/>
      </c>
      <c r="N475" t="str">
        <f t="shared" si="39"/>
        <v/>
      </c>
      <c r="O475" t="str">
        <f>IF(A475&lt;&gt;"", 'Repeater Book Overview'!D501, "")</f>
        <v/>
      </c>
    </row>
    <row r="476" spans="1:15" x14ac:dyDescent="0.2">
      <c r="A476" t="str">
        <f>IF('Repeater Book Overview'!$A502&lt;&gt;"", 'Repeater Book Overview'!$A502, "")</f>
        <v/>
      </c>
      <c r="B476" t="str">
        <f>IF('Repeater Book Overview'!E502&lt;&gt;"", 'Repeater Book Overview'!E502, "")</f>
        <v/>
      </c>
      <c r="C476" t="str">
        <f t="shared" si="35"/>
        <v/>
      </c>
      <c r="D476" t="str">
        <f>IF('Repeater Book Overview'!F502&lt;&gt;"", LEFT(RIGHT('Repeater Book Overview'!F502,LEN('Repeater Book Overview'!F502)-1), SEARCH(" ", 'Repeater Book Overview'!F502)-1), "")</f>
        <v/>
      </c>
      <c r="E476" t="str">
        <f>IF(A476&lt;&gt;"", IF('Repeater Book Overview'!O502&lt;&gt;"", 'Repeater Book Overview'!O502, IF('Repeater Book Overview'!G502&lt;&gt;"", "T", "Off")), "")</f>
        <v/>
      </c>
      <c r="F476" t="str">
        <f>IF(A476&lt;&gt;"", IF('Repeater Book Overview'!$G502&lt;&gt;"", 'Repeater Book Overview'!$G502, "88.5"), "")</f>
        <v/>
      </c>
      <c r="G476" t="str">
        <f>IF(A476&lt;&gt;"", IF('Repeater Book Overview'!$G502&lt;&gt;"", 'Repeater Book Overview'!$G502, "88.5"), "")</f>
        <v/>
      </c>
      <c r="H476" t="str">
        <f>IF(A476&lt;&gt;"", IF('Repeater Book Overview'!$G502&lt;&gt;"", 'Repeater Book Overview'!$G502, "88.5"), "")</f>
        <v/>
      </c>
      <c r="I476" t="str">
        <f>IF('Repeater Book Overview'!F502&lt;&gt;"", LEFT('Repeater Book Overview'!F502, 1), "")</f>
        <v/>
      </c>
      <c r="J476" t="str">
        <f t="shared" si="36"/>
        <v/>
      </c>
      <c r="K476" t="str">
        <f>IF(A476&lt;&gt;"", IF('Repeater Book Overview'!Q476&lt;&gt;"", "On", "Off"), "")</f>
        <v/>
      </c>
      <c r="L476" t="str">
        <f t="shared" si="37"/>
        <v/>
      </c>
      <c r="M476" t="str">
        <f t="shared" si="38"/>
        <v/>
      </c>
      <c r="N476" t="str">
        <f t="shared" si="39"/>
        <v/>
      </c>
      <c r="O476" t="str">
        <f>IF(A476&lt;&gt;"", 'Repeater Book Overview'!D502, "")</f>
        <v/>
      </c>
    </row>
    <row r="477" spans="1:15" x14ac:dyDescent="0.2">
      <c r="A477" t="str">
        <f>IF('Repeater Book Overview'!$A503&lt;&gt;"", 'Repeater Book Overview'!$A503, "")</f>
        <v/>
      </c>
      <c r="B477" t="str">
        <f>IF('Repeater Book Overview'!E503&lt;&gt;"", 'Repeater Book Overview'!E503, "")</f>
        <v/>
      </c>
      <c r="C477" t="str">
        <f t="shared" si="35"/>
        <v/>
      </c>
      <c r="D477" t="str">
        <f>IF('Repeater Book Overview'!F503&lt;&gt;"", LEFT(RIGHT('Repeater Book Overview'!F503,LEN('Repeater Book Overview'!F503)-1), SEARCH(" ", 'Repeater Book Overview'!F503)-1), "")</f>
        <v/>
      </c>
      <c r="E477" t="str">
        <f>IF(A477&lt;&gt;"", IF('Repeater Book Overview'!O503&lt;&gt;"", 'Repeater Book Overview'!O503, IF('Repeater Book Overview'!G503&lt;&gt;"", "T", "Off")), "")</f>
        <v/>
      </c>
      <c r="F477" t="str">
        <f>IF(A477&lt;&gt;"", IF('Repeater Book Overview'!$G503&lt;&gt;"", 'Repeater Book Overview'!$G503, "88.5"), "")</f>
        <v/>
      </c>
      <c r="G477" t="str">
        <f>IF(A477&lt;&gt;"", IF('Repeater Book Overview'!$G503&lt;&gt;"", 'Repeater Book Overview'!$G503, "88.5"), "")</f>
        <v/>
      </c>
      <c r="H477" t="str">
        <f>IF(A477&lt;&gt;"", IF('Repeater Book Overview'!$G503&lt;&gt;"", 'Repeater Book Overview'!$G503, "88.5"), "")</f>
        <v/>
      </c>
      <c r="I477" t="str">
        <f>IF('Repeater Book Overview'!F503&lt;&gt;"", LEFT('Repeater Book Overview'!F503, 1), "")</f>
        <v/>
      </c>
      <c r="J477" t="str">
        <f t="shared" si="36"/>
        <v/>
      </c>
      <c r="K477" t="str">
        <f>IF(A477&lt;&gt;"", IF('Repeater Book Overview'!Q477&lt;&gt;"", "On", "Off"), "")</f>
        <v/>
      </c>
      <c r="L477" t="str">
        <f t="shared" si="37"/>
        <v/>
      </c>
      <c r="M477" t="str">
        <f t="shared" si="38"/>
        <v/>
      </c>
      <c r="N477" t="str">
        <f t="shared" si="39"/>
        <v/>
      </c>
      <c r="O477" t="str">
        <f>IF(A477&lt;&gt;"", 'Repeater Book Overview'!D503, "")</f>
        <v/>
      </c>
    </row>
    <row r="478" spans="1:15" x14ac:dyDescent="0.2">
      <c r="A478" t="str">
        <f>IF('Repeater Book Overview'!$A504&lt;&gt;"", 'Repeater Book Overview'!$A504, "")</f>
        <v/>
      </c>
      <c r="B478" t="str">
        <f>IF('Repeater Book Overview'!E504&lt;&gt;"", 'Repeater Book Overview'!E504, "")</f>
        <v/>
      </c>
      <c r="C478" t="str">
        <f t="shared" si="35"/>
        <v/>
      </c>
      <c r="D478" t="str">
        <f>IF('Repeater Book Overview'!F504&lt;&gt;"", LEFT(RIGHT('Repeater Book Overview'!F504,LEN('Repeater Book Overview'!F504)-1), SEARCH(" ", 'Repeater Book Overview'!F504)-1), "")</f>
        <v/>
      </c>
      <c r="E478" t="str">
        <f>IF(A478&lt;&gt;"", IF('Repeater Book Overview'!O504&lt;&gt;"", 'Repeater Book Overview'!O504, IF('Repeater Book Overview'!G504&lt;&gt;"", "T", "Off")), "")</f>
        <v/>
      </c>
      <c r="F478" t="str">
        <f>IF(A478&lt;&gt;"", IF('Repeater Book Overview'!$G504&lt;&gt;"", 'Repeater Book Overview'!$G504, "88.5"), "")</f>
        <v/>
      </c>
      <c r="G478" t="str">
        <f>IF(A478&lt;&gt;"", IF('Repeater Book Overview'!$G504&lt;&gt;"", 'Repeater Book Overview'!$G504, "88.5"), "")</f>
        <v/>
      </c>
      <c r="H478" t="str">
        <f>IF(A478&lt;&gt;"", IF('Repeater Book Overview'!$G504&lt;&gt;"", 'Repeater Book Overview'!$G504, "88.5"), "")</f>
        <v/>
      </c>
      <c r="I478" t="str">
        <f>IF('Repeater Book Overview'!F504&lt;&gt;"", LEFT('Repeater Book Overview'!F504, 1), "")</f>
        <v/>
      </c>
      <c r="J478" t="str">
        <f t="shared" si="36"/>
        <v/>
      </c>
      <c r="K478" t="str">
        <f>IF(A478&lt;&gt;"", IF('Repeater Book Overview'!Q478&lt;&gt;"", "On", "Off"), "")</f>
        <v/>
      </c>
      <c r="L478" t="str">
        <f t="shared" si="37"/>
        <v/>
      </c>
      <c r="M478" t="str">
        <f t="shared" si="38"/>
        <v/>
      </c>
      <c r="N478" t="str">
        <f t="shared" si="39"/>
        <v/>
      </c>
      <c r="O478" t="str">
        <f>IF(A478&lt;&gt;"", 'Repeater Book Overview'!D504, "")</f>
        <v/>
      </c>
    </row>
    <row r="479" spans="1:15" x14ac:dyDescent="0.2">
      <c r="A479" t="str">
        <f>IF('Repeater Book Overview'!$A505&lt;&gt;"", 'Repeater Book Overview'!$A505, "")</f>
        <v/>
      </c>
      <c r="B479" t="str">
        <f>IF('Repeater Book Overview'!E505&lt;&gt;"", 'Repeater Book Overview'!E505, "")</f>
        <v/>
      </c>
      <c r="C479" t="str">
        <f t="shared" si="35"/>
        <v/>
      </c>
      <c r="D479" t="str">
        <f>IF('Repeater Book Overview'!F505&lt;&gt;"", LEFT(RIGHT('Repeater Book Overview'!F505,LEN('Repeater Book Overview'!F505)-1), SEARCH(" ", 'Repeater Book Overview'!F505)-1), "")</f>
        <v/>
      </c>
      <c r="E479" t="str">
        <f>IF(A479&lt;&gt;"", IF('Repeater Book Overview'!O505&lt;&gt;"", 'Repeater Book Overview'!O505, IF('Repeater Book Overview'!G505&lt;&gt;"", "T", "Off")), "")</f>
        <v/>
      </c>
      <c r="F479" t="str">
        <f>IF(A479&lt;&gt;"", IF('Repeater Book Overview'!$G505&lt;&gt;"", 'Repeater Book Overview'!$G505, "88.5"), "")</f>
        <v/>
      </c>
      <c r="G479" t="str">
        <f>IF(A479&lt;&gt;"", IF('Repeater Book Overview'!$G505&lt;&gt;"", 'Repeater Book Overview'!$G505, "88.5"), "")</f>
        <v/>
      </c>
      <c r="H479" t="str">
        <f>IF(A479&lt;&gt;"", IF('Repeater Book Overview'!$G505&lt;&gt;"", 'Repeater Book Overview'!$G505, "88.5"), "")</f>
        <v/>
      </c>
      <c r="I479" t="str">
        <f>IF('Repeater Book Overview'!F505&lt;&gt;"", LEFT('Repeater Book Overview'!F505, 1), "")</f>
        <v/>
      </c>
      <c r="J479" t="str">
        <f t="shared" si="36"/>
        <v/>
      </c>
      <c r="K479" t="str">
        <f>IF(A479&lt;&gt;"", IF('Repeater Book Overview'!Q479&lt;&gt;"", "On", "Off"), "")</f>
        <v/>
      </c>
      <c r="L479" t="str">
        <f t="shared" si="37"/>
        <v/>
      </c>
      <c r="M479" t="str">
        <f t="shared" si="38"/>
        <v/>
      </c>
      <c r="N479" t="str">
        <f t="shared" si="39"/>
        <v/>
      </c>
      <c r="O479" t="str">
        <f>IF(A479&lt;&gt;"", 'Repeater Book Overview'!D505, "")</f>
        <v/>
      </c>
    </row>
    <row r="480" spans="1:15" x14ac:dyDescent="0.2">
      <c r="A480" t="str">
        <f>IF('Repeater Book Overview'!$A506&lt;&gt;"", 'Repeater Book Overview'!$A506, "")</f>
        <v/>
      </c>
      <c r="B480" t="str">
        <f>IF('Repeater Book Overview'!E506&lt;&gt;"", 'Repeater Book Overview'!E506, "")</f>
        <v/>
      </c>
      <c r="C480" t="str">
        <f t="shared" si="35"/>
        <v/>
      </c>
      <c r="D480" t="str">
        <f>IF('Repeater Book Overview'!F506&lt;&gt;"", LEFT(RIGHT('Repeater Book Overview'!F506,LEN('Repeater Book Overview'!F506)-1), SEARCH(" ", 'Repeater Book Overview'!F506)-1), "")</f>
        <v/>
      </c>
      <c r="E480" t="str">
        <f>IF(A480&lt;&gt;"", IF('Repeater Book Overview'!O506&lt;&gt;"", 'Repeater Book Overview'!O506, IF('Repeater Book Overview'!G506&lt;&gt;"", "T", "Off")), "")</f>
        <v/>
      </c>
      <c r="F480" t="str">
        <f>IF(A480&lt;&gt;"", IF('Repeater Book Overview'!$G506&lt;&gt;"", 'Repeater Book Overview'!$G506, "88.5"), "")</f>
        <v/>
      </c>
      <c r="G480" t="str">
        <f>IF(A480&lt;&gt;"", IF('Repeater Book Overview'!$G506&lt;&gt;"", 'Repeater Book Overview'!$G506, "88.5"), "")</f>
        <v/>
      </c>
      <c r="H480" t="str">
        <f>IF(A480&lt;&gt;"", IF('Repeater Book Overview'!$G506&lt;&gt;"", 'Repeater Book Overview'!$G506, "88.5"), "")</f>
        <v/>
      </c>
      <c r="I480" t="str">
        <f>IF('Repeater Book Overview'!F506&lt;&gt;"", LEFT('Repeater Book Overview'!F506, 1), "")</f>
        <v/>
      </c>
      <c r="J480" t="str">
        <f t="shared" si="36"/>
        <v/>
      </c>
      <c r="K480" t="str">
        <f>IF(A480&lt;&gt;"", IF('Repeater Book Overview'!Q480&lt;&gt;"", "On", "Off"), "")</f>
        <v/>
      </c>
      <c r="L480" t="str">
        <f t="shared" si="37"/>
        <v/>
      </c>
      <c r="M480" t="str">
        <f t="shared" si="38"/>
        <v/>
      </c>
      <c r="N480" t="str">
        <f t="shared" si="39"/>
        <v/>
      </c>
      <c r="O480" t="str">
        <f>IF(A480&lt;&gt;"", 'Repeater Book Overview'!D506, "")</f>
        <v/>
      </c>
    </row>
    <row r="481" spans="1:15" x14ac:dyDescent="0.2">
      <c r="A481" t="str">
        <f>IF('Repeater Book Overview'!$A507&lt;&gt;"", 'Repeater Book Overview'!$A507, "")</f>
        <v/>
      </c>
      <c r="B481" t="str">
        <f>IF('Repeater Book Overview'!E507&lt;&gt;"", 'Repeater Book Overview'!E507, "")</f>
        <v/>
      </c>
      <c r="C481" t="str">
        <f t="shared" si="35"/>
        <v/>
      </c>
      <c r="D481" t="str">
        <f>IF('Repeater Book Overview'!F507&lt;&gt;"", LEFT(RIGHT('Repeater Book Overview'!F507,LEN('Repeater Book Overview'!F507)-1), SEARCH(" ", 'Repeater Book Overview'!F507)-1), "")</f>
        <v/>
      </c>
      <c r="E481" t="str">
        <f>IF(A481&lt;&gt;"", IF('Repeater Book Overview'!O507&lt;&gt;"", 'Repeater Book Overview'!O507, IF('Repeater Book Overview'!G507&lt;&gt;"", "T", "Off")), "")</f>
        <v/>
      </c>
      <c r="F481" t="str">
        <f>IF(A481&lt;&gt;"", IF('Repeater Book Overview'!$G507&lt;&gt;"", 'Repeater Book Overview'!$G507, "88.5"), "")</f>
        <v/>
      </c>
      <c r="G481" t="str">
        <f>IF(A481&lt;&gt;"", IF('Repeater Book Overview'!$G507&lt;&gt;"", 'Repeater Book Overview'!$G507, "88.5"), "")</f>
        <v/>
      </c>
      <c r="H481" t="str">
        <f>IF(A481&lt;&gt;"", IF('Repeater Book Overview'!$G507&lt;&gt;"", 'Repeater Book Overview'!$G507, "88.5"), "")</f>
        <v/>
      </c>
      <c r="I481" t="str">
        <f>IF('Repeater Book Overview'!F507&lt;&gt;"", LEFT('Repeater Book Overview'!F507, 1), "")</f>
        <v/>
      </c>
      <c r="J481" t="str">
        <f t="shared" si="36"/>
        <v/>
      </c>
      <c r="K481" t="str">
        <f>IF(A481&lt;&gt;"", IF('Repeater Book Overview'!Q481&lt;&gt;"", "On", "Off"), "")</f>
        <v/>
      </c>
      <c r="L481" t="str">
        <f t="shared" si="37"/>
        <v/>
      </c>
      <c r="M481" t="str">
        <f t="shared" si="38"/>
        <v/>
      </c>
      <c r="N481" t="str">
        <f t="shared" si="39"/>
        <v/>
      </c>
      <c r="O481" t="str">
        <f>IF(A481&lt;&gt;"", 'Repeater Book Overview'!D507, "")</f>
        <v/>
      </c>
    </row>
    <row r="482" spans="1:15" x14ac:dyDescent="0.2">
      <c r="A482" t="str">
        <f>IF('Repeater Book Overview'!$A508&lt;&gt;"", 'Repeater Book Overview'!$A508, "")</f>
        <v/>
      </c>
      <c r="B482" t="str">
        <f>IF('Repeater Book Overview'!E508&lt;&gt;"", 'Repeater Book Overview'!E508, "")</f>
        <v/>
      </c>
      <c r="C482" t="str">
        <f t="shared" si="35"/>
        <v/>
      </c>
      <c r="D482" t="str">
        <f>IF('Repeater Book Overview'!F508&lt;&gt;"", LEFT(RIGHT('Repeater Book Overview'!F508,LEN('Repeater Book Overview'!F508)-1), SEARCH(" ", 'Repeater Book Overview'!F508)-1), "")</f>
        <v/>
      </c>
      <c r="E482" t="str">
        <f>IF(A482&lt;&gt;"", IF('Repeater Book Overview'!O508&lt;&gt;"", 'Repeater Book Overview'!O508, IF('Repeater Book Overview'!G508&lt;&gt;"", "T", "Off")), "")</f>
        <v/>
      </c>
      <c r="F482" t="str">
        <f>IF(A482&lt;&gt;"", IF('Repeater Book Overview'!$G508&lt;&gt;"", 'Repeater Book Overview'!$G508, "88.5"), "")</f>
        <v/>
      </c>
      <c r="G482" t="str">
        <f>IF(A482&lt;&gt;"", IF('Repeater Book Overview'!$G508&lt;&gt;"", 'Repeater Book Overview'!$G508, "88.5"), "")</f>
        <v/>
      </c>
      <c r="H482" t="str">
        <f>IF(A482&lt;&gt;"", IF('Repeater Book Overview'!$G508&lt;&gt;"", 'Repeater Book Overview'!$G508, "88.5"), "")</f>
        <v/>
      </c>
      <c r="I482" t="str">
        <f>IF('Repeater Book Overview'!F508&lt;&gt;"", LEFT('Repeater Book Overview'!F508, 1), "")</f>
        <v/>
      </c>
      <c r="J482" t="str">
        <f t="shared" si="36"/>
        <v/>
      </c>
      <c r="K482" t="str">
        <f>IF(A482&lt;&gt;"", IF('Repeater Book Overview'!Q482&lt;&gt;"", "On", "Off"), "")</f>
        <v/>
      </c>
      <c r="L482" t="str">
        <f t="shared" si="37"/>
        <v/>
      </c>
      <c r="M482" t="str">
        <f t="shared" si="38"/>
        <v/>
      </c>
      <c r="N482" t="str">
        <f t="shared" si="39"/>
        <v/>
      </c>
      <c r="O482" t="str">
        <f>IF(A482&lt;&gt;"", 'Repeater Book Overview'!D508, "")</f>
        <v/>
      </c>
    </row>
    <row r="483" spans="1:15" x14ac:dyDescent="0.2">
      <c r="A483" t="str">
        <f>IF('Repeater Book Overview'!$A509&lt;&gt;"", 'Repeater Book Overview'!$A509, "")</f>
        <v/>
      </c>
      <c r="B483" t="str">
        <f>IF('Repeater Book Overview'!E509&lt;&gt;"", 'Repeater Book Overview'!E509, "")</f>
        <v/>
      </c>
      <c r="C483" t="str">
        <f t="shared" si="35"/>
        <v/>
      </c>
      <c r="D483" t="str">
        <f>IF('Repeater Book Overview'!F509&lt;&gt;"", LEFT(RIGHT('Repeater Book Overview'!F509,LEN('Repeater Book Overview'!F509)-1), SEARCH(" ", 'Repeater Book Overview'!F509)-1), "")</f>
        <v/>
      </c>
      <c r="E483" t="str">
        <f>IF(A483&lt;&gt;"", IF('Repeater Book Overview'!O509&lt;&gt;"", 'Repeater Book Overview'!O509, IF('Repeater Book Overview'!G509&lt;&gt;"", "T", "Off")), "")</f>
        <v/>
      </c>
      <c r="F483" t="str">
        <f>IF(A483&lt;&gt;"", IF('Repeater Book Overview'!$G509&lt;&gt;"", 'Repeater Book Overview'!$G509, "88.5"), "")</f>
        <v/>
      </c>
      <c r="G483" t="str">
        <f>IF(A483&lt;&gt;"", IF('Repeater Book Overview'!$G509&lt;&gt;"", 'Repeater Book Overview'!$G509, "88.5"), "")</f>
        <v/>
      </c>
      <c r="H483" t="str">
        <f>IF(A483&lt;&gt;"", IF('Repeater Book Overview'!$G509&lt;&gt;"", 'Repeater Book Overview'!$G509, "88.5"), "")</f>
        <v/>
      </c>
      <c r="I483" t="str">
        <f>IF('Repeater Book Overview'!F509&lt;&gt;"", LEFT('Repeater Book Overview'!F509, 1), "")</f>
        <v/>
      </c>
      <c r="J483" t="str">
        <f t="shared" si="36"/>
        <v/>
      </c>
      <c r="K483" t="str">
        <f>IF(A483&lt;&gt;"", IF('Repeater Book Overview'!Q483&lt;&gt;"", "On", "Off"), "")</f>
        <v/>
      </c>
      <c r="L483" t="str">
        <f t="shared" si="37"/>
        <v/>
      </c>
      <c r="M483" t="str">
        <f t="shared" si="38"/>
        <v/>
      </c>
      <c r="N483" t="str">
        <f t="shared" si="39"/>
        <v/>
      </c>
      <c r="O483" t="str">
        <f>IF(A483&lt;&gt;"", 'Repeater Book Overview'!D509, "")</f>
        <v/>
      </c>
    </row>
    <row r="484" spans="1:15" x14ac:dyDescent="0.2">
      <c r="A484" t="str">
        <f>IF('Repeater Book Overview'!$A510&lt;&gt;"", 'Repeater Book Overview'!$A510, "")</f>
        <v/>
      </c>
      <c r="B484" t="str">
        <f>IF('Repeater Book Overview'!E510&lt;&gt;"", 'Repeater Book Overview'!E510, "")</f>
        <v/>
      </c>
      <c r="C484" t="str">
        <f t="shared" si="35"/>
        <v/>
      </c>
      <c r="D484" t="str">
        <f>IF('Repeater Book Overview'!F510&lt;&gt;"", LEFT(RIGHT('Repeater Book Overview'!F510,LEN('Repeater Book Overview'!F510)-1), SEARCH(" ", 'Repeater Book Overview'!F510)-1), "")</f>
        <v/>
      </c>
      <c r="E484" t="str">
        <f>IF(A484&lt;&gt;"", IF('Repeater Book Overview'!O510&lt;&gt;"", 'Repeater Book Overview'!O510, IF('Repeater Book Overview'!G510&lt;&gt;"", "T", "Off")), "")</f>
        <v/>
      </c>
      <c r="F484" t="str">
        <f>IF(A484&lt;&gt;"", IF('Repeater Book Overview'!$G510&lt;&gt;"", 'Repeater Book Overview'!$G510, "88.5"), "")</f>
        <v/>
      </c>
      <c r="G484" t="str">
        <f>IF(A484&lt;&gt;"", IF('Repeater Book Overview'!$G510&lt;&gt;"", 'Repeater Book Overview'!$G510, "88.5"), "")</f>
        <v/>
      </c>
      <c r="H484" t="str">
        <f>IF(A484&lt;&gt;"", IF('Repeater Book Overview'!$G510&lt;&gt;"", 'Repeater Book Overview'!$G510, "88.5"), "")</f>
        <v/>
      </c>
      <c r="I484" t="str">
        <f>IF('Repeater Book Overview'!F510&lt;&gt;"", LEFT('Repeater Book Overview'!F510, 1), "")</f>
        <v/>
      </c>
      <c r="J484" t="str">
        <f t="shared" si="36"/>
        <v/>
      </c>
      <c r="K484" t="str">
        <f>IF(A484&lt;&gt;"", IF('Repeater Book Overview'!Q484&lt;&gt;"", "On", "Off"), "")</f>
        <v/>
      </c>
      <c r="L484" t="str">
        <f t="shared" si="37"/>
        <v/>
      </c>
      <c r="M484" t="str">
        <f t="shared" si="38"/>
        <v/>
      </c>
      <c r="N484" t="str">
        <f t="shared" si="39"/>
        <v/>
      </c>
      <c r="O484" t="str">
        <f>IF(A484&lt;&gt;"", 'Repeater Book Overview'!D510, "")</f>
        <v/>
      </c>
    </row>
    <row r="485" spans="1:15" x14ac:dyDescent="0.2">
      <c r="A485" t="str">
        <f>IF('Repeater Book Overview'!$A511&lt;&gt;"", 'Repeater Book Overview'!$A511, "")</f>
        <v/>
      </c>
      <c r="B485" t="str">
        <f>IF('Repeater Book Overview'!E511&lt;&gt;"", 'Repeater Book Overview'!E511, "")</f>
        <v/>
      </c>
      <c r="C485" t="str">
        <f t="shared" si="35"/>
        <v/>
      </c>
      <c r="D485" t="str">
        <f>IF('Repeater Book Overview'!F511&lt;&gt;"", LEFT(RIGHT('Repeater Book Overview'!F511,LEN('Repeater Book Overview'!F511)-1), SEARCH(" ", 'Repeater Book Overview'!F511)-1), "")</f>
        <v/>
      </c>
      <c r="E485" t="str">
        <f>IF(A485&lt;&gt;"", IF('Repeater Book Overview'!O511&lt;&gt;"", 'Repeater Book Overview'!O511, IF('Repeater Book Overview'!G511&lt;&gt;"", "T", "Off")), "")</f>
        <v/>
      </c>
      <c r="F485" t="str">
        <f>IF(A485&lt;&gt;"", IF('Repeater Book Overview'!$G511&lt;&gt;"", 'Repeater Book Overview'!$G511, "88.5"), "")</f>
        <v/>
      </c>
      <c r="G485" t="str">
        <f>IF(A485&lt;&gt;"", IF('Repeater Book Overview'!$G511&lt;&gt;"", 'Repeater Book Overview'!$G511, "88.5"), "")</f>
        <v/>
      </c>
      <c r="H485" t="str">
        <f>IF(A485&lt;&gt;"", IF('Repeater Book Overview'!$G511&lt;&gt;"", 'Repeater Book Overview'!$G511, "88.5"), "")</f>
        <v/>
      </c>
      <c r="I485" t="str">
        <f>IF('Repeater Book Overview'!F511&lt;&gt;"", LEFT('Repeater Book Overview'!F511, 1), "")</f>
        <v/>
      </c>
      <c r="J485" t="str">
        <f t="shared" si="36"/>
        <v/>
      </c>
      <c r="K485" t="str">
        <f>IF(A485&lt;&gt;"", IF('Repeater Book Overview'!Q485&lt;&gt;"", "On", "Off"), "")</f>
        <v/>
      </c>
      <c r="L485" t="str">
        <f t="shared" si="37"/>
        <v/>
      </c>
      <c r="M485" t="str">
        <f t="shared" si="38"/>
        <v/>
      </c>
      <c r="N485" t="str">
        <f t="shared" si="39"/>
        <v/>
      </c>
      <c r="O485" t="str">
        <f>IF(A485&lt;&gt;"", 'Repeater Book Overview'!D511, "")</f>
        <v/>
      </c>
    </row>
    <row r="486" spans="1:15" x14ac:dyDescent="0.2">
      <c r="A486" t="str">
        <f>IF('Repeater Book Overview'!$A512&lt;&gt;"", 'Repeater Book Overview'!$A512, "")</f>
        <v/>
      </c>
      <c r="B486" t="str">
        <f>IF('Repeater Book Overview'!E512&lt;&gt;"", 'Repeater Book Overview'!E512, "")</f>
        <v/>
      </c>
      <c r="C486" t="str">
        <f t="shared" si="35"/>
        <v/>
      </c>
      <c r="D486" t="str">
        <f>IF('Repeater Book Overview'!F512&lt;&gt;"", LEFT(RIGHT('Repeater Book Overview'!F512,LEN('Repeater Book Overview'!F512)-1), SEARCH(" ", 'Repeater Book Overview'!F512)-1), "")</f>
        <v/>
      </c>
      <c r="E486" t="str">
        <f>IF(A486&lt;&gt;"", IF('Repeater Book Overview'!O512&lt;&gt;"", 'Repeater Book Overview'!O512, IF('Repeater Book Overview'!G512&lt;&gt;"", "T", "Off")), "")</f>
        <v/>
      </c>
      <c r="F486" t="str">
        <f>IF(A486&lt;&gt;"", IF('Repeater Book Overview'!$G512&lt;&gt;"", 'Repeater Book Overview'!$G512, "88.5"), "")</f>
        <v/>
      </c>
      <c r="G486" t="str">
        <f>IF(A486&lt;&gt;"", IF('Repeater Book Overview'!$G512&lt;&gt;"", 'Repeater Book Overview'!$G512, "88.5"), "")</f>
        <v/>
      </c>
      <c r="H486" t="str">
        <f>IF(A486&lt;&gt;"", IF('Repeater Book Overview'!$G512&lt;&gt;"", 'Repeater Book Overview'!$G512, "88.5"), "")</f>
        <v/>
      </c>
      <c r="I486" t="str">
        <f>IF('Repeater Book Overview'!F512&lt;&gt;"", LEFT('Repeater Book Overview'!F512, 1), "")</f>
        <v/>
      </c>
      <c r="J486" t="str">
        <f t="shared" si="36"/>
        <v/>
      </c>
      <c r="K486" t="str">
        <f>IF(A486&lt;&gt;"", IF('Repeater Book Overview'!Q486&lt;&gt;"", "On", "Off"), "")</f>
        <v/>
      </c>
      <c r="L486" t="str">
        <f t="shared" si="37"/>
        <v/>
      </c>
      <c r="M486" t="str">
        <f t="shared" si="38"/>
        <v/>
      </c>
      <c r="N486" t="str">
        <f t="shared" si="39"/>
        <v/>
      </c>
      <c r="O486" t="str">
        <f>IF(A486&lt;&gt;"", 'Repeater Book Overview'!D512, "")</f>
        <v/>
      </c>
    </row>
    <row r="487" spans="1:15" x14ac:dyDescent="0.2">
      <c r="A487" t="str">
        <f>IF('Repeater Book Overview'!$A513&lt;&gt;"", 'Repeater Book Overview'!$A513, "")</f>
        <v/>
      </c>
      <c r="B487" t="str">
        <f>IF('Repeater Book Overview'!E513&lt;&gt;"", 'Repeater Book Overview'!E513, "")</f>
        <v/>
      </c>
      <c r="C487" t="str">
        <f t="shared" si="35"/>
        <v/>
      </c>
      <c r="D487" t="str">
        <f>IF('Repeater Book Overview'!F513&lt;&gt;"", LEFT(RIGHT('Repeater Book Overview'!F513,LEN('Repeater Book Overview'!F513)-1), SEARCH(" ", 'Repeater Book Overview'!F513)-1), "")</f>
        <v/>
      </c>
      <c r="E487" t="str">
        <f>IF(A487&lt;&gt;"", IF('Repeater Book Overview'!O513&lt;&gt;"", 'Repeater Book Overview'!O513, IF('Repeater Book Overview'!G513&lt;&gt;"", "T", "Off")), "")</f>
        <v/>
      </c>
      <c r="F487" t="str">
        <f>IF(A487&lt;&gt;"", IF('Repeater Book Overview'!$G513&lt;&gt;"", 'Repeater Book Overview'!$G513, "88.5"), "")</f>
        <v/>
      </c>
      <c r="G487" t="str">
        <f>IF(A487&lt;&gt;"", IF('Repeater Book Overview'!$G513&lt;&gt;"", 'Repeater Book Overview'!$G513, "88.5"), "")</f>
        <v/>
      </c>
      <c r="H487" t="str">
        <f>IF(A487&lt;&gt;"", IF('Repeater Book Overview'!$G513&lt;&gt;"", 'Repeater Book Overview'!$G513, "88.5"), "")</f>
        <v/>
      </c>
      <c r="I487" t="str">
        <f>IF('Repeater Book Overview'!F513&lt;&gt;"", LEFT('Repeater Book Overview'!F513, 1), "")</f>
        <v/>
      </c>
      <c r="J487" t="str">
        <f t="shared" si="36"/>
        <v/>
      </c>
      <c r="K487" t="str">
        <f>IF(A487&lt;&gt;"", IF('Repeater Book Overview'!Q487&lt;&gt;"", "On", "Off"), "")</f>
        <v/>
      </c>
      <c r="L487" t="str">
        <f t="shared" si="37"/>
        <v/>
      </c>
      <c r="M487" t="str">
        <f t="shared" si="38"/>
        <v/>
      </c>
      <c r="N487" t="str">
        <f t="shared" si="39"/>
        <v/>
      </c>
      <c r="O487" t="str">
        <f>IF(A487&lt;&gt;"", 'Repeater Book Overview'!D513, "")</f>
        <v/>
      </c>
    </row>
    <row r="488" spans="1:15" x14ac:dyDescent="0.2">
      <c r="A488" t="str">
        <f>IF('Repeater Book Overview'!$A514&lt;&gt;"", 'Repeater Book Overview'!$A514, "")</f>
        <v/>
      </c>
      <c r="B488" t="str">
        <f>IF('Repeater Book Overview'!E514&lt;&gt;"", 'Repeater Book Overview'!E514, "")</f>
        <v/>
      </c>
      <c r="C488" t="str">
        <f t="shared" si="35"/>
        <v/>
      </c>
      <c r="D488" t="str">
        <f>IF('Repeater Book Overview'!F514&lt;&gt;"", LEFT(RIGHT('Repeater Book Overview'!F514,LEN('Repeater Book Overview'!F514)-1), SEARCH(" ", 'Repeater Book Overview'!F514)-1), "")</f>
        <v/>
      </c>
      <c r="E488" t="str">
        <f>IF(A488&lt;&gt;"", IF('Repeater Book Overview'!O514&lt;&gt;"", 'Repeater Book Overview'!O514, IF('Repeater Book Overview'!G514&lt;&gt;"", "T", "Off")), "")</f>
        <v/>
      </c>
      <c r="F488" t="str">
        <f>IF(A488&lt;&gt;"", IF('Repeater Book Overview'!$G514&lt;&gt;"", 'Repeater Book Overview'!$G514, "88.5"), "")</f>
        <v/>
      </c>
      <c r="G488" t="str">
        <f>IF(A488&lt;&gt;"", IF('Repeater Book Overview'!$G514&lt;&gt;"", 'Repeater Book Overview'!$G514, "88.5"), "")</f>
        <v/>
      </c>
      <c r="H488" t="str">
        <f>IF(A488&lt;&gt;"", IF('Repeater Book Overview'!$G514&lt;&gt;"", 'Repeater Book Overview'!$G514, "88.5"), "")</f>
        <v/>
      </c>
      <c r="I488" t="str">
        <f>IF('Repeater Book Overview'!F514&lt;&gt;"", LEFT('Repeater Book Overview'!F514, 1), "")</f>
        <v/>
      </c>
      <c r="J488" t="str">
        <f t="shared" si="36"/>
        <v/>
      </c>
      <c r="K488" t="str">
        <f>IF(A488&lt;&gt;"", IF('Repeater Book Overview'!Q488&lt;&gt;"", "On", "Off"), "")</f>
        <v/>
      </c>
      <c r="L488" t="str">
        <f t="shared" si="37"/>
        <v/>
      </c>
      <c r="M488" t="str">
        <f t="shared" si="38"/>
        <v/>
      </c>
      <c r="N488" t="str">
        <f t="shared" si="39"/>
        <v/>
      </c>
      <c r="O488" t="str">
        <f>IF(A488&lt;&gt;"", 'Repeater Book Overview'!D514, "")</f>
        <v/>
      </c>
    </row>
    <row r="489" spans="1:15" x14ac:dyDescent="0.2">
      <c r="A489" t="str">
        <f>IF('Repeater Book Overview'!$A515&lt;&gt;"", 'Repeater Book Overview'!$A515, "")</f>
        <v/>
      </c>
      <c r="B489" t="str">
        <f>IF('Repeater Book Overview'!E515&lt;&gt;"", 'Repeater Book Overview'!E515, "")</f>
        <v/>
      </c>
      <c r="C489" t="str">
        <f t="shared" si="35"/>
        <v/>
      </c>
      <c r="D489" t="str">
        <f>IF('Repeater Book Overview'!F515&lt;&gt;"", LEFT(RIGHT('Repeater Book Overview'!F515,LEN('Repeater Book Overview'!F515)-1), SEARCH(" ", 'Repeater Book Overview'!F515)-1), "")</f>
        <v/>
      </c>
      <c r="E489" t="str">
        <f>IF(A489&lt;&gt;"", IF('Repeater Book Overview'!O515&lt;&gt;"", 'Repeater Book Overview'!O515, IF('Repeater Book Overview'!G515&lt;&gt;"", "T", "Off")), "")</f>
        <v/>
      </c>
      <c r="F489" t="str">
        <f>IF(A489&lt;&gt;"", IF('Repeater Book Overview'!$G515&lt;&gt;"", 'Repeater Book Overview'!$G515, "88.5"), "")</f>
        <v/>
      </c>
      <c r="G489" t="str">
        <f>IF(A489&lt;&gt;"", IF('Repeater Book Overview'!$G515&lt;&gt;"", 'Repeater Book Overview'!$G515, "88.5"), "")</f>
        <v/>
      </c>
      <c r="H489" t="str">
        <f>IF(A489&lt;&gt;"", IF('Repeater Book Overview'!$G515&lt;&gt;"", 'Repeater Book Overview'!$G515, "88.5"), "")</f>
        <v/>
      </c>
      <c r="I489" t="str">
        <f>IF('Repeater Book Overview'!F515&lt;&gt;"", LEFT('Repeater Book Overview'!F515, 1), "")</f>
        <v/>
      </c>
      <c r="J489" t="str">
        <f t="shared" si="36"/>
        <v/>
      </c>
      <c r="K489" t="str">
        <f>IF(A489&lt;&gt;"", IF('Repeater Book Overview'!Q489&lt;&gt;"", "On", "Off"), "")</f>
        <v/>
      </c>
      <c r="L489" t="str">
        <f t="shared" si="37"/>
        <v/>
      </c>
      <c r="M489" t="str">
        <f t="shared" si="38"/>
        <v/>
      </c>
      <c r="N489" t="str">
        <f t="shared" si="39"/>
        <v/>
      </c>
      <c r="O489" t="str">
        <f>IF(A489&lt;&gt;"", 'Repeater Book Overview'!D515, "")</f>
        <v/>
      </c>
    </row>
    <row r="490" spans="1:15" x14ac:dyDescent="0.2">
      <c r="A490" t="str">
        <f>IF('Repeater Book Overview'!$A516&lt;&gt;"", 'Repeater Book Overview'!$A516, "")</f>
        <v/>
      </c>
      <c r="B490" t="str">
        <f>IF('Repeater Book Overview'!E516&lt;&gt;"", 'Repeater Book Overview'!E516, "")</f>
        <v/>
      </c>
      <c r="C490" t="str">
        <f t="shared" si="35"/>
        <v/>
      </c>
      <c r="D490" t="str">
        <f>IF('Repeater Book Overview'!F516&lt;&gt;"", LEFT(RIGHT('Repeater Book Overview'!F516,LEN('Repeater Book Overview'!F516)-1), SEARCH(" ", 'Repeater Book Overview'!F516)-1), "")</f>
        <v/>
      </c>
      <c r="E490" t="str">
        <f>IF(A490&lt;&gt;"", IF('Repeater Book Overview'!O516&lt;&gt;"", 'Repeater Book Overview'!O516, IF('Repeater Book Overview'!G516&lt;&gt;"", "T", "Off")), "")</f>
        <v/>
      </c>
      <c r="F490" t="str">
        <f>IF(A490&lt;&gt;"", IF('Repeater Book Overview'!$G516&lt;&gt;"", 'Repeater Book Overview'!$G516, "88.5"), "")</f>
        <v/>
      </c>
      <c r="G490" t="str">
        <f>IF(A490&lt;&gt;"", IF('Repeater Book Overview'!$G516&lt;&gt;"", 'Repeater Book Overview'!$G516, "88.5"), "")</f>
        <v/>
      </c>
      <c r="H490" t="str">
        <f>IF(A490&lt;&gt;"", IF('Repeater Book Overview'!$G516&lt;&gt;"", 'Repeater Book Overview'!$G516, "88.5"), "")</f>
        <v/>
      </c>
      <c r="I490" t="str">
        <f>IF('Repeater Book Overview'!F516&lt;&gt;"", LEFT('Repeater Book Overview'!F516, 1), "")</f>
        <v/>
      </c>
      <c r="J490" t="str">
        <f t="shared" si="36"/>
        <v/>
      </c>
      <c r="K490" t="str">
        <f>IF(A490&lt;&gt;"", IF('Repeater Book Overview'!Q490&lt;&gt;"", "On", "Off"), "")</f>
        <v/>
      </c>
      <c r="L490" t="str">
        <f t="shared" si="37"/>
        <v/>
      </c>
      <c r="M490" t="str">
        <f t="shared" si="38"/>
        <v/>
      </c>
      <c r="N490" t="str">
        <f t="shared" si="39"/>
        <v/>
      </c>
      <c r="O490" t="str">
        <f>IF(A490&lt;&gt;"", 'Repeater Book Overview'!D516, "")</f>
        <v/>
      </c>
    </row>
    <row r="491" spans="1:15" x14ac:dyDescent="0.2">
      <c r="A491" t="str">
        <f>IF('Repeater Book Overview'!$A517&lt;&gt;"", 'Repeater Book Overview'!$A517, "")</f>
        <v/>
      </c>
      <c r="B491" t="str">
        <f>IF('Repeater Book Overview'!E517&lt;&gt;"", 'Repeater Book Overview'!E517, "")</f>
        <v/>
      </c>
      <c r="C491" t="str">
        <f t="shared" si="35"/>
        <v/>
      </c>
      <c r="D491" t="str">
        <f>IF('Repeater Book Overview'!F517&lt;&gt;"", LEFT(RIGHT('Repeater Book Overview'!F517,LEN('Repeater Book Overview'!F517)-1), SEARCH(" ", 'Repeater Book Overview'!F517)-1), "")</f>
        <v/>
      </c>
      <c r="E491" t="str">
        <f>IF(A491&lt;&gt;"", IF('Repeater Book Overview'!O517&lt;&gt;"", 'Repeater Book Overview'!O517, IF('Repeater Book Overview'!G517&lt;&gt;"", "T", "Off")), "")</f>
        <v/>
      </c>
      <c r="F491" t="str">
        <f>IF(A491&lt;&gt;"", IF('Repeater Book Overview'!$G517&lt;&gt;"", 'Repeater Book Overview'!$G517, "88.5"), "")</f>
        <v/>
      </c>
      <c r="G491" t="str">
        <f>IF(A491&lt;&gt;"", IF('Repeater Book Overview'!$G517&lt;&gt;"", 'Repeater Book Overview'!$G517, "88.5"), "")</f>
        <v/>
      </c>
      <c r="H491" t="str">
        <f>IF(A491&lt;&gt;"", IF('Repeater Book Overview'!$G517&lt;&gt;"", 'Repeater Book Overview'!$G517, "88.5"), "")</f>
        <v/>
      </c>
      <c r="I491" t="str">
        <f>IF('Repeater Book Overview'!F517&lt;&gt;"", LEFT('Repeater Book Overview'!F517, 1), "")</f>
        <v/>
      </c>
      <c r="J491" t="str">
        <f t="shared" si="36"/>
        <v/>
      </c>
      <c r="K491" t="str">
        <f>IF(A491&lt;&gt;"", IF('Repeater Book Overview'!Q491&lt;&gt;"", "On", "Off"), "")</f>
        <v/>
      </c>
      <c r="L491" t="str">
        <f t="shared" si="37"/>
        <v/>
      </c>
      <c r="M491" t="str">
        <f t="shared" si="38"/>
        <v/>
      </c>
      <c r="N491" t="str">
        <f t="shared" si="39"/>
        <v/>
      </c>
      <c r="O491" t="str">
        <f>IF(A491&lt;&gt;"", 'Repeater Book Overview'!D517, "")</f>
        <v/>
      </c>
    </row>
    <row r="492" spans="1:15" x14ac:dyDescent="0.2">
      <c r="A492" t="str">
        <f>IF('Repeater Book Overview'!$A518&lt;&gt;"", 'Repeater Book Overview'!$A518, "")</f>
        <v/>
      </c>
      <c r="B492" t="str">
        <f>IF('Repeater Book Overview'!E518&lt;&gt;"", 'Repeater Book Overview'!E518, "")</f>
        <v/>
      </c>
      <c r="C492" t="str">
        <f t="shared" si="35"/>
        <v/>
      </c>
      <c r="D492" t="str">
        <f>IF('Repeater Book Overview'!F518&lt;&gt;"", LEFT(RIGHT('Repeater Book Overview'!F518,LEN('Repeater Book Overview'!F518)-1), SEARCH(" ", 'Repeater Book Overview'!F518)-1), "")</f>
        <v/>
      </c>
      <c r="E492" t="str">
        <f>IF(A492&lt;&gt;"", IF('Repeater Book Overview'!O518&lt;&gt;"", 'Repeater Book Overview'!O518, IF('Repeater Book Overview'!G518&lt;&gt;"", "T", "Off")), "")</f>
        <v/>
      </c>
      <c r="F492" t="str">
        <f>IF(A492&lt;&gt;"", IF('Repeater Book Overview'!$G518&lt;&gt;"", 'Repeater Book Overview'!$G518, "88.5"), "")</f>
        <v/>
      </c>
      <c r="G492" t="str">
        <f>IF(A492&lt;&gt;"", IF('Repeater Book Overview'!$G518&lt;&gt;"", 'Repeater Book Overview'!$G518, "88.5"), "")</f>
        <v/>
      </c>
      <c r="H492" t="str">
        <f>IF(A492&lt;&gt;"", IF('Repeater Book Overview'!$G518&lt;&gt;"", 'Repeater Book Overview'!$G518, "88.5"), "")</f>
        <v/>
      </c>
      <c r="I492" t="str">
        <f>IF('Repeater Book Overview'!F518&lt;&gt;"", LEFT('Repeater Book Overview'!F518, 1), "")</f>
        <v/>
      </c>
      <c r="J492" t="str">
        <f t="shared" si="36"/>
        <v/>
      </c>
      <c r="K492" t="str">
        <f>IF(A492&lt;&gt;"", IF('Repeater Book Overview'!Q492&lt;&gt;"", "On", "Off"), "")</f>
        <v/>
      </c>
      <c r="L492" t="str">
        <f t="shared" si="37"/>
        <v/>
      </c>
      <c r="M492" t="str">
        <f t="shared" si="38"/>
        <v/>
      </c>
      <c r="N492" t="str">
        <f t="shared" si="39"/>
        <v/>
      </c>
      <c r="O492" t="str">
        <f>IF(A492&lt;&gt;"", 'Repeater Book Overview'!D518, "")</f>
        <v/>
      </c>
    </row>
    <row r="493" spans="1:15" x14ac:dyDescent="0.2">
      <c r="A493" t="str">
        <f>IF('Repeater Book Overview'!$A519&lt;&gt;"", 'Repeater Book Overview'!$A519, "")</f>
        <v/>
      </c>
      <c r="B493" t="str">
        <f>IF('Repeater Book Overview'!E519&lt;&gt;"", 'Repeater Book Overview'!E519, "")</f>
        <v/>
      </c>
      <c r="C493" t="str">
        <f t="shared" si="35"/>
        <v/>
      </c>
      <c r="D493" t="str">
        <f>IF('Repeater Book Overview'!F519&lt;&gt;"", LEFT(RIGHT('Repeater Book Overview'!F519,LEN('Repeater Book Overview'!F519)-1), SEARCH(" ", 'Repeater Book Overview'!F519)-1), "")</f>
        <v/>
      </c>
      <c r="E493" t="str">
        <f>IF(A493&lt;&gt;"", IF('Repeater Book Overview'!O519&lt;&gt;"", 'Repeater Book Overview'!O519, IF('Repeater Book Overview'!G519&lt;&gt;"", "T", "Off")), "")</f>
        <v/>
      </c>
      <c r="F493" t="str">
        <f>IF(A493&lt;&gt;"", IF('Repeater Book Overview'!$G519&lt;&gt;"", 'Repeater Book Overview'!$G519, "88.5"), "")</f>
        <v/>
      </c>
      <c r="G493" t="str">
        <f>IF(A493&lt;&gt;"", IF('Repeater Book Overview'!$G519&lt;&gt;"", 'Repeater Book Overview'!$G519, "88.5"), "")</f>
        <v/>
      </c>
      <c r="H493" t="str">
        <f>IF(A493&lt;&gt;"", IF('Repeater Book Overview'!$G519&lt;&gt;"", 'Repeater Book Overview'!$G519, "88.5"), "")</f>
        <v/>
      </c>
      <c r="I493" t="str">
        <f>IF('Repeater Book Overview'!F519&lt;&gt;"", LEFT('Repeater Book Overview'!F519, 1), "")</f>
        <v/>
      </c>
      <c r="J493" t="str">
        <f t="shared" si="36"/>
        <v/>
      </c>
      <c r="K493" t="str">
        <f>IF(A493&lt;&gt;"", IF('Repeater Book Overview'!Q493&lt;&gt;"", "On", "Off"), "")</f>
        <v/>
      </c>
      <c r="L493" t="str">
        <f t="shared" si="37"/>
        <v/>
      </c>
      <c r="M493" t="str">
        <f t="shared" si="38"/>
        <v/>
      </c>
      <c r="N493" t="str">
        <f t="shared" si="39"/>
        <v/>
      </c>
      <c r="O493" t="str">
        <f>IF(A493&lt;&gt;"", 'Repeater Book Overview'!D519, "")</f>
        <v/>
      </c>
    </row>
    <row r="494" spans="1:15" x14ac:dyDescent="0.2">
      <c r="A494" t="str">
        <f>IF('Repeater Book Overview'!$A520&lt;&gt;"", 'Repeater Book Overview'!$A520, "")</f>
        <v/>
      </c>
      <c r="B494" t="str">
        <f>IF('Repeater Book Overview'!E520&lt;&gt;"", 'Repeater Book Overview'!E520, "")</f>
        <v/>
      </c>
      <c r="C494" t="str">
        <f t="shared" si="35"/>
        <v/>
      </c>
      <c r="D494" t="str">
        <f>IF('Repeater Book Overview'!F520&lt;&gt;"", LEFT(RIGHT('Repeater Book Overview'!F520,LEN('Repeater Book Overview'!F520)-1), SEARCH(" ", 'Repeater Book Overview'!F520)-1), "")</f>
        <v/>
      </c>
      <c r="E494" t="str">
        <f>IF(A494&lt;&gt;"", IF('Repeater Book Overview'!O520&lt;&gt;"", 'Repeater Book Overview'!O520, IF('Repeater Book Overview'!G520&lt;&gt;"", "T", "Off")), "")</f>
        <v/>
      </c>
      <c r="F494" t="str">
        <f>IF(A494&lt;&gt;"", IF('Repeater Book Overview'!$G520&lt;&gt;"", 'Repeater Book Overview'!$G520, "88.5"), "")</f>
        <v/>
      </c>
      <c r="G494" t="str">
        <f>IF(A494&lt;&gt;"", IF('Repeater Book Overview'!$G520&lt;&gt;"", 'Repeater Book Overview'!$G520, "88.5"), "")</f>
        <v/>
      </c>
      <c r="H494" t="str">
        <f>IF(A494&lt;&gt;"", IF('Repeater Book Overview'!$G520&lt;&gt;"", 'Repeater Book Overview'!$G520, "88.5"), "")</f>
        <v/>
      </c>
      <c r="I494" t="str">
        <f>IF('Repeater Book Overview'!F520&lt;&gt;"", LEFT('Repeater Book Overview'!F520, 1), "")</f>
        <v/>
      </c>
      <c r="J494" t="str">
        <f t="shared" si="36"/>
        <v/>
      </c>
      <c r="K494" t="str">
        <f>IF(A494&lt;&gt;"", IF('Repeater Book Overview'!Q494&lt;&gt;"", "On", "Off"), "")</f>
        <v/>
      </c>
      <c r="L494" t="str">
        <f t="shared" si="37"/>
        <v/>
      </c>
      <c r="M494" t="str">
        <f t="shared" si="38"/>
        <v/>
      </c>
      <c r="N494" t="str">
        <f t="shared" si="39"/>
        <v/>
      </c>
      <c r="O494" t="str">
        <f>IF(A494&lt;&gt;"", 'Repeater Book Overview'!D520, "")</f>
        <v/>
      </c>
    </row>
    <row r="495" spans="1:15" x14ac:dyDescent="0.2">
      <c r="A495" t="str">
        <f>IF('Repeater Book Overview'!$A521&lt;&gt;"", 'Repeater Book Overview'!$A521, "")</f>
        <v/>
      </c>
      <c r="B495" t="str">
        <f>IF('Repeater Book Overview'!E521&lt;&gt;"", 'Repeater Book Overview'!E521, "")</f>
        <v/>
      </c>
      <c r="C495" t="str">
        <f t="shared" si="35"/>
        <v/>
      </c>
      <c r="D495" t="str">
        <f>IF('Repeater Book Overview'!F521&lt;&gt;"", LEFT(RIGHT('Repeater Book Overview'!F521,LEN('Repeater Book Overview'!F521)-1), SEARCH(" ", 'Repeater Book Overview'!F521)-1), "")</f>
        <v/>
      </c>
      <c r="E495" t="str">
        <f>IF(A495&lt;&gt;"", IF('Repeater Book Overview'!O521&lt;&gt;"", 'Repeater Book Overview'!O521, IF('Repeater Book Overview'!G521&lt;&gt;"", "T", "Off")), "")</f>
        <v/>
      </c>
      <c r="F495" t="str">
        <f>IF(A495&lt;&gt;"", IF('Repeater Book Overview'!$G521&lt;&gt;"", 'Repeater Book Overview'!$G521, "88.5"), "")</f>
        <v/>
      </c>
      <c r="G495" t="str">
        <f>IF(A495&lt;&gt;"", IF('Repeater Book Overview'!$G521&lt;&gt;"", 'Repeater Book Overview'!$G521, "88.5"), "")</f>
        <v/>
      </c>
      <c r="H495" t="str">
        <f>IF(A495&lt;&gt;"", IF('Repeater Book Overview'!$G521&lt;&gt;"", 'Repeater Book Overview'!$G521, "88.5"), "")</f>
        <v/>
      </c>
      <c r="I495" t="str">
        <f>IF('Repeater Book Overview'!F521&lt;&gt;"", LEFT('Repeater Book Overview'!F521, 1), "")</f>
        <v/>
      </c>
      <c r="J495" t="str">
        <f t="shared" si="36"/>
        <v/>
      </c>
      <c r="K495" t="str">
        <f>IF(A495&lt;&gt;"", IF('Repeater Book Overview'!Q495&lt;&gt;"", "On", "Off"), "")</f>
        <v/>
      </c>
      <c r="L495" t="str">
        <f t="shared" si="37"/>
        <v/>
      </c>
      <c r="M495" t="str">
        <f t="shared" si="38"/>
        <v/>
      </c>
      <c r="N495" t="str">
        <f t="shared" si="39"/>
        <v/>
      </c>
      <c r="O495" t="str">
        <f>IF(A495&lt;&gt;"", 'Repeater Book Overview'!D521, "")</f>
        <v/>
      </c>
    </row>
    <row r="496" spans="1:15" x14ac:dyDescent="0.2">
      <c r="A496" t="str">
        <f>IF('Repeater Book Overview'!$A522&lt;&gt;"", 'Repeater Book Overview'!$A522, "")</f>
        <v/>
      </c>
      <c r="B496" t="str">
        <f>IF('Repeater Book Overview'!E522&lt;&gt;"", 'Repeater Book Overview'!E522, "")</f>
        <v/>
      </c>
      <c r="C496" t="str">
        <f t="shared" si="35"/>
        <v/>
      </c>
      <c r="D496" t="str">
        <f>IF('Repeater Book Overview'!F522&lt;&gt;"", LEFT(RIGHT('Repeater Book Overview'!F522,LEN('Repeater Book Overview'!F522)-1), SEARCH(" ", 'Repeater Book Overview'!F522)-1), "")</f>
        <v/>
      </c>
      <c r="E496" t="str">
        <f>IF(A496&lt;&gt;"", IF('Repeater Book Overview'!O522&lt;&gt;"", 'Repeater Book Overview'!O522, IF('Repeater Book Overview'!G522&lt;&gt;"", "T", "Off")), "")</f>
        <v/>
      </c>
      <c r="F496" t="str">
        <f>IF(A496&lt;&gt;"", IF('Repeater Book Overview'!$G522&lt;&gt;"", 'Repeater Book Overview'!$G522, "88.5"), "")</f>
        <v/>
      </c>
      <c r="G496" t="str">
        <f>IF(A496&lt;&gt;"", IF('Repeater Book Overview'!$G522&lt;&gt;"", 'Repeater Book Overview'!$G522, "88.5"), "")</f>
        <v/>
      </c>
      <c r="H496" t="str">
        <f>IF(A496&lt;&gt;"", IF('Repeater Book Overview'!$G522&lt;&gt;"", 'Repeater Book Overview'!$G522, "88.5"), "")</f>
        <v/>
      </c>
      <c r="I496" t="str">
        <f>IF('Repeater Book Overview'!F522&lt;&gt;"", LEFT('Repeater Book Overview'!F522, 1), "")</f>
        <v/>
      </c>
      <c r="J496" t="str">
        <f t="shared" si="36"/>
        <v/>
      </c>
      <c r="K496" t="str">
        <f>IF(A496&lt;&gt;"", IF('Repeater Book Overview'!Q496&lt;&gt;"", "On", "Off"), "")</f>
        <v/>
      </c>
      <c r="L496" t="str">
        <f t="shared" si="37"/>
        <v/>
      </c>
      <c r="M496" t="str">
        <f t="shared" si="38"/>
        <v/>
      </c>
      <c r="N496" t="str">
        <f t="shared" si="39"/>
        <v/>
      </c>
      <c r="O496" t="str">
        <f>IF(A496&lt;&gt;"", 'Repeater Book Overview'!D522, "")</f>
        <v/>
      </c>
    </row>
    <row r="497" spans="1:15" x14ac:dyDescent="0.2">
      <c r="A497" t="str">
        <f>IF('Repeater Book Overview'!$A523&lt;&gt;"", 'Repeater Book Overview'!$A523, "")</f>
        <v/>
      </c>
      <c r="B497" t="str">
        <f>IF('Repeater Book Overview'!E523&lt;&gt;"", 'Repeater Book Overview'!E523, "")</f>
        <v/>
      </c>
      <c r="C497" t="str">
        <f t="shared" si="35"/>
        <v/>
      </c>
      <c r="D497" t="str">
        <f>IF('Repeater Book Overview'!F523&lt;&gt;"", LEFT(RIGHT('Repeater Book Overview'!F523,LEN('Repeater Book Overview'!F523)-1), SEARCH(" ", 'Repeater Book Overview'!F523)-1), "")</f>
        <v/>
      </c>
      <c r="E497" t="str">
        <f>IF(A497&lt;&gt;"", IF('Repeater Book Overview'!O523&lt;&gt;"", 'Repeater Book Overview'!O523, IF('Repeater Book Overview'!G523&lt;&gt;"", "T", "Off")), "")</f>
        <v/>
      </c>
      <c r="F497" t="str">
        <f>IF(A497&lt;&gt;"", IF('Repeater Book Overview'!$G523&lt;&gt;"", 'Repeater Book Overview'!$G523, "88.5"), "")</f>
        <v/>
      </c>
      <c r="G497" t="str">
        <f>IF(A497&lt;&gt;"", IF('Repeater Book Overview'!$G523&lt;&gt;"", 'Repeater Book Overview'!$G523, "88.5"), "")</f>
        <v/>
      </c>
      <c r="H497" t="str">
        <f>IF(A497&lt;&gt;"", IF('Repeater Book Overview'!$G523&lt;&gt;"", 'Repeater Book Overview'!$G523, "88.5"), "")</f>
        <v/>
      </c>
      <c r="I497" t="str">
        <f>IF('Repeater Book Overview'!F523&lt;&gt;"", LEFT('Repeater Book Overview'!F523, 1), "")</f>
        <v/>
      </c>
      <c r="J497" t="str">
        <f t="shared" si="36"/>
        <v/>
      </c>
      <c r="K497" t="str">
        <f>IF(A497&lt;&gt;"", IF('Repeater Book Overview'!Q497&lt;&gt;"", "On", "Off"), "")</f>
        <v/>
      </c>
      <c r="L497" t="str">
        <f t="shared" si="37"/>
        <v/>
      </c>
      <c r="M497" t="str">
        <f t="shared" si="38"/>
        <v/>
      </c>
      <c r="N497" t="str">
        <f t="shared" si="39"/>
        <v/>
      </c>
      <c r="O497" t="str">
        <f>IF(A497&lt;&gt;"", 'Repeater Book Overview'!D523, "")</f>
        <v/>
      </c>
    </row>
    <row r="498" spans="1:15" x14ac:dyDescent="0.2">
      <c r="A498" t="str">
        <f>IF('Repeater Book Overview'!$A524&lt;&gt;"", 'Repeater Book Overview'!$A524, "")</f>
        <v/>
      </c>
      <c r="B498" t="str">
        <f>IF('Repeater Book Overview'!E524&lt;&gt;"", 'Repeater Book Overview'!E524, "")</f>
        <v/>
      </c>
      <c r="C498" t="str">
        <f t="shared" si="35"/>
        <v/>
      </c>
      <c r="D498" t="str">
        <f>IF('Repeater Book Overview'!F524&lt;&gt;"", LEFT(RIGHT('Repeater Book Overview'!F524,LEN('Repeater Book Overview'!F524)-1), SEARCH(" ", 'Repeater Book Overview'!F524)-1), "")</f>
        <v/>
      </c>
      <c r="E498" t="str">
        <f>IF(A498&lt;&gt;"", IF('Repeater Book Overview'!O524&lt;&gt;"", 'Repeater Book Overview'!O524, IF('Repeater Book Overview'!G524&lt;&gt;"", "T", "Off")), "")</f>
        <v/>
      </c>
      <c r="F498" t="str">
        <f>IF(A498&lt;&gt;"", IF('Repeater Book Overview'!$G524&lt;&gt;"", 'Repeater Book Overview'!$G524, "88.5"), "")</f>
        <v/>
      </c>
      <c r="G498" t="str">
        <f>IF(A498&lt;&gt;"", IF('Repeater Book Overview'!$G524&lt;&gt;"", 'Repeater Book Overview'!$G524, "88.5"), "")</f>
        <v/>
      </c>
      <c r="H498" t="str">
        <f>IF(A498&lt;&gt;"", IF('Repeater Book Overview'!$G524&lt;&gt;"", 'Repeater Book Overview'!$G524, "88.5"), "")</f>
        <v/>
      </c>
      <c r="I498" t="str">
        <f>IF('Repeater Book Overview'!F524&lt;&gt;"", LEFT('Repeater Book Overview'!F524, 1), "")</f>
        <v/>
      </c>
      <c r="J498" t="str">
        <f t="shared" si="36"/>
        <v/>
      </c>
      <c r="K498" t="str">
        <f>IF(A498&lt;&gt;"", IF('Repeater Book Overview'!Q498&lt;&gt;"", "On", "Off"), "")</f>
        <v/>
      </c>
      <c r="L498" t="str">
        <f t="shared" si="37"/>
        <v/>
      </c>
      <c r="M498" t="str">
        <f t="shared" si="38"/>
        <v/>
      </c>
      <c r="N498" t="str">
        <f t="shared" si="39"/>
        <v/>
      </c>
      <c r="O498" t="str">
        <f>IF(A498&lt;&gt;"", 'Repeater Book Overview'!D524, "")</f>
        <v/>
      </c>
    </row>
    <row r="499" spans="1:15" x14ac:dyDescent="0.2">
      <c r="A499" t="str">
        <f>IF('Repeater Book Overview'!$A525&lt;&gt;"", 'Repeater Book Overview'!$A525, "")</f>
        <v/>
      </c>
      <c r="B499" t="str">
        <f>IF('Repeater Book Overview'!E525&lt;&gt;"", 'Repeater Book Overview'!E525, "")</f>
        <v/>
      </c>
      <c r="C499" t="str">
        <f t="shared" si="35"/>
        <v/>
      </c>
      <c r="D499" t="str">
        <f>IF('Repeater Book Overview'!F525&lt;&gt;"", LEFT(RIGHT('Repeater Book Overview'!F525,LEN('Repeater Book Overview'!F525)-1), SEARCH(" ", 'Repeater Book Overview'!F525)-1), "")</f>
        <v/>
      </c>
      <c r="E499" t="str">
        <f>IF(A499&lt;&gt;"", IF('Repeater Book Overview'!O525&lt;&gt;"", 'Repeater Book Overview'!O525, IF('Repeater Book Overview'!G525&lt;&gt;"", "T", "Off")), "")</f>
        <v/>
      </c>
      <c r="F499" t="str">
        <f>IF(A499&lt;&gt;"", IF('Repeater Book Overview'!$G525&lt;&gt;"", 'Repeater Book Overview'!$G525, "88.5"), "")</f>
        <v/>
      </c>
      <c r="G499" t="str">
        <f>IF(A499&lt;&gt;"", IF('Repeater Book Overview'!$G525&lt;&gt;"", 'Repeater Book Overview'!$G525, "88.5"), "")</f>
        <v/>
      </c>
      <c r="H499" t="str">
        <f>IF(A499&lt;&gt;"", IF('Repeater Book Overview'!$G525&lt;&gt;"", 'Repeater Book Overview'!$G525, "88.5"), "")</f>
        <v/>
      </c>
      <c r="I499" t="str">
        <f>IF('Repeater Book Overview'!F525&lt;&gt;"", LEFT('Repeater Book Overview'!F525, 1), "")</f>
        <v/>
      </c>
      <c r="J499" t="str">
        <f t="shared" si="36"/>
        <v/>
      </c>
      <c r="K499" t="str">
        <f>IF(A499&lt;&gt;"", IF('Repeater Book Overview'!Q499&lt;&gt;"", "On", "Off"), "")</f>
        <v/>
      </c>
      <c r="L499" t="str">
        <f t="shared" si="37"/>
        <v/>
      </c>
      <c r="M499" t="str">
        <f t="shared" si="38"/>
        <v/>
      </c>
      <c r="N499" t="str">
        <f t="shared" si="39"/>
        <v/>
      </c>
      <c r="O499" t="str">
        <f>IF(A499&lt;&gt;"", 'Repeater Book Overview'!D525, "")</f>
        <v/>
      </c>
    </row>
    <row r="500" spans="1:15" x14ac:dyDescent="0.2">
      <c r="A500" t="str">
        <f>IF('Repeater Book Overview'!$A526&lt;&gt;"", 'Repeater Book Overview'!$A526, "")</f>
        <v/>
      </c>
      <c r="B500" t="str">
        <f>IF('Repeater Book Overview'!E526&lt;&gt;"", 'Repeater Book Overview'!E526, "")</f>
        <v/>
      </c>
      <c r="C500" t="str">
        <f t="shared" si="35"/>
        <v/>
      </c>
      <c r="D500" t="str">
        <f>IF('Repeater Book Overview'!F526&lt;&gt;"", LEFT(RIGHT('Repeater Book Overview'!F526,LEN('Repeater Book Overview'!F526)-1), SEARCH(" ", 'Repeater Book Overview'!F526)-1), "")</f>
        <v/>
      </c>
      <c r="E500" t="str">
        <f>IF(A500&lt;&gt;"", IF('Repeater Book Overview'!O526&lt;&gt;"", 'Repeater Book Overview'!O526, IF('Repeater Book Overview'!G526&lt;&gt;"", "T", "Off")), "")</f>
        <v/>
      </c>
      <c r="F500" t="str">
        <f>IF(A500&lt;&gt;"", IF('Repeater Book Overview'!$G526&lt;&gt;"", 'Repeater Book Overview'!$G526, "88.5"), "")</f>
        <v/>
      </c>
      <c r="G500" t="str">
        <f>IF(A500&lt;&gt;"", IF('Repeater Book Overview'!$G526&lt;&gt;"", 'Repeater Book Overview'!$G526, "88.5"), "")</f>
        <v/>
      </c>
      <c r="H500" t="str">
        <f>IF(A500&lt;&gt;"", IF('Repeater Book Overview'!$G526&lt;&gt;"", 'Repeater Book Overview'!$G526, "88.5"), "")</f>
        <v/>
      </c>
      <c r="I500" t="str">
        <f>IF('Repeater Book Overview'!F526&lt;&gt;"", LEFT('Repeater Book Overview'!F526, 1), "")</f>
        <v/>
      </c>
      <c r="J500" t="str">
        <f t="shared" si="36"/>
        <v/>
      </c>
      <c r="K500" t="str">
        <f>IF(A500&lt;&gt;"", IF('Repeater Book Overview'!Q500&lt;&gt;"", "On", "Off"), "")</f>
        <v/>
      </c>
      <c r="L500" t="str">
        <f t="shared" si="37"/>
        <v/>
      </c>
      <c r="M500" t="str">
        <f t="shared" si="38"/>
        <v/>
      </c>
      <c r="N500" t="str">
        <f t="shared" si="39"/>
        <v/>
      </c>
      <c r="O500" t="str">
        <f>IF(A500&lt;&gt;"", 'Repeater Book Overview'!D526, "")</f>
        <v/>
      </c>
    </row>
    <row r="501" spans="1:15" x14ac:dyDescent="0.2">
      <c r="A501" t="str">
        <f>IF('Repeater Book Overview'!$A527&lt;&gt;"", 'Repeater Book Overview'!$A527, "")</f>
        <v/>
      </c>
      <c r="B501" t="str">
        <f>IF('Repeater Book Overview'!E527&lt;&gt;"", 'Repeater Book Overview'!E527, "")</f>
        <v/>
      </c>
      <c r="C501" t="str">
        <f t="shared" si="35"/>
        <v/>
      </c>
      <c r="D501" t="str">
        <f>IF('Repeater Book Overview'!F527&lt;&gt;"", LEFT(RIGHT('Repeater Book Overview'!F527,LEN('Repeater Book Overview'!F527)-1), SEARCH(" ", 'Repeater Book Overview'!F527)-1), "")</f>
        <v/>
      </c>
      <c r="E501" t="str">
        <f>IF(A501&lt;&gt;"", IF('Repeater Book Overview'!O527&lt;&gt;"", 'Repeater Book Overview'!O527, IF('Repeater Book Overview'!G527&lt;&gt;"", "T", "Off")), "")</f>
        <v/>
      </c>
      <c r="F501" t="str">
        <f>IF(A501&lt;&gt;"", IF('Repeater Book Overview'!$G527&lt;&gt;"", 'Repeater Book Overview'!$G527, "88.5"), "")</f>
        <v/>
      </c>
      <c r="G501" t="str">
        <f>IF(A501&lt;&gt;"", IF('Repeater Book Overview'!$G527&lt;&gt;"", 'Repeater Book Overview'!$G527, "88.5"), "")</f>
        <v/>
      </c>
      <c r="H501" t="str">
        <f>IF(A501&lt;&gt;"", IF('Repeater Book Overview'!$G527&lt;&gt;"", 'Repeater Book Overview'!$G527, "88.5"), "")</f>
        <v/>
      </c>
      <c r="I501" t="str">
        <f>IF('Repeater Book Overview'!F527&lt;&gt;"", LEFT('Repeater Book Overview'!F527, 1), "")</f>
        <v/>
      </c>
      <c r="J501" t="str">
        <f t="shared" si="36"/>
        <v/>
      </c>
      <c r="K501" t="str">
        <f>IF(A501&lt;&gt;"", IF('Repeater Book Overview'!Q501&lt;&gt;"", "On", "Off"), "")</f>
        <v/>
      </c>
      <c r="L501" t="str">
        <f t="shared" si="37"/>
        <v/>
      </c>
      <c r="M501" t="str">
        <f t="shared" si="38"/>
        <v/>
      </c>
      <c r="N501" t="str">
        <f t="shared" si="39"/>
        <v/>
      </c>
      <c r="O501" t="str">
        <f>IF(A501&lt;&gt;"", 'Repeater Book Overview'!D527, "")</f>
        <v/>
      </c>
    </row>
    <row r="502" spans="1:15" x14ac:dyDescent="0.2">
      <c r="A502" t="str">
        <f>IF('Repeater Book Overview'!$A528&lt;&gt;"", 'Repeater Book Overview'!$A528, "")</f>
        <v/>
      </c>
      <c r="B502" t="str">
        <f>IF('Repeater Book Overview'!E528&lt;&gt;"", 'Repeater Book Overview'!E528, "")</f>
        <v/>
      </c>
      <c r="C502" t="str">
        <f t="shared" si="35"/>
        <v/>
      </c>
      <c r="D502" t="str">
        <f>IF('Repeater Book Overview'!F528&lt;&gt;"", LEFT(RIGHT('Repeater Book Overview'!F528,LEN('Repeater Book Overview'!F528)-1), SEARCH(" ", 'Repeater Book Overview'!F528)-1), "")</f>
        <v/>
      </c>
      <c r="E502" t="str">
        <f>IF(A502&lt;&gt;"", IF('Repeater Book Overview'!O528&lt;&gt;"", 'Repeater Book Overview'!O528, IF('Repeater Book Overview'!G528&lt;&gt;"", "T", "Off")), "")</f>
        <v/>
      </c>
      <c r="F502" t="str">
        <f>IF(A502&lt;&gt;"", IF('Repeater Book Overview'!$G528&lt;&gt;"", 'Repeater Book Overview'!$G528, "88.5"), "")</f>
        <v/>
      </c>
      <c r="G502" t="str">
        <f>IF(A502&lt;&gt;"", IF('Repeater Book Overview'!$G528&lt;&gt;"", 'Repeater Book Overview'!$G528, "88.5"), "")</f>
        <v/>
      </c>
      <c r="H502" t="str">
        <f>IF(A502&lt;&gt;"", IF('Repeater Book Overview'!$G528&lt;&gt;"", 'Repeater Book Overview'!$G528, "88.5"), "")</f>
        <v/>
      </c>
      <c r="I502" t="str">
        <f>IF('Repeater Book Overview'!F528&lt;&gt;"", LEFT('Repeater Book Overview'!F528, 1), "")</f>
        <v/>
      </c>
      <c r="J502" t="str">
        <f t="shared" si="36"/>
        <v/>
      </c>
      <c r="K502" t="str">
        <f>IF(A502&lt;&gt;"", IF('Repeater Book Overview'!Q502&lt;&gt;"", "On", "Off"), "")</f>
        <v/>
      </c>
      <c r="L502" t="str">
        <f t="shared" si="37"/>
        <v/>
      </c>
      <c r="M502" t="str">
        <f t="shared" si="38"/>
        <v/>
      </c>
      <c r="N502" t="str">
        <f t="shared" si="39"/>
        <v/>
      </c>
      <c r="O502" t="str">
        <f>IF(A502&lt;&gt;"", 'Repeater Book Overview'!D528, "")</f>
        <v/>
      </c>
    </row>
    <row r="503" spans="1:15" x14ac:dyDescent="0.2">
      <c r="A503" t="str">
        <f>IF('Repeater Book Overview'!$A529&lt;&gt;"", 'Repeater Book Overview'!$A529, "")</f>
        <v/>
      </c>
      <c r="B503" t="str">
        <f>IF('Repeater Book Overview'!E529&lt;&gt;"", 'Repeater Book Overview'!E529, "")</f>
        <v/>
      </c>
      <c r="C503" t="str">
        <f t="shared" si="35"/>
        <v/>
      </c>
      <c r="D503" t="str">
        <f>IF('Repeater Book Overview'!F529&lt;&gt;"", LEFT(RIGHT('Repeater Book Overview'!F529,LEN('Repeater Book Overview'!F529)-1), SEARCH(" ", 'Repeater Book Overview'!F529)-1), "")</f>
        <v/>
      </c>
      <c r="E503" t="str">
        <f>IF(A503&lt;&gt;"", IF('Repeater Book Overview'!O529&lt;&gt;"", 'Repeater Book Overview'!O529, IF('Repeater Book Overview'!G529&lt;&gt;"", "T", "Off")), "")</f>
        <v/>
      </c>
      <c r="F503" t="str">
        <f>IF(A503&lt;&gt;"", IF('Repeater Book Overview'!$G529&lt;&gt;"", 'Repeater Book Overview'!$G529, "88.5"), "")</f>
        <v/>
      </c>
      <c r="G503" t="str">
        <f>IF(A503&lt;&gt;"", IF('Repeater Book Overview'!$G529&lt;&gt;"", 'Repeater Book Overview'!$G529, "88.5"), "")</f>
        <v/>
      </c>
      <c r="H503" t="str">
        <f>IF(A503&lt;&gt;"", IF('Repeater Book Overview'!$G529&lt;&gt;"", 'Repeater Book Overview'!$G529, "88.5"), "")</f>
        <v/>
      </c>
      <c r="I503" t="str">
        <f>IF('Repeater Book Overview'!F529&lt;&gt;"", LEFT('Repeater Book Overview'!F529, 1), "")</f>
        <v/>
      </c>
      <c r="J503" t="str">
        <f t="shared" si="36"/>
        <v/>
      </c>
      <c r="K503" t="str">
        <f>IF(A503&lt;&gt;"", IF('Repeater Book Overview'!Q503&lt;&gt;"", "On", "Off"), "")</f>
        <v/>
      </c>
      <c r="L503" t="str">
        <f t="shared" si="37"/>
        <v/>
      </c>
      <c r="M503" t="str">
        <f t="shared" si="38"/>
        <v/>
      </c>
      <c r="N503" t="str">
        <f t="shared" si="39"/>
        <v/>
      </c>
      <c r="O503" t="str">
        <f>IF(A503&lt;&gt;"", 'Repeater Book Overview'!D529, "")</f>
        <v/>
      </c>
    </row>
    <row r="504" spans="1:15" x14ac:dyDescent="0.2">
      <c r="A504" t="str">
        <f>IF('Repeater Book Overview'!$A530&lt;&gt;"", 'Repeater Book Overview'!$A530, "")</f>
        <v/>
      </c>
      <c r="B504" t="str">
        <f>IF('Repeater Book Overview'!E530&lt;&gt;"", 'Repeater Book Overview'!E530, "")</f>
        <v/>
      </c>
      <c r="C504" t="str">
        <f t="shared" si="35"/>
        <v/>
      </c>
      <c r="D504" t="str">
        <f>IF('Repeater Book Overview'!F530&lt;&gt;"", LEFT(RIGHT('Repeater Book Overview'!F530,LEN('Repeater Book Overview'!F530)-1), SEARCH(" ", 'Repeater Book Overview'!F530)-1), "")</f>
        <v/>
      </c>
      <c r="E504" t="str">
        <f>IF(A504&lt;&gt;"", IF('Repeater Book Overview'!O530&lt;&gt;"", 'Repeater Book Overview'!O530, IF('Repeater Book Overview'!G530&lt;&gt;"", "T", "Off")), "")</f>
        <v/>
      </c>
      <c r="F504" t="str">
        <f>IF(A504&lt;&gt;"", IF('Repeater Book Overview'!$G530&lt;&gt;"", 'Repeater Book Overview'!$G530, "88.5"), "")</f>
        <v/>
      </c>
      <c r="G504" t="str">
        <f>IF(A504&lt;&gt;"", IF('Repeater Book Overview'!$G530&lt;&gt;"", 'Repeater Book Overview'!$G530, "88.5"), "")</f>
        <v/>
      </c>
      <c r="H504" t="str">
        <f>IF(A504&lt;&gt;"", IF('Repeater Book Overview'!$G530&lt;&gt;"", 'Repeater Book Overview'!$G530, "88.5"), "")</f>
        <v/>
      </c>
      <c r="I504" t="str">
        <f>IF('Repeater Book Overview'!F530&lt;&gt;"", LEFT('Repeater Book Overview'!F530, 1), "")</f>
        <v/>
      </c>
      <c r="J504" t="str">
        <f t="shared" si="36"/>
        <v/>
      </c>
      <c r="K504" t="str">
        <f>IF(A504&lt;&gt;"", IF('Repeater Book Overview'!Q504&lt;&gt;"", "On", "Off"), "")</f>
        <v/>
      </c>
      <c r="L504" t="str">
        <f t="shared" si="37"/>
        <v/>
      </c>
      <c r="M504" t="str">
        <f t="shared" si="38"/>
        <v/>
      </c>
      <c r="N504" t="str">
        <f t="shared" si="39"/>
        <v/>
      </c>
      <c r="O504" t="str">
        <f>IF(A504&lt;&gt;"", 'Repeater Book Overview'!D530, "")</f>
        <v/>
      </c>
    </row>
    <row r="505" spans="1:15" x14ac:dyDescent="0.2">
      <c r="A505" t="str">
        <f>IF('Repeater Book Overview'!$A531&lt;&gt;"", 'Repeater Book Overview'!$A531, "")</f>
        <v/>
      </c>
      <c r="B505" t="str">
        <f>IF('Repeater Book Overview'!E531&lt;&gt;"", 'Repeater Book Overview'!E531, "")</f>
        <v/>
      </c>
      <c r="C505" t="str">
        <f t="shared" si="35"/>
        <v/>
      </c>
      <c r="D505" t="str">
        <f>IF('Repeater Book Overview'!F531&lt;&gt;"", LEFT(RIGHT('Repeater Book Overview'!F531,LEN('Repeater Book Overview'!F531)-1), SEARCH(" ", 'Repeater Book Overview'!F531)-1), "")</f>
        <v/>
      </c>
      <c r="E505" t="str">
        <f>IF(A505&lt;&gt;"", IF('Repeater Book Overview'!O531&lt;&gt;"", 'Repeater Book Overview'!O531, IF('Repeater Book Overview'!G531&lt;&gt;"", "T", "Off")), "")</f>
        <v/>
      </c>
      <c r="F505" t="str">
        <f>IF(A505&lt;&gt;"", IF('Repeater Book Overview'!$G531&lt;&gt;"", 'Repeater Book Overview'!$G531, "88.5"), "")</f>
        <v/>
      </c>
      <c r="G505" t="str">
        <f>IF(A505&lt;&gt;"", IF('Repeater Book Overview'!$G531&lt;&gt;"", 'Repeater Book Overview'!$G531, "88.5"), "")</f>
        <v/>
      </c>
      <c r="H505" t="str">
        <f>IF(A505&lt;&gt;"", IF('Repeater Book Overview'!$G531&lt;&gt;"", 'Repeater Book Overview'!$G531, "88.5"), "")</f>
        <v/>
      </c>
      <c r="I505" t="str">
        <f>IF('Repeater Book Overview'!F531&lt;&gt;"", LEFT('Repeater Book Overview'!F531, 1), "")</f>
        <v/>
      </c>
      <c r="J505" t="str">
        <f t="shared" si="36"/>
        <v/>
      </c>
      <c r="K505" t="str">
        <f>IF(A505&lt;&gt;"", IF('Repeater Book Overview'!Q505&lt;&gt;"", "On", "Off"), "")</f>
        <v/>
      </c>
      <c r="L505" t="str">
        <f t="shared" si="37"/>
        <v/>
      </c>
      <c r="M505" t="str">
        <f t="shared" si="38"/>
        <v/>
      </c>
      <c r="N505" t="str">
        <f t="shared" si="39"/>
        <v/>
      </c>
      <c r="O505" t="str">
        <f>IF(A505&lt;&gt;"", 'Repeater Book Overview'!D531, "")</f>
        <v/>
      </c>
    </row>
    <row r="506" spans="1:15" x14ac:dyDescent="0.2">
      <c r="A506" t="str">
        <f>IF('Repeater Book Overview'!$A532&lt;&gt;"", 'Repeater Book Overview'!$A532, "")</f>
        <v/>
      </c>
      <c r="B506" t="str">
        <f>IF('Repeater Book Overview'!E532&lt;&gt;"", 'Repeater Book Overview'!E532, "")</f>
        <v/>
      </c>
      <c r="C506" t="str">
        <f t="shared" si="35"/>
        <v/>
      </c>
      <c r="D506" t="str">
        <f>IF('Repeater Book Overview'!F532&lt;&gt;"", LEFT(RIGHT('Repeater Book Overview'!F532,LEN('Repeater Book Overview'!F532)-1), SEARCH(" ", 'Repeater Book Overview'!F532)-1), "")</f>
        <v/>
      </c>
      <c r="E506" t="str">
        <f>IF(A506&lt;&gt;"", IF('Repeater Book Overview'!O532&lt;&gt;"", 'Repeater Book Overview'!O532, IF('Repeater Book Overview'!G532&lt;&gt;"", "T", "Off")), "")</f>
        <v/>
      </c>
      <c r="F506" t="str">
        <f>IF(A506&lt;&gt;"", IF('Repeater Book Overview'!$G532&lt;&gt;"", 'Repeater Book Overview'!$G532, "88.5"), "")</f>
        <v/>
      </c>
      <c r="G506" t="str">
        <f>IF(A506&lt;&gt;"", IF('Repeater Book Overview'!$G532&lt;&gt;"", 'Repeater Book Overview'!$G532, "88.5"), "")</f>
        <v/>
      </c>
      <c r="H506" t="str">
        <f>IF(A506&lt;&gt;"", IF('Repeater Book Overview'!$G532&lt;&gt;"", 'Repeater Book Overview'!$G532, "88.5"), "")</f>
        <v/>
      </c>
      <c r="I506" t="str">
        <f>IF('Repeater Book Overview'!F532&lt;&gt;"", LEFT('Repeater Book Overview'!F532, 1), "")</f>
        <v/>
      </c>
      <c r="J506" t="str">
        <f t="shared" si="36"/>
        <v/>
      </c>
      <c r="K506" t="str">
        <f>IF(A506&lt;&gt;"", IF('Repeater Book Overview'!Q506&lt;&gt;"", "On", "Off"), "")</f>
        <v/>
      </c>
      <c r="L506" t="str">
        <f t="shared" si="37"/>
        <v/>
      </c>
      <c r="M506" t="str">
        <f t="shared" si="38"/>
        <v/>
      </c>
      <c r="N506" t="str">
        <f t="shared" si="39"/>
        <v/>
      </c>
      <c r="O506" t="str">
        <f>IF(A506&lt;&gt;"", 'Repeater Book Overview'!D532, "")</f>
        <v/>
      </c>
    </row>
    <row r="507" spans="1:15" x14ac:dyDescent="0.2">
      <c r="A507" t="str">
        <f>IF('Repeater Book Overview'!$A533&lt;&gt;"", 'Repeater Book Overview'!$A533, "")</f>
        <v/>
      </c>
      <c r="B507" t="str">
        <f>IF('Repeater Book Overview'!E533&lt;&gt;"", 'Repeater Book Overview'!E533, "")</f>
        <v/>
      </c>
      <c r="C507" t="str">
        <f t="shared" si="35"/>
        <v/>
      </c>
      <c r="D507" t="str">
        <f>IF('Repeater Book Overview'!F533&lt;&gt;"", LEFT(RIGHT('Repeater Book Overview'!F533,LEN('Repeater Book Overview'!F533)-1), SEARCH(" ", 'Repeater Book Overview'!F533)-1), "")</f>
        <v/>
      </c>
      <c r="E507" t="str">
        <f>IF(A507&lt;&gt;"", IF('Repeater Book Overview'!O533&lt;&gt;"", 'Repeater Book Overview'!O533, IF('Repeater Book Overview'!G533&lt;&gt;"", "T", "Off")), "")</f>
        <v/>
      </c>
      <c r="F507" t="str">
        <f>IF(A507&lt;&gt;"", IF('Repeater Book Overview'!$G533&lt;&gt;"", 'Repeater Book Overview'!$G533, "88.5"), "")</f>
        <v/>
      </c>
      <c r="G507" t="str">
        <f>IF(A507&lt;&gt;"", IF('Repeater Book Overview'!$G533&lt;&gt;"", 'Repeater Book Overview'!$G533, "88.5"), "")</f>
        <v/>
      </c>
      <c r="H507" t="str">
        <f>IF(A507&lt;&gt;"", IF('Repeater Book Overview'!$G533&lt;&gt;"", 'Repeater Book Overview'!$G533, "88.5"), "")</f>
        <v/>
      </c>
      <c r="I507" t="str">
        <f>IF('Repeater Book Overview'!F533&lt;&gt;"", LEFT('Repeater Book Overview'!F533, 1), "")</f>
        <v/>
      </c>
      <c r="J507" t="str">
        <f t="shared" si="36"/>
        <v/>
      </c>
      <c r="K507" t="str">
        <f>IF(A507&lt;&gt;"", IF('Repeater Book Overview'!Q507&lt;&gt;"", "On", "Off"), "")</f>
        <v/>
      </c>
      <c r="L507" t="str">
        <f t="shared" si="37"/>
        <v/>
      </c>
      <c r="M507" t="str">
        <f t="shared" si="38"/>
        <v/>
      </c>
      <c r="N507" t="str">
        <f t="shared" si="39"/>
        <v/>
      </c>
      <c r="O507" t="str">
        <f>IF(A507&lt;&gt;"", 'Repeater Book Overview'!D533, "")</f>
        <v/>
      </c>
    </row>
    <row r="508" spans="1:15" x14ac:dyDescent="0.2">
      <c r="A508" t="str">
        <f>IF('Repeater Book Overview'!$A534&lt;&gt;"", 'Repeater Book Overview'!$A534, "")</f>
        <v/>
      </c>
      <c r="B508" t="str">
        <f>IF('Repeater Book Overview'!E534&lt;&gt;"", 'Repeater Book Overview'!E534, "")</f>
        <v/>
      </c>
      <c r="C508" t="str">
        <f t="shared" si="35"/>
        <v/>
      </c>
      <c r="D508" t="str">
        <f>IF('Repeater Book Overview'!F534&lt;&gt;"", LEFT(RIGHT('Repeater Book Overview'!F534,LEN('Repeater Book Overview'!F534)-1), SEARCH(" ", 'Repeater Book Overview'!F534)-1), "")</f>
        <v/>
      </c>
      <c r="E508" t="str">
        <f>IF(A508&lt;&gt;"", IF('Repeater Book Overview'!O534&lt;&gt;"", 'Repeater Book Overview'!O534, IF('Repeater Book Overview'!G534&lt;&gt;"", "T", "Off")), "")</f>
        <v/>
      </c>
      <c r="F508" t="str">
        <f>IF(A508&lt;&gt;"", IF('Repeater Book Overview'!$G534&lt;&gt;"", 'Repeater Book Overview'!$G534, "88.5"), "")</f>
        <v/>
      </c>
      <c r="G508" t="str">
        <f>IF(A508&lt;&gt;"", IF('Repeater Book Overview'!$G534&lt;&gt;"", 'Repeater Book Overview'!$G534, "88.5"), "")</f>
        <v/>
      </c>
      <c r="H508" t="str">
        <f>IF(A508&lt;&gt;"", IF('Repeater Book Overview'!$G534&lt;&gt;"", 'Repeater Book Overview'!$G534, "88.5"), "")</f>
        <v/>
      </c>
      <c r="I508" t="str">
        <f>IF('Repeater Book Overview'!F534&lt;&gt;"", LEFT('Repeater Book Overview'!F534, 1), "")</f>
        <v/>
      </c>
      <c r="J508" t="str">
        <f t="shared" si="36"/>
        <v/>
      </c>
      <c r="K508" t="str">
        <f>IF(A508&lt;&gt;"", IF('Repeater Book Overview'!Q508&lt;&gt;"", "On", "Off"), "")</f>
        <v/>
      </c>
      <c r="L508" t="str">
        <f t="shared" si="37"/>
        <v/>
      </c>
      <c r="M508" t="str">
        <f t="shared" si="38"/>
        <v/>
      </c>
      <c r="N508" t="str">
        <f t="shared" si="39"/>
        <v/>
      </c>
      <c r="O508" t="str">
        <f>IF(A508&lt;&gt;"", 'Repeater Book Overview'!D534, "")</f>
        <v/>
      </c>
    </row>
    <row r="509" spans="1:15" x14ac:dyDescent="0.2">
      <c r="A509" t="str">
        <f>IF('Repeater Book Overview'!$A535&lt;&gt;"", 'Repeater Book Overview'!$A535, "")</f>
        <v/>
      </c>
      <c r="B509" t="str">
        <f>IF('Repeater Book Overview'!E535&lt;&gt;"", 'Repeater Book Overview'!E535, "")</f>
        <v/>
      </c>
      <c r="C509" t="str">
        <f t="shared" si="35"/>
        <v/>
      </c>
      <c r="D509" t="str">
        <f>IF('Repeater Book Overview'!F535&lt;&gt;"", LEFT(RIGHT('Repeater Book Overview'!F535,LEN('Repeater Book Overview'!F535)-1), SEARCH(" ", 'Repeater Book Overview'!F535)-1), "")</f>
        <v/>
      </c>
      <c r="E509" t="str">
        <f>IF(A509&lt;&gt;"", IF('Repeater Book Overview'!O535&lt;&gt;"", 'Repeater Book Overview'!O535, IF('Repeater Book Overview'!G535&lt;&gt;"", "T", "Off")), "")</f>
        <v/>
      </c>
      <c r="F509" t="str">
        <f>IF(A509&lt;&gt;"", IF('Repeater Book Overview'!$G535&lt;&gt;"", 'Repeater Book Overview'!$G535, "88.5"), "")</f>
        <v/>
      </c>
      <c r="G509" t="str">
        <f>IF(A509&lt;&gt;"", IF('Repeater Book Overview'!$G535&lt;&gt;"", 'Repeater Book Overview'!$G535, "88.5"), "")</f>
        <v/>
      </c>
      <c r="H509" t="str">
        <f>IF(A509&lt;&gt;"", IF('Repeater Book Overview'!$G535&lt;&gt;"", 'Repeater Book Overview'!$G535, "88.5"), "")</f>
        <v/>
      </c>
      <c r="I509" t="str">
        <f>IF('Repeater Book Overview'!F535&lt;&gt;"", LEFT('Repeater Book Overview'!F535, 1), "")</f>
        <v/>
      </c>
      <c r="J509" t="str">
        <f t="shared" si="36"/>
        <v/>
      </c>
      <c r="K509" t="str">
        <f>IF(A509&lt;&gt;"", IF('Repeater Book Overview'!Q509&lt;&gt;"", "On", "Off"), "")</f>
        <v/>
      </c>
      <c r="L509" t="str">
        <f t="shared" si="37"/>
        <v/>
      </c>
      <c r="M509" t="str">
        <f t="shared" si="38"/>
        <v/>
      </c>
      <c r="N509" t="str">
        <f t="shared" si="39"/>
        <v/>
      </c>
      <c r="O509" t="str">
        <f>IF(A509&lt;&gt;"", 'Repeater Book Overview'!D535, "")</f>
        <v/>
      </c>
    </row>
    <row r="510" spans="1:15" x14ac:dyDescent="0.2">
      <c r="A510" t="str">
        <f>IF('Repeater Book Overview'!$A536&lt;&gt;"", 'Repeater Book Overview'!$A536, "")</f>
        <v/>
      </c>
      <c r="B510" t="str">
        <f>IF('Repeater Book Overview'!E536&lt;&gt;"", 'Repeater Book Overview'!E536, "")</f>
        <v/>
      </c>
      <c r="C510" t="str">
        <f t="shared" si="35"/>
        <v/>
      </c>
      <c r="D510" t="str">
        <f>IF('Repeater Book Overview'!F536&lt;&gt;"", LEFT(RIGHT('Repeater Book Overview'!F536,LEN('Repeater Book Overview'!F536)-1), SEARCH(" ", 'Repeater Book Overview'!F536)-1), "")</f>
        <v/>
      </c>
      <c r="E510" t="str">
        <f>IF(A510&lt;&gt;"", IF('Repeater Book Overview'!O536&lt;&gt;"", 'Repeater Book Overview'!O536, IF('Repeater Book Overview'!G536&lt;&gt;"", "T", "Off")), "")</f>
        <v/>
      </c>
      <c r="F510" t="str">
        <f>IF(A510&lt;&gt;"", IF('Repeater Book Overview'!$G536&lt;&gt;"", 'Repeater Book Overview'!$G536, "88.5"), "")</f>
        <v/>
      </c>
      <c r="G510" t="str">
        <f>IF(A510&lt;&gt;"", IF('Repeater Book Overview'!$G536&lt;&gt;"", 'Repeater Book Overview'!$G536, "88.5"), "")</f>
        <v/>
      </c>
      <c r="H510" t="str">
        <f>IF(A510&lt;&gt;"", IF('Repeater Book Overview'!$G536&lt;&gt;"", 'Repeater Book Overview'!$G536, "88.5"), "")</f>
        <v/>
      </c>
      <c r="I510" t="str">
        <f>IF('Repeater Book Overview'!F536&lt;&gt;"", LEFT('Repeater Book Overview'!F536, 1), "")</f>
        <v/>
      </c>
      <c r="J510" t="str">
        <f t="shared" si="36"/>
        <v/>
      </c>
      <c r="K510" t="str">
        <f>IF(A510&lt;&gt;"", IF('Repeater Book Overview'!Q510&lt;&gt;"", "On", "Off"), "")</f>
        <v/>
      </c>
      <c r="L510" t="str">
        <f t="shared" si="37"/>
        <v/>
      </c>
      <c r="M510" t="str">
        <f t="shared" si="38"/>
        <v/>
      </c>
      <c r="N510" t="str">
        <f t="shared" si="39"/>
        <v/>
      </c>
      <c r="O510" t="str">
        <f>IF(A510&lt;&gt;"", 'Repeater Book Overview'!D536, "")</f>
        <v/>
      </c>
    </row>
    <row r="511" spans="1:15" x14ac:dyDescent="0.2">
      <c r="A511" t="str">
        <f>IF('Repeater Book Overview'!$A537&lt;&gt;"", 'Repeater Book Overview'!$A537, "")</f>
        <v/>
      </c>
      <c r="B511" t="str">
        <f>IF('Repeater Book Overview'!E537&lt;&gt;"", 'Repeater Book Overview'!E537, "")</f>
        <v/>
      </c>
      <c r="C511" t="str">
        <f t="shared" si="35"/>
        <v/>
      </c>
      <c r="D511" t="str">
        <f>IF('Repeater Book Overview'!F537&lt;&gt;"", LEFT(RIGHT('Repeater Book Overview'!F537,LEN('Repeater Book Overview'!F537)-1), SEARCH(" ", 'Repeater Book Overview'!F537)-1), "")</f>
        <v/>
      </c>
      <c r="E511" t="str">
        <f>IF(A511&lt;&gt;"", IF('Repeater Book Overview'!O537&lt;&gt;"", 'Repeater Book Overview'!O537, IF('Repeater Book Overview'!G537&lt;&gt;"", "T", "Off")), "")</f>
        <v/>
      </c>
      <c r="F511" t="str">
        <f>IF(A511&lt;&gt;"", IF('Repeater Book Overview'!$G537&lt;&gt;"", 'Repeater Book Overview'!$G537, "88.5"), "")</f>
        <v/>
      </c>
      <c r="G511" t="str">
        <f>IF(A511&lt;&gt;"", IF('Repeater Book Overview'!$G537&lt;&gt;"", 'Repeater Book Overview'!$G537, "88.5"), "")</f>
        <v/>
      </c>
      <c r="H511" t="str">
        <f>IF(A511&lt;&gt;"", IF('Repeater Book Overview'!$G537&lt;&gt;"", 'Repeater Book Overview'!$G537, "88.5"), "")</f>
        <v/>
      </c>
      <c r="I511" t="str">
        <f>IF('Repeater Book Overview'!F537&lt;&gt;"", LEFT('Repeater Book Overview'!F537, 1), "")</f>
        <v/>
      </c>
      <c r="J511" t="str">
        <f t="shared" si="36"/>
        <v/>
      </c>
      <c r="K511" t="str">
        <f>IF(A511&lt;&gt;"", IF('Repeater Book Overview'!Q511&lt;&gt;"", "On", "Off"), "")</f>
        <v/>
      </c>
      <c r="L511" t="str">
        <f t="shared" si="37"/>
        <v/>
      </c>
      <c r="M511" t="str">
        <f t="shared" si="38"/>
        <v/>
      </c>
      <c r="N511" t="str">
        <f t="shared" si="39"/>
        <v/>
      </c>
      <c r="O511" t="str">
        <f>IF(A511&lt;&gt;"", 'Repeater Book Overview'!D537, "")</f>
        <v/>
      </c>
    </row>
    <row r="512" spans="1:15" x14ac:dyDescent="0.2">
      <c r="A512" t="str">
        <f>IF('Repeater Book Overview'!$A538&lt;&gt;"", 'Repeater Book Overview'!$A538, "")</f>
        <v/>
      </c>
      <c r="B512" t="str">
        <f>IF('Repeater Book Overview'!E538&lt;&gt;"", 'Repeater Book Overview'!E538, "")</f>
        <v/>
      </c>
      <c r="C512" t="str">
        <f t="shared" si="35"/>
        <v/>
      </c>
      <c r="D512" t="str">
        <f>IF('Repeater Book Overview'!F538&lt;&gt;"", LEFT(RIGHT('Repeater Book Overview'!F538,LEN('Repeater Book Overview'!F538)-1), SEARCH(" ", 'Repeater Book Overview'!F538)-1), "")</f>
        <v/>
      </c>
      <c r="E512" t="str">
        <f>IF(A512&lt;&gt;"", IF('Repeater Book Overview'!O538&lt;&gt;"", 'Repeater Book Overview'!O538, IF('Repeater Book Overview'!G538&lt;&gt;"", "T", "Off")), "")</f>
        <v/>
      </c>
      <c r="F512" t="str">
        <f>IF(A512&lt;&gt;"", IF('Repeater Book Overview'!$G538&lt;&gt;"", 'Repeater Book Overview'!$G538, "88.5"), "")</f>
        <v/>
      </c>
      <c r="G512" t="str">
        <f>IF(A512&lt;&gt;"", IF('Repeater Book Overview'!$G538&lt;&gt;"", 'Repeater Book Overview'!$G538, "88.5"), "")</f>
        <v/>
      </c>
      <c r="H512" t="str">
        <f>IF(A512&lt;&gt;"", IF('Repeater Book Overview'!$G538&lt;&gt;"", 'Repeater Book Overview'!$G538, "88.5"), "")</f>
        <v/>
      </c>
      <c r="I512" t="str">
        <f>IF('Repeater Book Overview'!F538&lt;&gt;"", LEFT('Repeater Book Overview'!F538, 1), "")</f>
        <v/>
      </c>
      <c r="J512" t="str">
        <f t="shared" si="36"/>
        <v/>
      </c>
      <c r="K512" t="str">
        <f>IF(A512&lt;&gt;"", IF('Repeater Book Overview'!Q512&lt;&gt;"", "On", "Off"), "")</f>
        <v/>
      </c>
      <c r="L512" t="str">
        <f t="shared" si="37"/>
        <v/>
      </c>
      <c r="M512" t="str">
        <f t="shared" si="38"/>
        <v/>
      </c>
      <c r="N512" t="str">
        <f t="shared" si="39"/>
        <v/>
      </c>
      <c r="O512" t="str">
        <f>IF(A512&lt;&gt;"", 'Repeater Book Overview'!D538, "")</f>
        <v/>
      </c>
    </row>
    <row r="513" spans="1:15" x14ac:dyDescent="0.2">
      <c r="A513" t="str">
        <f>IF('Repeater Book Overview'!$A539&lt;&gt;"", 'Repeater Book Overview'!$A539, "")</f>
        <v/>
      </c>
      <c r="B513" t="str">
        <f>IF('Repeater Book Overview'!E539&lt;&gt;"", 'Repeater Book Overview'!E539, "")</f>
        <v/>
      </c>
      <c r="C513" t="str">
        <f t="shared" si="35"/>
        <v/>
      </c>
      <c r="D513" t="str">
        <f>IF('Repeater Book Overview'!F539&lt;&gt;"", LEFT(RIGHT('Repeater Book Overview'!F539,LEN('Repeater Book Overview'!F539)-1), SEARCH(" ", 'Repeater Book Overview'!F539)-1), "")</f>
        <v/>
      </c>
      <c r="E513" t="str">
        <f>IF(A513&lt;&gt;"", IF('Repeater Book Overview'!O539&lt;&gt;"", 'Repeater Book Overview'!O539, IF('Repeater Book Overview'!G539&lt;&gt;"", "T", "Off")), "")</f>
        <v/>
      </c>
      <c r="F513" t="str">
        <f>IF(A513&lt;&gt;"", IF('Repeater Book Overview'!$G539&lt;&gt;"", 'Repeater Book Overview'!$G539, "88.5"), "")</f>
        <v/>
      </c>
      <c r="G513" t="str">
        <f>IF(A513&lt;&gt;"", IF('Repeater Book Overview'!$G539&lt;&gt;"", 'Repeater Book Overview'!$G539, "88.5"), "")</f>
        <v/>
      </c>
      <c r="H513" t="str">
        <f>IF(A513&lt;&gt;"", IF('Repeater Book Overview'!$G539&lt;&gt;"", 'Repeater Book Overview'!$G539, "88.5"), "")</f>
        <v/>
      </c>
      <c r="I513" t="str">
        <f>IF('Repeater Book Overview'!F539&lt;&gt;"", LEFT('Repeater Book Overview'!F539, 1), "")</f>
        <v/>
      </c>
      <c r="J513" t="str">
        <f t="shared" si="36"/>
        <v/>
      </c>
      <c r="K513" t="str">
        <f>IF(A513&lt;&gt;"", IF('Repeater Book Overview'!Q513&lt;&gt;"", "On", "Off"), "")</f>
        <v/>
      </c>
      <c r="L513" t="str">
        <f t="shared" si="37"/>
        <v/>
      </c>
      <c r="M513" t="str">
        <f t="shared" si="38"/>
        <v/>
      </c>
      <c r="N513" t="str">
        <f t="shared" si="39"/>
        <v/>
      </c>
      <c r="O513" t="str">
        <f>IF(A513&lt;&gt;"", 'Repeater Book Overview'!D539, "")</f>
        <v/>
      </c>
    </row>
    <row r="514" spans="1:15" x14ac:dyDescent="0.2">
      <c r="A514" t="str">
        <f>IF('Repeater Book Overview'!$A540&lt;&gt;"", 'Repeater Book Overview'!$A540, "")</f>
        <v/>
      </c>
      <c r="B514" t="str">
        <f>IF('Repeater Book Overview'!E540&lt;&gt;"", 'Repeater Book Overview'!E540, "")</f>
        <v/>
      </c>
      <c r="C514" t="str">
        <f t="shared" ref="C514:C577" si="40">IF(A514&lt;&gt;"", 5, "")</f>
        <v/>
      </c>
      <c r="D514" t="str">
        <f>IF('Repeater Book Overview'!F540&lt;&gt;"", LEFT(RIGHT('Repeater Book Overview'!F540,LEN('Repeater Book Overview'!F540)-1), SEARCH(" ", 'Repeater Book Overview'!F540)-1), "")</f>
        <v/>
      </c>
      <c r="E514" t="str">
        <f>IF(A514&lt;&gt;"", IF('Repeater Book Overview'!O540&lt;&gt;"", 'Repeater Book Overview'!O540, IF('Repeater Book Overview'!G540&lt;&gt;"", "T", "Off")), "")</f>
        <v/>
      </c>
      <c r="F514" t="str">
        <f>IF(A514&lt;&gt;"", IF('Repeater Book Overview'!$G540&lt;&gt;"", 'Repeater Book Overview'!$G540, "88.5"), "")</f>
        <v/>
      </c>
      <c r="G514" t="str">
        <f>IF(A514&lt;&gt;"", IF('Repeater Book Overview'!$G540&lt;&gt;"", 'Repeater Book Overview'!$G540, "88.5"), "")</f>
        <v/>
      </c>
      <c r="H514" t="str">
        <f>IF(A514&lt;&gt;"", IF('Repeater Book Overview'!$G540&lt;&gt;"", 'Repeater Book Overview'!$G540, "88.5"), "")</f>
        <v/>
      </c>
      <c r="I514" t="str">
        <f>IF('Repeater Book Overview'!F540&lt;&gt;"", LEFT('Repeater Book Overview'!F540, 1), "")</f>
        <v/>
      </c>
      <c r="J514" t="str">
        <f t="shared" ref="J514:J577" si="41">IF(A514&lt;&gt;"", "Off", "")</f>
        <v/>
      </c>
      <c r="K514" t="str">
        <f>IF(A514&lt;&gt;"", IF('Repeater Book Overview'!Q514&lt;&gt;"", "On", "Off"), "")</f>
        <v/>
      </c>
      <c r="L514" t="str">
        <f t="shared" ref="L514:L577" si="42">IF(A514&lt;&gt;"", "FM", "")</f>
        <v/>
      </c>
      <c r="M514" t="str">
        <f t="shared" ref="M514:M577" si="43">IF(A514&lt;&gt; "", B514, "")</f>
        <v/>
      </c>
      <c r="N514" t="str">
        <f t="shared" ref="N514:N577" si="44">IF(A514&lt;&gt;"", C514, "")</f>
        <v/>
      </c>
      <c r="O514" t="str">
        <f>IF(A514&lt;&gt;"", 'Repeater Book Overview'!D540, "")</f>
        <v/>
      </c>
    </row>
    <row r="515" spans="1:15" x14ac:dyDescent="0.2">
      <c r="A515" t="str">
        <f>IF('Repeater Book Overview'!$A541&lt;&gt;"", 'Repeater Book Overview'!$A541, "")</f>
        <v/>
      </c>
      <c r="B515" t="str">
        <f>IF('Repeater Book Overview'!E541&lt;&gt;"", 'Repeater Book Overview'!E541, "")</f>
        <v/>
      </c>
      <c r="C515" t="str">
        <f t="shared" si="40"/>
        <v/>
      </c>
      <c r="D515" t="str">
        <f>IF('Repeater Book Overview'!F541&lt;&gt;"", LEFT(RIGHT('Repeater Book Overview'!F541,LEN('Repeater Book Overview'!F541)-1), SEARCH(" ", 'Repeater Book Overview'!F541)-1), "")</f>
        <v/>
      </c>
      <c r="E515" t="str">
        <f>IF(A515&lt;&gt;"", IF('Repeater Book Overview'!O541&lt;&gt;"", 'Repeater Book Overview'!O541, IF('Repeater Book Overview'!G541&lt;&gt;"", "T", "Off")), "")</f>
        <v/>
      </c>
      <c r="F515" t="str">
        <f>IF(A515&lt;&gt;"", IF('Repeater Book Overview'!$G541&lt;&gt;"", 'Repeater Book Overview'!$G541, "88.5"), "")</f>
        <v/>
      </c>
      <c r="G515" t="str">
        <f>IF(A515&lt;&gt;"", IF('Repeater Book Overview'!$G541&lt;&gt;"", 'Repeater Book Overview'!$G541, "88.5"), "")</f>
        <v/>
      </c>
      <c r="H515" t="str">
        <f>IF(A515&lt;&gt;"", IF('Repeater Book Overview'!$G541&lt;&gt;"", 'Repeater Book Overview'!$G541, "88.5"), "")</f>
        <v/>
      </c>
      <c r="I515" t="str">
        <f>IF('Repeater Book Overview'!F541&lt;&gt;"", LEFT('Repeater Book Overview'!F541, 1), "")</f>
        <v/>
      </c>
      <c r="J515" t="str">
        <f t="shared" si="41"/>
        <v/>
      </c>
      <c r="K515" t="str">
        <f>IF(A515&lt;&gt;"", IF('Repeater Book Overview'!Q515&lt;&gt;"", "On", "Off"), "")</f>
        <v/>
      </c>
      <c r="L515" t="str">
        <f t="shared" si="42"/>
        <v/>
      </c>
      <c r="M515" t="str">
        <f t="shared" si="43"/>
        <v/>
      </c>
      <c r="N515" t="str">
        <f t="shared" si="44"/>
        <v/>
      </c>
      <c r="O515" t="str">
        <f>IF(A515&lt;&gt;"", 'Repeater Book Overview'!D541, "")</f>
        <v/>
      </c>
    </row>
    <row r="516" spans="1:15" x14ac:dyDescent="0.2">
      <c r="A516" t="str">
        <f>IF('Repeater Book Overview'!$A542&lt;&gt;"", 'Repeater Book Overview'!$A542, "")</f>
        <v/>
      </c>
      <c r="B516" t="str">
        <f>IF('Repeater Book Overview'!E542&lt;&gt;"", 'Repeater Book Overview'!E542, "")</f>
        <v/>
      </c>
      <c r="C516" t="str">
        <f t="shared" si="40"/>
        <v/>
      </c>
      <c r="D516" t="str">
        <f>IF('Repeater Book Overview'!F542&lt;&gt;"", LEFT(RIGHT('Repeater Book Overview'!F542,LEN('Repeater Book Overview'!F542)-1), SEARCH(" ", 'Repeater Book Overview'!F542)-1), "")</f>
        <v/>
      </c>
      <c r="E516" t="str">
        <f>IF(A516&lt;&gt;"", IF('Repeater Book Overview'!O542&lt;&gt;"", 'Repeater Book Overview'!O542, IF('Repeater Book Overview'!G542&lt;&gt;"", "T", "Off")), "")</f>
        <v/>
      </c>
      <c r="F516" t="str">
        <f>IF(A516&lt;&gt;"", IF('Repeater Book Overview'!$G542&lt;&gt;"", 'Repeater Book Overview'!$G542, "88.5"), "")</f>
        <v/>
      </c>
      <c r="G516" t="str">
        <f>IF(A516&lt;&gt;"", IF('Repeater Book Overview'!$G542&lt;&gt;"", 'Repeater Book Overview'!$G542, "88.5"), "")</f>
        <v/>
      </c>
      <c r="H516" t="str">
        <f>IF(A516&lt;&gt;"", IF('Repeater Book Overview'!$G542&lt;&gt;"", 'Repeater Book Overview'!$G542, "88.5"), "")</f>
        <v/>
      </c>
      <c r="I516" t="str">
        <f>IF('Repeater Book Overview'!F542&lt;&gt;"", LEFT('Repeater Book Overview'!F542, 1), "")</f>
        <v/>
      </c>
      <c r="J516" t="str">
        <f t="shared" si="41"/>
        <v/>
      </c>
      <c r="K516" t="str">
        <f>IF(A516&lt;&gt;"", IF('Repeater Book Overview'!Q516&lt;&gt;"", "On", "Off"), "")</f>
        <v/>
      </c>
      <c r="L516" t="str">
        <f t="shared" si="42"/>
        <v/>
      </c>
      <c r="M516" t="str">
        <f t="shared" si="43"/>
        <v/>
      </c>
      <c r="N516" t="str">
        <f t="shared" si="44"/>
        <v/>
      </c>
      <c r="O516" t="str">
        <f>IF(A516&lt;&gt;"", 'Repeater Book Overview'!D542, "")</f>
        <v/>
      </c>
    </row>
    <row r="517" spans="1:15" x14ac:dyDescent="0.2">
      <c r="A517" t="str">
        <f>IF('Repeater Book Overview'!$A543&lt;&gt;"", 'Repeater Book Overview'!$A543, "")</f>
        <v/>
      </c>
      <c r="B517" t="str">
        <f>IF('Repeater Book Overview'!E543&lt;&gt;"", 'Repeater Book Overview'!E543, "")</f>
        <v/>
      </c>
      <c r="C517" t="str">
        <f t="shared" si="40"/>
        <v/>
      </c>
      <c r="D517" t="str">
        <f>IF('Repeater Book Overview'!F543&lt;&gt;"", LEFT(RIGHT('Repeater Book Overview'!F543,LEN('Repeater Book Overview'!F543)-1), SEARCH(" ", 'Repeater Book Overview'!F543)-1), "")</f>
        <v/>
      </c>
      <c r="E517" t="str">
        <f>IF(A517&lt;&gt;"", IF('Repeater Book Overview'!O543&lt;&gt;"", 'Repeater Book Overview'!O543, IF('Repeater Book Overview'!G543&lt;&gt;"", "T", "Off")), "")</f>
        <v/>
      </c>
      <c r="F517" t="str">
        <f>IF(A517&lt;&gt;"", IF('Repeater Book Overview'!$G543&lt;&gt;"", 'Repeater Book Overview'!$G543, "88.5"), "")</f>
        <v/>
      </c>
      <c r="G517" t="str">
        <f>IF(A517&lt;&gt;"", IF('Repeater Book Overview'!$G543&lt;&gt;"", 'Repeater Book Overview'!$G543, "88.5"), "")</f>
        <v/>
      </c>
      <c r="H517" t="str">
        <f>IF(A517&lt;&gt;"", IF('Repeater Book Overview'!$G543&lt;&gt;"", 'Repeater Book Overview'!$G543, "88.5"), "")</f>
        <v/>
      </c>
      <c r="I517" t="str">
        <f>IF('Repeater Book Overview'!F543&lt;&gt;"", LEFT('Repeater Book Overview'!F543, 1), "")</f>
        <v/>
      </c>
      <c r="J517" t="str">
        <f t="shared" si="41"/>
        <v/>
      </c>
      <c r="K517" t="str">
        <f>IF(A517&lt;&gt;"", IF('Repeater Book Overview'!Q517&lt;&gt;"", "On", "Off"), "")</f>
        <v/>
      </c>
      <c r="L517" t="str">
        <f t="shared" si="42"/>
        <v/>
      </c>
      <c r="M517" t="str">
        <f t="shared" si="43"/>
        <v/>
      </c>
      <c r="N517" t="str">
        <f t="shared" si="44"/>
        <v/>
      </c>
      <c r="O517" t="str">
        <f>IF(A517&lt;&gt;"", 'Repeater Book Overview'!D543, "")</f>
        <v/>
      </c>
    </row>
    <row r="518" spans="1:15" x14ac:dyDescent="0.2">
      <c r="A518" t="str">
        <f>IF('Repeater Book Overview'!$A544&lt;&gt;"", 'Repeater Book Overview'!$A544, "")</f>
        <v/>
      </c>
      <c r="B518" t="str">
        <f>IF('Repeater Book Overview'!E544&lt;&gt;"", 'Repeater Book Overview'!E544, "")</f>
        <v/>
      </c>
      <c r="C518" t="str">
        <f t="shared" si="40"/>
        <v/>
      </c>
      <c r="D518" t="str">
        <f>IF('Repeater Book Overview'!F544&lt;&gt;"", LEFT(RIGHT('Repeater Book Overview'!F544,LEN('Repeater Book Overview'!F544)-1), SEARCH(" ", 'Repeater Book Overview'!F544)-1), "")</f>
        <v/>
      </c>
      <c r="E518" t="str">
        <f>IF(A518&lt;&gt;"", IF('Repeater Book Overview'!O544&lt;&gt;"", 'Repeater Book Overview'!O544, IF('Repeater Book Overview'!G544&lt;&gt;"", "T", "Off")), "")</f>
        <v/>
      </c>
      <c r="F518" t="str">
        <f>IF(A518&lt;&gt;"", IF('Repeater Book Overview'!$G544&lt;&gt;"", 'Repeater Book Overview'!$G544, "88.5"), "")</f>
        <v/>
      </c>
      <c r="G518" t="str">
        <f>IF(A518&lt;&gt;"", IF('Repeater Book Overview'!$G544&lt;&gt;"", 'Repeater Book Overview'!$G544, "88.5"), "")</f>
        <v/>
      </c>
      <c r="H518" t="str">
        <f>IF(A518&lt;&gt;"", IF('Repeater Book Overview'!$G544&lt;&gt;"", 'Repeater Book Overview'!$G544, "88.5"), "")</f>
        <v/>
      </c>
      <c r="I518" t="str">
        <f>IF('Repeater Book Overview'!F544&lt;&gt;"", LEFT('Repeater Book Overview'!F544, 1), "")</f>
        <v/>
      </c>
      <c r="J518" t="str">
        <f t="shared" si="41"/>
        <v/>
      </c>
      <c r="K518" t="str">
        <f>IF(A518&lt;&gt;"", IF('Repeater Book Overview'!Q518&lt;&gt;"", "On", "Off"), "")</f>
        <v/>
      </c>
      <c r="L518" t="str">
        <f t="shared" si="42"/>
        <v/>
      </c>
      <c r="M518" t="str">
        <f t="shared" si="43"/>
        <v/>
      </c>
      <c r="N518" t="str">
        <f t="shared" si="44"/>
        <v/>
      </c>
      <c r="O518" t="str">
        <f>IF(A518&lt;&gt;"", 'Repeater Book Overview'!D544, "")</f>
        <v/>
      </c>
    </row>
    <row r="519" spans="1:15" x14ac:dyDescent="0.2">
      <c r="A519" t="str">
        <f>IF('Repeater Book Overview'!$A545&lt;&gt;"", 'Repeater Book Overview'!$A545, "")</f>
        <v/>
      </c>
      <c r="B519" t="str">
        <f>IF('Repeater Book Overview'!E545&lt;&gt;"", 'Repeater Book Overview'!E545, "")</f>
        <v/>
      </c>
      <c r="C519" t="str">
        <f t="shared" si="40"/>
        <v/>
      </c>
      <c r="D519" t="str">
        <f>IF('Repeater Book Overview'!F545&lt;&gt;"", LEFT(RIGHT('Repeater Book Overview'!F545,LEN('Repeater Book Overview'!F545)-1), SEARCH(" ", 'Repeater Book Overview'!F545)-1), "")</f>
        <v/>
      </c>
      <c r="E519" t="str">
        <f>IF(A519&lt;&gt;"", IF('Repeater Book Overview'!O545&lt;&gt;"", 'Repeater Book Overview'!O545, IF('Repeater Book Overview'!G545&lt;&gt;"", "T", "Off")), "")</f>
        <v/>
      </c>
      <c r="F519" t="str">
        <f>IF(A519&lt;&gt;"", IF('Repeater Book Overview'!$G545&lt;&gt;"", 'Repeater Book Overview'!$G545, "88.5"), "")</f>
        <v/>
      </c>
      <c r="G519" t="str">
        <f>IF(A519&lt;&gt;"", IF('Repeater Book Overview'!$G545&lt;&gt;"", 'Repeater Book Overview'!$G545, "88.5"), "")</f>
        <v/>
      </c>
      <c r="H519" t="str">
        <f>IF(A519&lt;&gt;"", IF('Repeater Book Overview'!$G545&lt;&gt;"", 'Repeater Book Overview'!$G545, "88.5"), "")</f>
        <v/>
      </c>
      <c r="I519" t="str">
        <f>IF('Repeater Book Overview'!F545&lt;&gt;"", LEFT('Repeater Book Overview'!F545, 1), "")</f>
        <v/>
      </c>
      <c r="J519" t="str">
        <f t="shared" si="41"/>
        <v/>
      </c>
      <c r="K519" t="str">
        <f>IF(A519&lt;&gt;"", IF('Repeater Book Overview'!Q519&lt;&gt;"", "On", "Off"), "")</f>
        <v/>
      </c>
      <c r="L519" t="str">
        <f t="shared" si="42"/>
        <v/>
      </c>
      <c r="M519" t="str">
        <f t="shared" si="43"/>
        <v/>
      </c>
      <c r="N519" t="str">
        <f t="shared" si="44"/>
        <v/>
      </c>
      <c r="O519" t="str">
        <f>IF(A519&lt;&gt;"", 'Repeater Book Overview'!D545, "")</f>
        <v/>
      </c>
    </row>
    <row r="520" spans="1:15" x14ac:dyDescent="0.2">
      <c r="A520" t="str">
        <f>IF('Repeater Book Overview'!$A546&lt;&gt;"", 'Repeater Book Overview'!$A546, "")</f>
        <v/>
      </c>
      <c r="B520" t="str">
        <f>IF('Repeater Book Overview'!E546&lt;&gt;"", 'Repeater Book Overview'!E546, "")</f>
        <v/>
      </c>
      <c r="C520" t="str">
        <f t="shared" si="40"/>
        <v/>
      </c>
      <c r="D520" t="str">
        <f>IF('Repeater Book Overview'!F546&lt;&gt;"", LEFT(RIGHT('Repeater Book Overview'!F546,LEN('Repeater Book Overview'!F546)-1), SEARCH(" ", 'Repeater Book Overview'!F546)-1), "")</f>
        <v/>
      </c>
      <c r="E520" t="str">
        <f>IF(A520&lt;&gt;"", IF('Repeater Book Overview'!O546&lt;&gt;"", 'Repeater Book Overview'!O546, IF('Repeater Book Overview'!G546&lt;&gt;"", "T", "Off")), "")</f>
        <v/>
      </c>
      <c r="F520" t="str">
        <f>IF(A520&lt;&gt;"", IF('Repeater Book Overview'!$G546&lt;&gt;"", 'Repeater Book Overview'!$G546, "88.5"), "")</f>
        <v/>
      </c>
      <c r="G520" t="str">
        <f>IF(A520&lt;&gt;"", IF('Repeater Book Overview'!$G546&lt;&gt;"", 'Repeater Book Overview'!$G546, "88.5"), "")</f>
        <v/>
      </c>
      <c r="H520" t="str">
        <f>IF(A520&lt;&gt;"", IF('Repeater Book Overview'!$G546&lt;&gt;"", 'Repeater Book Overview'!$G546, "88.5"), "")</f>
        <v/>
      </c>
      <c r="I520" t="str">
        <f>IF('Repeater Book Overview'!F546&lt;&gt;"", LEFT('Repeater Book Overview'!F546, 1), "")</f>
        <v/>
      </c>
      <c r="J520" t="str">
        <f t="shared" si="41"/>
        <v/>
      </c>
      <c r="K520" t="str">
        <f>IF(A520&lt;&gt;"", IF('Repeater Book Overview'!Q520&lt;&gt;"", "On", "Off"), "")</f>
        <v/>
      </c>
      <c r="L520" t="str">
        <f t="shared" si="42"/>
        <v/>
      </c>
      <c r="M520" t="str">
        <f t="shared" si="43"/>
        <v/>
      </c>
      <c r="N520" t="str">
        <f t="shared" si="44"/>
        <v/>
      </c>
      <c r="O520" t="str">
        <f>IF(A520&lt;&gt;"", 'Repeater Book Overview'!D546, "")</f>
        <v/>
      </c>
    </row>
    <row r="521" spans="1:15" x14ac:dyDescent="0.2">
      <c r="A521" t="str">
        <f>IF('Repeater Book Overview'!$A547&lt;&gt;"", 'Repeater Book Overview'!$A547, "")</f>
        <v/>
      </c>
      <c r="B521" t="str">
        <f>IF('Repeater Book Overview'!E547&lt;&gt;"", 'Repeater Book Overview'!E547, "")</f>
        <v/>
      </c>
      <c r="C521" t="str">
        <f t="shared" si="40"/>
        <v/>
      </c>
      <c r="D521" t="str">
        <f>IF('Repeater Book Overview'!F547&lt;&gt;"", LEFT(RIGHT('Repeater Book Overview'!F547,LEN('Repeater Book Overview'!F547)-1), SEARCH(" ", 'Repeater Book Overview'!F547)-1), "")</f>
        <v/>
      </c>
      <c r="E521" t="str">
        <f>IF(A521&lt;&gt;"", IF('Repeater Book Overview'!O547&lt;&gt;"", 'Repeater Book Overview'!O547, IF('Repeater Book Overview'!G547&lt;&gt;"", "T", "Off")), "")</f>
        <v/>
      </c>
      <c r="F521" t="str">
        <f>IF(A521&lt;&gt;"", IF('Repeater Book Overview'!$G547&lt;&gt;"", 'Repeater Book Overview'!$G547, "88.5"), "")</f>
        <v/>
      </c>
      <c r="G521" t="str">
        <f>IF(A521&lt;&gt;"", IF('Repeater Book Overview'!$G547&lt;&gt;"", 'Repeater Book Overview'!$G547, "88.5"), "")</f>
        <v/>
      </c>
      <c r="H521" t="str">
        <f>IF(A521&lt;&gt;"", IF('Repeater Book Overview'!$G547&lt;&gt;"", 'Repeater Book Overview'!$G547, "88.5"), "")</f>
        <v/>
      </c>
      <c r="I521" t="str">
        <f>IF('Repeater Book Overview'!F547&lt;&gt;"", LEFT('Repeater Book Overview'!F547, 1), "")</f>
        <v/>
      </c>
      <c r="J521" t="str">
        <f t="shared" si="41"/>
        <v/>
      </c>
      <c r="K521" t="str">
        <f>IF(A521&lt;&gt;"", IF('Repeater Book Overview'!Q521&lt;&gt;"", "On", "Off"), "")</f>
        <v/>
      </c>
      <c r="L521" t="str">
        <f t="shared" si="42"/>
        <v/>
      </c>
      <c r="M521" t="str">
        <f t="shared" si="43"/>
        <v/>
      </c>
      <c r="N521" t="str">
        <f t="shared" si="44"/>
        <v/>
      </c>
      <c r="O521" t="str">
        <f>IF(A521&lt;&gt;"", 'Repeater Book Overview'!D547, "")</f>
        <v/>
      </c>
    </row>
    <row r="522" spans="1:15" x14ac:dyDescent="0.2">
      <c r="A522" t="str">
        <f>IF('Repeater Book Overview'!$A548&lt;&gt;"", 'Repeater Book Overview'!$A548, "")</f>
        <v/>
      </c>
      <c r="B522" t="str">
        <f>IF('Repeater Book Overview'!E548&lt;&gt;"", 'Repeater Book Overview'!E548, "")</f>
        <v/>
      </c>
      <c r="C522" t="str">
        <f t="shared" si="40"/>
        <v/>
      </c>
      <c r="D522" t="str">
        <f>IF('Repeater Book Overview'!F548&lt;&gt;"", LEFT(RIGHT('Repeater Book Overview'!F548,LEN('Repeater Book Overview'!F548)-1), SEARCH(" ", 'Repeater Book Overview'!F548)-1), "")</f>
        <v/>
      </c>
      <c r="E522" t="str">
        <f>IF(A522&lt;&gt;"", IF('Repeater Book Overview'!O548&lt;&gt;"", 'Repeater Book Overview'!O548, IF('Repeater Book Overview'!G548&lt;&gt;"", "T", "Off")), "")</f>
        <v/>
      </c>
      <c r="F522" t="str">
        <f>IF(A522&lt;&gt;"", IF('Repeater Book Overview'!$G548&lt;&gt;"", 'Repeater Book Overview'!$G548, "88.5"), "")</f>
        <v/>
      </c>
      <c r="G522" t="str">
        <f>IF(A522&lt;&gt;"", IF('Repeater Book Overview'!$G548&lt;&gt;"", 'Repeater Book Overview'!$G548, "88.5"), "")</f>
        <v/>
      </c>
      <c r="H522" t="str">
        <f>IF(A522&lt;&gt;"", IF('Repeater Book Overview'!$G548&lt;&gt;"", 'Repeater Book Overview'!$G548, "88.5"), "")</f>
        <v/>
      </c>
      <c r="I522" t="str">
        <f>IF('Repeater Book Overview'!F548&lt;&gt;"", LEFT('Repeater Book Overview'!F548, 1), "")</f>
        <v/>
      </c>
      <c r="J522" t="str">
        <f t="shared" si="41"/>
        <v/>
      </c>
      <c r="K522" t="str">
        <f>IF(A522&lt;&gt;"", IF('Repeater Book Overview'!Q522&lt;&gt;"", "On", "Off"), "")</f>
        <v/>
      </c>
      <c r="L522" t="str">
        <f t="shared" si="42"/>
        <v/>
      </c>
      <c r="M522" t="str">
        <f t="shared" si="43"/>
        <v/>
      </c>
      <c r="N522" t="str">
        <f t="shared" si="44"/>
        <v/>
      </c>
      <c r="O522" t="str">
        <f>IF(A522&lt;&gt;"", 'Repeater Book Overview'!D548, "")</f>
        <v/>
      </c>
    </row>
    <row r="523" spans="1:15" x14ac:dyDescent="0.2">
      <c r="A523" t="str">
        <f>IF('Repeater Book Overview'!$A549&lt;&gt;"", 'Repeater Book Overview'!$A549, "")</f>
        <v/>
      </c>
      <c r="B523" t="str">
        <f>IF('Repeater Book Overview'!E549&lt;&gt;"", 'Repeater Book Overview'!E549, "")</f>
        <v/>
      </c>
      <c r="C523" t="str">
        <f t="shared" si="40"/>
        <v/>
      </c>
      <c r="D523" t="str">
        <f>IF('Repeater Book Overview'!F549&lt;&gt;"", LEFT(RIGHT('Repeater Book Overview'!F549,LEN('Repeater Book Overview'!F549)-1), SEARCH(" ", 'Repeater Book Overview'!F549)-1), "")</f>
        <v/>
      </c>
      <c r="E523" t="str">
        <f>IF(A523&lt;&gt;"", IF('Repeater Book Overview'!O549&lt;&gt;"", 'Repeater Book Overview'!O549, IF('Repeater Book Overview'!G549&lt;&gt;"", "T", "Off")), "")</f>
        <v/>
      </c>
      <c r="F523" t="str">
        <f>IF(A523&lt;&gt;"", IF('Repeater Book Overview'!$G549&lt;&gt;"", 'Repeater Book Overview'!$G549, "88.5"), "")</f>
        <v/>
      </c>
      <c r="G523" t="str">
        <f>IF(A523&lt;&gt;"", IF('Repeater Book Overview'!$G549&lt;&gt;"", 'Repeater Book Overview'!$G549, "88.5"), "")</f>
        <v/>
      </c>
      <c r="H523" t="str">
        <f>IF(A523&lt;&gt;"", IF('Repeater Book Overview'!$G549&lt;&gt;"", 'Repeater Book Overview'!$G549, "88.5"), "")</f>
        <v/>
      </c>
      <c r="I523" t="str">
        <f>IF('Repeater Book Overview'!F549&lt;&gt;"", LEFT('Repeater Book Overview'!F549, 1), "")</f>
        <v/>
      </c>
      <c r="J523" t="str">
        <f t="shared" si="41"/>
        <v/>
      </c>
      <c r="K523" t="str">
        <f>IF(A523&lt;&gt;"", IF('Repeater Book Overview'!Q523&lt;&gt;"", "On", "Off"), "")</f>
        <v/>
      </c>
      <c r="L523" t="str">
        <f t="shared" si="42"/>
        <v/>
      </c>
      <c r="M523" t="str">
        <f t="shared" si="43"/>
        <v/>
      </c>
      <c r="N523" t="str">
        <f t="shared" si="44"/>
        <v/>
      </c>
      <c r="O523" t="str">
        <f>IF(A523&lt;&gt;"", 'Repeater Book Overview'!D549, "")</f>
        <v/>
      </c>
    </row>
    <row r="524" spans="1:15" x14ac:dyDescent="0.2">
      <c r="A524" t="str">
        <f>IF('Repeater Book Overview'!$A550&lt;&gt;"", 'Repeater Book Overview'!$A550, "")</f>
        <v/>
      </c>
      <c r="B524" t="str">
        <f>IF('Repeater Book Overview'!E550&lt;&gt;"", 'Repeater Book Overview'!E550, "")</f>
        <v/>
      </c>
      <c r="C524" t="str">
        <f t="shared" si="40"/>
        <v/>
      </c>
      <c r="D524" t="str">
        <f>IF('Repeater Book Overview'!F550&lt;&gt;"", LEFT(RIGHT('Repeater Book Overview'!F550,LEN('Repeater Book Overview'!F550)-1), SEARCH(" ", 'Repeater Book Overview'!F550)-1), "")</f>
        <v/>
      </c>
      <c r="E524" t="str">
        <f>IF(A524&lt;&gt;"", IF('Repeater Book Overview'!O550&lt;&gt;"", 'Repeater Book Overview'!O550, IF('Repeater Book Overview'!G550&lt;&gt;"", "T", "Off")), "")</f>
        <v/>
      </c>
      <c r="F524" t="str">
        <f>IF(A524&lt;&gt;"", IF('Repeater Book Overview'!$G550&lt;&gt;"", 'Repeater Book Overview'!$G550, "88.5"), "")</f>
        <v/>
      </c>
      <c r="G524" t="str">
        <f>IF(A524&lt;&gt;"", IF('Repeater Book Overview'!$G550&lt;&gt;"", 'Repeater Book Overview'!$G550, "88.5"), "")</f>
        <v/>
      </c>
      <c r="H524" t="str">
        <f>IF(A524&lt;&gt;"", IF('Repeater Book Overview'!$G550&lt;&gt;"", 'Repeater Book Overview'!$G550, "88.5"), "")</f>
        <v/>
      </c>
      <c r="I524" t="str">
        <f>IF('Repeater Book Overview'!F550&lt;&gt;"", LEFT('Repeater Book Overview'!F550, 1), "")</f>
        <v/>
      </c>
      <c r="J524" t="str">
        <f t="shared" si="41"/>
        <v/>
      </c>
      <c r="K524" t="str">
        <f>IF(A524&lt;&gt;"", IF('Repeater Book Overview'!Q524&lt;&gt;"", "On", "Off"), "")</f>
        <v/>
      </c>
      <c r="L524" t="str">
        <f t="shared" si="42"/>
        <v/>
      </c>
      <c r="M524" t="str">
        <f t="shared" si="43"/>
        <v/>
      </c>
      <c r="N524" t="str">
        <f t="shared" si="44"/>
        <v/>
      </c>
      <c r="O524" t="str">
        <f>IF(A524&lt;&gt;"", 'Repeater Book Overview'!D550, "")</f>
        <v/>
      </c>
    </row>
    <row r="525" spans="1:15" x14ac:dyDescent="0.2">
      <c r="A525" t="str">
        <f>IF('Repeater Book Overview'!$A551&lt;&gt;"", 'Repeater Book Overview'!$A551, "")</f>
        <v/>
      </c>
      <c r="B525" t="str">
        <f>IF('Repeater Book Overview'!E551&lt;&gt;"", 'Repeater Book Overview'!E551, "")</f>
        <v/>
      </c>
      <c r="C525" t="str">
        <f t="shared" si="40"/>
        <v/>
      </c>
      <c r="D525" t="str">
        <f>IF('Repeater Book Overview'!F551&lt;&gt;"", LEFT(RIGHT('Repeater Book Overview'!F551,LEN('Repeater Book Overview'!F551)-1), SEARCH(" ", 'Repeater Book Overview'!F551)-1), "")</f>
        <v/>
      </c>
      <c r="E525" t="str">
        <f>IF(A525&lt;&gt;"", IF('Repeater Book Overview'!O551&lt;&gt;"", 'Repeater Book Overview'!O551, IF('Repeater Book Overview'!G551&lt;&gt;"", "T", "Off")), "")</f>
        <v/>
      </c>
      <c r="F525" t="str">
        <f>IF(A525&lt;&gt;"", IF('Repeater Book Overview'!$G551&lt;&gt;"", 'Repeater Book Overview'!$G551, "88.5"), "")</f>
        <v/>
      </c>
      <c r="G525" t="str">
        <f>IF(A525&lt;&gt;"", IF('Repeater Book Overview'!$G551&lt;&gt;"", 'Repeater Book Overview'!$G551, "88.5"), "")</f>
        <v/>
      </c>
      <c r="H525" t="str">
        <f>IF(A525&lt;&gt;"", IF('Repeater Book Overview'!$G551&lt;&gt;"", 'Repeater Book Overview'!$G551, "88.5"), "")</f>
        <v/>
      </c>
      <c r="I525" t="str">
        <f>IF('Repeater Book Overview'!F551&lt;&gt;"", LEFT('Repeater Book Overview'!F551, 1), "")</f>
        <v/>
      </c>
      <c r="J525" t="str">
        <f t="shared" si="41"/>
        <v/>
      </c>
      <c r="K525" t="str">
        <f>IF(A525&lt;&gt;"", IF('Repeater Book Overview'!Q525&lt;&gt;"", "On", "Off"), "")</f>
        <v/>
      </c>
      <c r="L525" t="str">
        <f t="shared" si="42"/>
        <v/>
      </c>
      <c r="M525" t="str">
        <f t="shared" si="43"/>
        <v/>
      </c>
      <c r="N525" t="str">
        <f t="shared" si="44"/>
        <v/>
      </c>
      <c r="O525" t="str">
        <f>IF(A525&lt;&gt;"", 'Repeater Book Overview'!D551, "")</f>
        <v/>
      </c>
    </row>
    <row r="526" spans="1:15" x14ac:dyDescent="0.2">
      <c r="A526" t="str">
        <f>IF('Repeater Book Overview'!$A552&lt;&gt;"", 'Repeater Book Overview'!$A552, "")</f>
        <v/>
      </c>
      <c r="B526" t="str">
        <f>IF('Repeater Book Overview'!E552&lt;&gt;"", 'Repeater Book Overview'!E552, "")</f>
        <v/>
      </c>
      <c r="C526" t="str">
        <f t="shared" si="40"/>
        <v/>
      </c>
      <c r="D526" t="str">
        <f>IF('Repeater Book Overview'!F552&lt;&gt;"", LEFT(RIGHT('Repeater Book Overview'!F552,LEN('Repeater Book Overview'!F552)-1), SEARCH(" ", 'Repeater Book Overview'!F552)-1), "")</f>
        <v/>
      </c>
      <c r="E526" t="str">
        <f>IF(A526&lt;&gt;"", IF('Repeater Book Overview'!O552&lt;&gt;"", 'Repeater Book Overview'!O552, IF('Repeater Book Overview'!G552&lt;&gt;"", "T", "Off")), "")</f>
        <v/>
      </c>
      <c r="F526" t="str">
        <f>IF(A526&lt;&gt;"", IF('Repeater Book Overview'!$G552&lt;&gt;"", 'Repeater Book Overview'!$G552, "88.5"), "")</f>
        <v/>
      </c>
      <c r="G526" t="str">
        <f>IF(A526&lt;&gt;"", IF('Repeater Book Overview'!$G552&lt;&gt;"", 'Repeater Book Overview'!$G552, "88.5"), "")</f>
        <v/>
      </c>
      <c r="H526" t="str">
        <f>IF(A526&lt;&gt;"", IF('Repeater Book Overview'!$G552&lt;&gt;"", 'Repeater Book Overview'!$G552, "88.5"), "")</f>
        <v/>
      </c>
      <c r="I526" t="str">
        <f>IF('Repeater Book Overview'!F552&lt;&gt;"", LEFT('Repeater Book Overview'!F552, 1), "")</f>
        <v/>
      </c>
      <c r="J526" t="str">
        <f t="shared" si="41"/>
        <v/>
      </c>
      <c r="K526" t="str">
        <f>IF(A526&lt;&gt;"", IF('Repeater Book Overview'!Q526&lt;&gt;"", "On", "Off"), "")</f>
        <v/>
      </c>
      <c r="L526" t="str">
        <f t="shared" si="42"/>
        <v/>
      </c>
      <c r="M526" t="str">
        <f t="shared" si="43"/>
        <v/>
      </c>
      <c r="N526" t="str">
        <f t="shared" si="44"/>
        <v/>
      </c>
      <c r="O526" t="str">
        <f>IF(A526&lt;&gt;"", 'Repeater Book Overview'!D552, "")</f>
        <v/>
      </c>
    </row>
    <row r="527" spans="1:15" x14ac:dyDescent="0.2">
      <c r="A527" t="str">
        <f>IF('Repeater Book Overview'!$A553&lt;&gt;"", 'Repeater Book Overview'!$A553, "")</f>
        <v/>
      </c>
      <c r="B527" t="str">
        <f>IF('Repeater Book Overview'!E553&lt;&gt;"", 'Repeater Book Overview'!E553, "")</f>
        <v/>
      </c>
      <c r="C527" t="str">
        <f t="shared" si="40"/>
        <v/>
      </c>
      <c r="D527" t="str">
        <f>IF('Repeater Book Overview'!F553&lt;&gt;"", LEFT(RIGHT('Repeater Book Overview'!F553,LEN('Repeater Book Overview'!F553)-1), SEARCH(" ", 'Repeater Book Overview'!F553)-1), "")</f>
        <v/>
      </c>
      <c r="E527" t="str">
        <f>IF(A527&lt;&gt;"", IF('Repeater Book Overview'!O553&lt;&gt;"", 'Repeater Book Overview'!O553, IF('Repeater Book Overview'!G553&lt;&gt;"", "T", "Off")), "")</f>
        <v/>
      </c>
      <c r="F527" t="str">
        <f>IF(A527&lt;&gt;"", IF('Repeater Book Overview'!$G553&lt;&gt;"", 'Repeater Book Overview'!$G553, "88.5"), "")</f>
        <v/>
      </c>
      <c r="G527" t="str">
        <f>IF(A527&lt;&gt;"", IF('Repeater Book Overview'!$G553&lt;&gt;"", 'Repeater Book Overview'!$G553, "88.5"), "")</f>
        <v/>
      </c>
      <c r="H527" t="str">
        <f>IF(A527&lt;&gt;"", IF('Repeater Book Overview'!$G553&lt;&gt;"", 'Repeater Book Overview'!$G553, "88.5"), "")</f>
        <v/>
      </c>
      <c r="I527" t="str">
        <f>IF('Repeater Book Overview'!F553&lt;&gt;"", LEFT('Repeater Book Overview'!F553, 1), "")</f>
        <v/>
      </c>
      <c r="J527" t="str">
        <f t="shared" si="41"/>
        <v/>
      </c>
      <c r="K527" t="str">
        <f>IF(A527&lt;&gt;"", IF('Repeater Book Overview'!Q527&lt;&gt;"", "On", "Off"), "")</f>
        <v/>
      </c>
      <c r="L527" t="str">
        <f t="shared" si="42"/>
        <v/>
      </c>
      <c r="M527" t="str">
        <f t="shared" si="43"/>
        <v/>
      </c>
      <c r="N527" t="str">
        <f t="shared" si="44"/>
        <v/>
      </c>
      <c r="O527" t="str">
        <f>IF(A527&lt;&gt;"", 'Repeater Book Overview'!D553, "")</f>
        <v/>
      </c>
    </row>
    <row r="528" spans="1:15" x14ac:dyDescent="0.2">
      <c r="A528" t="str">
        <f>IF('Repeater Book Overview'!$A554&lt;&gt;"", 'Repeater Book Overview'!$A554, "")</f>
        <v/>
      </c>
      <c r="B528" t="str">
        <f>IF('Repeater Book Overview'!E554&lt;&gt;"", 'Repeater Book Overview'!E554, "")</f>
        <v/>
      </c>
      <c r="C528" t="str">
        <f t="shared" si="40"/>
        <v/>
      </c>
      <c r="D528" t="str">
        <f>IF('Repeater Book Overview'!F554&lt;&gt;"", LEFT(RIGHT('Repeater Book Overview'!F554,LEN('Repeater Book Overview'!F554)-1), SEARCH(" ", 'Repeater Book Overview'!F554)-1), "")</f>
        <v/>
      </c>
      <c r="E528" t="str">
        <f>IF(A528&lt;&gt;"", IF('Repeater Book Overview'!O554&lt;&gt;"", 'Repeater Book Overview'!O554, IF('Repeater Book Overview'!G554&lt;&gt;"", "T", "Off")), "")</f>
        <v/>
      </c>
      <c r="F528" t="str">
        <f>IF(A528&lt;&gt;"", IF('Repeater Book Overview'!$G554&lt;&gt;"", 'Repeater Book Overview'!$G554, "88.5"), "")</f>
        <v/>
      </c>
      <c r="G528" t="str">
        <f>IF(A528&lt;&gt;"", IF('Repeater Book Overview'!$G554&lt;&gt;"", 'Repeater Book Overview'!$G554, "88.5"), "")</f>
        <v/>
      </c>
      <c r="H528" t="str">
        <f>IF(A528&lt;&gt;"", IF('Repeater Book Overview'!$G554&lt;&gt;"", 'Repeater Book Overview'!$G554, "88.5"), "")</f>
        <v/>
      </c>
      <c r="I528" t="str">
        <f>IF('Repeater Book Overview'!F554&lt;&gt;"", LEFT('Repeater Book Overview'!F554, 1), "")</f>
        <v/>
      </c>
      <c r="J528" t="str">
        <f t="shared" si="41"/>
        <v/>
      </c>
      <c r="K528" t="str">
        <f>IF(A528&lt;&gt;"", IF('Repeater Book Overview'!Q528&lt;&gt;"", "On", "Off"), "")</f>
        <v/>
      </c>
      <c r="L528" t="str">
        <f t="shared" si="42"/>
        <v/>
      </c>
      <c r="M528" t="str">
        <f t="shared" si="43"/>
        <v/>
      </c>
      <c r="N528" t="str">
        <f t="shared" si="44"/>
        <v/>
      </c>
      <c r="O528" t="str">
        <f>IF(A528&lt;&gt;"", 'Repeater Book Overview'!D554, "")</f>
        <v/>
      </c>
    </row>
    <row r="529" spans="1:15" x14ac:dyDescent="0.2">
      <c r="A529" t="str">
        <f>IF('Repeater Book Overview'!$A555&lt;&gt;"", 'Repeater Book Overview'!$A555, "")</f>
        <v/>
      </c>
      <c r="B529" t="str">
        <f>IF('Repeater Book Overview'!E555&lt;&gt;"", 'Repeater Book Overview'!E555, "")</f>
        <v/>
      </c>
      <c r="C529" t="str">
        <f t="shared" si="40"/>
        <v/>
      </c>
      <c r="D529" t="str">
        <f>IF('Repeater Book Overview'!F555&lt;&gt;"", LEFT(RIGHT('Repeater Book Overview'!F555,LEN('Repeater Book Overview'!F555)-1), SEARCH(" ", 'Repeater Book Overview'!F555)-1), "")</f>
        <v/>
      </c>
      <c r="E529" t="str">
        <f>IF(A529&lt;&gt;"", IF('Repeater Book Overview'!O555&lt;&gt;"", 'Repeater Book Overview'!O555, IF('Repeater Book Overview'!G555&lt;&gt;"", "T", "Off")), "")</f>
        <v/>
      </c>
      <c r="F529" t="str">
        <f>IF(A529&lt;&gt;"", IF('Repeater Book Overview'!$G555&lt;&gt;"", 'Repeater Book Overview'!$G555, "88.5"), "")</f>
        <v/>
      </c>
      <c r="G529" t="str">
        <f>IF(A529&lt;&gt;"", IF('Repeater Book Overview'!$G555&lt;&gt;"", 'Repeater Book Overview'!$G555, "88.5"), "")</f>
        <v/>
      </c>
      <c r="H529" t="str">
        <f>IF(A529&lt;&gt;"", IF('Repeater Book Overview'!$G555&lt;&gt;"", 'Repeater Book Overview'!$G555, "88.5"), "")</f>
        <v/>
      </c>
      <c r="I529" t="str">
        <f>IF('Repeater Book Overview'!F555&lt;&gt;"", LEFT('Repeater Book Overview'!F555, 1), "")</f>
        <v/>
      </c>
      <c r="J529" t="str">
        <f t="shared" si="41"/>
        <v/>
      </c>
      <c r="K529" t="str">
        <f>IF(A529&lt;&gt;"", IF('Repeater Book Overview'!Q529&lt;&gt;"", "On", "Off"), "")</f>
        <v/>
      </c>
      <c r="L529" t="str">
        <f t="shared" si="42"/>
        <v/>
      </c>
      <c r="M529" t="str">
        <f t="shared" si="43"/>
        <v/>
      </c>
      <c r="N529" t="str">
        <f t="shared" si="44"/>
        <v/>
      </c>
      <c r="O529" t="str">
        <f>IF(A529&lt;&gt;"", 'Repeater Book Overview'!D555, "")</f>
        <v/>
      </c>
    </row>
    <row r="530" spans="1:15" x14ac:dyDescent="0.2">
      <c r="A530" t="str">
        <f>IF('Repeater Book Overview'!$A556&lt;&gt;"", 'Repeater Book Overview'!$A556, "")</f>
        <v/>
      </c>
      <c r="B530" t="str">
        <f>IF('Repeater Book Overview'!E556&lt;&gt;"", 'Repeater Book Overview'!E556, "")</f>
        <v/>
      </c>
      <c r="C530" t="str">
        <f t="shared" si="40"/>
        <v/>
      </c>
      <c r="D530" t="str">
        <f>IF('Repeater Book Overview'!F556&lt;&gt;"", LEFT(RIGHT('Repeater Book Overview'!F556,LEN('Repeater Book Overview'!F556)-1), SEARCH(" ", 'Repeater Book Overview'!F556)-1), "")</f>
        <v/>
      </c>
      <c r="E530" t="str">
        <f>IF(A530&lt;&gt;"", IF('Repeater Book Overview'!O556&lt;&gt;"", 'Repeater Book Overview'!O556, IF('Repeater Book Overview'!G556&lt;&gt;"", "T", "Off")), "")</f>
        <v/>
      </c>
      <c r="F530" t="str">
        <f>IF(A530&lt;&gt;"", IF('Repeater Book Overview'!$G556&lt;&gt;"", 'Repeater Book Overview'!$G556, "88.5"), "")</f>
        <v/>
      </c>
      <c r="G530" t="str">
        <f>IF(A530&lt;&gt;"", IF('Repeater Book Overview'!$G556&lt;&gt;"", 'Repeater Book Overview'!$G556, "88.5"), "")</f>
        <v/>
      </c>
      <c r="H530" t="str">
        <f>IF(A530&lt;&gt;"", IF('Repeater Book Overview'!$G556&lt;&gt;"", 'Repeater Book Overview'!$G556, "88.5"), "")</f>
        <v/>
      </c>
      <c r="I530" t="str">
        <f>IF('Repeater Book Overview'!F556&lt;&gt;"", LEFT('Repeater Book Overview'!F556, 1), "")</f>
        <v/>
      </c>
      <c r="J530" t="str">
        <f t="shared" si="41"/>
        <v/>
      </c>
      <c r="K530" t="str">
        <f>IF(A530&lt;&gt;"", IF('Repeater Book Overview'!Q530&lt;&gt;"", "On", "Off"), "")</f>
        <v/>
      </c>
      <c r="L530" t="str">
        <f t="shared" si="42"/>
        <v/>
      </c>
      <c r="M530" t="str">
        <f t="shared" si="43"/>
        <v/>
      </c>
      <c r="N530" t="str">
        <f t="shared" si="44"/>
        <v/>
      </c>
      <c r="O530" t="str">
        <f>IF(A530&lt;&gt;"", 'Repeater Book Overview'!D556, "")</f>
        <v/>
      </c>
    </row>
    <row r="531" spans="1:15" x14ac:dyDescent="0.2">
      <c r="A531" t="str">
        <f>IF('Repeater Book Overview'!$A557&lt;&gt;"", 'Repeater Book Overview'!$A557, "")</f>
        <v/>
      </c>
      <c r="B531" t="str">
        <f>IF('Repeater Book Overview'!E557&lt;&gt;"", 'Repeater Book Overview'!E557, "")</f>
        <v/>
      </c>
      <c r="C531" t="str">
        <f t="shared" si="40"/>
        <v/>
      </c>
      <c r="D531" t="str">
        <f>IF('Repeater Book Overview'!F557&lt;&gt;"", LEFT(RIGHT('Repeater Book Overview'!F557,LEN('Repeater Book Overview'!F557)-1), SEARCH(" ", 'Repeater Book Overview'!F557)-1), "")</f>
        <v/>
      </c>
      <c r="E531" t="str">
        <f>IF(A531&lt;&gt;"", IF('Repeater Book Overview'!O557&lt;&gt;"", 'Repeater Book Overview'!O557, IF('Repeater Book Overview'!G557&lt;&gt;"", "T", "Off")), "")</f>
        <v/>
      </c>
      <c r="F531" t="str">
        <f>IF(A531&lt;&gt;"", IF('Repeater Book Overview'!$G557&lt;&gt;"", 'Repeater Book Overview'!$G557, "88.5"), "")</f>
        <v/>
      </c>
      <c r="G531" t="str">
        <f>IF(A531&lt;&gt;"", IF('Repeater Book Overview'!$G557&lt;&gt;"", 'Repeater Book Overview'!$G557, "88.5"), "")</f>
        <v/>
      </c>
      <c r="H531" t="str">
        <f>IF(A531&lt;&gt;"", IF('Repeater Book Overview'!$G557&lt;&gt;"", 'Repeater Book Overview'!$G557, "88.5"), "")</f>
        <v/>
      </c>
      <c r="I531" t="str">
        <f>IF('Repeater Book Overview'!F557&lt;&gt;"", LEFT('Repeater Book Overview'!F557, 1), "")</f>
        <v/>
      </c>
      <c r="J531" t="str">
        <f t="shared" si="41"/>
        <v/>
      </c>
      <c r="K531" t="str">
        <f>IF(A531&lt;&gt;"", IF('Repeater Book Overview'!Q531&lt;&gt;"", "On", "Off"), "")</f>
        <v/>
      </c>
      <c r="L531" t="str">
        <f t="shared" si="42"/>
        <v/>
      </c>
      <c r="M531" t="str">
        <f t="shared" si="43"/>
        <v/>
      </c>
      <c r="N531" t="str">
        <f t="shared" si="44"/>
        <v/>
      </c>
      <c r="O531" t="str">
        <f>IF(A531&lt;&gt;"", 'Repeater Book Overview'!D557, "")</f>
        <v/>
      </c>
    </row>
    <row r="532" spans="1:15" x14ac:dyDescent="0.2">
      <c r="A532" t="str">
        <f>IF('Repeater Book Overview'!$A558&lt;&gt;"", 'Repeater Book Overview'!$A558, "")</f>
        <v/>
      </c>
      <c r="B532" t="str">
        <f>IF('Repeater Book Overview'!E558&lt;&gt;"", 'Repeater Book Overview'!E558, "")</f>
        <v/>
      </c>
      <c r="C532" t="str">
        <f t="shared" si="40"/>
        <v/>
      </c>
      <c r="D532" t="str">
        <f>IF('Repeater Book Overview'!F558&lt;&gt;"", LEFT(RIGHT('Repeater Book Overview'!F558,LEN('Repeater Book Overview'!F558)-1), SEARCH(" ", 'Repeater Book Overview'!F558)-1), "")</f>
        <v/>
      </c>
      <c r="E532" t="str">
        <f>IF(A532&lt;&gt;"", IF('Repeater Book Overview'!O558&lt;&gt;"", 'Repeater Book Overview'!O558, IF('Repeater Book Overview'!G558&lt;&gt;"", "T", "Off")), "")</f>
        <v/>
      </c>
      <c r="F532" t="str">
        <f>IF(A532&lt;&gt;"", IF('Repeater Book Overview'!$G558&lt;&gt;"", 'Repeater Book Overview'!$G558, "88.5"), "")</f>
        <v/>
      </c>
      <c r="G532" t="str">
        <f>IF(A532&lt;&gt;"", IF('Repeater Book Overview'!$G558&lt;&gt;"", 'Repeater Book Overview'!$G558, "88.5"), "")</f>
        <v/>
      </c>
      <c r="H532" t="str">
        <f>IF(A532&lt;&gt;"", IF('Repeater Book Overview'!$G558&lt;&gt;"", 'Repeater Book Overview'!$G558, "88.5"), "")</f>
        <v/>
      </c>
      <c r="I532" t="str">
        <f>IF('Repeater Book Overview'!F558&lt;&gt;"", LEFT('Repeater Book Overview'!F558, 1), "")</f>
        <v/>
      </c>
      <c r="J532" t="str">
        <f t="shared" si="41"/>
        <v/>
      </c>
      <c r="K532" t="str">
        <f>IF(A532&lt;&gt;"", IF('Repeater Book Overview'!Q532&lt;&gt;"", "On", "Off"), "")</f>
        <v/>
      </c>
      <c r="L532" t="str">
        <f t="shared" si="42"/>
        <v/>
      </c>
      <c r="M532" t="str">
        <f t="shared" si="43"/>
        <v/>
      </c>
      <c r="N532" t="str">
        <f t="shared" si="44"/>
        <v/>
      </c>
      <c r="O532" t="str">
        <f>IF(A532&lt;&gt;"", 'Repeater Book Overview'!D558, "")</f>
        <v/>
      </c>
    </row>
    <row r="533" spans="1:15" x14ac:dyDescent="0.2">
      <c r="A533" t="str">
        <f>IF('Repeater Book Overview'!$A559&lt;&gt;"", 'Repeater Book Overview'!$A559, "")</f>
        <v/>
      </c>
      <c r="B533" t="str">
        <f>IF('Repeater Book Overview'!E559&lt;&gt;"", 'Repeater Book Overview'!E559, "")</f>
        <v/>
      </c>
      <c r="C533" t="str">
        <f t="shared" si="40"/>
        <v/>
      </c>
      <c r="D533" t="str">
        <f>IF('Repeater Book Overview'!F559&lt;&gt;"", LEFT(RIGHT('Repeater Book Overview'!F559,LEN('Repeater Book Overview'!F559)-1), SEARCH(" ", 'Repeater Book Overview'!F559)-1), "")</f>
        <v/>
      </c>
      <c r="E533" t="str">
        <f>IF(A533&lt;&gt;"", IF('Repeater Book Overview'!O559&lt;&gt;"", 'Repeater Book Overview'!O559, IF('Repeater Book Overview'!G559&lt;&gt;"", "T", "Off")), "")</f>
        <v/>
      </c>
      <c r="F533" t="str">
        <f>IF(A533&lt;&gt;"", IF('Repeater Book Overview'!$G559&lt;&gt;"", 'Repeater Book Overview'!$G559, "88.5"), "")</f>
        <v/>
      </c>
      <c r="G533" t="str">
        <f>IF(A533&lt;&gt;"", IF('Repeater Book Overview'!$G559&lt;&gt;"", 'Repeater Book Overview'!$G559, "88.5"), "")</f>
        <v/>
      </c>
      <c r="H533" t="str">
        <f>IF(A533&lt;&gt;"", IF('Repeater Book Overview'!$G559&lt;&gt;"", 'Repeater Book Overview'!$G559, "88.5"), "")</f>
        <v/>
      </c>
      <c r="I533" t="str">
        <f>IF('Repeater Book Overview'!F559&lt;&gt;"", LEFT('Repeater Book Overview'!F559, 1), "")</f>
        <v/>
      </c>
      <c r="J533" t="str">
        <f t="shared" si="41"/>
        <v/>
      </c>
      <c r="K533" t="str">
        <f>IF(A533&lt;&gt;"", IF('Repeater Book Overview'!Q533&lt;&gt;"", "On", "Off"), "")</f>
        <v/>
      </c>
      <c r="L533" t="str">
        <f t="shared" si="42"/>
        <v/>
      </c>
      <c r="M533" t="str">
        <f t="shared" si="43"/>
        <v/>
      </c>
      <c r="N533" t="str">
        <f t="shared" si="44"/>
        <v/>
      </c>
      <c r="O533" t="str">
        <f>IF(A533&lt;&gt;"", 'Repeater Book Overview'!D559, "")</f>
        <v/>
      </c>
    </row>
    <row r="534" spans="1:15" x14ac:dyDescent="0.2">
      <c r="A534" t="str">
        <f>IF('Repeater Book Overview'!$A560&lt;&gt;"", 'Repeater Book Overview'!$A560, "")</f>
        <v/>
      </c>
      <c r="B534" t="str">
        <f>IF('Repeater Book Overview'!E560&lt;&gt;"", 'Repeater Book Overview'!E560, "")</f>
        <v/>
      </c>
      <c r="C534" t="str">
        <f t="shared" si="40"/>
        <v/>
      </c>
      <c r="D534" t="str">
        <f>IF('Repeater Book Overview'!F560&lt;&gt;"", LEFT(RIGHT('Repeater Book Overview'!F560,LEN('Repeater Book Overview'!F560)-1), SEARCH(" ", 'Repeater Book Overview'!F560)-1), "")</f>
        <v/>
      </c>
      <c r="E534" t="str">
        <f>IF(A534&lt;&gt;"", IF('Repeater Book Overview'!O560&lt;&gt;"", 'Repeater Book Overview'!O560, IF('Repeater Book Overview'!G560&lt;&gt;"", "T", "Off")), "")</f>
        <v/>
      </c>
      <c r="F534" t="str">
        <f>IF(A534&lt;&gt;"", IF('Repeater Book Overview'!$G560&lt;&gt;"", 'Repeater Book Overview'!$G560, "88.5"), "")</f>
        <v/>
      </c>
      <c r="G534" t="str">
        <f>IF(A534&lt;&gt;"", IF('Repeater Book Overview'!$G560&lt;&gt;"", 'Repeater Book Overview'!$G560, "88.5"), "")</f>
        <v/>
      </c>
      <c r="H534" t="str">
        <f>IF(A534&lt;&gt;"", IF('Repeater Book Overview'!$G560&lt;&gt;"", 'Repeater Book Overview'!$G560, "88.5"), "")</f>
        <v/>
      </c>
      <c r="I534" t="str">
        <f>IF('Repeater Book Overview'!F560&lt;&gt;"", LEFT('Repeater Book Overview'!F560, 1), "")</f>
        <v/>
      </c>
      <c r="J534" t="str">
        <f t="shared" si="41"/>
        <v/>
      </c>
      <c r="K534" t="str">
        <f>IF(A534&lt;&gt;"", IF('Repeater Book Overview'!Q534&lt;&gt;"", "On", "Off"), "")</f>
        <v/>
      </c>
      <c r="L534" t="str">
        <f t="shared" si="42"/>
        <v/>
      </c>
      <c r="M534" t="str">
        <f t="shared" si="43"/>
        <v/>
      </c>
      <c r="N534" t="str">
        <f t="shared" si="44"/>
        <v/>
      </c>
      <c r="O534" t="str">
        <f>IF(A534&lt;&gt;"", 'Repeater Book Overview'!D560, "")</f>
        <v/>
      </c>
    </row>
    <row r="535" spans="1:15" x14ac:dyDescent="0.2">
      <c r="A535" t="str">
        <f>IF('Repeater Book Overview'!$A561&lt;&gt;"", 'Repeater Book Overview'!$A561, "")</f>
        <v/>
      </c>
      <c r="B535" t="str">
        <f>IF('Repeater Book Overview'!E561&lt;&gt;"", 'Repeater Book Overview'!E561, "")</f>
        <v/>
      </c>
      <c r="C535" t="str">
        <f t="shared" si="40"/>
        <v/>
      </c>
      <c r="D535" t="str">
        <f>IF('Repeater Book Overview'!F561&lt;&gt;"", LEFT(RIGHT('Repeater Book Overview'!F561,LEN('Repeater Book Overview'!F561)-1), SEARCH(" ", 'Repeater Book Overview'!F561)-1), "")</f>
        <v/>
      </c>
      <c r="E535" t="str">
        <f>IF(A535&lt;&gt;"", IF('Repeater Book Overview'!O561&lt;&gt;"", 'Repeater Book Overview'!O561, IF('Repeater Book Overview'!G561&lt;&gt;"", "T", "Off")), "")</f>
        <v/>
      </c>
      <c r="F535" t="str">
        <f>IF(A535&lt;&gt;"", IF('Repeater Book Overview'!$G561&lt;&gt;"", 'Repeater Book Overview'!$G561, "88.5"), "")</f>
        <v/>
      </c>
      <c r="G535" t="str">
        <f>IF(A535&lt;&gt;"", IF('Repeater Book Overview'!$G561&lt;&gt;"", 'Repeater Book Overview'!$G561, "88.5"), "")</f>
        <v/>
      </c>
      <c r="H535" t="str">
        <f>IF(A535&lt;&gt;"", IF('Repeater Book Overview'!$G561&lt;&gt;"", 'Repeater Book Overview'!$G561, "88.5"), "")</f>
        <v/>
      </c>
      <c r="I535" t="str">
        <f>IF('Repeater Book Overview'!F561&lt;&gt;"", LEFT('Repeater Book Overview'!F561, 1), "")</f>
        <v/>
      </c>
      <c r="J535" t="str">
        <f t="shared" si="41"/>
        <v/>
      </c>
      <c r="K535" t="str">
        <f>IF(A535&lt;&gt;"", IF('Repeater Book Overview'!Q535&lt;&gt;"", "On", "Off"), "")</f>
        <v/>
      </c>
      <c r="L535" t="str">
        <f t="shared" si="42"/>
        <v/>
      </c>
      <c r="M535" t="str">
        <f t="shared" si="43"/>
        <v/>
      </c>
      <c r="N535" t="str">
        <f t="shared" si="44"/>
        <v/>
      </c>
      <c r="O535" t="str">
        <f>IF(A535&lt;&gt;"", 'Repeater Book Overview'!D561, "")</f>
        <v/>
      </c>
    </row>
    <row r="536" spans="1:15" x14ac:dyDescent="0.2">
      <c r="A536" t="str">
        <f>IF('Repeater Book Overview'!$A562&lt;&gt;"", 'Repeater Book Overview'!$A562, "")</f>
        <v/>
      </c>
      <c r="B536" t="str">
        <f>IF('Repeater Book Overview'!E562&lt;&gt;"", 'Repeater Book Overview'!E562, "")</f>
        <v/>
      </c>
      <c r="C536" t="str">
        <f t="shared" si="40"/>
        <v/>
      </c>
      <c r="D536" t="str">
        <f>IF('Repeater Book Overview'!F562&lt;&gt;"", LEFT(RIGHT('Repeater Book Overview'!F562,LEN('Repeater Book Overview'!F562)-1), SEARCH(" ", 'Repeater Book Overview'!F562)-1), "")</f>
        <v/>
      </c>
      <c r="E536" t="str">
        <f>IF(A536&lt;&gt;"", IF('Repeater Book Overview'!O562&lt;&gt;"", 'Repeater Book Overview'!O562, IF('Repeater Book Overview'!G562&lt;&gt;"", "T", "Off")), "")</f>
        <v/>
      </c>
      <c r="F536" t="str">
        <f>IF(A536&lt;&gt;"", IF('Repeater Book Overview'!$G562&lt;&gt;"", 'Repeater Book Overview'!$G562, "88.5"), "")</f>
        <v/>
      </c>
      <c r="G536" t="str">
        <f>IF(A536&lt;&gt;"", IF('Repeater Book Overview'!$G562&lt;&gt;"", 'Repeater Book Overview'!$G562, "88.5"), "")</f>
        <v/>
      </c>
      <c r="H536" t="str">
        <f>IF(A536&lt;&gt;"", IF('Repeater Book Overview'!$G562&lt;&gt;"", 'Repeater Book Overview'!$G562, "88.5"), "")</f>
        <v/>
      </c>
      <c r="I536" t="str">
        <f>IF('Repeater Book Overview'!F562&lt;&gt;"", LEFT('Repeater Book Overview'!F562, 1), "")</f>
        <v/>
      </c>
      <c r="J536" t="str">
        <f t="shared" si="41"/>
        <v/>
      </c>
      <c r="K536" t="str">
        <f>IF(A536&lt;&gt;"", IF('Repeater Book Overview'!Q536&lt;&gt;"", "On", "Off"), "")</f>
        <v/>
      </c>
      <c r="L536" t="str">
        <f t="shared" si="42"/>
        <v/>
      </c>
      <c r="M536" t="str">
        <f t="shared" si="43"/>
        <v/>
      </c>
      <c r="N536" t="str">
        <f t="shared" si="44"/>
        <v/>
      </c>
      <c r="O536" t="str">
        <f>IF(A536&lt;&gt;"", 'Repeater Book Overview'!D562, "")</f>
        <v/>
      </c>
    </row>
    <row r="537" spans="1:15" x14ac:dyDescent="0.2">
      <c r="A537" t="str">
        <f>IF('Repeater Book Overview'!$A563&lt;&gt;"", 'Repeater Book Overview'!$A563, "")</f>
        <v/>
      </c>
      <c r="B537" t="str">
        <f>IF('Repeater Book Overview'!E563&lt;&gt;"", 'Repeater Book Overview'!E563, "")</f>
        <v/>
      </c>
      <c r="C537" t="str">
        <f t="shared" si="40"/>
        <v/>
      </c>
      <c r="D537" t="str">
        <f>IF('Repeater Book Overview'!F563&lt;&gt;"", LEFT(RIGHT('Repeater Book Overview'!F563,LEN('Repeater Book Overview'!F563)-1), SEARCH(" ", 'Repeater Book Overview'!F563)-1), "")</f>
        <v/>
      </c>
      <c r="E537" t="str">
        <f>IF(A537&lt;&gt;"", IF('Repeater Book Overview'!O563&lt;&gt;"", 'Repeater Book Overview'!O563, IF('Repeater Book Overview'!G563&lt;&gt;"", "T", "Off")), "")</f>
        <v/>
      </c>
      <c r="F537" t="str">
        <f>IF(A537&lt;&gt;"", IF('Repeater Book Overview'!$G563&lt;&gt;"", 'Repeater Book Overview'!$G563, "88.5"), "")</f>
        <v/>
      </c>
      <c r="G537" t="str">
        <f>IF(A537&lt;&gt;"", IF('Repeater Book Overview'!$G563&lt;&gt;"", 'Repeater Book Overview'!$G563, "88.5"), "")</f>
        <v/>
      </c>
      <c r="H537" t="str">
        <f>IF(A537&lt;&gt;"", IF('Repeater Book Overview'!$G563&lt;&gt;"", 'Repeater Book Overview'!$G563, "88.5"), "")</f>
        <v/>
      </c>
      <c r="I537" t="str">
        <f>IF('Repeater Book Overview'!F563&lt;&gt;"", LEFT('Repeater Book Overview'!F563, 1), "")</f>
        <v/>
      </c>
      <c r="J537" t="str">
        <f t="shared" si="41"/>
        <v/>
      </c>
      <c r="K537" t="str">
        <f>IF(A537&lt;&gt;"", IF('Repeater Book Overview'!Q537&lt;&gt;"", "On", "Off"), "")</f>
        <v/>
      </c>
      <c r="L537" t="str">
        <f t="shared" si="42"/>
        <v/>
      </c>
      <c r="M537" t="str">
        <f t="shared" si="43"/>
        <v/>
      </c>
      <c r="N537" t="str">
        <f t="shared" si="44"/>
        <v/>
      </c>
      <c r="O537" t="str">
        <f>IF(A537&lt;&gt;"", 'Repeater Book Overview'!D563, "")</f>
        <v/>
      </c>
    </row>
    <row r="538" spans="1:15" x14ac:dyDescent="0.2">
      <c r="A538" t="str">
        <f>IF('Repeater Book Overview'!$A564&lt;&gt;"", 'Repeater Book Overview'!$A564, "")</f>
        <v/>
      </c>
      <c r="B538" t="str">
        <f>IF('Repeater Book Overview'!E564&lt;&gt;"", 'Repeater Book Overview'!E564, "")</f>
        <v/>
      </c>
      <c r="C538" t="str">
        <f t="shared" si="40"/>
        <v/>
      </c>
      <c r="D538" t="str">
        <f>IF('Repeater Book Overview'!F564&lt;&gt;"", LEFT(RIGHT('Repeater Book Overview'!F564,LEN('Repeater Book Overview'!F564)-1), SEARCH(" ", 'Repeater Book Overview'!F564)-1), "")</f>
        <v/>
      </c>
      <c r="E538" t="str">
        <f>IF(A538&lt;&gt;"", IF('Repeater Book Overview'!O564&lt;&gt;"", 'Repeater Book Overview'!O564, IF('Repeater Book Overview'!G564&lt;&gt;"", "T", "Off")), "")</f>
        <v/>
      </c>
      <c r="F538" t="str">
        <f>IF(A538&lt;&gt;"", IF('Repeater Book Overview'!$G564&lt;&gt;"", 'Repeater Book Overview'!$G564, "88.5"), "")</f>
        <v/>
      </c>
      <c r="G538" t="str">
        <f>IF(A538&lt;&gt;"", IF('Repeater Book Overview'!$G564&lt;&gt;"", 'Repeater Book Overview'!$G564, "88.5"), "")</f>
        <v/>
      </c>
      <c r="H538" t="str">
        <f>IF(A538&lt;&gt;"", IF('Repeater Book Overview'!$G564&lt;&gt;"", 'Repeater Book Overview'!$G564, "88.5"), "")</f>
        <v/>
      </c>
      <c r="I538" t="str">
        <f>IF('Repeater Book Overview'!F564&lt;&gt;"", LEFT('Repeater Book Overview'!F564, 1), "")</f>
        <v/>
      </c>
      <c r="J538" t="str">
        <f t="shared" si="41"/>
        <v/>
      </c>
      <c r="K538" t="str">
        <f>IF(A538&lt;&gt;"", IF('Repeater Book Overview'!Q538&lt;&gt;"", "On", "Off"), "")</f>
        <v/>
      </c>
      <c r="L538" t="str">
        <f t="shared" si="42"/>
        <v/>
      </c>
      <c r="M538" t="str">
        <f t="shared" si="43"/>
        <v/>
      </c>
      <c r="N538" t="str">
        <f t="shared" si="44"/>
        <v/>
      </c>
      <c r="O538" t="str">
        <f>IF(A538&lt;&gt;"", 'Repeater Book Overview'!D564, "")</f>
        <v/>
      </c>
    </row>
    <row r="539" spans="1:15" x14ac:dyDescent="0.2">
      <c r="A539" t="str">
        <f>IF('Repeater Book Overview'!$A565&lt;&gt;"", 'Repeater Book Overview'!$A565, "")</f>
        <v/>
      </c>
      <c r="B539" t="str">
        <f>IF('Repeater Book Overview'!E565&lt;&gt;"", 'Repeater Book Overview'!E565, "")</f>
        <v/>
      </c>
      <c r="C539" t="str">
        <f t="shared" si="40"/>
        <v/>
      </c>
      <c r="D539" t="str">
        <f>IF('Repeater Book Overview'!F565&lt;&gt;"", LEFT(RIGHT('Repeater Book Overview'!F565,LEN('Repeater Book Overview'!F565)-1), SEARCH(" ", 'Repeater Book Overview'!F565)-1), "")</f>
        <v/>
      </c>
      <c r="E539" t="str">
        <f>IF(A539&lt;&gt;"", IF('Repeater Book Overview'!O565&lt;&gt;"", 'Repeater Book Overview'!O565, IF('Repeater Book Overview'!G565&lt;&gt;"", "T", "Off")), "")</f>
        <v/>
      </c>
      <c r="F539" t="str">
        <f>IF(A539&lt;&gt;"", IF('Repeater Book Overview'!$G565&lt;&gt;"", 'Repeater Book Overview'!$G565, "88.5"), "")</f>
        <v/>
      </c>
      <c r="G539" t="str">
        <f>IF(A539&lt;&gt;"", IF('Repeater Book Overview'!$G565&lt;&gt;"", 'Repeater Book Overview'!$G565, "88.5"), "")</f>
        <v/>
      </c>
      <c r="H539" t="str">
        <f>IF(A539&lt;&gt;"", IF('Repeater Book Overview'!$G565&lt;&gt;"", 'Repeater Book Overview'!$G565, "88.5"), "")</f>
        <v/>
      </c>
      <c r="I539" t="str">
        <f>IF('Repeater Book Overview'!F565&lt;&gt;"", LEFT('Repeater Book Overview'!F565, 1), "")</f>
        <v/>
      </c>
      <c r="J539" t="str">
        <f t="shared" si="41"/>
        <v/>
      </c>
      <c r="K539" t="str">
        <f>IF(A539&lt;&gt;"", IF('Repeater Book Overview'!Q539&lt;&gt;"", "On", "Off"), "")</f>
        <v/>
      </c>
      <c r="L539" t="str">
        <f t="shared" si="42"/>
        <v/>
      </c>
      <c r="M539" t="str">
        <f t="shared" si="43"/>
        <v/>
      </c>
      <c r="N539" t="str">
        <f t="shared" si="44"/>
        <v/>
      </c>
      <c r="O539" t="str">
        <f>IF(A539&lt;&gt;"", 'Repeater Book Overview'!D565, "")</f>
        <v/>
      </c>
    </row>
    <row r="540" spans="1:15" x14ac:dyDescent="0.2">
      <c r="A540" t="str">
        <f>IF('Repeater Book Overview'!$A566&lt;&gt;"", 'Repeater Book Overview'!$A566, "")</f>
        <v/>
      </c>
      <c r="B540" t="str">
        <f>IF('Repeater Book Overview'!E566&lt;&gt;"", 'Repeater Book Overview'!E566, "")</f>
        <v/>
      </c>
      <c r="C540" t="str">
        <f t="shared" si="40"/>
        <v/>
      </c>
      <c r="D540" t="str">
        <f>IF('Repeater Book Overview'!F566&lt;&gt;"", LEFT(RIGHT('Repeater Book Overview'!F566,LEN('Repeater Book Overview'!F566)-1), SEARCH(" ", 'Repeater Book Overview'!F566)-1), "")</f>
        <v/>
      </c>
      <c r="E540" t="str">
        <f>IF(A540&lt;&gt;"", IF('Repeater Book Overview'!O566&lt;&gt;"", 'Repeater Book Overview'!O566, IF('Repeater Book Overview'!G566&lt;&gt;"", "T", "Off")), "")</f>
        <v/>
      </c>
      <c r="F540" t="str">
        <f>IF(A540&lt;&gt;"", IF('Repeater Book Overview'!$G566&lt;&gt;"", 'Repeater Book Overview'!$G566, "88.5"), "")</f>
        <v/>
      </c>
      <c r="G540" t="str">
        <f>IF(A540&lt;&gt;"", IF('Repeater Book Overview'!$G566&lt;&gt;"", 'Repeater Book Overview'!$G566, "88.5"), "")</f>
        <v/>
      </c>
      <c r="H540" t="str">
        <f>IF(A540&lt;&gt;"", IF('Repeater Book Overview'!$G566&lt;&gt;"", 'Repeater Book Overview'!$G566, "88.5"), "")</f>
        <v/>
      </c>
      <c r="I540" t="str">
        <f>IF('Repeater Book Overview'!F566&lt;&gt;"", LEFT('Repeater Book Overview'!F566, 1), "")</f>
        <v/>
      </c>
      <c r="J540" t="str">
        <f t="shared" si="41"/>
        <v/>
      </c>
      <c r="K540" t="str">
        <f>IF(A540&lt;&gt;"", IF('Repeater Book Overview'!Q540&lt;&gt;"", "On", "Off"), "")</f>
        <v/>
      </c>
      <c r="L540" t="str">
        <f t="shared" si="42"/>
        <v/>
      </c>
      <c r="M540" t="str">
        <f t="shared" si="43"/>
        <v/>
      </c>
      <c r="N540" t="str">
        <f t="shared" si="44"/>
        <v/>
      </c>
      <c r="O540" t="str">
        <f>IF(A540&lt;&gt;"", 'Repeater Book Overview'!D566, "")</f>
        <v/>
      </c>
    </row>
    <row r="541" spans="1:15" x14ac:dyDescent="0.2">
      <c r="A541" t="str">
        <f>IF('Repeater Book Overview'!$A567&lt;&gt;"", 'Repeater Book Overview'!$A567, "")</f>
        <v/>
      </c>
      <c r="B541" t="str">
        <f>IF('Repeater Book Overview'!E567&lt;&gt;"", 'Repeater Book Overview'!E567, "")</f>
        <v/>
      </c>
      <c r="C541" t="str">
        <f t="shared" si="40"/>
        <v/>
      </c>
      <c r="D541" t="str">
        <f>IF('Repeater Book Overview'!F567&lt;&gt;"", LEFT(RIGHT('Repeater Book Overview'!F567,LEN('Repeater Book Overview'!F567)-1), SEARCH(" ", 'Repeater Book Overview'!F567)-1), "")</f>
        <v/>
      </c>
      <c r="E541" t="str">
        <f>IF(A541&lt;&gt;"", IF('Repeater Book Overview'!O567&lt;&gt;"", 'Repeater Book Overview'!O567, IF('Repeater Book Overview'!G567&lt;&gt;"", "T", "Off")), "")</f>
        <v/>
      </c>
      <c r="F541" t="str">
        <f>IF(A541&lt;&gt;"", IF('Repeater Book Overview'!$G567&lt;&gt;"", 'Repeater Book Overview'!$G567, "88.5"), "")</f>
        <v/>
      </c>
      <c r="G541" t="str">
        <f>IF(A541&lt;&gt;"", IF('Repeater Book Overview'!$G567&lt;&gt;"", 'Repeater Book Overview'!$G567, "88.5"), "")</f>
        <v/>
      </c>
      <c r="H541" t="str">
        <f>IF(A541&lt;&gt;"", IF('Repeater Book Overview'!$G567&lt;&gt;"", 'Repeater Book Overview'!$G567, "88.5"), "")</f>
        <v/>
      </c>
      <c r="I541" t="str">
        <f>IF('Repeater Book Overview'!F567&lt;&gt;"", LEFT('Repeater Book Overview'!F567, 1), "")</f>
        <v/>
      </c>
      <c r="J541" t="str">
        <f t="shared" si="41"/>
        <v/>
      </c>
      <c r="K541" t="str">
        <f>IF(A541&lt;&gt;"", IF('Repeater Book Overview'!Q541&lt;&gt;"", "On", "Off"), "")</f>
        <v/>
      </c>
      <c r="L541" t="str">
        <f t="shared" si="42"/>
        <v/>
      </c>
      <c r="M541" t="str">
        <f t="shared" si="43"/>
        <v/>
      </c>
      <c r="N541" t="str">
        <f t="shared" si="44"/>
        <v/>
      </c>
      <c r="O541" t="str">
        <f>IF(A541&lt;&gt;"", 'Repeater Book Overview'!D567, "")</f>
        <v/>
      </c>
    </row>
    <row r="542" spans="1:15" x14ac:dyDescent="0.2">
      <c r="A542" t="str">
        <f>IF('Repeater Book Overview'!$A568&lt;&gt;"", 'Repeater Book Overview'!$A568, "")</f>
        <v/>
      </c>
      <c r="B542" t="str">
        <f>IF('Repeater Book Overview'!E568&lt;&gt;"", 'Repeater Book Overview'!E568, "")</f>
        <v/>
      </c>
      <c r="C542" t="str">
        <f t="shared" si="40"/>
        <v/>
      </c>
      <c r="D542" t="str">
        <f>IF('Repeater Book Overview'!F568&lt;&gt;"", LEFT(RIGHT('Repeater Book Overview'!F568,LEN('Repeater Book Overview'!F568)-1), SEARCH(" ", 'Repeater Book Overview'!F568)-1), "")</f>
        <v/>
      </c>
      <c r="E542" t="str">
        <f>IF(A542&lt;&gt;"", IF('Repeater Book Overview'!O568&lt;&gt;"", 'Repeater Book Overview'!O568, IF('Repeater Book Overview'!G568&lt;&gt;"", "T", "Off")), "")</f>
        <v/>
      </c>
      <c r="F542" t="str">
        <f>IF(A542&lt;&gt;"", IF('Repeater Book Overview'!$G568&lt;&gt;"", 'Repeater Book Overview'!$G568, "88.5"), "")</f>
        <v/>
      </c>
      <c r="G542" t="str">
        <f>IF(A542&lt;&gt;"", IF('Repeater Book Overview'!$G568&lt;&gt;"", 'Repeater Book Overview'!$G568, "88.5"), "")</f>
        <v/>
      </c>
      <c r="H542" t="str">
        <f>IF(A542&lt;&gt;"", IF('Repeater Book Overview'!$G568&lt;&gt;"", 'Repeater Book Overview'!$G568, "88.5"), "")</f>
        <v/>
      </c>
      <c r="I542" t="str">
        <f>IF('Repeater Book Overview'!F568&lt;&gt;"", LEFT('Repeater Book Overview'!F568, 1), "")</f>
        <v/>
      </c>
      <c r="J542" t="str">
        <f t="shared" si="41"/>
        <v/>
      </c>
      <c r="K542" t="str">
        <f>IF(A542&lt;&gt;"", IF('Repeater Book Overview'!Q542&lt;&gt;"", "On", "Off"), "")</f>
        <v/>
      </c>
      <c r="L542" t="str">
        <f t="shared" si="42"/>
        <v/>
      </c>
      <c r="M542" t="str">
        <f t="shared" si="43"/>
        <v/>
      </c>
      <c r="N542" t="str">
        <f t="shared" si="44"/>
        <v/>
      </c>
      <c r="O542" t="str">
        <f>IF(A542&lt;&gt;"", 'Repeater Book Overview'!D568, "")</f>
        <v/>
      </c>
    </row>
    <row r="543" spans="1:15" x14ac:dyDescent="0.2">
      <c r="A543" t="str">
        <f>IF('Repeater Book Overview'!$A569&lt;&gt;"", 'Repeater Book Overview'!$A569, "")</f>
        <v/>
      </c>
      <c r="B543" t="str">
        <f>IF('Repeater Book Overview'!E569&lt;&gt;"", 'Repeater Book Overview'!E569, "")</f>
        <v/>
      </c>
      <c r="C543" t="str">
        <f t="shared" si="40"/>
        <v/>
      </c>
      <c r="D543" t="str">
        <f>IF('Repeater Book Overview'!F569&lt;&gt;"", LEFT(RIGHT('Repeater Book Overview'!F569,LEN('Repeater Book Overview'!F569)-1), SEARCH(" ", 'Repeater Book Overview'!F569)-1), "")</f>
        <v/>
      </c>
      <c r="E543" t="str">
        <f>IF(A543&lt;&gt;"", IF('Repeater Book Overview'!O569&lt;&gt;"", 'Repeater Book Overview'!O569, IF('Repeater Book Overview'!G569&lt;&gt;"", "T", "Off")), "")</f>
        <v/>
      </c>
      <c r="F543" t="str">
        <f>IF(A543&lt;&gt;"", IF('Repeater Book Overview'!$G569&lt;&gt;"", 'Repeater Book Overview'!$G569, "88.5"), "")</f>
        <v/>
      </c>
      <c r="G543" t="str">
        <f>IF(A543&lt;&gt;"", IF('Repeater Book Overview'!$G569&lt;&gt;"", 'Repeater Book Overview'!$G569, "88.5"), "")</f>
        <v/>
      </c>
      <c r="H543" t="str">
        <f>IF(A543&lt;&gt;"", IF('Repeater Book Overview'!$G569&lt;&gt;"", 'Repeater Book Overview'!$G569, "88.5"), "")</f>
        <v/>
      </c>
      <c r="I543" t="str">
        <f>IF('Repeater Book Overview'!F569&lt;&gt;"", LEFT('Repeater Book Overview'!F569, 1), "")</f>
        <v/>
      </c>
      <c r="J543" t="str">
        <f t="shared" si="41"/>
        <v/>
      </c>
      <c r="K543" t="str">
        <f>IF(A543&lt;&gt;"", IF('Repeater Book Overview'!Q543&lt;&gt;"", "On", "Off"), "")</f>
        <v/>
      </c>
      <c r="L543" t="str">
        <f t="shared" si="42"/>
        <v/>
      </c>
      <c r="M543" t="str">
        <f t="shared" si="43"/>
        <v/>
      </c>
      <c r="N543" t="str">
        <f t="shared" si="44"/>
        <v/>
      </c>
      <c r="O543" t="str">
        <f>IF(A543&lt;&gt;"", 'Repeater Book Overview'!D569, "")</f>
        <v/>
      </c>
    </row>
    <row r="544" spans="1:15" x14ac:dyDescent="0.2">
      <c r="A544" t="str">
        <f>IF('Repeater Book Overview'!$A570&lt;&gt;"", 'Repeater Book Overview'!$A570, "")</f>
        <v/>
      </c>
      <c r="B544" t="str">
        <f>IF('Repeater Book Overview'!E570&lt;&gt;"", 'Repeater Book Overview'!E570, "")</f>
        <v/>
      </c>
      <c r="C544" t="str">
        <f t="shared" si="40"/>
        <v/>
      </c>
      <c r="D544" t="str">
        <f>IF('Repeater Book Overview'!F570&lt;&gt;"", LEFT(RIGHT('Repeater Book Overview'!F570,LEN('Repeater Book Overview'!F570)-1), SEARCH(" ", 'Repeater Book Overview'!F570)-1), "")</f>
        <v/>
      </c>
      <c r="E544" t="str">
        <f>IF(A544&lt;&gt;"", IF('Repeater Book Overview'!O570&lt;&gt;"", 'Repeater Book Overview'!O570, IF('Repeater Book Overview'!G570&lt;&gt;"", "T", "Off")), "")</f>
        <v/>
      </c>
      <c r="F544" t="str">
        <f>IF(A544&lt;&gt;"", IF('Repeater Book Overview'!$G570&lt;&gt;"", 'Repeater Book Overview'!$G570, "88.5"), "")</f>
        <v/>
      </c>
      <c r="G544" t="str">
        <f>IF(A544&lt;&gt;"", IF('Repeater Book Overview'!$G570&lt;&gt;"", 'Repeater Book Overview'!$G570, "88.5"), "")</f>
        <v/>
      </c>
      <c r="H544" t="str">
        <f>IF(A544&lt;&gt;"", IF('Repeater Book Overview'!$G570&lt;&gt;"", 'Repeater Book Overview'!$G570, "88.5"), "")</f>
        <v/>
      </c>
      <c r="I544" t="str">
        <f>IF('Repeater Book Overview'!F570&lt;&gt;"", LEFT('Repeater Book Overview'!F570, 1), "")</f>
        <v/>
      </c>
      <c r="J544" t="str">
        <f t="shared" si="41"/>
        <v/>
      </c>
      <c r="K544" t="str">
        <f>IF(A544&lt;&gt;"", IF('Repeater Book Overview'!Q544&lt;&gt;"", "On", "Off"), "")</f>
        <v/>
      </c>
      <c r="L544" t="str">
        <f t="shared" si="42"/>
        <v/>
      </c>
      <c r="M544" t="str">
        <f t="shared" si="43"/>
        <v/>
      </c>
      <c r="N544" t="str">
        <f t="shared" si="44"/>
        <v/>
      </c>
      <c r="O544" t="str">
        <f>IF(A544&lt;&gt;"", 'Repeater Book Overview'!D570, "")</f>
        <v/>
      </c>
    </row>
    <row r="545" spans="1:15" x14ac:dyDescent="0.2">
      <c r="A545" t="str">
        <f>IF('Repeater Book Overview'!$A571&lt;&gt;"", 'Repeater Book Overview'!$A571, "")</f>
        <v/>
      </c>
      <c r="B545" t="str">
        <f>IF('Repeater Book Overview'!E571&lt;&gt;"", 'Repeater Book Overview'!E571, "")</f>
        <v/>
      </c>
      <c r="C545" t="str">
        <f t="shared" si="40"/>
        <v/>
      </c>
      <c r="D545" t="str">
        <f>IF('Repeater Book Overview'!F571&lt;&gt;"", LEFT(RIGHT('Repeater Book Overview'!F571,LEN('Repeater Book Overview'!F571)-1), SEARCH(" ", 'Repeater Book Overview'!F571)-1), "")</f>
        <v/>
      </c>
      <c r="E545" t="str">
        <f>IF(A545&lt;&gt;"", IF('Repeater Book Overview'!O571&lt;&gt;"", 'Repeater Book Overview'!O571, IF('Repeater Book Overview'!G571&lt;&gt;"", "T", "Off")), "")</f>
        <v/>
      </c>
      <c r="F545" t="str">
        <f>IF(A545&lt;&gt;"", IF('Repeater Book Overview'!$G571&lt;&gt;"", 'Repeater Book Overview'!$G571, "88.5"), "")</f>
        <v/>
      </c>
      <c r="G545" t="str">
        <f>IF(A545&lt;&gt;"", IF('Repeater Book Overview'!$G571&lt;&gt;"", 'Repeater Book Overview'!$G571, "88.5"), "")</f>
        <v/>
      </c>
      <c r="H545" t="str">
        <f>IF(A545&lt;&gt;"", IF('Repeater Book Overview'!$G571&lt;&gt;"", 'Repeater Book Overview'!$G571, "88.5"), "")</f>
        <v/>
      </c>
      <c r="I545" t="str">
        <f>IF('Repeater Book Overview'!F571&lt;&gt;"", LEFT('Repeater Book Overview'!F571, 1), "")</f>
        <v/>
      </c>
      <c r="J545" t="str">
        <f t="shared" si="41"/>
        <v/>
      </c>
      <c r="K545" t="str">
        <f>IF(A545&lt;&gt;"", IF('Repeater Book Overview'!Q545&lt;&gt;"", "On", "Off"), "")</f>
        <v/>
      </c>
      <c r="L545" t="str">
        <f t="shared" si="42"/>
        <v/>
      </c>
      <c r="M545" t="str">
        <f t="shared" si="43"/>
        <v/>
      </c>
      <c r="N545" t="str">
        <f t="shared" si="44"/>
        <v/>
      </c>
      <c r="O545" t="str">
        <f>IF(A545&lt;&gt;"", 'Repeater Book Overview'!D571, "")</f>
        <v/>
      </c>
    </row>
    <row r="546" spans="1:15" x14ac:dyDescent="0.2">
      <c r="A546" t="str">
        <f>IF('Repeater Book Overview'!$A572&lt;&gt;"", 'Repeater Book Overview'!$A572, "")</f>
        <v/>
      </c>
      <c r="B546" t="str">
        <f>IF('Repeater Book Overview'!E572&lt;&gt;"", 'Repeater Book Overview'!E572, "")</f>
        <v/>
      </c>
      <c r="C546" t="str">
        <f t="shared" si="40"/>
        <v/>
      </c>
      <c r="D546" t="str">
        <f>IF('Repeater Book Overview'!F572&lt;&gt;"", LEFT(RIGHT('Repeater Book Overview'!F572,LEN('Repeater Book Overview'!F572)-1), SEARCH(" ", 'Repeater Book Overview'!F572)-1), "")</f>
        <v/>
      </c>
      <c r="E546" t="str">
        <f>IF(A546&lt;&gt;"", IF('Repeater Book Overview'!O572&lt;&gt;"", 'Repeater Book Overview'!O572, IF('Repeater Book Overview'!G572&lt;&gt;"", "T", "Off")), "")</f>
        <v/>
      </c>
      <c r="F546" t="str">
        <f>IF(A546&lt;&gt;"", IF('Repeater Book Overview'!$G572&lt;&gt;"", 'Repeater Book Overview'!$G572, "88.5"), "")</f>
        <v/>
      </c>
      <c r="G546" t="str">
        <f>IF(A546&lt;&gt;"", IF('Repeater Book Overview'!$G572&lt;&gt;"", 'Repeater Book Overview'!$G572, "88.5"), "")</f>
        <v/>
      </c>
      <c r="H546" t="str">
        <f>IF(A546&lt;&gt;"", IF('Repeater Book Overview'!$G572&lt;&gt;"", 'Repeater Book Overview'!$G572, "88.5"), "")</f>
        <v/>
      </c>
      <c r="I546" t="str">
        <f>IF('Repeater Book Overview'!F572&lt;&gt;"", LEFT('Repeater Book Overview'!F572, 1), "")</f>
        <v/>
      </c>
      <c r="J546" t="str">
        <f t="shared" si="41"/>
        <v/>
      </c>
      <c r="K546" t="str">
        <f>IF(A546&lt;&gt;"", IF('Repeater Book Overview'!Q546&lt;&gt;"", "On", "Off"), "")</f>
        <v/>
      </c>
      <c r="L546" t="str">
        <f t="shared" si="42"/>
        <v/>
      </c>
      <c r="M546" t="str">
        <f t="shared" si="43"/>
        <v/>
      </c>
      <c r="N546" t="str">
        <f t="shared" si="44"/>
        <v/>
      </c>
      <c r="O546" t="str">
        <f>IF(A546&lt;&gt;"", 'Repeater Book Overview'!D572, "")</f>
        <v/>
      </c>
    </row>
    <row r="547" spans="1:15" x14ac:dyDescent="0.2">
      <c r="A547" t="str">
        <f>IF('Repeater Book Overview'!$A573&lt;&gt;"", 'Repeater Book Overview'!$A573, "")</f>
        <v/>
      </c>
      <c r="B547" t="str">
        <f>IF('Repeater Book Overview'!E573&lt;&gt;"", 'Repeater Book Overview'!E573, "")</f>
        <v/>
      </c>
      <c r="C547" t="str">
        <f t="shared" si="40"/>
        <v/>
      </c>
      <c r="D547" t="str">
        <f>IF('Repeater Book Overview'!F573&lt;&gt;"", LEFT(RIGHT('Repeater Book Overview'!F573,LEN('Repeater Book Overview'!F573)-1), SEARCH(" ", 'Repeater Book Overview'!F573)-1), "")</f>
        <v/>
      </c>
      <c r="E547" t="str">
        <f>IF(A547&lt;&gt;"", IF('Repeater Book Overview'!O573&lt;&gt;"", 'Repeater Book Overview'!O573, IF('Repeater Book Overview'!G573&lt;&gt;"", "T", "Off")), "")</f>
        <v/>
      </c>
      <c r="F547" t="str">
        <f>IF(A547&lt;&gt;"", IF('Repeater Book Overview'!$G573&lt;&gt;"", 'Repeater Book Overview'!$G573, "88.5"), "")</f>
        <v/>
      </c>
      <c r="G547" t="str">
        <f>IF(A547&lt;&gt;"", IF('Repeater Book Overview'!$G573&lt;&gt;"", 'Repeater Book Overview'!$G573, "88.5"), "")</f>
        <v/>
      </c>
      <c r="H547" t="str">
        <f>IF(A547&lt;&gt;"", IF('Repeater Book Overview'!$G573&lt;&gt;"", 'Repeater Book Overview'!$G573, "88.5"), "")</f>
        <v/>
      </c>
      <c r="I547" t="str">
        <f>IF('Repeater Book Overview'!F573&lt;&gt;"", LEFT('Repeater Book Overview'!F573, 1), "")</f>
        <v/>
      </c>
      <c r="J547" t="str">
        <f t="shared" si="41"/>
        <v/>
      </c>
      <c r="K547" t="str">
        <f>IF(A547&lt;&gt;"", IF('Repeater Book Overview'!Q547&lt;&gt;"", "On", "Off"), "")</f>
        <v/>
      </c>
      <c r="L547" t="str">
        <f t="shared" si="42"/>
        <v/>
      </c>
      <c r="M547" t="str">
        <f t="shared" si="43"/>
        <v/>
      </c>
      <c r="N547" t="str">
        <f t="shared" si="44"/>
        <v/>
      </c>
      <c r="O547" t="str">
        <f>IF(A547&lt;&gt;"", 'Repeater Book Overview'!D573, "")</f>
        <v/>
      </c>
    </row>
    <row r="548" spans="1:15" x14ac:dyDescent="0.2">
      <c r="A548" t="str">
        <f>IF('Repeater Book Overview'!$A574&lt;&gt;"", 'Repeater Book Overview'!$A574, "")</f>
        <v/>
      </c>
      <c r="B548" t="str">
        <f>IF('Repeater Book Overview'!E574&lt;&gt;"", 'Repeater Book Overview'!E574, "")</f>
        <v/>
      </c>
      <c r="C548" t="str">
        <f t="shared" si="40"/>
        <v/>
      </c>
      <c r="D548" t="str">
        <f>IF('Repeater Book Overview'!F574&lt;&gt;"", LEFT(RIGHT('Repeater Book Overview'!F574,LEN('Repeater Book Overview'!F574)-1), SEARCH(" ", 'Repeater Book Overview'!F574)-1), "")</f>
        <v/>
      </c>
      <c r="E548" t="str">
        <f>IF(A548&lt;&gt;"", IF('Repeater Book Overview'!O574&lt;&gt;"", 'Repeater Book Overview'!O574, IF('Repeater Book Overview'!G574&lt;&gt;"", "T", "Off")), "")</f>
        <v/>
      </c>
      <c r="F548" t="str">
        <f>IF(A548&lt;&gt;"", IF('Repeater Book Overview'!$G574&lt;&gt;"", 'Repeater Book Overview'!$G574, "88.5"), "")</f>
        <v/>
      </c>
      <c r="G548" t="str">
        <f>IF(A548&lt;&gt;"", IF('Repeater Book Overview'!$G574&lt;&gt;"", 'Repeater Book Overview'!$G574, "88.5"), "")</f>
        <v/>
      </c>
      <c r="H548" t="str">
        <f>IF(A548&lt;&gt;"", IF('Repeater Book Overview'!$G574&lt;&gt;"", 'Repeater Book Overview'!$G574, "88.5"), "")</f>
        <v/>
      </c>
      <c r="I548" t="str">
        <f>IF('Repeater Book Overview'!F574&lt;&gt;"", LEFT('Repeater Book Overview'!F574, 1), "")</f>
        <v/>
      </c>
      <c r="J548" t="str">
        <f t="shared" si="41"/>
        <v/>
      </c>
      <c r="K548" t="str">
        <f>IF(A548&lt;&gt;"", IF('Repeater Book Overview'!Q548&lt;&gt;"", "On", "Off"), "")</f>
        <v/>
      </c>
      <c r="L548" t="str">
        <f t="shared" si="42"/>
        <v/>
      </c>
      <c r="M548" t="str">
        <f t="shared" si="43"/>
        <v/>
      </c>
      <c r="N548" t="str">
        <f t="shared" si="44"/>
        <v/>
      </c>
      <c r="O548" t="str">
        <f>IF(A548&lt;&gt;"", 'Repeater Book Overview'!D574, "")</f>
        <v/>
      </c>
    </row>
    <row r="549" spans="1:15" x14ac:dyDescent="0.2">
      <c r="A549" t="str">
        <f>IF('Repeater Book Overview'!$A575&lt;&gt;"", 'Repeater Book Overview'!$A575, "")</f>
        <v/>
      </c>
      <c r="B549" t="str">
        <f>IF('Repeater Book Overview'!E575&lt;&gt;"", 'Repeater Book Overview'!E575, "")</f>
        <v/>
      </c>
      <c r="C549" t="str">
        <f t="shared" si="40"/>
        <v/>
      </c>
      <c r="D549" t="str">
        <f>IF('Repeater Book Overview'!F575&lt;&gt;"", LEFT(RIGHT('Repeater Book Overview'!F575,LEN('Repeater Book Overview'!F575)-1), SEARCH(" ", 'Repeater Book Overview'!F575)-1), "")</f>
        <v/>
      </c>
      <c r="E549" t="str">
        <f>IF(A549&lt;&gt;"", IF('Repeater Book Overview'!O575&lt;&gt;"", 'Repeater Book Overview'!O575, IF('Repeater Book Overview'!G575&lt;&gt;"", "T", "Off")), "")</f>
        <v/>
      </c>
      <c r="F549" t="str">
        <f>IF(A549&lt;&gt;"", IF('Repeater Book Overview'!$G575&lt;&gt;"", 'Repeater Book Overview'!$G575, "88.5"), "")</f>
        <v/>
      </c>
      <c r="G549" t="str">
        <f>IF(A549&lt;&gt;"", IF('Repeater Book Overview'!$G575&lt;&gt;"", 'Repeater Book Overview'!$G575, "88.5"), "")</f>
        <v/>
      </c>
      <c r="H549" t="str">
        <f>IF(A549&lt;&gt;"", IF('Repeater Book Overview'!$G575&lt;&gt;"", 'Repeater Book Overview'!$G575, "88.5"), "")</f>
        <v/>
      </c>
      <c r="I549" t="str">
        <f>IF('Repeater Book Overview'!F575&lt;&gt;"", LEFT('Repeater Book Overview'!F575, 1), "")</f>
        <v/>
      </c>
      <c r="J549" t="str">
        <f t="shared" si="41"/>
        <v/>
      </c>
      <c r="K549" t="str">
        <f>IF(A549&lt;&gt;"", IF('Repeater Book Overview'!Q549&lt;&gt;"", "On", "Off"), "")</f>
        <v/>
      </c>
      <c r="L549" t="str">
        <f t="shared" si="42"/>
        <v/>
      </c>
      <c r="M549" t="str">
        <f t="shared" si="43"/>
        <v/>
      </c>
      <c r="N549" t="str">
        <f t="shared" si="44"/>
        <v/>
      </c>
      <c r="O549" t="str">
        <f>IF(A549&lt;&gt;"", 'Repeater Book Overview'!D575, "")</f>
        <v/>
      </c>
    </row>
    <row r="550" spans="1:15" x14ac:dyDescent="0.2">
      <c r="A550" t="str">
        <f>IF('Repeater Book Overview'!$A576&lt;&gt;"", 'Repeater Book Overview'!$A576, "")</f>
        <v/>
      </c>
      <c r="B550" t="str">
        <f>IF('Repeater Book Overview'!E576&lt;&gt;"", 'Repeater Book Overview'!E576, "")</f>
        <v/>
      </c>
      <c r="C550" t="str">
        <f t="shared" si="40"/>
        <v/>
      </c>
      <c r="D550" t="str">
        <f>IF('Repeater Book Overview'!F576&lt;&gt;"", LEFT(RIGHT('Repeater Book Overview'!F576,LEN('Repeater Book Overview'!F576)-1), SEARCH(" ", 'Repeater Book Overview'!F576)-1), "")</f>
        <v/>
      </c>
      <c r="E550" t="str">
        <f>IF(A550&lt;&gt;"", IF('Repeater Book Overview'!O576&lt;&gt;"", 'Repeater Book Overview'!O576, IF('Repeater Book Overview'!G576&lt;&gt;"", "T", "Off")), "")</f>
        <v/>
      </c>
      <c r="F550" t="str">
        <f>IF(A550&lt;&gt;"", IF('Repeater Book Overview'!$G576&lt;&gt;"", 'Repeater Book Overview'!$G576, "88.5"), "")</f>
        <v/>
      </c>
      <c r="G550" t="str">
        <f>IF(A550&lt;&gt;"", IF('Repeater Book Overview'!$G576&lt;&gt;"", 'Repeater Book Overview'!$G576, "88.5"), "")</f>
        <v/>
      </c>
      <c r="H550" t="str">
        <f>IF(A550&lt;&gt;"", IF('Repeater Book Overview'!$G576&lt;&gt;"", 'Repeater Book Overview'!$G576, "88.5"), "")</f>
        <v/>
      </c>
      <c r="I550" t="str">
        <f>IF('Repeater Book Overview'!F576&lt;&gt;"", LEFT('Repeater Book Overview'!F576, 1), "")</f>
        <v/>
      </c>
      <c r="J550" t="str">
        <f t="shared" si="41"/>
        <v/>
      </c>
      <c r="K550" t="str">
        <f>IF(A550&lt;&gt;"", IF('Repeater Book Overview'!Q550&lt;&gt;"", "On", "Off"), "")</f>
        <v/>
      </c>
      <c r="L550" t="str">
        <f t="shared" si="42"/>
        <v/>
      </c>
      <c r="M550" t="str">
        <f t="shared" si="43"/>
        <v/>
      </c>
      <c r="N550" t="str">
        <f t="shared" si="44"/>
        <v/>
      </c>
      <c r="O550" t="str">
        <f>IF(A550&lt;&gt;"", 'Repeater Book Overview'!D576, "")</f>
        <v/>
      </c>
    </row>
    <row r="551" spans="1:15" x14ac:dyDescent="0.2">
      <c r="A551" t="str">
        <f>IF('Repeater Book Overview'!$A577&lt;&gt;"", 'Repeater Book Overview'!$A577, "")</f>
        <v/>
      </c>
      <c r="B551" t="str">
        <f>IF('Repeater Book Overview'!E577&lt;&gt;"", 'Repeater Book Overview'!E577, "")</f>
        <v/>
      </c>
      <c r="C551" t="str">
        <f t="shared" si="40"/>
        <v/>
      </c>
      <c r="D551" t="str">
        <f>IF('Repeater Book Overview'!F577&lt;&gt;"", LEFT(RIGHT('Repeater Book Overview'!F577,LEN('Repeater Book Overview'!F577)-1), SEARCH(" ", 'Repeater Book Overview'!F577)-1), "")</f>
        <v/>
      </c>
      <c r="E551" t="str">
        <f>IF(A551&lt;&gt;"", IF('Repeater Book Overview'!O577&lt;&gt;"", 'Repeater Book Overview'!O577, IF('Repeater Book Overview'!G577&lt;&gt;"", "T", "Off")), "")</f>
        <v/>
      </c>
      <c r="F551" t="str">
        <f>IF(A551&lt;&gt;"", IF('Repeater Book Overview'!$G577&lt;&gt;"", 'Repeater Book Overview'!$G577, "88.5"), "")</f>
        <v/>
      </c>
      <c r="G551" t="str">
        <f>IF(A551&lt;&gt;"", IF('Repeater Book Overview'!$G577&lt;&gt;"", 'Repeater Book Overview'!$G577, "88.5"), "")</f>
        <v/>
      </c>
      <c r="H551" t="str">
        <f>IF(A551&lt;&gt;"", IF('Repeater Book Overview'!$G577&lt;&gt;"", 'Repeater Book Overview'!$G577, "88.5"), "")</f>
        <v/>
      </c>
      <c r="I551" t="str">
        <f>IF('Repeater Book Overview'!F577&lt;&gt;"", LEFT('Repeater Book Overview'!F577, 1), "")</f>
        <v/>
      </c>
      <c r="J551" t="str">
        <f t="shared" si="41"/>
        <v/>
      </c>
      <c r="K551" t="str">
        <f>IF(A551&lt;&gt;"", IF('Repeater Book Overview'!Q551&lt;&gt;"", "On", "Off"), "")</f>
        <v/>
      </c>
      <c r="L551" t="str">
        <f t="shared" si="42"/>
        <v/>
      </c>
      <c r="M551" t="str">
        <f t="shared" si="43"/>
        <v/>
      </c>
      <c r="N551" t="str">
        <f t="shared" si="44"/>
        <v/>
      </c>
      <c r="O551" t="str">
        <f>IF(A551&lt;&gt;"", 'Repeater Book Overview'!D577, "")</f>
        <v/>
      </c>
    </row>
    <row r="552" spans="1:15" x14ac:dyDescent="0.2">
      <c r="A552" t="str">
        <f>IF('Repeater Book Overview'!$A578&lt;&gt;"", 'Repeater Book Overview'!$A578, "")</f>
        <v/>
      </c>
      <c r="B552" t="str">
        <f>IF('Repeater Book Overview'!E578&lt;&gt;"", 'Repeater Book Overview'!E578, "")</f>
        <v/>
      </c>
      <c r="C552" t="str">
        <f t="shared" si="40"/>
        <v/>
      </c>
      <c r="D552" t="str">
        <f>IF('Repeater Book Overview'!F578&lt;&gt;"", LEFT(RIGHT('Repeater Book Overview'!F578,LEN('Repeater Book Overview'!F578)-1), SEARCH(" ", 'Repeater Book Overview'!F578)-1), "")</f>
        <v/>
      </c>
      <c r="E552" t="str">
        <f>IF(A552&lt;&gt;"", IF('Repeater Book Overview'!O578&lt;&gt;"", 'Repeater Book Overview'!O578, IF('Repeater Book Overview'!G578&lt;&gt;"", "T", "Off")), "")</f>
        <v/>
      </c>
      <c r="F552" t="str">
        <f>IF(A552&lt;&gt;"", IF('Repeater Book Overview'!$G578&lt;&gt;"", 'Repeater Book Overview'!$G578, "88.5"), "")</f>
        <v/>
      </c>
      <c r="G552" t="str">
        <f>IF(A552&lt;&gt;"", IF('Repeater Book Overview'!$G578&lt;&gt;"", 'Repeater Book Overview'!$G578, "88.5"), "")</f>
        <v/>
      </c>
      <c r="H552" t="str">
        <f>IF(A552&lt;&gt;"", IF('Repeater Book Overview'!$G578&lt;&gt;"", 'Repeater Book Overview'!$G578, "88.5"), "")</f>
        <v/>
      </c>
      <c r="I552" t="str">
        <f>IF('Repeater Book Overview'!F578&lt;&gt;"", LEFT('Repeater Book Overview'!F578, 1), "")</f>
        <v/>
      </c>
      <c r="J552" t="str">
        <f t="shared" si="41"/>
        <v/>
      </c>
      <c r="K552" t="str">
        <f>IF(A552&lt;&gt;"", IF('Repeater Book Overview'!Q552&lt;&gt;"", "On", "Off"), "")</f>
        <v/>
      </c>
      <c r="L552" t="str">
        <f t="shared" si="42"/>
        <v/>
      </c>
      <c r="M552" t="str">
        <f t="shared" si="43"/>
        <v/>
      </c>
      <c r="N552" t="str">
        <f t="shared" si="44"/>
        <v/>
      </c>
      <c r="O552" t="str">
        <f>IF(A552&lt;&gt;"", 'Repeater Book Overview'!D578, "")</f>
        <v/>
      </c>
    </row>
    <row r="553" spans="1:15" x14ac:dyDescent="0.2">
      <c r="A553" t="str">
        <f>IF('Repeater Book Overview'!$A579&lt;&gt;"", 'Repeater Book Overview'!$A579, "")</f>
        <v/>
      </c>
      <c r="B553" t="str">
        <f>IF('Repeater Book Overview'!E579&lt;&gt;"", 'Repeater Book Overview'!E579, "")</f>
        <v/>
      </c>
      <c r="C553" t="str">
        <f t="shared" si="40"/>
        <v/>
      </c>
      <c r="D553" t="str">
        <f>IF('Repeater Book Overview'!F579&lt;&gt;"", LEFT(RIGHT('Repeater Book Overview'!F579,LEN('Repeater Book Overview'!F579)-1), SEARCH(" ", 'Repeater Book Overview'!F579)-1), "")</f>
        <v/>
      </c>
      <c r="E553" t="str">
        <f>IF(A553&lt;&gt;"", IF('Repeater Book Overview'!O579&lt;&gt;"", 'Repeater Book Overview'!O579, IF('Repeater Book Overview'!G579&lt;&gt;"", "T", "Off")), "")</f>
        <v/>
      </c>
      <c r="F553" t="str">
        <f>IF(A553&lt;&gt;"", IF('Repeater Book Overview'!$G579&lt;&gt;"", 'Repeater Book Overview'!$G579, "88.5"), "")</f>
        <v/>
      </c>
      <c r="G553" t="str">
        <f>IF(A553&lt;&gt;"", IF('Repeater Book Overview'!$G579&lt;&gt;"", 'Repeater Book Overview'!$G579, "88.5"), "")</f>
        <v/>
      </c>
      <c r="H553" t="str">
        <f>IF(A553&lt;&gt;"", IF('Repeater Book Overview'!$G579&lt;&gt;"", 'Repeater Book Overview'!$G579, "88.5"), "")</f>
        <v/>
      </c>
      <c r="I553" t="str">
        <f>IF('Repeater Book Overview'!F579&lt;&gt;"", LEFT('Repeater Book Overview'!F579, 1), "")</f>
        <v/>
      </c>
      <c r="J553" t="str">
        <f t="shared" si="41"/>
        <v/>
      </c>
      <c r="K553" t="str">
        <f>IF(A553&lt;&gt;"", IF('Repeater Book Overview'!Q553&lt;&gt;"", "On", "Off"), "")</f>
        <v/>
      </c>
      <c r="L553" t="str">
        <f t="shared" si="42"/>
        <v/>
      </c>
      <c r="M553" t="str">
        <f t="shared" si="43"/>
        <v/>
      </c>
      <c r="N553" t="str">
        <f t="shared" si="44"/>
        <v/>
      </c>
      <c r="O553" t="str">
        <f>IF(A553&lt;&gt;"", 'Repeater Book Overview'!D579, "")</f>
        <v/>
      </c>
    </row>
    <row r="554" spans="1:15" x14ac:dyDescent="0.2">
      <c r="A554" t="str">
        <f>IF('Repeater Book Overview'!$A580&lt;&gt;"", 'Repeater Book Overview'!$A580, "")</f>
        <v/>
      </c>
      <c r="B554" t="str">
        <f>IF('Repeater Book Overview'!E580&lt;&gt;"", 'Repeater Book Overview'!E580, "")</f>
        <v/>
      </c>
      <c r="C554" t="str">
        <f t="shared" si="40"/>
        <v/>
      </c>
      <c r="D554" t="str">
        <f>IF('Repeater Book Overview'!F580&lt;&gt;"", LEFT(RIGHT('Repeater Book Overview'!F580,LEN('Repeater Book Overview'!F580)-1), SEARCH(" ", 'Repeater Book Overview'!F580)-1), "")</f>
        <v/>
      </c>
      <c r="E554" t="str">
        <f>IF(A554&lt;&gt;"", IF('Repeater Book Overview'!O580&lt;&gt;"", 'Repeater Book Overview'!O580, IF('Repeater Book Overview'!G580&lt;&gt;"", "T", "Off")), "")</f>
        <v/>
      </c>
      <c r="F554" t="str">
        <f>IF(A554&lt;&gt;"", IF('Repeater Book Overview'!$G580&lt;&gt;"", 'Repeater Book Overview'!$G580, "88.5"), "")</f>
        <v/>
      </c>
      <c r="G554" t="str">
        <f>IF(A554&lt;&gt;"", IF('Repeater Book Overview'!$G580&lt;&gt;"", 'Repeater Book Overview'!$G580, "88.5"), "")</f>
        <v/>
      </c>
      <c r="H554" t="str">
        <f>IF(A554&lt;&gt;"", IF('Repeater Book Overview'!$G580&lt;&gt;"", 'Repeater Book Overview'!$G580, "88.5"), "")</f>
        <v/>
      </c>
      <c r="I554" t="str">
        <f>IF('Repeater Book Overview'!F580&lt;&gt;"", LEFT('Repeater Book Overview'!F580, 1), "")</f>
        <v/>
      </c>
      <c r="J554" t="str">
        <f t="shared" si="41"/>
        <v/>
      </c>
      <c r="K554" t="str">
        <f>IF(A554&lt;&gt;"", IF('Repeater Book Overview'!Q554&lt;&gt;"", "On", "Off"), "")</f>
        <v/>
      </c>
      <c r="L554" t="str">
        <f t="shared" si="42"/>
        <v/>
      </c>
      <c r="M554" t="str">
        <f t="shared" si="43"/>
        <v/>
      </c>
      <c r="N554" t="str">
        <f t="shared" si="44"/>
        <v/>
      </c>
      <c r="O554" t="str">
        <f>IF(A554&lt;&gt;"", 'Repeater Book Overview'!D580, "")</f>
        <v/>
      </c>
    </row>
    <row r="555" spans="1:15" x14ac:dyDescent="0.2">
      <c r="A555" t="str">
        <f>IF('Repeater Book Overview'!$A581&lt;&gt;"", 'Repeater Book Overview'!$A581, "")</f>
        <v/>
      </c>
      <c r="B555" t="str">
        <f>IF('Repeater Book Overview'!E581&lt;&gt;"", 'Repeater Book Overview'!E581, "")</f>
        <v/>
      </c>
      <c r="C555" t="str">
        <f t="shared" si="40"/>
        <v/>
      </c>
      <c r="D555" t="str">
        <f>IF('Repeater Book Overview'!F581&lt;&gt;"", LEFT(RIGHT('Repeater Book Overview'!F581,LEN('Repeater Book Overview'!F581)-1), SEARCH(" ", 'Repeater Book Overview'!F581)-1), "")</f>
        <v/>
      </c>
      <c r="E555" t="str">
        <f>IF(A555&lt;&gt;"", IF('Repeater Book Overview'!O581&lt;&gt;"", 'Repeater Book Overview'!O581, IF('Repeater Book Overview'!G581&lt;&gt;"", "T", "Off")), "")</f>
        <v/>
      </c>
      <c r="F555" t="str">
        <f>IF(A555&lt;&gt;"", IF('Repeater Book Overview'!$G581&lt;&gt;"", 'Repeater Book Overview'!$G581, "88.5"), "")</f>
        <v/>
      </c>
      <c r="G555" t="str">
        <f>IF(A555&lt;&gt;"", IF('Repeater Book Overview'!$G581&lt;&gt;"", 'Repeater Book Overview'!$G581, "88.5"), "")</f>
        <v/>
      </c>
      <c r="H555" t="str">
        <f>IF(A555&lt;&gt;"", IF('Repeater Book Overview'!$G581&lt;&gt;"", 'Repeater Book Overview'!$G581, "88.5"), "")</f>
        <v/>
      </c>
      <c r="I555" t="str">
        <f>IF('Repeater Book Overview'!F581&lt;&gt;"", LEFT('Repeater Book Overview'!F581, 1), "")</f>
        <v/>
      </c>
      <c r="J555" t="str">
        <f t="shared" si="41"/>
        <v/>
      </c>
      <c r="K555" t="str">
        <f>IF(A555&lt;&gt;"", IF('Repeater Book Overview'!Q555&lt;&gt;"", "On", "Off"), "")</f>
        <v/>
      </c>
      <c r="L555" t="str">
        <f t="shared" si="42"/>
        <v/>
      </c>
      <c r="M555" t="str">
        <f t="shared" si="43"/>
        <v/>
      </c>
      <c r="N555" t="str">
        <f t="shared" si="44"/>
        <v/>
      </c>
      <c r="O555" t="str">
        <f>IF(A555&lt;&gt;"", 'Repeater Book Overview'!D581, "")</f>
        <v/>
      </c>
    </row>
    <row r="556" spans="1:15" x14ac:dyDescent="0.2">
      <c r="A556" t="str">
        <f>IF('Repeater Book Overview'!$A582&lt;&gt;"", 'Repeater Book Overview'!$A582, "")</f>
        <v/>
      </c>
      <c r="B556" t="str">
        <f>IF('Repeater Book Overview'!E582&lt;&gt;"", 'Repeater Book Overview'!E582, "")</f>
        <v/>
      </c>
      <c r="C556" t="str">
        <f t="shared" si="40"/>
        <v/>
      </c>
      <c r="D556" t="str">
        <f>IF('Repeater Book Overview'!F582&lt;&gt;"", LEFT(RIGHT('Repeater Book Overview'!F582,LEN('Repeater Book Overview'!F582)-1), SEARCH(" ", 'Repeater Book Overview'!F582)-1), "")</f>
        <v/>
      </c>
      <c r="E556" t="str">
        <f>IF(A556&lt;&gt;"", IF('Repeater Book Overview'!O582&lt;&gt;"", 'Repeater Book Overview'!O582, IF('Repeater Book Overview'!G582&lt;&gt;"", "T", "Off")), "")</f>
        <v/>
      </c>
      <c r="F556" t="str">
        <f>IF(A556&lt;&gt;"", IF('Repeater Book Overview'!$G582&lt;&gt;"", 'Repeater Book Overview'!$G582, "88.5"), "")</f>
        <v/>
      </c>
      <c r="G556" t="str">
        <f>IF(A556&lt;&gt;"", IF('Repeater Book Overview'!$G582&lt;&gt;"", 'Repeater Book Overview'!$G582, "88.5"), "")</f>
        <v/>
      </c>
      <c r="H556" t="str">
        <f>IF(A556&lt;&gt;"", IF('Repeater Book Overview'!$G582&lt;&gt;"", 'Repeater Book Overview'!$G582, "88.5"), "")</f>
        <v/>
      </c>
      <c r="I556" t="str">
        <f>IF('Repeater Book Overview'!F582&lt;&gt;"", LEFT('Repeater Book Overview'!F582, 1), "")</f>
        <v/>
      </c>
      <c r="J556" t="str">
        <f t="shared" si="41"/>
        <v/>
      </c>
      <c r="K556" t="str">
        <f>IF(A556&lt;&gt;"", IF('Repeater Book Overview'!Q556&lt;&gt;"", "On", "Off"), "")</f>
        <v/>
      </c>
      <c r="L556" t="str">
        <f t="shared" si="42"/>
        <v/>
      </c>
      <c r="M556" t="str">
        <f t="shared" si="43"/>
        <v/>
      </c>
      <c r="N556" t="str">
        <f t="shared" si="44"/>
        <v/>
      </c>
      <c r="O556" t="str">
        <f>IF(A556&lt;&gt;"", 'Repeater Book Overview'!D582, "")</f>
        <v/>
      </c>
    </row>
    <row r="557" spans="1:15" x14ac:dyDescent="0.2">
      <c r="A557" t="str">
        <f>IF('Repeater Book Overview'!$A583&lt;&gt;"", 'Repeater Book Overview'!$A583, "")</f>
        <v/>
      </c>
      <c r="B557" t="str">
        <f>IF('Repeater Book Overview'!E583&lt;&gt;"", 'Repeater Book Overview'!E583, "")</f>
        <v/>
      </c>
      <c r="C557" t="str">
        <f t="shared" si="40"/>
        <v/>
      </c>
      <c r="D557" t="str">
        <f>IF('Repeater Book Overview'!F583&lt;&gt;"", LEFT(RIGHT('Repeater Book Overview'!F583,LEN('Repeater Book Overview'!F583)-1), SEARCH(" ", 'Repeater Book Overview'!F583)-1), "")</f>
        <v/>
      </c>
      <c r="E557" t="str">
        <f>IF(A557&lt;&gt;"", IF('Repeater Book Overview'!O583&lt;&gt;"", 'Repeater Book Overview'!O583, IF('Repeater Book Overview'!G583&lt;&gt;"", "T", "Off")), "")</f>
        <v/>
      </c>
      <c r="F557" t="str">
        <f>IF(A557&lt;&gt;"", IF('Repeater Book Overview'!$G583&lt;&gt;"", 'Repeater Book Overview'!$G583, "88.5"), "")</f>
        <v/>
      </c>
      <c r="G557" t="str">
        <f>IF(A557&lt;&gt;"", IF('Repeater Book Overview'!$G583&lt;&gt;"", 'Repeater Book Overview'!$G583, "88.5"), "")</f>
        <v/>
      </c>
      <c r="H557" t="str">
        <f>IF(A557&lt;&gt;"", IF('Repeater Book Overview'!$G583&lt;&gt;"", 'Repeater Book Overview'!$G583, "88.5"), "")</f>
        <v/>
      </c>
      <c r="I557" t="str">
        <f>IF('Repeater Book Overview'!F583&lt;&gt;"", LEFT('Repeater Book Overview'!F583, 1), "")</f>
        <v/>
      </c>
      <c r="J557" t="str">
        <f t="shared" si="41"/>
        <v/>
      </c>
      <c r="K557" t="str">
        <f>IF(A557&lt;&gt;"", IF('Repeater Book Overview'!Q557&lt;&gt;"", "On", "Off"), "")</f>
        <v/>
      </c>
      <c r="L557" t="str">
        <f t="shared" si="42"/>
        <v/>
      </c>
      <c r="M557" t="str">
        <f t="shared" si="43"/>
        <v/>
      </c>
      <c r="N557" t="str">
        <f t="shared" si="44"/>
        <v/>
      </c>
      <c r="O557" t="str">
        <f>IF(A557&lt;&gt;"", 'Repeater Book Overview'!D583, "")</f>
        <v/>
      </c>
    </row>
    <row r="558" spans="1:15" x14ac:dyDescent="0.2">
      <c r="A558" t="str">
        <f>IF('Repeater Book Overview'!$A584&lt;&gt;"", 'Repeater Book Overview'!$A584, "")</f>
        <v/>
      </c>
      <c r="B558" t="str">
        <f>IF('Repeater Book Overview'!E584&lt;&gt;"", 'Repeater Book Overview'!E584, "")</f>
        <v/>
      </c>
      <c r="C558" t="str">
        <f t="shared" si="40"/>
        <v/>
      </c>
      <c r="D558" t="str">
        <f>IF('Repeater Book Overview'!F584&lt;&gt;"", LEFT(RIGHT('Repeater Book Overview'!F584,LEN('Repeater Book Overview'!F584)-1), SEARCH(" ", 'Repeater Book Overview'!F584)-1), "")</f>
        <v/>
      </c>
      <c r="E558" t="str">
        <f>IF(A558&lt;&gt;"", IF('Repeater Book Overview'!O584&lt;&gt;"", 'Repeater Book Overview'!O584, IF('Repeater Book Overview'!G584&lt;&gt;"", "T", "Off")), "")</f>
        <v/>
      </c>
      <c r="F558" t="str">
        <f>IF(A558&lt;&gt;"", IF('Repeater Book Overview'!$G584&lt;&gt;"", 'Repeater Book Overview'!$G584, "88.5"), "")</f>
        <v/>
      </c>
      <c r="G558" t="str">
        <f>IF(A558&lt;&gt;"", IF('Repeater Book Overview'!$G584&lt;&gt;"", 'Repeater Book Overview'!$G584, "88.5"), "")</f>
        <v/>
      </c>
      <c r="H558" t="str">
        <f>IF(A558&lt;&gt;"", IF('Repeater Book Overview'!$G584&lt;&gt;"", 'Repeater Book Overview'!$G584, "88.5"), "")</f>
        <v/>
      </c>
      <c r="I558" t="str">
        <f>IF('Repeater Book Overview'!F584&lt;&gt;"", LEFT('Repeater Book Overview'!F584, 1), "")</f>
        <v/>
      </c>
      <c r="J558" t="str">
        <f t="shared" si="41"/>
        <v/>
      </c>
      <c r="K558" t="str">
        <f>IF(A558&lt;&gt;"", IF('Repeater Book Overview'!Q558&lt;&gt;"", "On", "Off"), "")</f>
        <v/>
      </c>
      <c r="L558" t="str">
        <f t="shared" si="42"/>
        <v/>
      </c>
      <c r="M558" t="str">
        <f t="shared" si="43"/>
        <v/>
      </c>
      <c r="N558" t="str">
        <f t="shared" si="44"/>
        <v/>
      </c>
      <c r="O558" t="str">
        <f>IF(A558&lt;&gt;"", 'Repeater Book Overview'!D584, "")</f>
        <v/>
      </c>
    </row>
    <row r="559" spans="1:15" x14ac:dyDescent="0.2">
      <c r="A559" t="str">
        <f>IF('Repeater Book Overview'!$A585&lt;&gt;"", 'Repeater Book Overview'!$A585, "")</f>
        <v/>
      </c>
      <c r="B559" t="str">
        <f>IF('Repeater Book Overview'!E585&lt;&gt;"", 'Repeater Book Overview'!E585, "")</f>
        <v/>
      </c>
      <c r="C559" t="str">
        <f t="shared" si="40"/>
        <v/>
      </c>
      <c r="D559" t="str">
        <f>IF('Repeater Book Overview'!F585&lt;&gt;"", LEFT(RIGHT('Repeater Book Overview'!F585,LEN('Repeater Book Overview'!F585)-1), SEARCH(" ", 'Repeater Book Overview'!F585)-1), "")</f>
        <v/>
      </c>
      <c r="E559" t="str">
        <f>IF(A559&lt;&gt;"", IF('Repeater Book Overview'!O585&lt;&gt;"", 'Repeater Book Overview'!O585, IF('Repeater Book Overview'!G585&lt;&gt;"", "T", "Off")), "")</f>
        <v/>
      </c>
      <c r="F559" t="str">
        <f>IF(A559&lt;&gt;"", IF('Repeater Book Overview'!$G585&lt;&gt;"", 'Repeater Book Overview'!$G585, "88.5"), "")</f>
        <v/>
      </c>
      <c r="G559" t="str">
        <f>IF(A559&lt;&gt;"", IF('Repeater Book Overview'!$G585&lt;&gt;"", 'Repeater Book Overview'!$G585, "88.5"), "")</f>
        <v/>
      </c>
      <c r="H559" t="str">
        <f>IF(A559&lt;&gt;"", IF('Repeater Book Overview'!$G585&lt;&gt;"", 'Repeater Book Overview'!$G585, "88.5"), "")</f>
        <v/>
      </c>
      <c r="I559" t="str">
        <f>IF('Repeater Book Overview'!F585&lt;&gt;"", LEFT('Repeater Book Overview'!F585, 1), "")</f>
        <v/>
      </c>
      <c r="J559" t="str">
        <f t="shared" si="41"/>
        <v/>
      </c>
      <c r="K559" t="str">
        <f>IF(A559&lt;&gt;"", IF('Repeater Book Overview'!Q559&lt;&gt;"", "On", "Off"), "")</f>
        <v/>
      </c>
      <c r="L559" t="str">
        <f t="shared" si="42"/>
        <v/>
      </c>
      <c r="M559" t="str">
        <f t="shared" si="43"/>
        <v/>
      </c>
      <c r="N559" t="str">
        <f t="shared" si="44"/>
        <v/>
      </c>
      <c r="O559" t="str">
        <f>IF(A559&lt;&gt;"", 'Repeater Book Overview'!D585, "")</f>
        <v/>
      </c>
    </row>
    <row r="560" spans="1:15" x14ac:dyDescent="0.2">
      <c r="A560" t="str">
        <f>IF('Repeater Book Overview'!$A586&lt;&gt;"", 'Repeater Book Overview'!$A586, "")</f>
        <v/>
      </c>
      <c r="B560" t="str">
        <f>IF('Repeater Book Overview'!E586&lt;&gt;"", 'Repeater Book Overview'!E586, "")</f>
        <v/>
      </c>
      <c r="C560" t="str">
        <f t="shared" si="40"/>
        <v/>
      </c>
      <c r="D560" t="str">
        <f>IF('Repeater Book Overview'!F586&lt;&gt;"", LEFT(RIGHT('Repeater Book Overview'!F586,LEN('Repeater Book Overview'!F586)-1), SEARCH(" ", 'Repeater Book Overview'!F586)-1), "")</f>
        <v/>
      </c>
      <c r="E560" t="str">
        <f>IF(A560&lt;&gt;"", IF('Repeater Book Overview'!O586&lt;&gt;"", 'Repeater Book Overview'!O586, IF('Repeater Book Overview'!G586&lt;&gt;"", "T", "Off")), "")</f>
        <v/>
      </c>
      <c r="F560" t="str">
        <f>IF(A560&lt;&gt;"", IF('Repeater Book Overview'!$G586&lt;&gt;"", 'Repeater Book Overview'!$G586, "88.5"), "")</f>
        <v/>
      </c>
      <c r="G560" t="str">
        <f>IF(A560&lt;&gt;"", IF('Repeater Book Overview'!$G586&lt;&gt;"", 'Repeater Book Overview'!$G586, "88.5"), "")</f>
        <v/>
      </c>
      <c r="H560" t="str">
        <f>IF(A560&lt;&gt;"", IF('Repeater Book Overview'!$G586&lt;&gt;"", 'Repeater Book Overview'!$G586, "88.5"), "")</f>
        <v/>
      </c>
      <c r="I560" t="str">
        <f>IF('Repeater Book Overview'!F586&lt;&gt;"", LEFT('Repeater Book Overview'!F586, 1), "")</f>
        <v/>
      </c>
      <c r="J560" t="str">
        <f t="shared" si="41"/>
        <v/>
      </c>
      <c r="K560" t="str">
        <f>IF(A560&lt;&gt;"", IF('Repeater Book Overview'!Q560&lt;&gt;"", "On", "Off"), "")</f>
        <v/>
      </c>
      <c r="L560" t="str">
        <f t="shared" si="42"/>
        <v/>
      </c>
      <c r="M560" t="str">
        <f t="shared" si="43"/>
        <v/>
      </c>
      <c r="N560" t="str">
        <f t="shared" si="44"/>
        <v/>
      </c>
      <c r="O560" t="str">
        <f>IF(A560&lt;&gt;"", 'Repeater Book Overview'!D586, "")</f>
        <v/>
      </c>
    </row>
    <row r="561" spans="1:15" x14ac:dyDescent="0.2">
      <c r="A561" t="str">
        <f>IF('Repeater Book Overview'!$A587&lt;&gt;"", 'Repeater Book Overview'!$A587, "")</f>
        <v/>
      </c>
      <c r="B561" t="str">
        <f>IF('Repeater Book Overview'!E587&lt;&gt;"", 'Repeater Book Overview'!E587, "")</f>
        <v/>
      </c>
      <c r="C561" t="str">
        <f t="shared" si="40"/>
        <v/>
      </c>
      <c r="D561" t="str">
        <f>IF('Repeater Book Overview'!F587&lt;&gt;"", LEFT(RIGHT('Repeater Book Overview'!F587,LEN('Repeater Book Overview'!F587)-1), SEARCH(" ", 'Repeater Book Overview'!F587)-1), "")</f>
        <v/>
      </c>
      <c r="E561" t="str">
        <f>IF(A561&lt;&gt;"", IF('Repeater Book Overview'!O587&lt;&gt;"", 'Repeater Book Overview'!O587, IF('Repeater Book Overview'!G587&lt;&gt;"", "T", "Off")), "")</f>
        <v/>
      </c>
      <c r="F561" t="str">
        <f>IF(A561&lt;&gt;"", IF('Repeater Book Overview'!$G587&lt;&gt;"", 'Repeater Book Overview'!$G587, "88.5"), "")</f>
        <v/>
      </c>
      <c r="G561" t="str">
        <f>IF(A561&lt;&gt;"", IF('Repeater Book Overview'!$G587&lt;&gt;"", 'Repeater Book Overview'!$G587, "88.5"), "")</f>
        <v/>
      </c>
      <c r="H561" t="str">
        <f>IF(A561&lt;&gt;"", IF('Repeater Book Overview'!$G587&lt;&gt;"", 'Repeater Book Overview'!$G587, "88.5"), "")</f>
        <v/>
      </c>
      <c r="I561" t="str">
        <f>IF('Repeater Book Overview'!F587&lt;&gt;"", LEFT('Repeater Book Overview'!F587, 1), "")</f>
        <v/>
      </c>
      <c r="J561" t="str">
        <f t="shared" si="41"/>
        <v/>
      </c>
      <c r="K561" t="str">
        <f>IF(A561&lt;&gt;"", IF('Repeater Book Overview'!Q561&lt;&gt;"", "On", "Off"), "")</f>
        <v/>
      </c>
      <c r="L561" t="str">
        <f t="shared" si="42"/>
        <v/>
      </c>
      <c r="M561" t="str">
        <f t="shared" si="43"/>
        <v/>
      </c>
      <c r="N561" t="str">
        <f t="shared" si="44"/>
        <v/>
      </c>
      <c r="O561" t="str">
        <f>IF(A561&lt;&gt;"", 'Repeater Book Overview'!D587, "")</f>
        <v/>
      </c>
    </row>
    <row r="562" spans="1:15" x14ac:dyDescent="0.2">
      <c r="A562" t="str">
        <f>IF('Repeater Book Overview'!$A588&lt;&gt;"", 'Repeater Book Overview'!$A588, "")</f>
        <v/>
      </c>
      <c r="B562" t="str">
        <f>IF('Repeater Book Overview'!E588&lt;&gt;"", 'Repeater Book Overview'!E588, "")</f>
        <v/>
      </c>
      <c r="C562" t="str">
        <f t="shared" si="40"/>
        <v/>
      </c>
      <c r="D562" t="str">
        <f>IF('Repeater Book Overview'!F588&lt;&gt;"", LEFT(RIGHT('Repeater Book Overview'!F588,LEN('Repeater Book Overview'!F588)-1), SEARCH(" ", 'Repeater Book Overview'!F588)-1), "")</f>
        <v/>
      </c>
      <c r="E562" t="str">
        <f>IF(A562&lt;&gt;"", IF('Repeater Book Overview'!O588&lt;&gt;"", 'Repeater Book Overview'!O588, IF('Repeater Book Overview'!G588&lt;&gt;"", "T", "Off")), "")</f>
        <v/>
      </c>
      <c r="F562" t="str">
        <f>IF(A562&lt;&gt;"", IF('Repeater Book Overview'!$G588&lt;&gt;"", 'Repeater Book Overview'!$G588, "88.5"), "")</f>
        <v/>
      </c>
      <c r="G562" t="str">
        <f>IF(A562&lt;&gt;"", IF('Repeater Book Overview'!$G588&lt;&gt;"", 'Repeater Book Overview'!$G588, "88.5"), "")</f>
        <v/>
      </c>
      <c r="H562" t="str">
        <f>IF(A562&lt;&gt;"", IF('Repeater Book Overview'!$G588&lt;&gt;"", 'Repeater Book Overview'!$G588, "88.5"), "")</f>
        <v/>
      </c>
      <c r="I562" t="str">
        <f>IF('Repeater Book Overview'!F588&lt;&gt;"", LEFT('Repeater Book Overview'!F588, 1), "")</f>
        <v/>
      </c>
      <c r="J562" t="str">
        <f t="shared" si="41"/>
        <v/>
      </c>
      <c r="K562" t="str">
        <f>IF(A562&lt;&gt;"", IF('Repeater Book Overview'!Q562&lt;&gt;"", "On", "Off"), "")</f>
        <v/>
      </c>
      <c r="L562" t="str">
        <f t="shared" si="42"/>
        <v/>
      </c>
      <c r="M562" t="str">
        <f t="shared" si="43"/>
        <v/>
      </c>
      <c r="N562" t="str">
        <f t="shared" si="44"/>
        <v/>
      </c>
      <c r="O562" t="str">
        <f>IF(A562&lt;&gt;"", 'Repeater Book Overview'!D588, "")</f>
        <v/>
      </c>
    </row>
    <row r="563" spans="1:15" x14ac:dyDescent="0.2">
      <c r="A563" t="str">
        <f>IF('Repeater Book Overview'!$A589&lt;&gt;"", 'Repeater Book Overview'!$A589, "")</f>
        <v/>
      </c>
      <c r="B563" t="str">
        <f>IF('Repeater Book Overview'!E589&lt;&gt;"", 'Repeater Book Overview'!E589, "")</f>
        <v/>
      </c>
      <c r="C563" t="str">
        <f t="shared" si="40"/>
        <v/>
      </c>
      <c r="D563" t="str">
        <f>IF('Repeater Book Overview'!F589&lt;&gt;"", LEFT(RIGHT('Repeater Book Overview'!F589,LEN('Repeater Book Overview'!F589)-1), SEARCH(" ", 'Repeater Book Overview'!F589)-1), "")</f>
        <v/>
      </c>
      <c r="E563" t="str">
        <f>IF(A563&lt;&gt;"", IF('Repeater Book Overview'!O589&lt;&gt;"", 'Repeater Book Overview'!O589, IF('Repeater Book Overview'!G589&lt;&gt;"", "T", "Off")), "")</f>
        <v/>
      </c>
      <c r="F563" t="str">
        <f>IF(A563&lt;&gt;"", IF('Repeater Book Overview'!$G589&lt;&gt;"", 'Repeater Book Overview'!$G589, "88.5"), "")</f>
        <v/>
      </c>
      <c r="G563" t="str">
        <f>IF(A563&lt;&gt;"", IF('Repeater Book Overview'!$G589&lt;&gt;"", 'Repeater Book Overview'!$G589, "88.5"), "")</f>
        <v/>
      </c>
      <c r="H563" t="str">
        <f>IF(A563&lt;&gt;"", IF('Repeater Book Overview'!$G589&lt;&gt;"", 'Repeater Book Overview'!$G589, "88.5"), "")</f>
        <v/>
      </c>
      <c r="I563" t="str">
        <f>IF('Repeater Book Overview'!F589&lt;&gt;"", LEFT('Repeater Book Overview'!F589, 1), "")</f>
        <v/>
      </c>
      <c r="J563" t="str">
        <f t="shared" si="41"/>
        <v/>
      </c>
      <c r="K563" t="str">
        <f>IF(A563&lt;&gt;"", IF('Repeater Book Overview'!Q563&lt;&gt;"", "On", "Off"), "")</f>
        <v/>
      </c>
      <c r="L563" t="str">
        <f t="shared" si="42"/>
        <v/>
      </c>
      <c r="M563" t="str">
        <f t="shared" si="43"/>
        <v/>
      </c>
      <c r="N563" t="str">
        <f t="shared" si="44"/>
        <v/>
      </c>
      <c r="O563" t="str">
        <f>IF(A563&lt;&gt;"", 'Repeater Book Overview'!D589, "")</f>
        <v/>
      </c>
    </row>
    <row r="564" spans="1:15" x14ac:dyDescent="0.2">
      <c r="A564" t="str">
        <f>IF('Repeater Book Overview'!$A590&lt;&gt;"", 'Repeater Book Overview'!$A590, "")</f>
        <v/>
      </c>
      <c r="B564" t="str">
        <f>IF('Repeater Book Overview'!E590&lt;&gt;"", 'Repeater Book Overview'!E590, "")</f>
        <v/>
      </c>
      <c r="C564" t="str">
        <f t="shared" si="40"/>
        <v/>
      </c>
      <c r="D564" t="str">
        <f>IF('Repeater Book Overview'!F590&lt;&gt;"", LEFT(RIGHT('Repeater Book Overview'!F590,LEN('Repeater Book Overview'!F590)-1), SEARCH(" ", 'Repeater Book Overview'!F590)-1), "")</f>
        <v/>
      </c>
      <c r="E564" t="str">
        <f>IF(A564&lt;&gt;"", IF('Repeater Book Overview'!O590&lt;&gt;"", 'Repeater Book Overview'!O590, IF('Repeater Book Overview'!G590&lt;&gt;"", "T", "Off")), "")</f>
        <v/>
      </c>
      <c r="F564" t="str">
        <f>IF(A564&lt;&gt;"", IF('Repeater Book Overview'!$G590&lt;&gt;"", 'Repeater Book Overview'!$G590, "88.5"), "")</f>
        <v/>
      </c>
      <c r="G564" t="str">
        <f>IF(A564&lt;&gt;"", IF('Repeater Book Overview'!$G590&lt;&gt;"", 'Repeater Book Overview'!$G590, "88.5"), "")</f>
        <v/>
      </c>
      <c r="H564" t="str">
        <f>IF(A564&lt;&gt;"", IF('Repeater Book Overview'!$G590&lt;&gt;"", 'Repeater Book Overview'!$G590, "88.5"), "")</f>
        <v/>
      </c>
      <c r="I564" t="str">
        <f>IF('Repeater Book Overview'!F590&lt;&gt;"", LEFT('Repeater Book Overview'!F590, 1), "")</f>
        <v/>
      </c>
      <c r="J564" t="str">
        <f t="shared" si="41"/>
        <v/>
      </c>
      <c r="K564" t="str">
        <f>IF(A564&lt;&gt;"", IF('Repeater Book Overview'!Q564&lt;&gt;"", "On", "Off"), "")</f>
        <v/>
      </c>
      <c r="L564" t="str">
        <f t="shared" si="42"/>
        <v/>
      </c>
      <c r="M564" t="str">
        <f t="shared" si="43"/>
        <v/>
      </c>
      <c r="N564" t="str">
        <f t="shared" si="44"/>
        <v/>
      </c>
      <c r="O564" t="str">
        <f>IF(A564&lt;&gt;"", 'Repeater Book Overview'!D590, "")</f>
        <v/>
      </c>
    </row>
    <row r="565" spans="1:15" x14ac:dyDescent="0.2">
      <c r="A565" t="str">
        <f>IF('Repeater Book Overview'!$A591&lt;&gt;"", 'Repeater Book Overview'!$A591, "")</f>
        <v/>
      </c>
      <c r="B565" t="str">
        <f>IF('Repeater Book Overview'!E591&lt;&gt;"", 'Repeater Book Overview'!E591, "")</f>
        <v/>
      </c>
      <c r="C565" t="str">
        <f t="shared" si="40"/>
        <v/>
      </c>
      <c r="D565" t="str">
        <f>IF('Repeater Book Overview'!F591&lt;&gt;"", LEFT(RIGHT('Repeater Book Overview'!F591,LEN('Repeater Book Overview'!F591)-1), SEARCH(" ", 'Repeater Book Overview'!F591)-1), "")</f>
        <v/>
      </c>
      <c r="E565" t="str">
        <f>IF(A565&lt;&gt;"", IF('Repeater Book Overview'!O591&lt;&gt;"", 'Repeater Book Overview'!O591, IF('Repeater Book Overview'!G591&lt;&gt;"", "T", "Off")), "")</f>
        <v/>
      </c>
      <c r="F565" t="str">
        <f>IF(A565&lt;&gt;"", IF('Repeater Book Overview'!$G591&lt;&gt;"", 'Repeater Book Overview'!$G591, "88.5"), "")</f>
        <v/>
      </c>
      <c r="G565" t="str">
        <f>IF(A565&lt;&gt;"", IF('Repeater Book Overview'!$G591&lt;&gt;"", 'Repeater Book Overview'!$G591, "88.5"), "")</f>
        <v/>
      </c>
      <c r="H565" t="str">
        <f>IF(A565&lt;&gt;"", IF('Repeater Book Overview'!$G591&lt;&gt;"", 'Repeater Book Overview'!$G591, "88.5"), "")</f>
        <v/>
      </c>
      <c r="I565" t="str">
        <f>IF('Repeater Book Overview'!F591&lt;&gt;"", LEFT('Repeater Book Overview'!F591, 1), "")</f>
        <v/>
      </c>
      <c r="J565" t="str">
        <f t="shared" si="41"/>
        <v/>
      </c>
      <c r="K565" t="str">
        <f>IF(A565&lt;&gt;"", IF('Repeater Book Overview'!Q565&lt;&gt;"", "On", "Off"), "")</f>
        <v/>
      </c>
      <c r="L565" t="str">
        <f t="shared" si="42"/>
        <v/>
      </c>
      <c r="M565" t="str">
        <f t="shared" si="43"/>
        <v/>
      </c>
      <c r="N565" t="str">
        <f t="shared" si="44"/>
        <v/>
      </c>
      <c r="O565" t="str">
        <f>IF(A565&lt;&gt;"", 'Repeater Book Overview'!D591, "")</f>
        <v/>
      </c>
    </row>
    <row r="566" spans="1:15" x14ac:dyDescent="0.2">
      <c r="A566" t="str">
        <f>IF('Repeater Book Overview'!$A592&lt;&gt;"", 'Repeater Book Overview'!$A592, "")</f>
        <v/>
      </c>
      <c r="B566" t="str">
        <f>IF('Repeater Book Overview'!E592&lt;&gt;"", 'Repeater Book Overview'!E592, "")</f>
        <v/>
      </c>
      <c r="C566" t="str">
        <f t="shared" si="40"/>
        <v/>
      </c>
      <c r="D566" t="str">
        <f>IF('Repeater Book Overview'!F592&lt;&gt;"", LEFT(RIGHT('Repeater Book Overview'!F592,LEN('Repeater Book Overview'!F592)-1), SEARCH(" ", 'Repeater Book Overview'!F592)-1), "")</f>
        <v/>
      </c>
      <c r="E566" t="str">
        <f>IF(A566&lt;&gt;"", IF('Repeater Book Overview'!O592&lt;&gt;"", 'Repeater Book Overview'!O592, IF('Repeater Book Overview'!G592&lt;&gt;"", "T", "Off")), "")</f>
        <v/>
      </c>
      <c r="F566" t="str">
        <f>IF(A566&lt;&gt;"", IF('Repeater Book Overview'!$G592&lt;&gt;"", 'Repeater Book Overview'!$G592, "88.5"), "")</f>
        <v/>
      </c>
      <c r="G566" t="str">
        <f>IF(A566&lt;&gt;"", IF('Repeater Book Overview'!$G592&lt;&gt;"", 'Repeater Book Overview'!$G592, "88.5"), "")</f>
        <v/>
      </c>
      <c r="H566" t="str">
        <f>IF(A566&lt;&gt;"", IF('Repeater Book Overview'!$G592&lt;&gt;"", 'Repeater Book Overview'!$G592, "88.5"), "")</f>
        <v/>
      </c>
      <c r="I566" t="str">
        <f>IF('Repeater Book Overview'!F592&lt;&gt;"", LEFT('Repeater Book Overview'!F592, 1), "")</f>
        <v/>
      </c>
      <c r="J566" t="str">
        <f t="shared" si="41"/>
        <v/>
      </c>
      <c r="K566" t="str">
        <f>IF(A566&lt;&gt;"", IF('Repeater Book Overview'!Q566&lt;&gt;"", "On", "Off"), "")</f>
        <v/>
      </c>
      <c r="L566" t="str">
        <f t="shared" si="42"/>
        <v/>
      </c>
      <c r="M566" t="str">
        <f t="shared" si="43"/>
        <v/>
      </c>
      <c r="N566" t="str">
        <f t="shared" si="44"/>
        <v/>
      </c>
      <c r="O566" t="str">
        <f>IF(A566&lt;&gt;"", 'Repeater Book Overview'!D592, "")</f>
        <v/>
      </c>
    </row>
    <row r="567" spans="1:15" x14ac:dyDescent="0.2">
      <c r="A567" t="str">
        <f>IF('Repeater Book Overview'!$A593&lt;&gt;"", 'Repeater Book Overview'!$A593, "")</f>
        <v/>
      </c>
      <c r="B567" t="str">
        <f>IF('Repeater Book Overview'!E593&lt;&gt;"", 'Repeater Book Overview'!E593, "")</f>
        <v/>
      </c>
      <c r="C567" t="str">
        <f t="shared" si="40"/>
        <v/>
      </c>
      <c r="D567" t="str">
        <f>IF('Repeater Book Overview'!F593&lt;&gt;"", LEFT(RIGHT('Repeater Book Overview'!F593,LEN('Repeater Book Overview'!F593)-1), SEARCH(" ", 'Repeater Book Overview'!F593)-1), "")</f>
        <v/>
      </c>
      <c r="E567" t="str">
        <f>IF(A567&lt;&gt;"", IF('Repeater Book Overview'!O593&lt;&gt;"", 'Repeater Book Overview'!O593, IF('Repeater Book Overview'!G593&lt;&gt;"", "T", "Off")), "")</f>
        <v/>
      </c>
      <c r="F567" t="str">
        <f>IF(A567&lt;&gt;"", IF('Repeater Book Overview'!$G593&lt;&gt;"", 'Repeater Book Overview'!$G593, "88.5"), "")</f>
        <v/>
      </c>
      <c r="G567" t="str">
        <f>IF(A567&lt;&gt;"", IF('Repeater Book Overview'!$G593&lt;&gt;"", 'Repeater Book Overview'!$G593, "88.5"), "")</f>
        <v/>
      </c>
      <c r="H567" t="str">
        <f>IF(A567&lt;&gt;"", IF('Repeater Book Overview'!$G593&lt;&gt;"", 'Repeater Book Overview'!$G593, "88.5"), "")</f>
        <v/>
      </c>
      <c r="I567" t="str">
        <f>IF('Repeater Book Overview'!F593&lt;&gt;"", LEFT('Repeater Book Overview'!F593, 1), "")</f>
        <v/>
      </c>
      <c r="J567" t="str">
        <f t="shared" si="41"/>
        <v/>
      </c>
      <c r="K567" t="str">
        <f>IF(A567&lt;&gt;"", IF('Repeater Book Overview'!Q567&lt;&gt;"", "On", "Off"), "")</f>
        <v/>
      </c>
      <c r="L567" t="str">
        <f t="shared" si="42"/>
        <v/>
      </c>
      <c r="M567" t="str">
        <f t="shared" si="43"/>
        <v/>
      </c>
      <c r="N567" t="str">
        <f t="shared" si="44"/>
        <v/>
      </c>
      <c r="O567" t="str">
        <f>IF(A567&lt;&gt;"", 'Repeater Book Overview'!D593, "")</f>
        <v/>
      </c>
    </row>
    <row r="568" spans="1:15" x14ac:dyDescent="0.2">
      <c r="A568" t="str">
        <f>IF('Repeater Book Overview'!$A594&lt;&gt;"", 'Repeater Book Overview'!$A594, "")</f>
        <v/>
      </c>
      <c r="B568" t="str">
        <f>IF('Repeater Book Overview'!E594&lt;&gt;"", 'Repeater Book Overview'!E594, "")</f>
        <v/>
      </c>
      <c r="C568" t="str">
        <f t="shared" si="40"/>
        <v/>
      </c>
      <c r="D568" t="str">
        <f>IF('Repeater Book Overview'!F594&lt;&gt;"", LEFT(RIGHT('Repeater Book Overview'!F594,LEN('Repeater Book Overview'!F594)-1), SEARCH(" ", 'Repeater Book Overview'!F594)-1), "")</f>
        <v/>
      </c>
      <c r="E568" t="str">
        <f>IF(A568&lt;&gt;"", IF('Repeater Book Overview'!O594&lt;&gt;"", 'Repeater Book Overview'!O594, IF('Repeater Book Overview'!G594&lt;&gt;"", "T", "Off")), "")</f>
        <v/>
      </c>
      <c r="F568" t="str">
        <f>IF(A568&lt;&gt;"", IF('Repeater Book Overview'!$G594&lt;&gt;"", 'Repeater Book Overview'!$G594, "88.5"), "")</f>
        <v/>
      </c>
      <c r="G568" t="str">
        <f>IF(A568&lt;&gt;"", IF('Repeater Book Overview'!$G594&lt;&gt;"", 'Repeater Book Overview'!$G594, "88.5"), "")</f>
        <v/>
      </c>
      <c r="H568" t="str">
        <f>IF(A568&lt;&gt;"", IF('Repeater Book Overview'!$G594&lt;&gt;"", 'Repeater Book Overview'!$G594, "88.5"), "")</f>
        <v/>
      </c>
      <c r="I568" t="str">
        <f>IF('Repeater Book Overview'!F594&lt;&gt;"", LEFT('Repeater Book Overview'!F594, 1), "")</f>
        <v/>
      </c>
      <c r="J568" t="str">
        <f t="shared" si="41"/>
        <v/>
      </c>
      <c r="K568" t="str">
        <f>IF(A568&lt;&gt;"", IF('Repeater Book Overview'!Q568&lt;&gt;"", "On", "Off"), "")</f>
        <v/>
      </c>
      <c r="L568" t="str">
        <f t="shared" si="42"/>
        <v/>
      </c>
      <c r="M568" t="str">
        <f t="shared" si="43"/>
        <v/>
      </c>
      <c r="N568" t="str">
        <f t="shared" si="44"/>
        <v/>
      </c>
      <c r="O568" t="str">
        <f>IF(A568&lt;&gt;"", 'Repeater Book Overview'!D594, "")</f>
        <v/>
      </c>
    </row>
    <row r="569" spans="1:15" x14ac:dyDescent="0.2">
      <c r="A569" t="str">
        <f>IF('Repeater Book Overview'!$A595&lt;&gt;"", 'Repeater Book Overview'!$A595, "")</f>
        <v/>
      </c>
      <c r="B569" t="str">
        <f>IF('Repeater Book Overview'!E595&lt;&gt;"", 'Repeater Book Overview'!E595, "")</f>
        <v/>
      </c>
      <c r="C569" t="str">
        <f t="shared" si="40"/>
        <v/>
      </c>
      <c r="D569" t="str">
        <f>IF('Repeater Book Overview'!F595&lt;&gt;"", LEFT(RIGHT('Repeater Book Overview'!F595,LEN('Repeater Book Overview'!F595)-1), SEARCH(" ", 'Repeater Book Overview'!F595)-1), "")</f>
        <v/>
      </c>
      <c r="E569" t="str">
        <f>IF(A569&lt;&gt;"", IF('Repeater Book Overview'!O595&lt;&gt;"", 'Repeater Book Overview'!O595, IF('Repeater Book Overview'!G595&lt;&gt;"", "T", "Off")), "")</f>
        <v/>
      </c>
      <c r="F569" t="str">
        <f>IF(A569&lt;&gt;"", IF('Repeater Book Overview'!$G595&lt;&gt;"", 'Repeater Book Overview'!$G595, "88.5"), "")</f>
        <v/>
      </c>
      <c r="G569" t="str">
        <f>IF(A569&lt;&gt;"", IF('Repeater Book Overview'!$G595&lt;&gt;"", 'Repeater Book Overview'!$G595, "88.5"), "")</f>
        <v/>
      </c>
      <c r="H569" t="str">
        <f>IF(A569&lt;&gt;"", IF('Repeater Book Overview'!$G595&lt;&gt;"", 'Repeater Book Overview'!$G595, "88.5"), "")</f>
        <v/>
      </c>
      <c r="I569" t="str">
        <f>IF('Repeater Book Overview'!F595&lt;&gt;"", LEFT('Repeater Book Overview'!F595, 1), "")</f>
        <v/>
      </c>
      <c r="J569" t="str">
        <f t="shared" si="41"/>
        <v/>
      </c>
      <c r="K569" t="str">
        <f>IF(A569&lt;&gt;"", IF('Repeater Book Overview'!Q569&lt;&gt;"", "On", "Off"), "")</f>
        <v/>
      </c>
      <c r="L569" t="str">
        <f t="shared" si="42"/>
        <v/>
      </c>
      <c r="M569" t="str">
        <f t="shared" si="43"/>
        <v/>
      </c>
      <c r="N569" t="str">
        <f t="shared" si="44"/>
        <v/>
      </c>
      <c r="O569" t="str">
        <f>IF(A569&lt;&gt;"", 'Repeater Book Overview'!D595, "")</f>
        <v/>
      </c>
    </row>
    <row r="570" spans="1:15" x14ac:dyDescent="0.2">
      <c r="A570" t="str">
        <f>IF('Repeater Book Overview'!$A596&lt;&gt;"", 'Repeater Book Overview'!$A596, "")</f>
        <v/>
      </c>
      <c r="B570" t="str">
        <f>IF('Repeater Book Overview'!E596&lt;&gt;"", 'Repeater Book Overview'!E596, "")</f>
        <v/>
      </c>
      <c r="C570" t="str">
        <f t="shared" si="40"/>
        <v/>
      </c>
      <c r="D570" t="str">
        <f>IF('Repeater Book Overview'!F596&lt;&gt;"", LEFT(RIGHT('Repeater Book Overview'!F596,LEN('Repeater Book Overview'!F596)-1), SEARCH(" ", 'Repeater Book Overview'!F596)-1), "")</f>
        <v/>
      </c>
      <c r="E570" t="str">
        <f>IF(A570&lt;&gt;"", IF('Repeater Book Overview'!O596&lt;&gt;"", 'Repeater Book Overview'!O596, IF('Repeater Book Overview'!G596&lt;&gt;"", "T", "Off")), "")</f>
        <v/>
      </c>
      <c r="F570" t="str">
        <f>IF(A570&lt;&gt;"", IF('Repeater Book Overview'!$G596&lt;&gt;"", 'Repeater Book Overview'!$G596, "88.5"), "")</f>
        <v/>
      </c>
      <c r="G570" t="str">
        <f>IF(A570&lt;&gt;"", IF('Repeater Book Overview'!$G596&lt;&gt;"", 'Repeater Book Overview'!$G596, "88.5"), "")</f>
        <v/>
      </c>
      <c r="H570" t="str">
        <f>IF(A570&lt;&gt;"", IF('Repeater Book Overview'!$G596&lt;&gt;"", 'Repeater Book Overview'!$G596, "88.5"), "")</f>
        <v/>
      </c>
      <c r="I570" t="str">
        <f>IF('Repeater Book Overview'!F596&lt;&gt;"", LEFT('Repeater Book Overview'!F596, 1), "")</f>
        <v/>
      </c>
      <c r="J570" t="str">
        <f t="shared" si="41"/>
        <v/>
      </c>
      <c r="K570" t="str">
        <f>IF(A570&lt;&gt;"", IF('Repeater Book Overview'!Q570&lt;&gt;"", "On", "Off"), "")</f>
        <v/>
      </c>
      <c r="L570" t="str">
        <f t="shared" si="42"/>
        <v/>
      </c>
      <c r="M570" t="str">
        <f t="shared" si="43"/>
        <v/>
      </c>
      <c r="N570" t="str">
        <f t="shared" si="44"/>
        <v/>
      </c>
      <c r="O570" t="str">
        <f>IF(A570&lt;&gt;"", 'Repeater Book Overview'!D596, "")</f>
        <v/>
      </c>
    </row>
    <row r="571" spans="1:15" x14ac:dyDescent="0.2">
      <c r="A571" t="str">
        <f>IF('Repeater Book Overview'!$A597&lt;&gt;"", 'Repeater Book Overview'!$A597, "")</f>
        <v/>
      </c>
      <c r="B571" t="str">
        <f>IF('Repeater Book Overview'!E597&lt;&gt;"", 'Repeater Book Overview'!E597, "")</f>
        <v/>
      </c>
      <c r="C571" t="str">
        <f t="shared" si="40"/>
        <v/>
      </c>
      <c r="D571" t="str">
        <f>IF('Repeater Book Overview'!F597&lt;&gt;"", LEFT(RIGHT('Repeater Book Overview'!F597,LEN('Repeater Book Overview'!F597)-1), SEARCH(" ", 'Repeater Book Overview'!F597)-1), "")</f>
        <v/>
      </c>
      <c r="E571" t="str">
        <f>IF(A571&lt;&gt;"", IF('Repeater Book Overview'!O597&lt;&gt;"", 'Repeater Book Overview'!O597, IF('Repeater Book Overview'!G597&lt;&gt;"", "T", "Off")), "")</f>
        <v/>
      </c>
      <c r="F571" t="str">
        <f>IF(A571&lt;&gt;"", IF('Repeater Book Overview'!$G597&lt;&gt;"", 'Repeater Book Overview'!$G597, "88.5"), "")</f>
        <v/>
      </c>
      <c r="G571" t="str">
        <f>IF(A571&lt;&gt;"", IF('Repeater Book Overview'!$G597&lt;&gt;"", 'Repeater Book Overview'!$G597, "88.5"), "")</f>
        <v/>
      </c>
      <c r="H571" t="str">
        <f>IF(A571&lt;&gt;"", IF('Repeater Book Overview'!$G597&lt;&gt;"", 'Repeater Book Overview'!$G597, "88.5"), "")</f>
        <v/>
      </c>
      <c r="I571" t="str">
        <f>IF('Repeater Book Overview'!F597&lt;&gt;"", LEFT('Repeater Book Overview'!F597, 1), "")</f>
        <v/>
      </c>
      <c r="J571" t="str">
        <f t="shared" si="41"/>
        <v/>
      </c>
      <c r="K571" t="str">
        <f>IF(A571&lt;&gt;"", IF('Repeater Book Overview'!Q571&lt;&gt;"", "On", "Off"), "")</f>
        <v/>
      </c>
      <c r="L571" t="str">
        <f t="shared" si="42"/>
        <v/>
      </c>
      <c r="M571" t="str">
        <f t="shared" si="43"/>
        <v/>
      </c>
      <c r="N571" t="str">
        <f t="shared" si="44"/>
        <v/>
      </c>
      <c r="O571" t="str">
        <f>IF(A571&lt;&gt;"", 'Repeater Book Overview'!D597, "")</f>
        <v/>
      </c>
    </row>
    <row r="572" spans="1:15" x14ac:dyDescent="0.2">
      <c r="A572" t="str">
        <f>IF('Repeater Book Overview'!$A598&lt;&gt;"", 'Repeater Book Overview'!$A598, "")</f>
        <v/>
      </c>
      <c r="B572" t="str">
        <f>IF('Repeater Book Overview'!E598&lt;&gt;"", 'Repeater Book Overview'!E598, "")</f>
        <v/>
      </c>
      <c r="C572" t="str">
        <f t="shared" si="40"/>
        <v/>
      </c>
      <c r="D572" t="str">
        <f>IF('Repeater Book Overview'!F598&lt;&gt;"", LEFT(RIGHT('Repeater Book Overview'!F598,LEN('Repeater Book Overview'!F598)-1), SEARCH(" ", 'Repeater Book Overview'!F598)-1), "")</f>
        <v/>
      </c>
      <c r="E572" t="str">
        <f>IF(A572&lt;&gt;"", IF('Repeater Book Overview'!O598&lt;&gt;"", 'Repeater Book Overview'!O598, IF('Repeater Book Overview'!G598&lt;&gt;"", "T", "Off")), "")</f>
        <v/>
      </c>
      <c r="F572" t="str">
        <f>IF(A572&lt;&gt;"", IF('Repeater Book Overview'!$G598&lt;&gt;"", 'Repeater Book Overview'!$G598, "88.5"), "")</f>
        <v/>
      </c>
      <c r="G572" t="str">
        <f>IF(A572&lt;&gt;"", IF('Repeater Book Overview'!$G598&lt;&gt;"", 'Repeater Book Overview'!$G598, "88.5"), "")</f>
        <v/>
      </c>
      <c r="H572" t="str">
        <f>IF(A572&lt;&gt;"", IF('Repeater Book Overview'!$G598&lt;&gt;"", 'Repeater Book Overview'!$G598, "88.5"), "")</f>
        <v/>
      </c>
      <c r="I572" t="str">
        <f>IF('Repeater Book Overview'!F598&lt;&gt;"", LEFT('Repeater Book Overview'!F598, 1), "")</f>
        <v/>
      </c>
      <c r="J572" t="str">
        <f t="shared" si="41"/>
        <v/>
      </c>
      <c r="K572" t="str">
        <f>IF(A572&lt;&gt;"", IF('Repeater Book Overview'!Q572&lt;&gt;"", "On", "Off"), "")</f>
        <v/>
      </c>
      <c r="L572" t="str">
        <f t="shared" si="42"/>
        <v/>
      </c>
      <c r="M572" t="str">
        <f t="shared" si="43"/>
        <v/>
      </c>
      <c r="N572" t="str">
        <f t="shared" si="44"/>
        <v/>
      </c>
      <c r="O572" t="str">
        <f>IF(A572&lt;&gt;"", 'Repeater Book Overview'!D598, "")</f>
        <v/>
      </c>
    </row>
    <row r="573" spans="1:15" x14ac:dyDescent="0.2">
      <c r="A573" t="str">
        <f>IF('Repeater Book Overview'!$A599&lt;&gt;"", 'Repeater Book Overview'!$A599, "")</f>
        <v/>
      </c>
      <c r="B573" t="str">
        <f>IF('Repeater Book Overview'!E599&lt;&gt;"", 'Repeater Book Overview'!E599, "")</f>
        <v/>
      </c>
      <c r="C573" t="str">
        <f t="shared" si="40"/>
        <v/>
      </c>
      <c r="D573" t="str">
        <f>IF('Repeater Book Overview'!F599&lt;&gt;"", LEFT(RIGHT('Repeater Book Overview'!F599,LEN('Repeater Book Overview'!F599)-1), SEARCH(" ", 'Repeater Book Overview'!F599)-1), "")</f>
        <v/>
      </c>
      <c r="E573" t="str">
        <f>IF(A573&lt;&gt;"", IF('Repeater Book Overview'!O599&lt;&gt;"", 'Repeater Book Overview'!O599, IF('Repeater Book Overview'!G599&lt;&gt;"", "T", "Off")), "")</f>
        <v/>
      </c>
      <c r="F573" t="str">
        <f>IF(A573&lt;&gt;"", IF('Repeater Book Overview'!$G599&lt;&gt;"", 'Repeater Book Overview'!$G599, "88.5"), "")</f>
        <v/>
      </c>
      <c r="G573" t="str">
        <f>IF(A573&lt;&gt;"", IF('Repeater Book Overview'!$G599&lt;&gt;"", 'Repeater Book Overview'!$G599, "88.5"), "")</f>
        <v/>
      </c>
      <c r="H573" t="str">
        <f>IF(A573&lt;&gt;"", IF('Repeater Book Overview'!$G599&lt;&gt;"", 'Repeater Book Overview'!$G599, "88.5"), "")</f>
        <v/>
      </c>
      <c r="I573" t="str">
        <f>IF('Repeater Book Overview'!F599&lt;&gt;"", LEFT('Repeater Book Overview'!F599, 1), "")</f>
        <v/>
      </c>
      <c r="J573" t="str">
        <f t="shared" si="41"/>
        <v/>
      </c>
      <c r="K573" t="str">
        <f>IF(A573&lt;&gt;"", IF('Repeater Book Overview'!Q573&lt;&gt;"", "On", "Off"), "")</f>
        <v/>
      </c>
      <c r="L573" t="str">
        <f t="shared" si="42"/>
        <v/>
      </c>
      <c r="M573" t="str">
        <f t="shared" si="43"/>
        <v/>
      </c>
      <c r="N573" t="str">
        <f t="shared" si="44"/>
        <v/>
      </c>
      <c r="O573" t="str">
        <f>IF(A573&lt;&gt;"", 'Repeater Book Overview'!D599, "")</f>
        <v/>
      </c>
    </row>
    <row r="574" spans="1:15" x14ac:dyDescent="0.2">
      <c r="A574" t="str">
        <f>IF('Repeater Book Overview'!$A600&lt;&gt;"", 'Repeater Book Overview'!$A600, "")</f>
        <v/>
      </c>
      <c r="B574" t="str">
        <f>IF('Repeater Book Overview'!E600&lt;&gt;"", 'Repeater Book Overview'!E600, "")</f>
        <v/>
      </c>
      <c r="C574" t="str">
        <f t="shared" si="40"/>
        <v/>
      </c>
      <c r="D574" t="str">
        <f>IF('Repeater Book Overview'!F600&lt;&gt;"", LEFT(RIGHT('Repeater Book Overview'!F600,LEN('Repeater Book Overview'!F600)-1), SEARCH(" ", 'Repeater Book Overview'!F600)-1), "")</f>
        <v/>
      </c>
      <c r="E574" t="str">
        <f>IF(A574&lt;&gt;"", IF('Repeater Book Overview'!O600&lt;&gt;"", 'Repeater Book Overview'!O600, IF('Repeater Book Overview'!G600&lt;&gt;"", "T", "Off")), "")</f>
        <v/>
      </c>
      <c r="F574" t="str">
        <f>IF(A574&lt;&gt;"", IF('Repeater Book Overview'!$G600&lt;&gt;"", 'Repeater Book Overview'!$G600, "88.5"), "")</f>
        <v/>
      </c>
      <c r="G574" t="str">
        <f>IF(A574&lt;&gt;"", IF('Repeater Book Overview'!$G600&lt;&gt;"", 'Repeater Book Overview'!$G600, "88.5"), "")</f>
        <v/>
      </c>
      <c r="H574" t="str">
        <f>IF(A574&lt;&gt;"", IF('Repeater Book Overview'!$G600&lt;&gt;"", 'Repeater Book Overview'!$G600, "88.5"), "")</f>
        <v/>
      </c>
      <c r="I574" t="str">
        <f>IF('Repeater Book Overview'!F600&lt;&gt;"", LEFT('Repeater Book Overview'!F600, 1), "")</f>
        <v/>
      </c>
      <c r="J574" t="str">
        <f t="shared" si="41"/>
        <v/>
      </c>
      <c r="K574" t="str">
        <f>IF(A574&lt;&gt;"", IF('Repeater Book Overview'!Q574&lt;&gt;"", "On", "Off"), "")</f>
        <v/>
      </c>
      <c r="L574" t="str">
        <f t="shared" si="42"/>
        <v/>
      </c>
      <c r="M574" t="str">
        <f t="shared" si="43"/>
        <v/>
      </c>
      <c r="N574" t="str">
        <f t="shared" si="44"/>
        <v/>
      </c>
      <c r="O574" t="str">
        <f>IF(A574&lt;&gt;"", 'Repeater Book Overview'!D600, "")</f>
        <v/>
      </c>
    </row>
    <row r="575" spans="1:15" x14ac:dyDescent="0.2">
      <c r="A575" t="str">
        <f>IF('Repeater Book Overview'!$A601&lt;&gt;"", 'Repeater Book Overview'!$A601, "")</f>
        <v/>
      </c>
      <c r="B575" t="str">
        <f>IF('Repeater Book Overview'!E601&lt;&gt;"", 'Repeater Book Overview'!E601, "")</f>
        <v/>
      </c>
      <c r="C575" t="str">
        <f t="shared" si="40"/>
        <v/>
      </c>
      <c r="D575" t="str">
        <f>IF('Repeater Book Overview'!F601&lt;&gt;"", LEFT(RIGHT('Repeater Book Overview'!F601,LEN('Repeater Book Overview'!F601)-1), SEARCH(" ", 'Repeater Book Overview'!F601)-1), "")</f>
        <v/>
      </c>
      <c r="E575" t="str">
        <f>IF(A575&lt;&gt;"", IF('Repeater Book Overview'!O601&lt;&gt;"", 'Repeater Book Overview'!O601, IF('Repeater Book Overview'!G601&lt;&gt;"", "T", "Off")), "")</f>
        <v/>
      </c>
      <c r="F575" t="str">
        <f>IF(A575&lt;&gt;"", IF('Repeater Book Overview'!$G601&lt;&gt;"", 'Repeater Book Overview'!$G601, "88.5"), "")</f>
        <v/>
      </c>
      <c r="G575" t="str">
        <f>IF(A575&lt;&gt;"", IF('Repeater Book Overview'!$G601&lt;&gt;"", 'Repeater Book Overview'!$G601, "88.5"), "")</f>
        <v/>
      </c>
      <c r="H575" t="str">
        <f>IF(A575&lt;&gt;"", IF('Repeater Book Overview'!$G601&lt;&gt;"", 'Repeater Book Overview'!$G601, "88.5"), "")</f>
        <v/>
      </c>
      <c r="I575" t="str">
        <f>IF('Repeater Book Overview'!F601&lt;&gt;"", LEFT('Repeater Book Overview'!F601, 1), "")</f>
        <v/>
      </c>
      <c r="J575" t="str">
        <f t="shared" si="41"/>
        <v/>
      </c>
      <c r="K575" t="str">
        <f>IF(A575&lt;&gt;"", IF('Repeater Book Overview'!Q575&lt;&gt;"", "On", "Off"), "")</f>
        <v/>
      </c>
      <c r="L575" t="str">
        <f t="shared" si="42"/>
        <v/>
      </c>
      <c r="M575" t="str">
        <f t="shared" si="43"/>
        <v/>
      </c>
      <c r="N575" t="str">
        <f t="shared" si="44"/>
        <v/>
      </c>
      <c r="O575" t="str">
        <f>IF(A575&lt;&gt;"", 'Repeater Book Overview'!D601, "")</f>
        <v/>
      </c>
    </row>
    <row r="576" spans="1:15" x14ac:dyDescent="0.2">
      <c r="A576" t="str">
        <f>IF('Repeater Book Overview'!$A602&lt;&gt;"", 'Repeater Book Overview'!$A602, "")</f>
        <v/>
      </c>
      <c r="B576" t="str">
        <f>IF('Repeater Book Overview'!E602&lt;&gt;"", 'Repeater Book Overview'!E602, "")</f>
        <v/>
      </c>
      <c r="C576" t="str">
        <f t="shared" si="40"/>
        <v/>
      </c>
      <c r="D576" t="str">
        <f>IF('Repeater Book Overview'!F602&lt;&gt;"", LEFT(RIGHT('Repeater Book Overview'!F602,LEN('Repeater Book Overview'!F602)-1), SEARCH(" ", 'Repeater Book Overview'!F602)-1), "")</f>
        <v/>
      </c>
      <c r="E576" t="str">
        <f>IF(A576&lt;&gt;"", IF('Repeater Book Overview'!O602&lt;&gt;"", 'Repeater Book Overview'!O602, IF('Repeater Book Overview'!G602&lt;&gt;"", "T", "Off")), "")</f>
        <v/>
      </c>
      <c r="F576" t="str">
        <f>IF(A576&lt;&gt;"", IF('Repeater Book Overview'!$G602&lt;&gt;"", 'Repeater Book Overview'!$G602, "88.5"), "")</f>
        <v/>
      </c>
      <c r="G576" t="str">
        <f>IF(A576&lt;&gt;"", IF('Repeater Book Overview'!$G602&lt;&gt;"", 'Repeater Book Overview'!$G602, "88.5"), "")</f>
        <v/>
      </c>
      <c r="H576" t="str">
        <f>IF(A576&lt;&gt;"", IF('Repeater Book Overview'!$G602&lt;&gt;"", 'Repeater Book Overview'!$G602, "88.5"), "")</f>
        <v/>
      </c>
      <c r="I576" t="str">
        <f>IF('Repeater Book Overview'!F602&lt;&gt;"", LEFT('Repeater Book Overview'!F602, 1), "")</f>
        <v/>
      </c>
      <c r="J576" t="str">
        <f t="shared" si="41"/>
        <v/>
      </c>
      <c r="K576" t="str">
        <f>IF(A576&lt;&gt;"", IF('Repeater Book Overview'!Q576&lt;&gt;"", "On", "Off"), "")</f>
        <v/>
      </c>
      <c r="L576" t="str">
        <f t="shared" si="42"/>
        <v/>
      </c>
      <c r="M576" t="str">
        <f t="shared" si="43"/>
        <v/>
      </c>
      <c r="N576" t="str">
        <f t="shared" si="44"/>
        <v/>
      </c>
      <c r="O576" t="str">
        <f>IF(A576&lt;&gt;"", 'Repeater Book Overview'!D602, "")</f>
        <v/>
      </c>
    </row>
    <row r="577" spans="1:15" x14ac:dyDescent="0.2">
      <c r="A577" t="str">
        <f>IF('Repeater Book Overview'!$A603&lt;&gt;"", 'Repeater Book Overview'!$A603, "")</f>
        <v/>
      </c>
      <c r="B577" t="str">
        <f>IF('Repeater Book Overview'!E603&lt;&gt;"", 'Repeater Book Overview'!E603, "")</f>
        <v/>
      </c>
      <c r="C577" t="str">
        <f t="shared" si="40"/>
        <v/>
      </c>
      <c r="D577" t="str">
        <f>IF('Repeater Book Overview'!F603&lt;&gt;"", LEFT(RIGHT('Repeater Book Overview'!F603,LEN('Repeater Book Overview'!F603)-1), SEARCH(" ", 'Repeater Book Overview'!F603)-1), "")</f>
        <v/>
      </c>
      <c r="E577" t="str">
        <f>IF(A577&lt;&gt;"", IF('Repeater Book Overview'!O603&lt;&gt;"", 'Repeater Book Overview'!O603, IF('Repeater Book Overview'!G603&lt;&gt;"", "T", "Off")), "")</f>
        <v/>
      </c>
      <c r="F577" t="str">
        <f>IF(A577&lt;&gt;"", IF('Repeater Book Overview'!$G603&lt;&gt;"", 'Repeater Book Overview'!$G603, "88.5"), "")</f>
        <v/>
      </c>
      <c r="G577" t="str">
        <f>IF(A577&lt;&gt;"", IF('Repeater Book Overview'!$G603&lt;&gt;"", 'Repeater Book Overview'!$G603, "88.5"), "")</f>
        <v/>
      </c>
      <c r="H577" t="str">
        <f>IF(A577&lt;&gt;"", IF('Repeater Book Overview'!$G603&lt;&gt;"", 'Repeater Book Overview'!$G603, "88.5"), "")</f>
        <v/>
      </c>
      <c r="I577" t="str">
        <f>IF('Repeater Book Overview'!F603&lt;&gt;"", LEFT('Repeater Book Overview'!F603, 1), "")</f>
        <v/>
      </c>
      <c r="J577" t="str">
        <f t="shared" si="41"/>
        <v/>
      </c>
      <c r="K577" t="str">
        <f>IF(A577&lt;&gt;"", IF('Repeater Book Overview'!Q577&lt;&gt;"", "On", "Off"), "")</f>
        <v/>
      </c>
      <c r="L577" t="str">
        <f t="shared" si="42"/>
        <v/>
      </c>
      <c r="M577" t="str">
        <f t="shared" si="43"/>
        <v/>
      </c>
      <c r="N577" t="str">
        <f t="shared" si="44"/>
        <v/>
      </c>
      <c r="O577" t="str">
        <f>IF(A577&lt;&gt;"", 'Repeater Book Overview'!D603, "")</f>
        <v/>
      </c>
    </row>
    <row r="578" spans="1:15" x14ac:dyDescent="0.2">
      <c r="A578" t="str">
        <f>IF('Repeater Book Overview'!$A604&lt;&gt;"", 'Repeater Book Overview'!$A604, "")</f>
        <v/>
      </c>
      <c r="B578" t="str">
        <f>IF('Repeater Book Overview'!E604&lt;&gt;"", 'Repeater Book Overview'!E604, "")</f>
        <v/>
      </c>
      <c r="C578" t="str">
        <f t="shared" ref="C578:C641" si="45">IF(A578&lt;&gt;"", 5, "")</f>
        <v/>
      </c>
      <c r="D578" t="str">
        <f>IF('Repeater Book Overview'!F604&lt;&gt;"", LEFT(RIGHT('Repeater Book Overview'!F604,LEN('Repeater Book Overview'!F604)-1), SEARCH(" ", 'Repeater Book Overview'!F604)-1), "")</f>
        <v/>
      </c>
      <c r="E578" t="str">
        <f>IF(A578&lt;&gt;"", IF('Repeater Book Overview'!O604&lt;&gt;"", 'Repeater Book Overview'!O604, IF('Repeater Book Overview'!G604&lt;&gt;"", "T", "Off")), "")</f>
        <v/>
      </c>
      <c r="F578" t="str">
        <f>IF(A578&lt;&gt;"", IF('Repeater Book Overview'!$G604&lt;&gt;"", 'Repeater Book Overview'!$G604, "88.5"), "")</f>
        <v/>
      </c>
      <c r="G578" t="str">
        <f>IF(A578&lt;&gt;"", IF('Repeater Book Overview'!$G604&lt;&gt;"", 'Repeater Book Overview'!$G604, "88.5"), "")</f>
        <v/>
      </c>
      <c r="H578" t="str">
        <f>IF(A578&lt;&gt;"", IF('Repeater Book Overview'!$G604&lt;&gt;"", 'Repeater Book Overview'!$G604, "88.5"), "")</f>
        <v/>
      </c>
      <c r="I578" t="str">
        <f>IF('Repeater Book Overview'!F604&lt;&gt;"", LEFT('Repeater Book Overview'!F604, 1), "")</f>
        <v/>
      </c>
      <c r="J578" t="str">
        <f t="shared" ref="J578:J641" si="46">IF(A578&lt;&gt;"", "Off", "")</f>
        <v/>
      </c>
      <c r="K578" t="str">
        <f>IF(A578&lt;&gt;"", IF('Repeater Book Overview'!Q578&lt;&gt;"", "On", "Off"), "")</f>
        <v/>
      </c>
      <c r="L578" t="str">
        <f t="shared" ref="L578:L641" si="47">IF(A578&lt;&gt;"", "FM", "")</f>
        <v/>
      </c>
      <c r="M578" t="str">
        <f t="shared" ref="M578:M641" si="48">IF(A578&lt;&gt; "", B578, "")</f>
        <v/>
      </c>
      <c r="N578" t="str">
        <f t="shared" ref="N578:N641" si="49">IF(A578&lt;&gt;"", C578, "")</f>
        <v/>
      </c>
      <c r="O578" t="str">
        <f>IF(A578&lt;&gt;"", 'Repeater Book Overview'!D604, "")</f>
        <v/>
      </c>
    </row>
    <row r="579" spans="1:15" x14ac:dyDescent="0.2">
      <c r="A579" t="str">
        <f>IF('Repeater Book Overview'!$A605&lt;&gt;"", 'Repeater Book Overview'!$A605, "")</f>
        <v/>
      </c>
      <c r="B579" t="str">
        <f>IF('Repeater Book Overview'!E605&lt;&gt;"", 'Repeater Book Overview'!E605, "")</f>
        <v/>
      </c>
      <c r="C579" t="str">
        <f t="shared" si="45"/>
        <v/>
      </c>
      <c r="D579" t="str">
        <f>IF('Repeater Book Overview'!F605&lt;&gt;"", LEFT(RIGHT('Repeater Book Overview'!F605,LEN('Repeater Book Overview'!F605)-1), SEARCH(" ", 'Repeater Book Overview'!F605)-1), "")</f>
        <v/>
      </c>
      <c r="E579" t="str">
        <f>IF(A579&lt;&gt;"", IF('Repeater Book Overview'!O605&lt;&gt;"", 'Repeater Book Overview'!O605, IF('Repeater Book Overview'!G605&lt;&gt;"", "T", "Off")), "")</f>
        <v/>
      </c>
      <c r="F579" t="str">
        <f>IF(A579&lt;&gt;"", IF('Repeater Book Overview'!$G605&lt;&gt;"", 'Repeater Book Overview'!$G605, "88.5"), "")</f>
        <v/>
      </c>
      <c r="G579" t="str">
        <f>IF(A579&lt;&gt;"", IF('Repeater Book Overview'!$G605&lt;&gt;"", 'Repeater Book Overview'!$G605, "88.5"), "")</f>
        <v/>
      </c>
      <c r="H579" t="str">
        <f>IF(A579&lt;&gt;"", IF('Repeater Book Overview'!$G605&lt;&gt;"", 'Repeater Book Overview'!$G605, "88.5"), "")</f>
        <v/>
      </c>
      <c r="I579" t="str">
        <f>IF('Repeater Book Overview'!F605&lt;&gt;"", LEFT('Repeater Book Overview'!F605, 1), "")</f>
        <v/>
      </c>
      <c r="J579" t="str">
        <f t="shared" si="46"/>
        <v/>
      </c>
      <c r="K579" t="str">
        <f>IF(A579&lt;&gt;"", IF('Repeater Book Overview'!Q579&lt;&gt;"", "On", "Off"), "")</f>
        <v/>
      </c>
      <c r="L579" t="str">
        <f t="shared" si="47"/>
        <v/>
      </c>
      <c r="M579" t="str">
        <f t="shared" si="48"/>
        <v/>
      </c>
      <c r="N579" t="str">
        <f t="shared" si="49"/>
        <v/>
      </c>
      <c r="O579" t="str">
        <f>IF(A579&lt;&gt;"", 'Repeater Book Overview'!D605, "")</f>
        <v/>
      </c>
    </row>
    <row r="580" spans="1:15" x14ac:dyDescent="0.2">
      <c r="A580" t="str">
        <f>IF('Repeater Book Overview'!$A606&lt;&gt;"", 'Repeater Book Overview'!$A606, "")</f>
        <v/>
      </c>
      <c r="B580" t="str">
        <f>IF('Repeater Book Overview'!E606&lt;&gt;"", 'Repeater Book Overview'!E606, "")</f>
        <v/>
      </c>
      <c r="C580" t="str">
        <f t="shared" si="45"/>
        <v/>
      </c>
      <c r="D580" t="str">
        <f>IF('Repeater Book Overview'!F606&lt;&gt;"", LEFT(RIGHT('Repeater Book Overview'!F606,LEN('Repeater Book Overview'!F606)-1), SEARCH(" ", 'Repeater Book Overview'!F606)-1), "")</f>
        <v/>
      </c>
      <c r="E580" t="str">
        <f>IF(A580&lt;&gt;"", IF('Repeater Book Overview'!O606&lt;&gt;"", 'Repeater Book Overview'!O606, IF('Repeater Book Overview'!G606&lt;&gt;"", "T", "Off")), "")</f>
        <v/>
      </c>
      <c r="F580" t="str">
        <f>IF(A580&lt;&gt;"", IF('Repeater Book Overview'!$G606&lt;&gt;"", 'Repeater Book Overview'!$G606, "88.5"), "")</f>
        <v/>
      </c>
      <c r="G580" t="str">
        <f>IF(A580&lt;&gt;"", IF('Repeater Book Overview'!$G606&lt;&gt;"", 'Repeater Book Overview'!$G606, "88.5"), "")</f>
        <v/>
      </c>
      <c r="H580" t="str">
        <f>IF(A580&lt;&gt;"", IF('Repeater Book Overview'!$G606&lt;&gt;"", 'Repeater Book Overview'!$G606, "88.5"), "")</f>
        <v/>
      </c>
      <c r="I580" t="str">
        <f>IF('Repeater Book Overview'!F606&lt;&gt;"", LEFT('Repeater Book Overview'!F606, 1), "")</f>
        <v/>
      </c>
      <c r="J580" t="str">
        <f t="shared" si="46"/>
        <v/>
      </c>
      <c r="K580" t="str">
        <f>IF(A580&lt;&gt;"", IF('Repeater Book Overview'!Q580&lt;&gt;"", "On", "Off"), "")</f>
        <v/>
      </c>
      <c r="L580" t="str">
        <f t="shared" si="47"/>
        <v/>
      </c>
      <c r="M580" t="str">
        <f t="shared" si="48"/>
        <v/>
      </c>
      <c r="N580" t="str">
        <f t="shared" si="49"/>
        <v/>
      </c>
      <c r="O580" t="str">
        <f>IF(A580&lt;&gt;"", 'Repeater Book Overview'!D606, "")</f>
        <v/>
      </c>
    </row>
    <row r="581" spans="1:15" x14ac:dyDescent="0.2">
      <c r="A581" t="str">
        <f>IF('Repeater Book Overview'!$A607&lt;&gt;"", 'Repeater Book Overview'!$A607, "")</f>
        <v/>
      </c>
      <c r="B581" t="str">
        <f>IF('Repeater Book Overview'!E607&lt;&gt;"", 'Repeater Book Overview'!E607, "")</f>
        <v/>
      </c>
      <c r="C581" t="str">
        <f t="shared" si="45"/>
        <v/>
      </c>
      <c r="D581" t="str">
        <f>IF('Repeater Book Overview'!F607&lt;&gt;"", LEFT(RIGHT('Repeater Book Overview'!F607,LEN('Repeater Book Overview'!F607)-1), SEARCH(" ", 'Repeater Book Overview'!F607)-1), "")</f>
        <v/>
      </c>
      <c r="E581" t="str">
        <f>IF(A581&lt;&gt;"", IF('Repeater Book Overview'!O607&lt;&gt;"", 'Repeater Book Overview'!O607, IF('Repeater Book Overview'!G607&lt;&gt;"", "T", "Off")), "")</f>
        <v/>
      </c>
      <c r="F581" t="str">
        <f>IF(A581&lt;&gt;"", IF('Repeater Book Overview'!$G607&lt;&gt;"", 'Repeater Book Overview'!$G607, "88.5"), "")</f>
        <v/>
      </c>
      <c r="G581" t="str">
        <f>IF(A581&lt;&gt;"", IF('Repeater Book Overview'!$G607&lt;&gt;"", 'Repeater Book Overview'!$G607, "88.5"), "")</f>
        <v/>
      </c>
      <c r="H581" t="str">
        <f>IF(A581&lt;&gt;"", IF('Repeater Book Overview'!$G607&lt;&gt;"", 'Repeater Book Overview'!$G607, "88.5"), "")</f>
        <v/>
      </c>
      <c r="I581" t="str">
        <f>IF('Repeater Book Overview'!F607&lt;&gt;"", LEFT('Repeater Book Overview'!F607, 1), "")</f>
        <v/>
      </c>
      <c r="J581" t="str">
        <f t="shared" si="46"/>
        <v/>
      </c>
      <c r="K581" t="str">
        <f>IF(A581&lt;&gt;"", IF('Repeater Book Overview'!Q581&lt;&gt;"", "On", "Off"), "")</f>
        <v/>
      </c>
      <c r="L581" t="str">
        <f t="shared" si="47"/>
        <v/>
      </c>
      <c r="M581" t="str">
        <f t="shared" si="48"/>
        <v/>
      </c>
      <c r="N581" t="str">
        <f t="shared" si="49"/>
        <v/>
      </c>
      <c r="O581" t="str">
        <f>IF(A581&lt;&gt;"", 'Repeater Book Overview'!D607, "")</f>
        <v/>
      </c>
    </row>
    <row r="582" spans="1:15" x14ac:dyDescent="0.2">
      <c r="A582" t="str">
        <f>IF('Repeater Book Overview'!$A608&lt;&gt;"", 'Repeater Book Overview'!$A608, "")</f>
        <v/>
      </c>
      <c r="B582" t="str">
        <f>IF('Repeater Book Overview'!E608&lt;&gt;"", 'Repeater Book Overview'!E608, "")</f>
        <v/>
      </c>
      <c r="C582" t="str">
        <f t="shared" si="45"/>
        <v/>
      </c>
      <c r="D582" t="str">
        <f>IF('Repeater Book Overview'!F608&lt;&gt;"", LEFT(RIGHT('Repeater Book Overview'!F608,LEN('Repeater Book Overview'!F608)-1), SEARCH(" ", 'Repeater Book Overview'!F608)-1), "")</f>
        <v/>
      </c>
      <c r="E582" t="str">
        <f>IF(A582&lt;&gt;"", IF('Repeater Book Overview'!O608&lt;&gt;"", 'Repeater Book Overview'!O608, IF('Repeater Book Overview'!G608&lt;&gt;"", "T", "Off")), "")</f>
        <v/>
      </c>
      <c r="F582" t="str">
        <f>IF(A582&lt;&gt;"", IF('Repeater Book Overview'!$G608&lt;&gt;"", 'Repeater Book Overview'!$G608, "88.5"), "")</f>
        <v/>
      </c>
      <c r="G582" t="str">
        <f>IF(A582&lt;&gt;"", IF('Repeater Book Overview'!$G608&lt;&gt;"", 'Repeater Book Overview'!$G608, "88.5"), "")</f>
        <v/>
      </c>
      <c r="H582" t="str">
        <f>IF(A582&lt;&gt;"", IF('Repeater Book Overview'!$G608&lt;&gt;"", 'Repeater Book Overview'!$G608, "88.5"), "")</f>
        <v/>
      </c>
      <c r="I582" t="str">
        <f>IF('Repeater Book Overview'!F608&lt;&gt;"", LEFT('Repeater Book Overview'!F608, 1), "")</f>
        <v/>
      </c>
      <c r="J582" t="str">
        <f t="shared" si="46"/>
        <v/>
      </c>
      <c r="K582" t="str">
        <f>IF(A582&lt;&gt;"", IF('Repeater Book Overview'!Q582&lt;&gt;"", "On", "Off"), "")</f>
        <v/>
      </c>
      <c r="L582" t="str">
        <f t="shared" si="47"/>
        <v/>
      </c>
      <c r="M582" t="str">
        <f t="shared" si="48"/>
        <v/>
      </c>
      <c r="N582" t="str">
        <f t="shared" si="49"/>
        <v/>
      </c>
      <c r="O582" t="str">
        <f>IF(A582&lt;&gt;"", 'Repeater Book Overview'!D608, "")</f>
        <v/>
      </c>
    </row>
    <row r="583" spans="1:15" x14ac:dyDescent="0.2">
      <c r="A583" t="str">
        <f>IF('Repeater Book Overview'!$A609&lt;&gt;"", 'Repeater Book Overview'!$A609, "")</f>
        <v/>
      </c>
      <c r="B583" t="str">
        <f>IF('Repeater Book Overview'!E609&lt;&gt;"", 'Repeater Book Overview'!E609, "")</f>
        <v/>
      </c>
      <c r="C583" t="str">
        <f t="shared" si="45"/>
        <v/>
      </c>
      <c r="D583" t="str">
        <f>IF('Repeater Book Overview'!F609&lt;&gt;"", LEFT(RIGHT('Repeater Book Overview'!F609,LEN('Repeater Book Overview'!F609)-1), SEARCH(" ", 'Repeater Book Overview'!F609)-1), "")</f>
        <v/>
      </c>
      <c r="E583" t="str">
        <f>IF(A583&lt;&gt;"", IF('Repeater Book Overview'!O609&lt;&gt;"", 'Repeater Book Overview'!O609, IF('Repeater Book Overview'!G609&lt;&gt;"", "T", "Off")), "")</f>
        <v/>
      </c>
      <c r="F583" t="str">
        <f>IF(A583&lt;&gt;"", IF('Repeater Book Overview'!$G609&lt;&gt;"", 'Repeater Book Overview'!$G609, "88.5"), "")</f>
        <v/>
      </c>
      <c r="G583" t="str">
        <f>IF(A583&lt;&gt;"", IF('Repeater Book Overview'!$G609&lt;&gt;"", 'Repeater Book Overview'!$G609, "88.5"), "")</f>
        <v/>
      </c>
      <c r="H583" t="str">
        <f>IF(A583&lt;&gt;"", IF('Repeater Book Overview'!$G609&lt;&gt;"", 'Repeater Book Overview'!$G609, "88.5"), "")</f>
        <v/>
      </c>
      <c r="I583" t="str">
        <f>IF('Repeater Book Overview'!F609&lt;&gt;"", LEFT('Repeater Book Overview'!F609, 1), "")</f>
        <v/>
      </c>
      <c r="J583" t="str">
        <f t="shared" si="46"/>
        <v/>
      </c>
      <c r="K583" t="str">
        <f>IF(A583&lt;&gt;"", IF('Repeater Book Overview'!Q583&lt;&gt;"", "On", "Off"), "")</f>
        <v/>
      </c>
      <c r="L583" t="str">
        <f t="shared" si="47"/>
        <v/>
      </c>
      <c r="M583" t="str">
        <f t="shared" si="48"/>
        <v/>
      </c>
      <c r="N583" t="str">
        <f t="shared" si="49"/>
        <v/>
      </c>
      <c r="O583" t="str">
        <f>IF(A583&lt;&gt;"", 'Repeater Book Overview'!D609, "")</f>
        <v/>
      </c>
    </row>
    <row r="584" spans="1:15" x14ac:dyDescent="0.2">
      <c r="A584" t="str">
        <f>IF('Repeater Book Overview'!$A610&lt;&gt;"", 'Repeater Book Overview'!$A610, "")</f>
        <v/>
      </c>
      <c r="B584" t="str">
        <f>IF('Repeater Book Overview'!E610&lt;&gt;"", 'Repeater Book Overview'!E610, "")</f>
        <v/>
      </c>
      <c r="C584" t="str">
        <f t="shared" si="45"/>
        <v/>
      </c>
      <c r="D584" t="str">
        <f>IF('Repeater Book Overview'!F610&lt;&gt;"", LEFT(RIGHT('Repeater Book Overview'!F610,LEN('Repeater Book Overview'!F610)-1), SEARCH(" ", 'Repeater Book Overview'!F610)-1), "")</f>
        <v/>
      </c>
      <c r="E584" t="str">
        <f>IF(A584&lt;&gt;"", IF('Repeater Book Overview'!O610&lt;&gt;"", 'Repeater Book Overview'!O610, IF('Repeater Book Overview'!G610&lt;&gt;"", "T", "Off")), "")</f>
        <v/>
      </c>
      <c r="F584" t="str">
        <f>IF(A584&lt;&gt;"", IF('Repeater Book Overview'!$G610&lt;&gt;"", 'Repeater Book Overview'!$G610, "88.5"), "")</f>
        <v/>
      </c>
      <c r="G584" t="str">
        <f>IF(A584&lt;&gt;"", IF('Repeater Book Overview'!$G610&lt;&gt;"", 'Repeater Book Overview'!$G610, "88.5"), "")</f>
        <v/>
      </c>
      <c r="H584" t="str">
        <f>IF(A584&lt;&gt;"", IF('Repeater Book Overview'!$G610&lt;&gt;"", 'Repeater Book Overview'!$G610, "88.5"), "")</f>
        <v/>
      </c>
      <c r="I584" t="str">
        <f>IF('Repeater Book Overview'!F610&lt;&gt;"", LEFT('Repeater Book Overview'!F610, 1), "")</f>
        <v/>
      </c>
      <c r="J584" t="str">
        <f t="shared" si="46"/>
        <v/>
      </c>
      <c r="K584" t="str">
        <f>IF(A584&lt;&gt;"", IF('Repeater Book Overview'!Q584&lt;&gt;"", "On", "Off"), "")</f>
        <v/>
      </c>
      <c r="L584" t="str">
        <f t="shared" si="47"/>
        <v/>
      </c>
      <c r="M584" t="str">
        <f t="shared" si="48"/>
        <v/>
      </c>
      <c r="N584" t="str">
        <f t="shared" si="49"/>
        <v/>
      </c>
      <c r="O584" t="str">
        <f>IF(A584&lt;&gt;"", 'Repeater Book Overview'!D610, "")</f>
        <v/>
      </c>
    </row>
    <row r="585" spans="1:15" x14ac:dyDescent="0.2">
      <c r="A585" t="str">
        <f>IF('Repeater Book Overview'!$A611&lt;&gt;"", 'Repeater Book Overview'!$A611, "")</f>
        <v/>
      </c>
      <c r="B585" t="str">
        <f>IF('Repeater Book Overview'!E611&lt;&gt;"", 'Repeater Book Overview'!E611, "")</f>
        <v/>
      </c>
      <c r="C585" t="str">
        <f t="shared" si="45"/>
        <v/>
      </c>
      <c r="D585" t="str">
        <f>IF('Repeater Book Overview'!F611&lt;&gt;"", LEFT(RIGHT('Repeater Book Overview'!F611,LEN('Repeater Book Overview'!F611)-1), SEARCH(" ", 'Repeater Book Overview'!F611)-1), "")</f>
        <v/>
      </c>
      <c r="E585" t="str">
        <f>IF(A585&lt;&gt;"", IF('Repeater Book Overview'!O611&lt;&gt;"", 'Repeater Book Overview'!O611, IF('Repeater Book Overview'!G611&lt;&gt;"", "T", "Off")), "")</f>
        <v/>
      </c>
      <c r="F585" t="str">
        <f>IF(A585&lt;&gt;"", IF('Repeater Book Overview'!$G611&lt;&gt;"", 'Repeater Book Overview'!$G611, "88.5"), "")</f>
        <v/>
      </c>
      <c r="G585" t="str">
        <f>IF(A585&lt;&gt;"", IF('Repeater Book Overview'!$G611&lt;&gt;"", 'Repeater Book Overview'!$G611, "88.5"), "")</f>
        <v/>
      </c>
      <c r="H585" t="str">
        <f>IF(A585&lt;&gt;"", IF('Repeater Book Overview'!$G611&lt;&gt;"", 'Repeater Book Overview'!$G611, "88.5"), "")</f>
        <v/>
      </c>
      <c r="I585" t="str">
        <f>IF('Repeater Book Overview'!F611&lt;&gt;"", LEFT('Repeater Book Overview'!F611, 1), "")</f>
        <v/>
      </c>
      <c r="J585" t="str">
        <f t="shared" si="46"/>
        <v/>
      </c>
      <c r="K585" t="str">
        <f>IF(A585&lt;&gt;"", IF('Repeater Book Overview'!Q585&lt;&gt;"", "On", "Off"), "")</f>
        <v/>
      </c>
      <c r="L585" t="str">
        <f t="shared" si="47"/>
        <v/>
      </c>
      <c r="M585" t="str">
        <f t="shared" si="48"/>
        <v/>
      </c>
      <c r="N585" t="str">
        <f t="shared" si="49"/>
        <v/>
      </c>
      <c r="O585" t="str">
        <f>IF(A585&lt;&gt;"", 'Repeater Book Overview'!D611, "")</f>
        <v/>
      </c>
    </row>
    <row r="586" spans="1:15" x14ac:dyDescent="0.2">
      <c r="A586" t="str">
        <f>IF('Repeater Book Overview'!$A612&lt;&gt;"", 'Repeater Book Overview'!$A612, "")</f>
        <v/>
      </c>
      <c r="B586" t="str">
        <f>IF('Repeater Book Overview'!E612&lt;&gt;"", 'Repeater Book Overview'!E612, "")</f>
        <v/>
      </c>
      <c r="C586" t="str">
        <f t="shared" si="45"/>
        <v/>
      </c>
      <c r="D586" t="str">
        <f>IF('Repeater Book Overview'!F612&lt;&gt;"", LEFT(RIGHT('Repeater Book Overview'!F612,LEN('Repeater Book Overview'!F612)-1), SEARCH(" ", 'Repeater Book Overview'!F612)-1), "")</f>
        <v/>
      </c>
      <c r="E586" t="str">
        <f>IF(A586&lt;&gt;"", IF('Repeater Book Overview'!O612&lt;&gt;"", 'Repeater Book Overview'!O612, IF('Repeater Book Overview'!G612&lt;&gt;"", "T", "Off")), "")</f>
        <v/>
      </c>
      <c r="F586" t="str">
        <f>IF(A586&lt;&gt;"", IF('Repeater Book Overview'!$G612&lt;&gt;"", 'Repeater Book Overview'!$G612, "88.5"), "")</f>
        <v/>
      </c>
      <c r="G586" t="str">
        <f>IF(A586&lt;&gt;"", IF('Repeater Book Overview'!$G612&lt;&gt;"", 'Repeater Book Overview'!$G612, "88.5"), "")</f>
        <v/>
      </c>
      <c r="H586" t="str">
        <f>IF(A586&lt;&gt;"", IF('Repeater Book Overview'!$G612&lt;&gt;"", 'Repeater Book Overview'!$G612, "88.5"), "")</f>
        <v/>
      </c>
      <c r="I586" t="str">
        <f>IF('Repeater Book Overview'!F612&lt;&gt;"", LEFT('Repeater Book Overview'!F612, 1), "")</f>
        <v/>
      </c>
      <c r="J586" t="str">
        <f t="shared" si="46"/>
        <v/>
      </c>
      <c r="K586" t="str">
        <f>IF(A586&lt;&gt;"", IF('Repeater Book Overview'!Q586&lt;&gt;"", "On", "Off"), "")</f>
        <v/>
      </c>
      <c r="L586" t="str">
        <f t="shared" si="47"/>
        <v/>
      </c>
      <c r="M586" t="str">
        <f t="shared" si="48"/>
        <v/>
      </c>
      <c r="N586" t="str">
        <f t="shared" si="49"/>
        <v/>
      </c>
      <c r="O586" t="str">
        <f>IF(A586&lt;&gt;"", 'Repeater Book Overview'!D612, "")</f>
        <v/>
      </c>
    </row>
    <row r="587" spans="1:15" x14ac:dyDescent="0.2">
      <c r="A587" t="str">
        <f>IF('Repeater Book Overview'!$A613&lt;&gt;"", 'Repeater Book Overview'!$A613, "")</f>
        <v/>
      </c>
      <c r="B587" t="str">
        <f>IF('Repeater Book Overview'!E613&lt;&gt;"", 'Repeater Book Overview'!E613, "")</f>
        <v/>
      </c>
      <c r="C587" t="str">
        <f t="shared" si="45"/>
        <v/>
      </c>
      <c r="D587" t="str">
        <f>IF('Repeater Book Overview'!F613&lt;&gt;"", LEFT(RIGHT('Repeater Book Overview'!F613,LEN('Repeater Book Overview'!F613)-1), SEARCH(" ", 'Repeater Book Overview'!F613)-1), "")</f>
        <v/>
      </c>
      <c r="E587" t="str">
        <f>IF(A587&lt;&gt;"", IF('Repeater Book Overview'!O613&lt;&gt;"", 'Repeater Book Overview'!O613, IF('Repeater Book Overview'!G613&lt;&gt;"", "T", "Off")), "")</f>
        <v/>
      </c>
      <c r="F587" t="str">
        <f>IF(A587&lt;&gt;"", IF('Repeater Book Overview'!$G613&lt;&gt;"", 'Repeater Book Overview'!$G613, "88.5"), "")</f>
        <v/>
      </c>
      <c r="G587" t="str">
        <f>IF(A587&lt;&gt;"", IF('Repeater Book Overview'!$G613&lt;&gt;"", 'Repeater Book Overview'!$G613, "88.5"), "")</f>
        <v/>
      </c>
      <c r="H587" t="str">
        <f>IF(A587&lt;&gt;"", IF('Repeater Book Overview'!$G613&lt;&gt;"", 'Repeater Book Overview'!$G613, "88.5"), "")</f>
        <v/>
      </c>
      <c r="I587" t="str">
        <f>IF('Repeater Book Overview'!F613&lt;&gt;"", LEFT('Repeater Book Overview'!F613, 1), "")</f>
        <v/>
      </c>
      <c r="J587" t="str">
        <f t="shared" si="46"/>
        <v/>
      </c>
      <c r="K587" t="str">
        <f>IF(A587&lt;&gt;"", IF('Repeater Book Overview'!Q587&lt;&gt;"", "On", "Off"), "")</f>
        <v/>
      </c>
      <c r="L587" t="str">
        <f t="shared" si="47"/>
        <v/>
      </c>
      <c r="M587" t="str">
        <f t="shared" si="48"/>
        <v/>
      </c>
      <c r="N587" t="str">
        <f t="shared" si="49"/>
        <v/>
      </c>
      <c r="O587" t="str">
        <f>IF(A587&lt;&gt;"", 'Repeater Book Overview'!D613, "")</f>
        <v/>
      </c>
    </row>
    <row r="588" spans="1:15" x14ac:dyDescent="0.2">
      <c r="A588" t="str">
        <f>IF('Repeater Book Overview'!$A614&lt;&gt;"", 'Repeater Book Overview'!$A614, "")</f>
        <v/>
      </c>
      <c r="B588" t="str">
        <f>IF('Repeater Book Overview'!E614&lt;&gt;"", 'Repeater Book Overview'!E614, "")</f>
        <v/>
      </c>
      <c r="C588" t="str">
        <f t="shared" si="45"/>
        <v/>
      </c>
      <c r="D588" t="str">
        <f>IF('Repeater Book Overview'!F614&lt;&gt;"", LEFT(RIGHT('Repeater Book Overview'!F614,LEN('Repeater Book Overview'!F614)-1), SEARCH(" ", 'Repeater Book Overview'!F614)-1), "")</f>
        <v/>
      </c>
      <c r="E588" t="str">
        <f>IF(A588&lt;&gt;"", IF('Repeater Book Overview'!O614&lt;&gt;"", 'Repeater Book Overview'!O614, IF('Repeater Book Overview'!G614&lt;&gt;"", "T", "Off")), "")</f>
        <v/>
      </c>
      <c r="F588" t="str">
        <f>IF(A588&lt;&gt;"", IF('Repeater Book Overview'!$G614&lt;&gt;"", 'Repeater Book Overview'!$G614, "88.5"), "")</f>
        <v/>
      </c>
      <c r="G588" t="str">
        <f>IF(A588&lt;&gt;"", IF('Repeater Book Overview'!$G614&lt;&gt;"", 'Repeater Book Overview'!$G614, "88.5"), "")</f>
        <v/>
      </c>
      <c r="H588" t="str">
        <f>IF(A588&lt;&gt;"", IF('Repeater Book Overview'!$G614&lt;&gt;"", 'Repeater Book Overview'!$G614, "88.5"), "")</f>
        <v/>
      </c>
      <c r="I588" t="str">
        <f>IF('Repeater Book Overview'!F614&lt;&gt;"", LEFT('Repeater Book Overview'!F614, 1), "")</f>
        <v/>
      </c>
      <c r="J588" t="str">
        <f t="shared" si="46"/>
        <v/>
      </c>
      <c r="K588" t="str">
        <f>IF(A588&lt;&gt;"", IF('Repeater Book Overview'!Q588&lt;&gt;"", "On", "Off"), "")</f>
        <v/>
      </c>
      <c r="L588" t="str">
        <f t="shared" si="47"/>
        <v/>
      </c>
      <c r="M588" t="str">
        <f t="shared" si="48"/>
        <v/>
      </c>
      <c r="N588" t="str">
        <f t="shared" si="49"/>
        <v/>
      </c>
      <c r="O588" t="str">
        <f>IF(A588&lt;&gt;"", 'Repeater Book Overview'!D614, "")</f>
        <v/>
      </c>
    </row>
    <row r="589" spans="1:15" x14ac:dyDescent="0.2">
      <c r="A589" t="str">
        <f>IF('Repeater Book Overview'!$A615&lt;&gt;"", 'Repeater Book Overview'!$A615, "")</f>
        <v/>
      </c>
      <c r="B589" t="str">
        <f>IF('Repeater Book Overview'!E615&lt;&gt;"", 'Repeater Book Overview'!E615, "")</f>
        <v/>
      </c>
      <c r="C589" t="str">
        <f t="shared" si="45"/>
        <v/>
      </c>
      <c r="D589" t="str">
        <f>IF('Repeater Book Overview'!F615&lt;&gt;"", LEFT(RIGHT('Repeater Book Overview'!F615,LEN('Repeater Book Overview'!F615)-1), SEARCH(" ", 'Repeater Book Overview'!F615)-1), "")</f>
        <v/>
      </c>
      <c r="E589" t="str">
        <f>IF(A589&lt;&gt;"", IF('Repeater Book Overview'!O615&lt;&gt;"", 'Repeater Book Overview'!O615, IF('Repeater Book Overview'!G615&lt;&gt;"", "T", "Off")), "")</f>
        <v/>
      </c>
      <c r="F589" t="str">
        <f>IF(A589&lt;&gt;"", IF('Repeater Book Overview'!$G615&lt;&gt;"", 'Repeater Book Overview'!$G615, "88.5"), "")</f>
        <v/>
      </c>
      <c r="G589" t="str">
        <f>IF(A589&lt;&gt;"", IF('Repeater Book Overview'!$G615&lt;&gt;"", 'Repeater Book Overview'!$G615, "88.5"), "")</f>
        <v/>
      </c>
      <c r="H589" t="str">
        <f>IF(A589&lt;&gt;"", IF('Repeater Book Overview'!$G615&lt;&gt;"", 'Repeater Book Overview'!$G615, "88.5"), "")</f>
        <v/>
      </c>
      <c r="I589" t="str">
        <f>IF('Repeater Book Overview'!F615&lt;&gt;"", LEFT('Repeater Book Overview'!F615, 1), "")</f>
        <v/>
      </c>
      <c r="J589" t="str">
        <f t="shared" si="46"/>
        <v/>
      </c>
      <c r="K589" t="str">
        <f>IF(A589&lt;&gt;"", IF('Repeater Book Overview'!Q589&lt;&gt;"", "On", "Off"), "")</f>
        <v/>
      </c>
      <c r="L589" t="str">
        <f t="shared" si="47"/>
        <v/>
      </c>
      <c r="M589" t="str">
        <f t="shared" si="48"/>
        <v/>
      </c>
      <c r="N589" t="str">
        <f t="shared" si="49"/>
        <v/>
      </c>
      <c r="O589" t="str">
        <f>IF(A589&lt;&gt;"", 'Repeater Book Overview'!D615, "")</f>
        <v/>
      </c>
    </row>
    <row r="590" spans="1:15" x14ac:dyDescent="0.2">
      <c r="A590" t="str">
        <f>IF('Repeater Book Overview'!$A616&lt;&gt;"", 'Repeater Book Overview'!$A616, "")</f>
        <v/>
      </c>
      <c r="B590" t="str">
        <f>IF('Repeater Book Overview'!E616&lt;&gt;"", 'Repeater Book Overview'!E616, "")</f>
        <v/>
      </c>
      <c r="C590" t="str">
        <f t="shared" si="45"/>
        <v/>
      </c>
      <c r="D590" t="str">
        <f>IF('Repeater Book Overview'!F616&lt;&gt;"", LEFT(RIGHT('Repeater Book Overview'!F616,LEN('Repeater Book Overview'!F616)-1), SEARCH(" ", 'Repeater Book Overview'!F616)-1), "")</f>
        <v/>
      </c>
      <c r="E590" t="str">
        <f>IF(A590&lt;&gt;"", IF('Repeater Book Overview'!O616&lt;&gt;"", 'Repeater Book Overview'!O616, IF('Repeater Book Overview'!G616&lt;&gt;"", "T", "Off")), "")</f>
        <v/>
      </c>
      <c r="F590" t="str">
        <f>IF(A590&lt;&gt;"", IF('Repeater Book Overview'!$G616&lt;&gt;"", 'Repeater Book Overview'!$G616, "88.5"), "")</f>
        <v/>
      </c>
      <c r="G590" t="str">
        <f>IF(A590&lt;&gt;"", IF('Repeater Book Overview'!$G616&lt;&gt;"", 'Repeater Book Overview'!$G616, "88.5"), "")</f>
        <v/>
      </c>
      <c r="H590" t="str">
        <f>IF(A590&lt;&gt;"", IF('Repeater Book Overview'!$G616&lt;&gt;"", 'Repeater Book Overview'!$G616, "88.5"), "")</f>
        <v/>
      </c>
      <c r="I590" t="str">
        <f>IF('Repeater Book Overview'!F616&lt;&gt;"", LEFT('Repeater Book Overview'!F616, 1), "")</f>
        <v/>
      </c>
      <c r="J590" t="str">
        <f t="shared" si="46"/>
        <v/>
      </c>
      <c r="K590" t="str">
        <f>IF(A590&lt;&gt;"", IF('Repeater Book Overview'!Q590&lt;&gt;"", "On", "Off"), "")</f>
        <v/>
      </c>
      <c r="L590" t="str">
        <f t="shared" si="47"/>
        <v/>
      </c>
      <c r="M590" t="str">
        <f t="shared" si="48"/>
        <v/>
      </c>
      <c r="N590" t="str">
        <f t="shared" si="49"/>
        <v/>
      </c>
      <c r="O590" t="str">
        <f>IF(A590&lt;&gt;"", 'Repeater Book Overview'!D616, "")</f>
        <v/>
      </c>
    </row>
    <row r="591" spans="1:15" x14ac:dyDescent="0.2">
      <c r="A591" t="str">
        <f>IF('Repeater Book Overview'!$A617&lt;&gt;"", 'Repeater Book Overview'!$A617, "")</f>
        <v/>
      </c>
      <c r="B591" t="str">
        <f>IF('Repeater Book Overview'!E617&lt;&gt;"", 'Repeater Book Overview'!E617, "")</f>
        <v/>
      </c>
      <c r="C591" t="str">
        <f t="shared" si="45"/>
        <v/>
      </c>
      <c r="D591" t="str">
        <f>IF('Repeater Book Overview'!F617&lt;&gt;"", LEFT(RIGHT('Repeater Book Overview'!F617,LEN('Repeater Book Overview'!F617)-1), SEARCH(" ", 'Repeater Book Overview'!F617)-1), "")</f>
        <v/>
      </c>
      <c r="E591" t="str">
        <f>IF(A591&lt;&gt;"", IF('Repeater Book Overview'!O617&lt;&gt;"", 'Repeater Book Overview'!O617, IF('Repeater Book Overview'!G617&lt;&gt;"", "T", "Off")), "")</f>
        <v/>
      </c>
      <c r="F591" t="str">
        <f>IF(A591&lt;&gt;"", IF('Repeater Book Overview'!$G617&lt;&gt;"", 'Repeater Book Overview'!$G617, "88.5"), "")</f>
        <v/>
      </c>
      <c r="G591" t="str">
        <f>IF(A591&lt;&gt;"", IF('Repeater Book Overview'!$G617&lt;&gt;"", 'Repeater Book Overview'!$G617, "88.5"), "")</f>
        <v/>
      </c>
      <c r="H591" t="str">
        <f>IF(A591&lt;&gt;"", IF('Repeater Book Overview'!$G617&lt;&gt;"", 'Repeater Book Overview'!$G617, "88.5"), "")</f>
        <v/>
      </c>
      <c r="I591" t="str">
        <f>IF('Repeater Book Overview'!F617&lt;&gt;"", LEFT('Repeater Book Overview'!F617, 1), "")</f>
        <v/>
      </c>
      <c r="J591" t="str">
        <f t="shared" si="46"/>
        <v/>
      </c>
      <c r="K591" t="str">
        <f>IF(A591&lt;&gt;"", IF('Repeater Book Overview'!Q591&lt;&gt;"", "On", "Off"), "")</f>
        <v/>
      </c>
      <c r="L591" t="str">
        <f t="shared" si="47"/>
        <v/>
      </c>
      <c r="M591" t="str">
        <f t="shared" si="48"/>
        <v/>
      </c>
      <c r="N591" t="str">
        <f t="shared" si="49"/>
        <v/>
      </c>
      <c r="O591" t="str">
        <f>IF(A591&lt;&gt;"", 'Repeater Book Overview'!D617, "")</f>
        <v/>
      </c>
    </row>
    <row r="592" spans="1:15" x14ac:dyDescent="0.2">
      <c r="A592" t="str">
        <f>IF('Repeater Book Overview'!$A618&lt;&gt;"", 'Repeater Book Overview'!$A618, "")</f>
        <v/>
      </c>
      <c r="B592" t="str">
        <f>IF('Repeater Book Overview'!E618&lt;&gt;"", 'Repeater Book Overview'!E618, "")</f>
        <v/>
      </c>
      <c r="C592" t="str">
        <f t="shared" si="45"/>
        <v/>
      </c>
      <c r="D592" t="str">
        <f>IF('Repeater Book Overview'!F618&lt;&gt;"", LEFT(RIGHT('Repeater Book Overview'!F618,LEN('Repeater Book Overview'!F618)-1), SEARCH(" ", 'Repeater Book Overview'!F618)-1), "")</f>
        <v/>
      </c>
      <c r="E592" t="str">
        <f>IF(A592&lt;&gt;"", IF('Repeater Book Overview'!O618&lt;&gt;"", 'Repeater Book Overview'!O618, IF('Repeater Book Overview'!G618&lt;&gt;"", "T", "Off")), "")</f>
        <v/>
      </c>
      <c r="F592" t="str">
        <f>IF(A592&lt;&gt;"", IF('Repeater Book Overview'!$G618&lt;&gt;"", 'Repeater Book Overview'!$G618, "88.5"), "")</f>
        <v/>
      </c>
      <c r="G592" t="str">
        <f>IF(A592&lt;&gt;"", IF('Repeater Book Overview'!$G618&lt;&gt;"", 'Repeater Book Overview'!$G618, "88.5"), "")</f>
        <v/>
      </c>
      <c r="H592" t="str">
        <f>IF(A592&lt;&gt;"", IF('Repeater Book Overview'!$G618&lt;&gt;"", 'Repeater Book Overview'!$G618, "88.5"), "")</f>
        <v/>
      </c>
      <c r="I592" t="str">
        <f>IF('Repeater Book Overview'!F618&lt;&gt;"", LEFT('Repeater Book Overview'!F618, 1), "")</f>
        <v/>
      </c>
      <c r="J592" t="str">
        <f t="shared" si="46"/>
        <v/>
      </c>
      <c r="K592" t="str">
        <f>IF(A592&lt;&gt;"", IF('Repeater Book Overview'!Q592&lt;&gt;"", "On", "Off"), "")</f>
        <v/>
      </c>
      <c r="L592" t="str">
        <f t="shared" si="47"/>
        <v/>
      </c>
      <c r="M592" t="str">
        <f t="shared" si="48"/>
        <v/>
      </c>
      <c r="N592" t="str">
        <f t="shared" si="49"/>
        <v/>
      </c>
      <c r="O592" t="str">
        <f>IF(A592&lt;&gt;"", 'Repeater Book Overview'!D618, "")</f>
        <v/>
      </c>
    </row>
    <row r="593" spans="1:15" x14ac:dyDescent="0.2">
      <c r="A593" t="str">
        <f>IF('Repeater Book Overview'!$A619&lt;&gt;"", 'Repeater Book Overview'!$A619, "")</f>
        <v/>
      </c>
      <c r="B593" t="str">
        <f>IF('Repeater Book Overview'!E619&lt;&gt;"", 'Repeater Book Overview'!E619, "")</f>
        <v/>
      </c>
      <c r="C593" t="str">
        <f t="shared" si="45"/>
        <v/>
      </c>
      <c r="D593" t="str">
        <f>IF('Repeater Book Overview'!F619&lt;&gt;"", LEFT(RIGHT('Repeater Book Overview'!F619,LEN('Repeater Book Overview'!F619)-1), SEARCH(" ", 'Repeater Book Overview'!F619)-1), "")</f>
        <v/>
      </c>
      <c r="E593" t="str">
        <f>IF(A593&lt;&gt;"", IF('Repeater Book Overview'!O619&lt;&gt;"", 'Repeater Book Overview'!O619, IF('Repeater Book Overview'!G619&lt;&gt;"", "T", "Off")), "")</f>
        <v/>
      </c>
      <c r="F593" t="str">
        <f>IF(A593&lt;&gt;"", IF('Repeater Book Overview'!$G619&lt;&gt;"", 'Repeater Book Overview'!$G619, "88.5"), "")</f>
        <v/>
      </c>
      <c r="G593" t="str">
        <f>IF(A593&lt;&gt;"", IF('Repeater Book Overview'!$G619&lt;&gt;"", 'Repeater Book Overview'!$G619, "88.5"), "")</f>
        <v/>
      </c>
      <c r="H593" t="str">
        <f>IF(A593&lt;&gt;"", IF('Repeater Book Overview'!$G619&lt;&gt;"", 'Repeater Book Overview'!$G619, "88.5"), "")</f>
        <v/>
      </c>
      <c r="I593" t="str">
        <f>IF('Repeater Book Overview'!F619&lt;&gt;"", LEFT('Repeater Book Overview'!F619, 1), "")</f>
        <v/>
      </c>
      <c r="J593" t="str">
        <f t="shared" si="46"/>
        <v/>
      </c>
      <c r="K593" t="str">
        <f>IF(A593&lt;&gt;"", IF('Repeater Book Overview'!Q593&lt;&gt;"", "On", "Off"), "")</f>
        <v/>
      </c>
      <c r="L593" t="str">
        <f t="shared" si="47"/>
        <v/>
      </c>
      <c r="M593" t="str">
        <f t="shared" si="48"/>
        <v/>
      </c>
      <c r="N593" t="str">
        <f t="shared" si="49"/>
        <v/>
      </c>
      <c r="O593" t="str">
        <f>IF(A593&lt;&gt;"", 'Repeater Book Overview'!D619, "")</f>
        <v/>
      </c>
    </row>
    <row r="594" spans="1:15" x14ac:dyDescent="0.2">
      <c r="A594" t="str">
        <f>IF('Repeater Book Overview'!$A620&lt;&gt;"", 'Repeater Book Overview'!$A620, "")</f>
        <v/>
      </c>
      <c r="B594" t="str">
        <f>IF('Repeater Book Overview'!E620&lt;&gt;"", 'Repeater Book Overview'!E620, "")</f>
        <v/>
      </c>
      <c r="C594" t="str">
        <f t="shared" si="45"/>
        <v/>
      </c>
      <c r="D594" t="str">
        <f>IF('Repeater Book Overview'!F620&lt;&gt;"", LEFT(RIGHT('Repeater Book Overview'!F620,LEN('Repeater Book Overview'!F620)-1), SEARCH(" ", 'Repeater Book Overview'!F620)-1), "")</f>
        <v/>
      </c>
      <c r="E594" t="str">
        <f>IF(A594&lt;&gt;"", IF('Repeater Book Overview'!O620&lt;&gt;"", 'Repeater Book Overview'!O620, IF('Repeater Book Overview'!G620&lt;&gt;"", "T", "Off")), "")</f>
        <v/>
      </c>
      <c r="F594" t="str">
        <f>IF(A594&lt;&gt;"", IF('Repeater Book Overview'!$G620&lt;&gt;"", 'Repeater Book Overview'!$G620, "88.5"), "")</f>
        <v/>
      </c>
      <c r="G594" t="str">
        <f>IF(A594&lt;&gt;"", IF('Repeater Book Overview'!$G620&lt;&gt;"", 'Repeater Book Overview'!$G620, "88.5"), "")</f>
        <v/>
      </c>
      <c r="H594" t="str">
        <f>IF(A594&lt;&gt;"", IF('Repeater Book Overview'!$G620&lt;&gt;"", 'Repeater Book Overview'!$G620, "88.5"), "")</f>
        <v/>
      </c>
      <c r="I594" t="str">
        <f>IF('Repeater Book Overview'!F620&lt;&gt;"", LEFT('Repeater Book Overview'!F620, 1), "")</f>
        <v/>
      </c>
      <c r="J594" t="str">
        <f t="shared" si="46"/>
        <v/>
      </c>
      <c r="K594" t="str">
        <f>IF(A594&lt;&gt;"", IF('Repeater Book Overview'!Q594&lt;&gt;"", "On", "Off"), "")</f>
        <v/>
      </c>
      <c r="L594" t="str">
        <f t="shared" si="47"/>
        <v/>
      </c>
      <c r="M594" t="str">
        <f t="shared" si="48"/>
        <v/>
      </c>
      <c r="N594" t="str">
        <f t="shared" si="49"/>
        <v/>
      </c>
      <c r="O594" t="str">
        <f>IF(A594&lt;&gt;"", 'Repeater Book Overview'!D620, "")</f>
        <v/>
      </c>
    </row>
    <row r="595" spans="1:15" x14ac:dyDescent="0.2">
      <c r="A595" t="str">
        <f>IF('Repeater Book Overview'!$A621&lt;&gt;"", 'Repeater Book Overview'!$A621, "")</f>
        <v/>
      </c>
      <c r="B595" t="str">
        <f>IF('Repeater Book Overview'!E621&lt;&gt;"", 'Repeater Book Overview'!E621, "")</f>
        <v/>
      </c>
      <c r="C595" t="str">
        <f t="shared" si="45"/>
        <v/>
      </c>
      <c r="D595" t="str">
        <f>IF('Repeater Book Overview'!F621&lt;&gt;"", LEFT(RIGHT('Repeater Book Overview'!F621,LEN('Repeater Book Overview'!F621)-1), SEARCH(" ", 'Repeater Book Overview'!F621)-1), "")</f>
        <v/>
      </c>
      <c r="E595" t="str">
        <f>IF(A595&lt;&gt;"", IF('Repeater Book Overview'!O621&lt;&gt;"", 'Repeater Book Overview'!O621, IF('Repeater Book Overview'!G621&lt;&gt;"", "T", "Off")), "")</f>
        <v/>
      </c>
      <c r="F595" t="str">
        <f>IF(A595&lt;&gt;"", IF('Repeater Book Overview'!$G621&lt;&gt;"", 'Repeater Book Overview'!$G621, "88.5"), "")</f>
        <v/>
      </c>
      <c r="G595" t="str">
        <f>IF(A595&lt;&gt;"", IF('Repeater Book Overview'!$G621&lt;&gt;"", 'Repeater Book Overview'!$G621, "88.5"), "")</f>
        <v/>
      </c>
      <c r="H595" t="str">
        <f>IF(A595&lt;&gt;"", IF('Repeater Book Overview'!$G621&lt;&gt;"", 'Repeater Book Overview'!$G621, "88.5"), "")</f>
        <v/>
      </c>
      <c r="I595" t="str">
        <f>IF('Repeater Book Overview'!F621&lt;&gt;"", LEFT('Repeater Book Overview'!F621, 1), "")</f>
        <v/>
      </c>
      <c r="J595" t="str">
        <f t="shared" si="46"/>
        <v/>
      </c>
      <c r="K595" t="str">
        <f>IF(A595&lt;&gt;"", IF('Repeater Book Overview'!Q595&lt;&gt;"", "On", "Off"), "")</f>
        <v/>
      </c>
      <c r="L595" t="str">
        <f t="shared" si="47"/>
        <v/>
      </c>
      <c r="M595" t="str">
        <f t="shared" si="48"/>
        <v/>
      </c>
      <c r="N595" t="str">
        <f t="shared" si="49"/>
        <v/>
      </c>
      <c r="O595" t="str">
        <f>IF(A595&lt;&gt;"", 'Repeater Book Overview'!D621, "")</f>
        <v/>
      </c>
    </row>
    <row r="596" spans="1:15" x14ac:dyDescent="0.2">
      <c r="A596" t="str">
        <f>IF('Repeater Book Overview'!$A622&lt;&gt;"", 'Repeater Book Overview'!$A622, "")</f>
        <v/>
      </c>
      <c r="B596" t="str">
        <f>IF('Repeater Book Overview'!E622&lt;&gt;"", 'Repeater Book Overview'!E622, "")</f>
        <v/>
      </c>
      <c r="C596" t="str">
        <f t="shared" si="45"/>
        <v/>
      </c>
      <c r="D596" t="str">
        <f>IF('Repeater Book Overview'!F622&lt;&gt;"", LEFT(RIGHT('Repeater Book Overview'!F622,LEN('Repeater Book Overview'!F622)-1), SEARCH(" ", 'Repeater Book Overview'!F622)-1), "")</f>
        <v/>
      </c>
      <c r="E596" t="str">
        <f>IF(A596&lt;&gt;"", IF('Repeater Book Overview'!O622&lt;&gt;"", 'Repeater Book Overview'!O622, IF('Repeater Book Overview'!G622&lt;&gt;"", "T", "Off")), "")</f>
        <v/>
      </c>
      <c r="F596" t="str">
        <f>IF(A596&lt;&gt;"", IF('Repeater Book Overview'!$G622&lt;&gt;"", 'Repeater Book Overview'!$G622, "88.5"), "")</f>
        <v/>
      </c>
      <c r="G596" t="str">
        <f>IF(A596&lt;&gt;"", IF('Repeater Book Overview'!$G622&lt;&gt;"", 'Repeater Book Overview'!$G622, "88.5"), "")</f>
        <v/>
      </c>
      <c r="H596" t="str">
        <f>IF(A596&lt;&gt;"", IF('Repeater Book Overview'!$G622&lt;&gt;"", 'Repeater Book Overview'!$G622, "88.5"), "")</f>
        <v/>
      </c>
      <c r="I596" t="str">
        <f>IF('Repeater Book Overview'!F622&lt;&gt;"", LEFT('Repeater Book Overview'!F622, 1), "")</f>
        <v/>
      </c>
      <c r="J596" t="str">
        <f t="shared" si="46"/>
        <v/>
      </c>
      <c r="K596" t="str">
        <f>IF(A596&lt;&gt;"", IF('Repeater Book Overview'!Q596&lt;&gt;"", "On", "Off"), "")</f>
        <v/>
      </c>
      <c r="L596" t="str">
        <f t="shared" si="47"/>
        <v/>
      </c>
      <c r="M596" t="str">
        <f t="shared" si="48"/>
        <v/>
      </c>
      <c r="N596" t="str">
        <f t="shared" si="49"/>
        <v/>
      </c>
      <c r="O596" t="str">
        <f>IF(A596&lt;&gt;"", 'Repeater Book Overview'!D622, "")</f>
        <v/>
      </c>
    </row>
    <row r="597" spans="1:15" x14ac:dyDescent="0.2">
      <c r="A597" t="str">
        <f>IF('Repeater Book Overview'!$A623&lt;&gt;"", 'Repeater Book Overview'!$A623, "")</f>
        <v/>
      </c>
      <c r="B597" t="str">
        <f>IF('Repeater Book Overview'!E623&lt;&gt;"", 'Repeater Book Overview'!E623, "")</f>
        <v/>
      </c>
      <c r="C597" t="str">
        <f t="shared" si="45"/>
        <v/>
      </c>
      <c r="D597" t="str">
        <f>IF('Repeater Book Overview'!F623&lt;&gt;"", LEFT(RIGHT('Repeater Book Overview'!F623,LEN('Repeater Book Overview'!F623)-1), SEARCH(" ", 'Repeater Book Overview'!F623)-1), "")</f>
        <v/>
      </c>
      <c r="E597" t="str">
        <f>IF(A597&lt;&gt;"", IF('Repeater Book Overview'!O623&lt;&gt;"", 'Repeater Book Overview'!O623, IF('Repeater Book Overview'!G623&lt;&gt;"", "T", "Off")), "")</f>
        <v/>
      </c>
      <c r="F597" t="str">
        <f>IF(A597&lt;&gt;"", IF('Repeater Book Overview'!$G623&lt;&gt;"", 'Repeater Book Overview'!$G623, "88.5"), "")</f>
        <v/>
      </c>
      <c r="G597" t="str">
        <f>IF(A597&lt;&gt;"", IF('Repeater Book Overview'!$G623&lt;&gt;"", 'Repeater Book Overview'!$G623, "88.5"), "")</f>
        <v/>
      </c>
      <c r="H597" t="str">
        <f>IF(A597&lt;&gt;"", IF('Repeater Book Overview'!$G623&lt;&gt;"", 'Repeater Book Overview'!$G623, "88.5"), "")</f>
        <v/>
      </c>
      <c r="I597" t="str">
        <f>IF('Repeater Book Overview'!F623&lt;&gt;"", LEFT('Repeater Book Overview'!F623, 1), "")</f>
        <v/>
      </c>
      <c r="J597" t="str">
        <f t="shared" si="46"/>
        <v/>
      </c>
      <c r="K597" t="str">
        <f>IF(A597&lt;&gt;"", IF('Repeater Book Overview'!Q597&lt;&gt;"", "On", "Off"), "")</f>
        <v/>
      </c>
      <c r="L597" t="str">
        <f t="shared" si="47"/>
        <v/>
      </c>
      <c r="M597" t="str">
        <f t="shared" si="48"/>
        <v/>
      </c>
      <c r="N597" t="str">
        <f t="shared" si="49"/>
        <v/>
      </c>
      <c r="O597" t="str">
        <f>IF(A597&lt;&gt;"", 'Repeater Book Overview'!D623, "")</f>
        <v/>
      </c>
    </row>
    <row r="598" spans="1:15" x14ac:dyDescent="0.2">
      <c r="A598" t="str">
        <f>IF('Repeater Book Overview'!$A624&lt;&gt;"", 'Repeater Book Overview'!$A624, "")</f>
        <v/>
      </c>
      <c r="B598" t="str">
        <f>IF('Repeater Book Overview'!E624&lt;&gt;"", 'Repeater Book Overview'!E624, "")</f>
        <v/>
      </c>
      <c r="C598" t="str">
        <f t="shared" si="45"/>
        <v/>
      </c>
      <c r="D598" t="str">
        <f>IF('Repeater Book Overview'!F624&lt;&gt;"", LEFT(RIGHT('Repeater Book Overview'!F624,LEN('Repeater Book Overview'!F624)-1), SEARCH(" ", 'Repeater Book Overview'!F624)-1), "")</f>
        <v/>
      </c>
      <c r="E598" t="str">
        <f>IF(A598&lt;&gt;"", IF('Repeater Book Overview'!O624&lt;&gt;"", 'Repeater Book Overview'!O624, IF('Repeater Book Overview'!G624&lt;&gt;"", "T", "Off")), "")</f>
        <v/>
      </c>
      <c r="F598" t="str">
        <f>IF(A598&lt;&gt;"", IF('Repeater Book Overview'!$G624&lt;&gt;"", 'Repeater Book Overview'!$G624, "88.5"), "")</f>
        <v/>
      </c>
      <c r="G598" t="str">
        <f>IF(A598&lt;&gt;"", IF('Repeater Book Overview'!$G624&lt;&gt;"", 'Repeater Book Overview'!$G624, "88.5"), "")</f>
        <v/>
      </c>
      <c r="H598" t="str">
        <f>IF(A598&lt;&gt;"", IF('Repeater Book Overview'!$G624&lt;&gt;"", 'Repeater Book Overview'!$G624, "88.5"), "")</f>
        <v/>
      </c>
      <c r="I598" t="str">
        <f>IF('Repeater Book Overview'!F624&lt;&gt;"", LEFT('Repeater Book Overview'!F624, 1), "")</f>
        <v/>
      </c>
      <c r="J598" t="str">
        <f t="shared" si="46"/>
        <v/>
      </c>
      <c r="K598" t="str">
        <f>IF(A598&lt;&gt;"", IF('Repeater Book Overview'!Q598&lt;&gt;"", "On", "Off"), "")</f>
        <v/>
      </c>
      <c r="L598" t="str">
        <f t="shared" si="47"/>
        <v/>
      </c>
      <c r="M598" t="str">
        <f t="shared" si="48"/>
        <v/>
      </c>
      <c r="N598" t="str">
        <f t="shared" si="49"/>
        <v/>
      </c>
      <c r="O598" t="str">
        <f>IF(A598&lt;&gt;"", 'Repeater Book Overview'!D624, "")</f>
        <v/>
      </c>
    </row>
    <row r="599" spans="1:15" x14ac:dyDescent="0.2">
      <c r="A599" t="str">
        <f>IF('Repeater Book Overview'!$A625&lt;&gt;"", 'Repeater Book Overview'!$A625, "")</f>
        <v/>
      </c>
      <c r="B599" t="str">
        <f>IF('Repeater Book Overview'!E625&lt;&gt;"", 'Repeater Book Overview'!E625, "")</f>
        <v/>
      </c>
      <c r="C599" t="str">
        <f t="shared" si="45"/>
        <v/>
      </c>
      <c r="D599" t="str">
        <f>IF('Repeater Book Overview'!F625&lt;&gt;"", LEFT(RIGHT('Repeater Book Overview'!F625,LEN('Repeater Book Overview'!F625)-1), SEARCH(" ", 'Repeater Book Overview'!F625)-1), "")</f>
        <v/>
      </c>
      <c r="E599" t="str">
        <f>IF(A599&lt;&gt;"", IF('Repeater Book Overview'!O625&lt;&gt;"", 'Repeater Book Overview'!O625, IF('Repeater Book Overview'!G625&lt;&gt;"", "T", "Off")), "")</f>
        <v/>
      </c>
      <c r="F599" t="str">
        <f>IF(A599&lt;&gt;"", IF('Repeater Book Overview'!$G625&lt;&gt;"", 'Repeater Book Overview'!$G625, "88.5"), "")</f>
        <v/>
      </c>
      <c r="G599" t="str">
        <f>IF(A599&lt;&gt;"", IF('Repeater Book Overview'!$G625&lt;&gt;"", 'Repeater Book Overview'!$G625, "88.5"), "")</f>
        <v/>
      </c>
      <c r="H599" t="str">
        <f>IF(A599&lt;&gt;"", IF('Repeater Book Overview'!$G625&lt;&gt;"", 'Repeater Book Overview'!$G625, "88.5"), "")</f>
        <v/>
      </c>
      <c r="I599" t="str">
        <f>IF('Repeater Book Overview'!F625&lt;&gt;"", LEFT('Repeater Book Overview'!F625, 1), "")</f>
        <v/>
      </c>
      <c r="J599" t="str">
        <f t="shared" si="46"/>
        <v/>
      </c>
      <c r="K599" t="str">
        <f>IF(A599&lt;&gt;"", IF('Repeater Book Overview'!Q599&lt;&gt;"", "On", "Off"), "")</f>
        <v/>
      </c>
      <c r="L599" t="str">
        <f t="shared" si="47"/>
        <v/>
      </c>
      <c r="M599" t="str">
        <f t="shared" si="48"/>
        <v/>
      </c>
      <c r="N599" t="str">
        <f t="shared" si="49"/>
        <v/>
      </c>
      <c r="O599" t="str">
        <f>IF(A599&lt;&gt;"", 'Repeater Book Overview'!D625, "")</f>
        <v/>
      </c>
    </row>
    <row r="600" spans="1:15" x14ac:dyDescent="0.2">
      <c r="A600" t="str">
        <f>IF('Repeater Book Overview'!$A626&lt;&gt;"", 'Repeater Book Overview'!$A626, "")</f>
        <v/>
      </c>
      <c r="B600" t="str">
        <f>IF('Repeater Book Overview'!E626&lt;&gt;"", 'Repeater Book Overview'!E626, "")</f>
        <v/>
      </c>
      <c r="C600" t="str">
        <f t="shared" si="45"/>
        <v/>
      </c>
      <c r="D600" t="str">
        <f>IF('Repeater Book Overview'!F626&lt;&gt;"", LEFT(RIGHT('Repeater Book Overview'!F626,LEN('Repeater Book Overview'!F626)-1), SEARCH(" ", 'Repeater Book Overview'!F626)-1), "")</f>
        <v/>
      </c>
      <c r="E600" t="str">
        <f>IF(A600&lt;&gt;"", IF('Repeater Book Overview'!O626&lt;&gt;"", 'Repeater Book Overview'!O626, IF('Repeater Book Overview'!G626&lt;&gt;"", "T", "Off")), "")</f>
        <v/>
      </c>
      <c r="F600" t="str">
        <f>IF(A600&lt;&gt;"", IF('Repeater Book Overview'!$G626&lt;&gt;"", 'Repeater Book Overview'!$G626, "88.5"), "")</f>
        <v/>
      </c>
      <c r="G600" t="str">
        <f>IF(A600&lt;&gt;"", IF('Repeater Book Overview'!$G626&lt;&gt;"", 'Repeater Book Overview'!$G626, "88.5"), "")</f>
        <v/>
      </c>
      <c r="H600" t="str">
        <f>IF(A600&lt;&gt;"", IF('Repeater Book Overview'!$G626&lt;&gt;"", 'Repeater Book Overview'!$G626, "88.5"), "")</f>
        <v/>
      </c>
      <c r="I600" t="str">
        <f>IF('Repeater Book Overview'!F626&lt;&gt;"", LEFT('Repeater Book Overview'!F626, 1), "")</f>
        <v/>
      </c>
      <c r="J600" t="str">
        <f t="shared" si="46"/>
        <v/>
      </c>
      <c r="K600" t="str">
        <f>IF(A600&lt;&gt;"", IF('Repeater Book Overview'!Q600&lt;&gt;"", "On", "Off"), "")</f>
        <v/>
      </c>
      <c r="L600" t="str">
        <f t="shared" si="47"/>
        <v/>
      </c>
      <c r="M600" t="str">
        <f t="shared" si="48"/>
        <v/>
      </c>
      <c r="N600" t="str">
        <f t="shared" si="49"/>
        <v/>
      </c>
      <c r="O600" t="str">
        <f>IF(A600&lt;&gt;"", 'Repeater Book Overview'!D626, "")</f>
        <v/>
      </c>
    </row>
    <row r="601" spans="1:15" x14ac:dyDescent="0.2">
      <c r="A601" t="str">
        <f>IF('Repeater Book Overview'!$A627&lt;&gt;"", 'Repeater Book Overview'!$A627, "")</f>
        <v/>
      </c>
      <c r="B601" t="str">
        <f>IF('Repeater Book Overview'!E627&lt;&gt;"", 'Repeater Book Overview'!E627, "")</f>
        <v/>
      </c>
      <c r="C601" t="str">
        <f t="shared" si="45"/>
        <v/>
      </c>
      <c r="D601" t="str">
        <f>IF('Repeater Book Overview'!F627&lt;&gt;"", LEFT(RIGHT('Repeater Book Overview'!F627,LEN('Repeater Book Overview'!F627)-1), SEARCH(" ", 'Repeater Book Overview'!F627)-1), "")</f>
        <v/>
      </c>
      <c r="E601" t="str">
        <f>IF(A601&lt;&gt;"", IF('Repeater Book Overview'!O627&lt;&gt;"", 'Repeater Book Overview'!O627, IF('Repeater Book Overview'!G627&lt;&gt;"", "T", "Off")), "")</f>
        <v/>
      </c>
      <c r="F601" t="str">
        <f>IF(A601&lt;&gt;"", IF('Repeater Book Overview'!$G627&lt;&gt;"", 'Repeater Book Overview'!$G627, "88.5"), "")</f>
        <v/>
      </c>
      <c r="G601" t="str">
        <f>IF(A601&lt;&gt;"", IF('Repeater Book Overview'!$G627&lt;&gt;"", 'Repeater Book Overview'!$G627, "88.5"), "")</f>
        <v/>
      </c>
      <c r="H601" t="str">
        <f>IF(A601&lt;&gt;"", IF('Repeater Book Overview'!$G627&lt;&gt;"", 'Repeater Book Overview'!$G627, "88.5"), "")</f>
        <v/>
      </c>
      <c r="I601" t="str">
        <f>IF('Repeater Book Overview'!F627&lt;&gt;"", LEFT('Repeater Book Overview'!F627, 1), "")</f>
        <v/>
      </c>
      <c r="J601" t="str">
        <f t="shared" si="46"/>
        <v/>
      </c>
      <c r="K601" t="str">
        <f>IF(A601&lt;&gt;"", IF('Repeater Book Overview'!Q601&lt;&gt;"", "On", "Off"), "")</f>
        <v/>
      </c>
      <c r="L601" t="str">
        <f t="shared" si="47"/>
        <v/>
      </c>
      <c r="M601" t="str">
        <f t="shared" si="48"/>
        <v/>
      </c>
      <c r="N601" t="str">
        <f t="shared" si="49"/>
        <v/>
      </c>
      <c r="O601" t="str">
        <f>IF(A601&lt;&gt;"", 'Repeater Book Overview'!D627, "")</f>
        <v/>
      </c>
    </row>
    <row r="602" spans="1:15" x14ac:dyDescent="0.2">
      <c r="A602" t="str">
        <f>IF('Repeater Book Overview'!$A628&lt;&gt;"", 'Repeater Book Overview'!$A628, "")</f>
        <v/>
      </c>
      <c r="B602" t="str">
        <f>IF('Repeater Book Overview'!E628&lt;&gt;"", 'Repeater Book Overview'!E628, "")</f>
        <v/>
      </c>
      <c r="C602" t="str">
        <f t="shared" si="45"/>
        <v/>
      </c>
      <c r="D602" t="str">
        <f>IF('Repeater Book Overview'!F628&lt;&gt;"", LEFT(RIGHT('Repeater Book Overview'!F628,LEN('Repeater Book Overview'!F628)-1), SEARCH(" ", 'Repeater Book Overview'!F628)-1), "")</f>
        <v/>
      </c>
      <c r="E602" t="str">
        <f>IF(A602&lt;&gt;"", IF('Repeater Book Overview'!O628&lt;&gt;"", 'Repeater Book Overview'!O628, IF('Repeater Book Overview'!G628&lt;&gt;"", "T", "Off")), "")</f>
        <v/>
      </c>
      <c r="F602" t="str">
        <f>IF(A602&lt;&gt;"", IF('Repeater Book Overview'!$G628&lt;&gt;"", 'Repeater Book Overview'!$G628, "88.5"), "")</f>
        <v/>
      </c>
      <c r="G602" t="str">
        <f>IF(A602&lt;&gt;"", IF('Repeater Book Overview'!$G628&lt;&gt;"", 'Repeater Book Overview'!$G628, "88.5"), "")</f>
        <v/>
      </c>
      <c r="H602" t="str">
        <f>IF(A602&lt;&gt;"", IF('Repeater Book Overview'!$G628&lt;&gt;"", 'Repeater Book Overview'!$G628, "88.5"), "")</f>
        <v/>
      </c>
      <c r="I602" t="str">
        <f>IF('Repeater Book Overview'!F628&lt;&gt;"", LEFT('Repeater Book Overview'!F628, 1), "")</f>
        <v/>
      </c>
      <c r="J602" t="str">
        <f t="shared" si="46"/>
        <v/>
      </c>
      <c r="K602" t="str">
        <f>IF(A602&lt;&gt;"", IF('Repeater Book Overview'!Q602&lt;&gt;"", "On", "Off"), "")</f>
        <v/>
      </c>
      <c r="L602" t="str">
        <f t="shared" si="47"/>
        <v/>
      </c>
      <c r="M602" t="str">
        <f t="shared" si="48"/>
        <v/>
      </c>
      <c r="N602" t="str">
        <f t="shared" si="49"/>
        <v/>
      </c>
      <c r="O602" t="str">
        <f>IF(A602&lt;&gt;"", 'Repeater Book Overview'!D628, "")</f>
        <v/>
      </c>
    </row>
    <row r="603" spans="1:15" x14ac:dyDescent="0.2">
      <c r="A603" t="str">
        <f>IF('Repeater Book Overview'!$A629&lt;&gt;"", 'Repeater Book Overview'!$A629, "")</f>
        <v/>
      </c>
      <c r="B603" t="str">
        <f>IF('Repeater Book Overview'!E629&lt;&gt;"", 'Repeater Book Overview'!E629, "")</f>
        <v/>
      </c>
      <c r="C603" t="str">
        <f t="shared" si="45"/>
        <v/>
      </c>
      <c r="D603" t="str">
        <f>IF('Repeater Book Overview'!F629&lt;&gt;"", LEFT(RIGHT('Repeater Book Overview'!F629,LEN('Repeater Book Overview'!F629)-1), SEARCH(" ", 'Repeater Book Overview'!F629)-1), "")</f>
        <v/>
      </c>
      <c r="E603" t="str">
        <f>IF(A603&lt;&gt;"", IF('Repeater Book Overview'!O629&lt;&gt;"", 'Repeater Book Overview'!O629, IF('Repeater Book Overview'!G629&lt;&gt;"", "T", "Off")), "")</f>
        <v/>
      </c>
      <c r="F603" t="str">
        <f>IF(A603&lt;&gt;"", IF('Repeater Book Overview'!$G629&lt;&gt;"", 'Repeater Book Overview'!$G629, "88.5"), "")</f>
        <v/>
      </c>
      <c r="G603" t="str">
        <f>IF(A603&lt;&gt;"", IF('Repeater Book Overview'!$G629&lt;&gt;"", 'Repeater Book Overview'!$G629, "88.5"), "")</f>
        <v/>
      </c>
      <c r="H603" t="str">
        <f>IF(A603&lt;&gt;"", IF('Repeater Book Overview'!$G629&lt;&gt;"", 'Repeater Book Overview'!$G629, "88.5"), "")</f>
        <v/>
      </c>
      <c r="I603" t="str">
        <f>IF('Repeater Book Overview'!F629&lt;&gt;"", LEFT('Repeater Book Overview'!F629, 1), "")</f>
        <v/>
      </c>
      <c r="J603" t="str">
        <f t="shared" si="46"/>
        <v/>
      </c>
      <c r="K603" t="str">
        <f>IF(A603&lt;&gt;"", IF('Repeater Book Overview'!Q603&lt;&gt;"", "On", "Off"), "")</f>
        <v/>
      </c>
      <c r="L603" t="str">
        <f t="shared" si="47"/>
        <v/>
      </c>
      <c r="M603" t="str">
        <f t="shared" si="48"/>
        <v/>
      </c>
      <c r="N603" t="str">
        <f t="shared" si="49"/>
        <v/>
      </c>
      <c r="O603" t="str">
        <f>IF(A603&lt;&gt;"", 'Repeater Book Overview'!D629, "")</f>
        <v/>
      </c>
    </row>
    <row r="604" spans="1:15" x14ac:dyDescent="0.2">
      <c r="A604" t="str">
        <f>IF('Repeater Book Overview'!$A630&lt;&gt;"", 'Repeater Book Overview'!$A630, "")</f>
        <v/>
      </c>
      <c r="B604" t="str">
        <f>IF('Repeater Book Overview'!E630&lt;&gt;"", 'Repeater Book Overview'!E630, "")</f>
        <v/>
      </c>
      <c r="C604" t="str">
        <f t="shared" si="45"/>
        <v/>
      </c>
      <c r="D604" t="str">
        <f>IF('Repeater Book Overview'!F630&lt;&gt;"", LEFT(RIGHT('Repeater Book Overview'!F630,LEN('Repeater Book Overview'!F630)-1), SEARCH(" ", 'Repeater Book Overview'!F630)-1), "")</f>
        <v/>
      </c>
      <c r="E604" t="str">
        <f>IF(A604&lt;&gt;"", IF('Repeater Book Overview'!O630&lt;&gt;"", 'Repeater Book Overview'!O630, IF('Repeater Book Overview'!G630&lt;&gt;"", "T", "Off")), "")</f>
        <v/>
      </c>
      <c r="F604" t="str">
        <f>IF(A604&lt;&gt;"", IF('Repeater Book Overview'!$G630&lt;&gt;"", 'Repeater Book Overview'!$G630, "88.5"), "")</f>
        <v/>
      </c>
      <c r="G604" t="str">
        <f>IF(A604&lt;&gt;"", IF('Repeater Book Overview'!$G630&lt;&gt;"", 'Repeater Book Overview'!$G630, "88.5"), "")</f>
        <v/>
      </c>
      <c r="H604" t="str">
        <f>IF(A604&lt;&gt;"", IF('Repeater Book Overview'!$G630&lt;&gt;"", 'Repeater Book Overview'!$G630, "88.5"), "")</f>
        <v/>
      </c>
      <c r="I604" t="str">
        <f>IF('Repeater Book Overview'!F630&lt;&gt;"", LEFT('Repeater Book Overview'!F630, 1), "")</f>
        <v/>
      </c>
      <c r="J604" t="str">
        <f t="shared" si="46"/>
        <v/>
      </c>
      <c r="K604" t="str">
        <f>IF(A604&lt;&gt;"", IF('Repeater Book Overview'!Q604&lt;&gt;"", "On", "Off"), "")</f>
        <v/>
      </c>
      <c r="L604" t="str">
        <f t="shared" si="47"/>
        <v/>
      </c>
      <c r="M604" t="str">
        <f t="shared" si="48"/>
        <v/>
      </c>
      <c r="N604" t="str">
        <f t="shared" si="49"/>
        <v/>
      </c>
      <c r="O604" t="str">
        <f>IF(A604&lt;&gt;"", 'Repeater Book Overview'!D630, "")</f>
        <v/>
      </c>
    </row>
    <row r="605" spans="1:15" x14ac:dyDescent="0.2">
      <c r="A605" t="str">
        <f>IF('Repeater Book Overview'!$A631&lt;&gt;"", 'Repeater Book Overview'!$A631, "")</f>
        <v/>
      </c>
      <c r="B605" t="str">
        <f>IF('Repeater Book Overview'!E631&lt;&gt;"", 'Repeater Book Overview'!E631, "")</f>
        <v/>
      </c>
      <c r="C605" t="str">
        <f t="shared" si="45"/>
        <v/>
      </c>
      <c r="D605" t="str">
        <f>IF('Repeater Book Overview'!F631&lt;&gt;"", LEFT(RIGHT('Repeater Book Overview'!F631,LEN('Repeater Book Overview'!F631)-1), SEARCH(" ", 'Repeater Book Overview'!F631)-1), "")</f>
        <v/>
      </c>
      <c r="E605" t="str">
        <f>IF(A605&lt;&gt;"", IF('Repeater Book Overview'!O631&lt;&gt;"", 'Repeater Book Overview'!O631, IF('Repeater Book Overview'!G631&lt;&gt;"", "T", "Off")), "")</f>
        <v/>
      </c>
      <c r="F605" t="str">
        <f>IF(A605&lt;&gt;"", IF('Repeater Book Overview'!$G631&lt;&gt;"", 'Repeater Book Overview'!$G631, "88.5"), "")</f>
        <v/>
      </c>
      <c r="G605" t="str">
        <f>IF(A605&lt;&gt;"", IF('Repeater Book Overview'!$G631&lt;&gt;"", 'Repeater Book Overview'!$G631, "88.5"), "")</f>
        <v/>
      </c>
      <c r="H605" t="str">
        <f>IF(A605&lt;&gt;"", IF('Repeater Book Overview'!$G631&lt;&gt;"", 'Repeater Book Overview'!$G631, "88.5"), "")</f>
        <v/>
      </c>
      <c r="I605" t="str">
        <f>IF('Repeater Book Overview'!F631&lt;&gt;"", LEFT('Repeater Book Overview'!F631, 1), "")</f>
        <v/>
      </c>
      <c r="J605" t="str">
        <f t="shared" si="46"/>
        <v/>
      </c>
      <c r="K605" t="str">
        <f>IF(A605&lt;&gt;"", IF('Repeater Book Overview'!Q605&lt;&gt;"", "On", "Off"), "")</f>
        <v/>
      </c>
      <c r="L605" t="str">
        <f t="shared" si="47"/>
        <v/>
      </c>
      <c r="M605" t="str">
        <f t="shared" si="48"/>
        <v/>
      </c>
      <c r="N605" t="str">
        <f t="shared" si="49"/>
        <v/>
      </c>
      <c r="O605" t="str">
        <f>IF(A605&lt;&gt;"", 'Repeater Book Overview'!D631, "")</f>
        <v/>
      </c>
    </row>
    <row r="606" spans="1:15" x14ac:dyDescent="0.2">
      <c r="A606" t="str">
        <f>IF('Repeater Book Overview'!$A632&lt;&gt;"", 'Repeater Book Overview'!$A632, "")</f>
        <v/>
      </c>
      <c r="B606" t="str">
        <f>IF('Repeater Book Overview'!E632&lt;&gt;"", 'Repeater Book Overview'!E632, "")</f>
        <v/>
      </c>
      <c r="C606" t="str">
        <f t="shared" si="45"/>
        <v/>
      </c>
      <c r="D606" t="str">
        <f>IF('Repeater Book Overview'!F632&lt;&gt;"", LEFT(RIGHT('Repeater Book Overview'!F632,LEN('Repeater Book Overview'!F632)-1), SEARCH(" ", 'Repeater Book Overview'!F632)-1), "")</f>
        <v/>
      </c>
      <c r="E606" t="str">
        <f>IF(A606&lt;&gt;"", IF('Repeater Book Overview'!O632&lt;&gt;"", 'Repeater Book Overview'!O632, IF('Repeater Book Overview'!G632&lt;&gt;"", "T", "Off")), "")</f>
        <v/>
      </c>
      <c r="F606" t="str">
        <f>IF(A606&lt;&gt;"", IF('Repeater Book Overview'!$G632&lt;&gt;"", 'Repeater Book Overview'!$G632, "88.5"), "")</f>
        <v/>
      </c>
      <c r="G606" t="str">
        <f>IF(A606&lt;&gt;"", IF('Repeater Book Overview'!$G632&lt;&gt;"", 'Repeater Book Overview'!$G632, "88.5"), "")</f>
        <v/>
      </c>
      <c r="H606" t="str">
        <f>IF(A606&lt;&gt;"", IF('Repeater Book Overview'!$G632&lt;&gt;"", 'Repeater Book Overview'!$G632, "88.5"), "")</f>
        <v/>
      </c>
      <c r="I606" t="str">
        <f>IF('Repeater Book Overview'!F632&lt;&gt;"", LEFT('Repeater Book Overview'!F632, 1), "")</f>
        <v/>
      </c>
      <c r="J606" t="str">
        <f t="shared" si="46"/>
        <v/>
      </c>
      <c r="K606" t="str">
        <f>IF(A606&lt;&gt;"", IF('Repeater Book Overview'!Q606&lt;&gt;"", "On", "Off"), "")</f>
        <v/>
      </c>
      <c r="L606" t="str">
        <f t="shared" si="47"/>
        <v/>
      </c>
      <c r="M606" t="str">
        <f t="shared" si="48"/>
        <v/>
      </c>
      <c r="N606" t="str">
        <f t="shared" si="49"/>
        <v/>
      </c>
      <c r="O606" t="str">
        <f>IF(A606&lt;&gt;"", 'Repeater Book Overview'!D632, "")</f>
        <v/>
      </c>
    </row>
    <row r="607" spans="1:15" x14ac:dyDescent="0.2">
      <c r="A607" t="str">
        <f>IF('Repeater Book Overview'!$A633&lt;&gt;"", 'Repeater Book Overview'!$A633, "")</f>
        <v/>
      </c>
      <c r="B607" t="str">
        <f>IF('Repeater Book Overview'!E633&lt;&gt;"", 'Repeater Book Overview'!E633, "")</f>
        <v/>
      </c>
      <c r="C607" t="str">
        <f t="shared" si="45"/>
        <v/>
      </c>
      <c r="D607" t="str">
        <f>IF('Repeater Book Overview'!F633&lt;&gt;"", LEFT(RIGHT('Repeater Book Overview'!F633,LEN('Repeater Book Overview'!F633)-1), SEARCH(" ", 'Repeater Book Overview'!F633)-1), "")</f>
        <v/>
      </c>
      <c r="E607" t="str">
        <f>IF(A607&lt;&gt;"", IF('Repeater Book Overview'!O633&lt;&gt;"", 'Repeater Book Overview'!O633, IF('Repeater Book Overview'!G633&lt;&gt;"", "T", "Off")), "")</f>
        <v/>
      </c>
      <c r="F607" t="str">
        <f>IF(A607&lt;&gt;"", IF('Repeater Book Overview'!$G633&lt;&gt;"", 'Repeater Book Overview'!$G633, "88.5"), "")</f>
        <v/>
      </c>
      <c r="G607" t="str">
        <f>IF(A607&lt;&gt;"", IF('Repeater Book Overview'!$G633&lt;&gt;"", 'Repeater Book Overview'!$G633, "88.5"), "")</f>
        <v/>
      </c>
      <c r="H607" t="str">
        <f>IF(A607&lt;&gt;"", IF('Repeater Book Overview'!$G633&lt;&gt;"", 'Repeater Book Overview'!$G633, "88.5"), "")</f>
        <v/>
      </c>
      <c r="I607" t="str">
        <f>IF('Repeater Book Overview'!F633&lt;&gt;"", LEFT('Repeater Book Overview'!F633, 1), "")</f>
        <v/>
      </c>
      <c r="J607" t="str">
        <f t="shared" si="46"/>
        <v/>
      </c>
      <c r="K607" t="str">
        <f>IF(A607&lt;&gt;"", IF('Repeater Book Overview'!Q607&lt;&gt;"", "On", "Off"), "")</f>
        <v/>
      </c>
      <c r="L607" t="str">
        <f t="shared" si="47"/>
        <v/>
      </c>
      <c r="M607" t="str">
        <f t="shared" si="48"/>
        <v/>
      </c>
      <c r="N607" t="str">
        <f t="shared" si="49"/>
        <v/>
      </c>
      <c r="O607" t="str">
        <f>IF(A607&lt;&gt;"", 'Repeater Book Overview'!D633, "")</f>
        <v/>
      </c>
    </row>
    <row r="608" spans="1:15" x14ac:dyDescent="0.2">
      <c r="A608" t="str">
        <f>IF('Repeater Book Overview'!$A634&lt;&gt;"", 'Repeater Book Overview'!$A634, "")</f>
        <v/>
      </c>
      <c r="B608" t="str">
        <f>IF('Repeater Book Overview'!E634&lt;&gt;"", 'Repeater Book Overview'!E634, "")</f>
        <v/>
      </c>
      <c r="C608" t="str">
        <f t="shared" si="45"/>
        <v/>
      </c>
      <c r="D608" t="str">
        <f>IF('Repeater Book Overview'!F634&lt;&gt;"", LEFT(RIGHT('Repeater Book Overview'!F634,LEN('Repeater Book Overview'!F634)-1), SEARCH(" ", 'Repeater Book Overview'!F634)-1), "")</f>
        <v/>
      </c>
      <c r="E608" t="str">
        <f>IF(A608&lt;&gt;"", IF('Repeater Book Overview'!O634&lt;&gt;"", 'Repeater Book Overview'!O634, IF('Repeater Book Overview'!G634&lt;&gt;"", "T", "Off")), "")</f>
        <v/>
      </c>
      <c r="F608" t="str">
        <f>IF(A608&lt;&gt;"", IF('Repeater Book Overview'!$G634&lt;&gt;"", 'Repeater Book Overview'!$G634, "88.5"), "")</f>
        <v/>
      </c>
      <c r="G608" t="str">
        <f>IF(A608&lt;&gt;"", IF('Repeater Book Overview'!$G634&lt;&gt;"", 'Repeater Book Overview'!$G634, "88.5"), "")</f>
        <v/>
      </c>
      <c r="H608" t="str">
        <f>IF(A608&lt;&gt;"", IF('Repeater Book Overview'!$G634&lt;&gt;"", 'Repeater Book Overview'!$G634, "88.5"), "")</f>
        <v/>
      </c>
      <c r="I608" t="str">
        <f>IF('Repeater Book Overview'!F634&lt;&gt;"", LEFT('Repeater Book Overview'!F634, 1), "")</f>
        <v/>
      </c>
      <c r="J608" t="str">
        <f t="shared" si="46"/>
        <v/>
      </c>
      <c r="K608" t="str">
        <f>IF(A608&lt;&gt;"", IF('Repeater Book Overview'!Q608&lt;&gt;"", "On", "Off"), "")</f>
        <v/>
      </c>
      <c r="L608" t="str">
        <f t="shared" si="47"/>
        <v/>
      </c>
      <c r="M608" t="str">
        <f t="shared" si="48"/>
        <v/>
      </c>
      <c r="N608" t="str">
        <f t="shared" si="49"/>
        <v/>
      </c>
      <c r="O608" t="str">
        <f>IF(A608&lt;&gt;"", 'Repeater Book Overview'!D634, "")</f>
        <v/>
      </c>
    </row>
    <row r="609" spans="1:15" x14ac:dyDescent="0.2">
      <c r="A609" t="str">
        <f>IF('Repeater Book Overview'!$A635&lt;&gt;"", 'Repeater Book Overview'!$A635, "")</f>
        <v/>
      </c>
      <c r="B609" t="str">
        <f>IF('Repeater Book Overview'!E635&lt;&gt;"", 'Repeater Book Overview'!E635, "")</f>
        <v/>
      </c>
      <c r="C609" t="str">
        <f t="shared" si="45"/>
        <v/>
      </c>
      <c r="D609" t="str">
        <f>IF('Repeater Book Overview'!F635&lt;&gt;"", LEFT(RIGHT('Repeater Book Overview'!F635,LEN('Repeater Book Overview'!F635)-1), SEARCH(" ", 'Repeater Book Overview'!F635)-1), "")</f>
        <v/>
      </c>
      <c r="E609" t="str">
        <f>IF(A609&lt;&gt;"", IF('Repeater Book Overview'!O635&lt;&gt;"", 'Repeater Book Overview'!O635, IF('Repeater Book Overview'!G635&lt;&gt;"", "T", "Off")), "")</f>
        <v/>
      </c>
      <c r="F609" t="str">
        <f>IF(A609&lt;&gt;"", IF('Repeater Book Overview'!$G635&lt;&gt;"", 'Repeater Book Overview'!$G635, "88.5"), "")</f>
        <v/>
      </c>
      <c r="G609" t="str">
        <f>IF(A609&lt;&gt;"", IF('Repeater Book Overview'!$G635&lt;&gt;"", 'Repeater Book Overview'!$G635, "88.5"), "")</f>
        <v/>
      </c>
      <c r="H609" t="str">
        <f>IF(A609&lt;&gt;"", IF('Repeater Book Overview'!$G635&lt;&gt;"", 'Repeater Book Overview'!$G635, "88.5"), "")</f>
        <v/>
      </c>
      <c r="I609" t="str">
        <f>IF('Repeater Book Overview'!F635&lt;&gt;"", LEFT('Repeater Book Overview'!F635, 1), "")</f>
        <v/>
      </c>
      <c r="J609" t="str">
        <f t="shared" si="46"/>
        <v/>
      </c>
      <c r="K609" t="str">
        <f>IF(A609&lt;&gt;"", IF('Repeater Book Overview'!Q609&lt;&gt;"", "On", "Off"), "")</f>
        <v/>
      </c>
      <c r="L609" t="str">
        <f t="shared" si="47"/>
        <v/>
      </c>
      <c r="M609" t="str">
        <f t="shared" si="48"/>
        <v/>
      </c>
      <c r="N609" t="str">
        <f t="shared" si="49"/>
        <v/>
      </c>
      <c r="O609" t="str">
        <f>IF(A609&lt;&gt;"", 'Repeater Book Overview'!D635, "")</f>
        <v/>
      </c>
    </row>
    <row r="610" spans="1:15" x14ac:dyDescent="0.2">
      <c r="A610" t="str">
        <f>IF('Repeater Book Overview'!$A636&lt;&gt;"", 'Repeater Book Overview'!$A636, "")</f>
        <v/>
      </c>
      <c r="B610" t="str">
        <f>IF('Repeater Book Overview'!E636&lt;&gt;"", 'Repeater Book Overview'!E636, "")</f>
        <v/>
      </c>
      <c r="C610" t="str">
        <f t="shared" si="45"/>
        <v/>
      </c>
      <c r="D610" t="str">
        <f>IF('Repeater Book Overview'!F636&lt;&gt;"", LEFT(RIGHT('Repeater Book Overview'!F636,LEN('Repeater Book Overview'!F636)-1), SEARCH(" ", 'Repeater Book Overview'!F636)-1), "")</f>
        <v/>
      </c>
      <c r="E610" t="str">
        <f>IF(A610&lt;&gt;"", IF('Repeater Book Overview'!O636&lt;&gt;"", 'Repeater Book Overview'!O636, IF('Repeater Book Overview'!G636&lt;&gt;"", "T", "Off")), "")</f>
        <v/>
      </c>
      <c r="F610" t="str">
        <f>IF(A610&lt;&gt;"", IF('Repeater Book Overview'!$G636&lt;&gt;"", 'Repeater Book Overview'!$G636, "88.5"), "")</f>
        <v/>
      </c>
      <c r="G610" t="str">
        <f>IF(A610&lt;&gt;"", IF('Repeater Book Overview'!$G636&lt;&gt;"", 'Repeater Book Overview'!$G636, "88.5"), "")</f>
        <v/>
      </c>
      <c r="H610" t="str">
        <f>IF(A610&lt;&gt;"", IF('Repeater Book Overview'!$G636&lt;&gt;"", 'Repeater Book Overview'!$G636, "88.5"), "")</f>
        <v/>
      </c>
      <c r="I610" t="str">
        <f>IF('Repeater Book Overview'!F636&lt;&gt;"", LEFT('Repeater Book Overview'!F636, 1), "")</f>
        <v/>
      </c>
      <c r="J610" t="str">
        <f t="shared" si="46"/>
        <v/>
      </c>
      <c r="K610" t="str">
        <f>IF(A610&lt;&gt;"", IF('Repeater Book Overview'!Q610&lt;&gt;"", "On", "Off"), "")</f>
        <v/>
      </c>
      <c r="L610" t="str">
        <f t="shared" si="47"/>
        <v/>
      </c>
      <c r="M610" t="str">
        <f t="shared" si="48"/>
        <v/>
      </c>
      <c r="N610" t="str">
        <f t="shared" si="49"/>
        <v/>
      </c>
      <c r="O610" t="str">
        <f>IF(A610&lt;&gt;"", 'Repeater Book Overview'!D636, "")</f>
        <v/>
      </c>
    </row>
    <row r="611" spans="1:15" x14ac:dyDescent="0.2">
      <c r="A611" t="str">
        <f>IF('Repeater Book Overview'!$A637&lt;&gt;"", 'Repeater Book Overview'!$A637, "")</f>
        <v/>
      </c>
      <c r="B611" t="str">
        <f>IF('Repeater Book Overview'!E637&lt;&gt;"", 'Repeater Book Overview'!E637, "")</f>
        <v/>
      </c>
      <c r="C611" t="str">
        <f t="shared" si="45"/>
        <v/>
      </c>
      <c r="D611" t="str">
        <f>IF('Repeater Book Overview'!F637&lt;&gt;"", LEFT(RIGHT('Repeater Book Overview'!F637,LEN('Repeater Book Overview'!F637)-1), SEARCH(" ", 'Repeater Book Overview'!F637)-1), "")</f>
        <v/>
      </c>
      <c r="E611" t="str">
        <f>IF(A611&lt;&gt;"", IF('Repeater Book Overview'!O637&lt;&gt;"", 'Repeater Book Overview'!O637, IF('Repeater Book Overview'!G637&lt;&gt;"", "T", "Off")), "")</f>
        <v/>
      </c>
      <c r="F611" t="str">
        <f>IF(A611&lt;&gt;"", IF('Repeater Book Overview'!$G637&lt;&gt;"", 'Repeater Book Overview'!$G637, "88.5"), "")</f>
        <v/>
      </c>
      <c r="G611" t="str">
        <f>IF(A611&lt;&gt;"", IF('Repeater Book Overview'!$G637&lt;&gt;"", 'Repeater Book Overview'!$G637, "88.5"), "")</f>
        <v/>
      </c>
      <c r="H611" t="str">
        <f>IF(A611&lt;&gt;"", IF('Repeater Book Overview'!$G637&lt;&gt;"", 'Repeater Book Overview'!$G637, "88.5"), "")</f>
        <v/>
      </c>
      <c r="I611" t="str">
        <f>IF('Repeater Book Overview'!F637&lt;&gt;"", LEFT('Repeater Book Overview'!F637, 1), "")</f>
        <v/>
      </c>
      <c r="J611" t="str">
        <f t="shared" si="46"/>
        <v/>
      </c>
      <c r="K611" t="str">
        <f>IF(A611&lt;&gt;"", IF('Repeater Book Overview'!Q611&lt;&gt;"", "On", "Off"), "")</f>
        <v/>
      </c>
      <c r="L611" t="str">
        <f t="shared" si="47"/>
        <v/>
      </c>
      <c r="M611" t="str">
        <f t="shared" si="48"/>
        <v/>
      </c>
      <c r="N611" t="str">
        <f t="shared" si="49"/>
        <v/>
      </c>
      <c r="O611" t="str">
        <f>IF(A611&lt;&gt;"", 'Repeater Book Overview'!D637, "")</f>
        <v/>
      </c>
    </row>
    <row r="612" spans="1:15" x14ac:dyDescent="0.2">
      <c r="A612" t="str">
        <f>IF('Repeater Book Overview'!$A638&lt;&gt;"", 'Repeater Book Overview'!$A638, "")</f>
        <v/>
      </c>
      <c r="B612" t="str">
        <f>IF('Repeater Book Overview'!E638&lt;&gt;"", 'Repeater Book Overview'!E638, "")</f>
        <v/>
      </c>
      <c r="C612" t="str">
        <f t="shared" si="45"/>
        <v/>
      </c>
      <c r="D612" t="str">
        <f>IF('Repeater Book Overview'!F638&lt;&gt;"", LEFT(RIGHT('Repeater Book Overview'!F638,LEN('Repeater Book Overview'!F638)-1), SEARCH(" ", 'Repeater Book Overview'!F638)-1), "")</f>
        <v/>
      </c>
      <c r="E612" t="str">
        <f>IF(A612&lt;&gt;"", IF('Repeater Book Overview'!O638&lt;&gt;"", 'Repeater Book Overview'!O638, IF('Repeater Book Overview'!G638&lt;&gt;"", "T", "Off")), "")</f>
        <v/>
      </c>
      <c r="F612" t="str">
        <f>IF(A612&lt;&gt;"", IF('Repeater Book Overview'!$G638&lt;&gt;"", 'Repeater Book Overview'!$G638, "88.5"), "")</f>
        <v/>
      </c>
      <c r="G612" t="str">
        <f>IF(A612&lt;&gt;"", IF('Repeater Book Overview'!$G638&lt;&gt;"", 'Repeater Book Overview'!$G638, "88.5"), "")</f>
        <v/>
      </c>
      <c r="H612" t="str">
        <f>IF(A612&lt;&gt;"", IF('Repeater Book Overview'!$G638&lt;&gt;"", 'Repeater Book Overview'!$G638, "88.5"), "")</f>
        <v/>
      </c>
      <c r="I612" t="str">
        <f>IF('Repeater Book Overview'!F638&lt;&gt;"", LEFT('Repeater Book Overview'!F638, 1), "")</f>
        <v/>
      </c>
      <c r="J612" t="str">
        <f t="shared" si="46"/>
        <v/>
      </c>
      <c r="K612" t="str">
        <f>IF(A612&lt;&gt;"", IF('Repeater Book Overview'!Q612&lt;&gt;"", "On", "Off"), "")</f>
        <v/>
      </c>
      <c r="L612" t="str">
        <f t="shared" si="47"/>
        <v/>
      </c>
      <c r="M612" t="str">
        <f t="shared" si="48"/>
        <v/>
      </c>
      <c r="N612" t="str">
        <f t="shared" si="49"/>
        <v/>
      </c>
      <c r="O612" t="str">
        <f>IF(A612&lt;&gt;"", 'Repeater Book Overview'!D638, "")</f>
        <v/>
      </c>
    </row>
    <row r="613" spans="1:15" x14ac:dyDescent="0.2">
      <c r="A613" t="str">
        <f>IF('Repeater Book Overview'!$A639&lt;&gt;"", 'Repeater Book Overview'!$A639, "")</f>
        <v/>
      </c>
      <c r="B613" t="str">
        <f>IF('Repeater Book Overview'!E639&lt;&gt;"", 'Repeater Book Overview'!E639, "")</f>
        <v/>
      </c>
      <c r="C613" t="str">
        <f t="shared" si="45"/>
        <v/>
      </c>
      <c r="D613" t="str">
        <f>IF('Repeater Book Overview'!F639&lt;&gt;"", LEFT(RIGHT('Repeater Book Overview'!F639,LEN('Repeater Book Overview'!F639)-1), SEARCH(" ", 'Repeater Book Overview'!F639)-1), "")</f>
        <v/>
      </c>
      <c r="E613" t="str">
        <f>IF(A613&lt;&gt;"", IF('Repeater Book Overview'!O639&lt;&gt;"", 'Repeater Book Overview'!O639, IF('Repeater Book Overview'!G639&lt;&gt;"", "T", "Off")), "")</f>
        <v/>
      </c>
      <c r="F613" t="str">
        <f>IF(A613&lt;&gt;"", IF('Repeater Book Overview'!$G639&lt;&gt;"", 'Repeater Book Overview'!$G639, "88.5"), "")</f>
        <v/>
      </c>
      <c r="G613" t="str">
        <f>IF(A613&lt;&gt;"", IF('Repeater Book Overview'!$G639&lt;&gt;"", 'Repeater Book Overview'!$G639, "88.5"), "")</f>
        <v/>
      </c>
      <c r="H613" t="str">
        <f>IF(A613&lt;&gt;"", IF('Repeater Book Overview'!$G639&lt;&gt;"", 'Repeater Book Overview'!$G639, "88.5"), "")</f>
        <v/>
      </c>
      <c r="I613" t="str">
        <f>IF('Repeater Book Overview'!F639&lt;&gt;"", LEFT('Repeater Book Overview'!F639, 1), "")</f>
        <v/>
      </c>
      <c r="J613" t="str">
        <f t="shared" si="46"/>
        <v/>
      </c>
      <c r="K613" t="str">
        <f>IF(A613&lt;&gt;"", IF('Repeater Book Overview'!Q613&lt;&gt;"", "On", "Off"), "")</f>
        <v/>
      </c>
      <c r="L613" t="str">
        <f t="shared" si="47"/>
        <v/>
      </c>
      <c r="M613" t="str">
        <f t="shared" si="48"/>
        <v/>
      </c>
      <c r="N613" t="str">
        <f t="shared" si="49"/>
        <v/>
      </c>
      <c r="O613" t="str">
        <f>IF(A613&lt;&gt;"", 'Repeater Book Overview'!D639, "")</f>
        <v/>
      </c>
    </row>
    <row r="614" spans="1:15" x14ac:dyDescent="0.2">
      <c r="A614" t="str">
        <f>IF('Repeater Book Overview'!$A640&lt;&gt;"", 'Repeater Book Overview'!$A640, "")</f>
        <v/>
      </c>
      <c r="B614" t="str">
        <f>IF('Repeater Book Overview'!E640&lt;&gt;"", 'Repeater Book Overview'!E640, "")</f>
        <v/>
      </c>
      <c r="C614" t="str">
        <f t="shared" si="45"/>
        <v/>
      </c>
      <c r="D614" t="str">
        <f>IF('Repeater Book Overview'!F640&lt;&gt;"", LEFT(RIGHT('Repeater Book Overview'!F640,LEN('Repeater Book Overview'!F640)-1), SEARCH(" ", 'Repeater Book Overview'!F640)-1), "")</f>
        <v/>
      </c>
      <c r="E614" t="str">
        <f>IF(A614&lt;&gt;"", IF('Repeater Book Overview'!O640&lt;&gt;"", 'Repeater Book Overview'!O640, IF('Repeater Book Overview'!G640&lt;&gt;"", "T", "Off")), "")</f>
        <v/>
      </c>
      <c r="F614" t="str">
        <f>IF(A614&lt;&gt;"", IF('Repeater Book Overview'!$G640&lt;&gt;"", 'Repeater Book Overview'!$G640, "88.5"), "")</f>
        <v/>
      </c>
      <c r="G614" t="str">
        <f>IF(A614&lt;&gt;"", IF('Repeater Book Overview'!$G640&lt;&gt;"", 'Repeater Book Overview'!$G640, "88.5"), "")</f>
        <v/>
      </c>
      <c r="H614" t="str">
        <f>IF(A614&lt;&gt;"", IF('Repeater Book Overview'!$G640&lt;&gt;"", 'Repeater Book Overview'!$G640, "88.5"), "")</f>
        <v/>
      </c>
      <c r="I614" t="str">
        <f>IF('Repeater Book Overview'!F640&lt;&gt;"", LEFT('Repeater Book Overview'!F640, 1), "")</f>
        <v/>
      </c>
      <c r="J614" t="str">
        <f t="shared" si="46"/>
        <v/>
      </c>
      <c r="K614" t="str">
        <f>IF(A614&lt;&gt;"", IF('Repeater Book Overview'!Q614&lt;&gt;"", "On", "Off"), "")</f>
        <v/>
      </c>
      <c r="L614" t="str">
        <f t="shared" si="47"/>
        <v/>
      </c>
      <c r="M614" t="str">
        <f t="shared" si="48"/>
        <v/>
      </c>
      <c r="N614" t="str">
        <f t="shared" si="49"/>
        <v/>
      </c>
      <c r="O614" t="str">
        <f>IF(A614&lt;&gt;"", 'Repeater Book Overview'!D640, "")</f>
        <v/>
      </c>
    </row>
    <row r="615" spans="1:15" x14ac:dyDescent="0.2">
      <c r="A615" t="str">
        <f>IF('Repeater Book Overview'!$A641&lt;&gt;"", 'Repeater Book Overview'!$A641, "")</f>
        <v/>
      </c>
      <c r="B615" t="str">
        <f>IF('Repeater Book Overview'!E641&lt;&gt;"", 'Repeater Book Overview'!E641, "")</f>
        <v/>
      </c>
      <c r="C615" t="str">
        <f t="shared" si="45"/>
        <v/>
      </c>
      <c r="D615" t="str">
        <f>IF('Repeater Book Overview'!F641&lt;&gt;"", LEFT(RIGHT('Repeater Book Overview'!F641,LEN('Repeater Book Overview'!F641)-1), SEARCH(" ", 'Repeater Book Overview'!F641)-1), "")</f>
        <v/>
      </c>
      <c r="E615" t="str">
        <f>IF(A615&lt;&gt;"", IF('Repeater Book Overview'!O641&lt;&gt;"", 'Repeater Book Overview'!O641, IF('Repeater Book Overview'!G641&lt;&gt;"", "T", "Off")), "")</f>
        <v/>
      </c>
      <c r="F615" t="str">
        <f>IF(A615&lt;&gt;"", IF('Repeater Book Overview'!$G641&lt;&gt;"", 'Repeater Book Overview'!$G641, "88.5"), "")</f>
        <v/>
      </c>
      <c r="G615" t="str">
        <f>IF(A615&lt;&gt;"", IF('Repeater Book Overview'!$G641&lt;&gt;"", 'Repeater Book Overview'!$G641, "88.5"), "")</f>
        <v/>
      </c>
      <c r="H615" t="str">
        <f>IF(A615&lt;&gt;"", IF('Repeater Book Overview'!$G641&lt;&gt;"", 'Repeater Book Overview'!$G641, "88.5"), "")</f>
        <v/>
      </c>
      <c r="I615" t="str">
        <f>IF('Repeater Book Overview'!F641&lt;&gt;"", LEFT('Repeater Book Overview'!F641, 1), "")</f>
        <v/>
      </c>
      <c r="J615" t="str">
        <f t="shared" si="46"/>
        <v/>
      </c>
      <c r="K615" t="str">
        <f>IF(A615&lt;&gt;"", IF('Repeater Book Overview'!Q615&lt;&gt;"", "On", "Off"), "")</f>
        <v/>
      </c>
      <c r="L615" t="str">
        <f t="shared" si="47"/>
        <v/>
      </c>
      <c r="M615" t="str">
        <f t="shared" si="48"/>
        <v/>
      </c>
      <c r="N615" t="str">
        <f t="shared" si="49"/>
        <v/>
      </c>
      <c r="O615" t="str">
        <f>IF(A615&lt;&gt;"", 'Repeater Book Overview'!D641, "")</f>
        <v/>
      </c>
    </row>
    <row r="616" spans="1:15" x14ac:dyDescent="0.2">
      <c r="A616" t="str">
        <f>IF('Repeater Book Overview'!$A642&lt;&gt;"", 'Repeater Book Overview'!$A642, "")</f>
        <v/>
      </c>
      <c r="B616" t="str">
        <f>IF('Repeater Book Overview'!E642&lt;&gt;"", 'Repeater Book Overview'!E642, "")</f>
        <v/>
      </c>
      <c r="C616" t="str">
        <f t="shared" si="45"/>
        <v/>
      </c>
      <c r="D616" t="str">
        <f>IF('Repeater Book Overview'!F642&lt;&gt;"", LEFT(RIGHT('Repeater Book Overview'!F642,LEN('Repeater Book Overview'!F642)-1), SEARCH(" ", 'Repeater Book Overview'!F642)-1), "")</f>
        <v/>
      </c>
      <c r="E616" t="str">
        <f>IF(A616&lt;&gt;"", IF('Repeater Book Overview'!O642&lt;&gt;"", 'Repeater Book Overview'!O642, IF('Repeater Book Overview'!G642&lt;&gt;"", "T", "Off")), "")</f>
        <v/>
      </c>
      <c r="F616" t="str">
        <f>IF(A616&lt;&gt;"", IF('Repeater Book Overview'!$G642&lt;&gt;"", 'Repeater Book Overview'!$G642, "88.5"), "")</f>
        <v/>
      </c>
      <c r="G616" t="str">
        <f>IF(A616&lt;&gt;"", IF('Repeater Book Overview'!$G642&lt;&gt;"", 'Repeater Book Overview'!$G642, "88.5"), "")</f>
        <v/>
      </c>
      <c r="H616" t="str">
        <f>IF(A616&lt;&gt;"", IF('Repeater Book Overview'!$G642&lt;&gt;"", 'Repeater Book Overview'!$G642, "88.5"), "")</f>
        <v/>
      </c>
      <c r="I616" t="str">
        <f>IF('Repeater Book Overview'!F642&lt;&gt;"", LEFT('Repeater Book Overview'!F642, 1), "")</f>
        <v/>
      </c>
      <c r="J616" t="str">
        <f t="shared" si="46"/>
        <v/>
      </c>
      <c r="K616" t="str">
        <f>IF(A616&lt;&gt;"", IF('Repeater Book Overview'!Q616&lt;&gt;"", "On", "Off"), "")</f>
        <v/>
      </c>
      <c r="L616" t="str">
        <f t="shared" si="47"/>
        <v/>
      </c>
      <c r="M616" t="str">
        <f t="shared" si="48"/>
        <v/>
      </c>
      <c r="N616" t="str">
        <f t="shared" si="49"/>
        <v/>
      </c>
      <c r="O616" t="str">
        <f>IF(A616&lt;&gt;"", 'Repeater Book Overview'!D642, "")</f>
        <v/>
      </c>
    </row>
    <row r="617" spans="1:15" x14ac:dyDescent="0.2">
      <c r="A617" t="str">
        <f>IF('Repeater Book Overview'!$A643&lt;&gt;"", 'Repeater Book Overview'!$A643, "")</f>
        <v/>
      </c>
      <c r="B617" t="str">
        <f>IF('Repeater Book Overview'!E643&lt;&gt;"", 'Repeater Book Overview'!E643, "")</f>
        <v/>
      </c>
      <c r="C617" t="str">
        <f t="shared" si="45"/>
        <v/>
      </c>
      <c r="D617" t="str">
        <f>IF('Repeater Book Overview'!F643&lt;&gt;"", LEFT(RIGHT('Repeater Book Overview'!F643,LEN('Repeater Book Overview'!F643)-1), SEARCH(" ", 'Repeater Book Overview'!F643)-1), "")</f>
        <v/>
      </c>
      <c r="E617" t="str">
        <f>IF(A617&lt;&gt;"", IF('Repeater Book Overview'!O643&lt;&gt;"", 'Repeater Book Overview'!O643, IF('Repeater Book Overview'!G643&lt;&gt;"", "T", "Off")), "")</f>
        <v/>
      </c>
      <c r="F617" t="str">
        <f>IF(A617&lt;&gt;"", IF('Repeater Book Overview'!$G643&lt;&gt;"", 'Repeater Book Overview'!$G643, "88.5"), "")</f>
        <v/>
      </c>
      <c r="G617" t="str">
        <f>IF(A617&lt;&gt;"", IF('Repeater Book Overview'!$G643&lt;&gt;"", 'Repeater Book Overview'!$G643, "88.5"), "")</f>
        <v/>
      </c>
      <c r="H617" t="str">
        <f>IF(A617&lt;&gt;"", IF('Repeater Book Overview'!$G643&lt;&gt;"", 'Repeater Book Overview'!$G643, "88.5"), "")</f>
        <v/>
      </c>
      <c r="I617" t="str">
        <f>IF('Repeater Book Overview'!F643&lt;&gt;"", LEFT('Repeater Book Overview'!F643, 1), "")</f>
        <v/>
      </c>
      <c r="J617" t="str">
        <f t="shared" si="46"/>
        <v/>
      </c>
      <c r="K617" t="str">
        <f>IF(A617&lt;&gt;"", IF('Repeater Book Overview'!Q617&lt;&gt;"", "On", "Off"), "")</f>
        <v/>
      </c>
      <c r="L617" t="str">
        <f t="shared" si="47"/>
        <v/>
      </c>
      <c r="M617" t="str">
        <f t="shared" si="48"/>
        <v/>
      </c>
      <c r="N617" t="str">
        <f t="shared" si="49"/>
        <v/>
      </c>
      <c r="O617" t="str">
        <f>IF(A617&lt;&gt;"", 'Repeater Book Overview'!D643, "")</f>
        <v/>
      </c>
    </row>
    <row r="618" spans="1:15" x14ac:dyDescent="0.2">
      <c r="A618" t="str">
        <f>IF('Repeater Book Overview'!$A644&lt;&gt;"", 'Repeater Book Overview'!$A644, "")</f>
        <v/>
      </c>
      <c r="B618" t="str">
        <f>IF('Repeater Book Overview'!E644&lt;&gt;"", 'Repeater Book Overview'!E644, "")</f>
        <v/>
      </c>
      <c r="C618" t="str">
        <f t="shared" si="45"/>
        <v/>
      </c>
      <c r="D618" t="str">
        <f>IF('Repeater Book Overview'!F644&lt;&gt;"", LEFT(RIGHT('Repeater Book Overview'!F644,LEN('Repeater Book Overview'!F644)-1), SEARCH(" ", 'Repeater Book Overview'!F644)-1), "")</f>
        <v/>
      </c>
      <c r="E618" t="str">
        <f>IF(A618&lt;&gt;"", IF('Repeater Book Overview'!O644&lt;&gt;"", 'Repeater Book Overview'!O644, IF('Repeater Book Overview'!G644&lt;&gt;"", "T", "Off")), "")</f>
        <v/>
      </c>
      <c r="F618" t="str">
        <f>IF(A618&lt;&gt;"", IF('Repeater Book Overview'!$G644&lt;&gt;"", 'Repeater Book Overview'!$G644, "88.5"), "")</f>
        <v/>
      </c>
      <c r="G618" t="str">
        <f>IF(A618&lt;&gt;"", IF('Repeater Book Overview'!$G644&lt;&gt;"", 'Repeater Book Overview'!$G644, "88.5"), "")</f>
        <v/>
      </c>
      <c r="H618" t="str">
        <f>IF(A618&lt;&gt;"", IF('Repeater Book Overview'!$G644&lt;&gt;"", 'Repeater Book Overview'!$G644, "88.5"), "")</f>
        <v/>
      </c>
      <c r="I618" t="str">
        <f>IF('Repeater Book Overview'!F644&lt;&gt;"", LEFT('Repeater Book Overview'!F644, 1), "")</f>
        <v/>
      </c>
      <c r="J618" t="str">
        <f t="shared" si="46"/>
        <v/>
      </c>
      <c r="K618" t="str">
        <f>IF(A618&lt;&gt;"", IF('Repeater Book Overview'!Q618&lt;&gt;"", "On", "Off"), "")</f>
        <v/>
      </c>
      <c r="L618" t="str">
        <f t="shared" si="47"/>
        <v/>
      </c>
      <c r="M618" t="str">
        <f t="shared" si="48"/>
        <v/>
      </c>
      <c r="N618" t="str">
        <f t="shared" si="49"/>
        <v/>
      </c>
      <c r="O618" t="str">
        <f>IF(A618&lt;&gt;"", 'Repeater Book Overview'!D644, "")</f>
        <v/>
      </c>
    </row>
    <row r="619" spans="1:15" x14ac:dyDescent="0.2">
      <c r="A619" t="str">
        <f>IF('Repeater Book Overview'!$A645&lt;&gt;"", 'Repeater Book Overview'!$A645, "")</f>
        <v/>
      </c>
      <c r="B619" t="str">
        <f>IF('Repeater Book Overview'!E645&lt;&gt;"", 'Repeater Book Overview'!E645, "")</f>
        <v/>
      </c>
      <c r="C619" t="str">
        <f t="shared" si="45"/>
        <v/>
      </c>
      <c r="D619" t="str">
        <f>IF('Repeater Book Overview'!F645&lt;&gt;"", LEFT(RIGHT('Repeater Book Overview'!F645,LEN('Repeater Book Overview'!F645)-1), SEARCH(" ", 'Repeater Book Overview'!F645)-1), "")</f>
        <v/>
      </c>
      <c r="E619" t="str">
        <f>IF(A619&lt;&gt;"", IF('Repeater Book Overview'!O645&lt;&gt;"", 'Repeater Book Overview'!O645, IF('Repeater Book Overview'!G645&lt;&gt;"", "T", "Off")), "")</f>
        <v/>
      </c>
      <c r="F619" t="str">
        <f>IF(A619&lt;&gt;"", IF('Repeater Book Overview'!$G645&lt;&gt;"", 'Repeater Book Overview'!$G645, "88.5"), "")</f>
        <v/>
      </c>
      <c r="G619" t="str">
        <f>IF(A619&lt;&gt;"", IF('Repeater Book Overview'!$G645&lt;&gt;"", 'Repeater Book Overview'!$G645, "88.5"), "")</f>
        <v/>
      </c>
      <c r="H619" t="str">
        <f>IF(A619&lt;&gt;"", IF('Repeater Book Overview'!$G645&lt;&gt;"", 'Repeater Book Overview'!$G645, "88.5"), "")</f>
        <v/>
      </c>
      <c r="I619" t="str">
        <f>IF('Repeater Book Overview'!F645&lt;&gt;"", LEFT('Repeater Book Overview'!F645, 1), "")</f>
        <v/>
      </c>
      <c r="J619" t="str">
        <f t="shared" si="46"/>
        <v/>
      </c>
      <c r="K619" t="str">
        <f>IF(A619&lt;&gt;"", IF('Repeater Book Overview'!Q619&lt;&gt;"", "On", "Off"), "")</f>
        <v/>
      </c>
      <c r="L619" t="str">
        <f t="shared" si="47"/>
        <v/>
      </c>
      <c r="M619" t="str">
        <f t="shared" si="48"/>
        <v/>
      </c>
      <c r="N619" t="str">
        <f t="shared" si="49"/>
        <v/>
      </c>
      <c r="O619" t="str">
        <f>IF(A619&lt;&gt;"", 'Repeater Book Overview'!D645, "")</f>
        <v/>
      </c>
    </row>
    <row r="620" spans="1:15" x14ac:dyDescent="0.2">
      <c r="A620" t="str">
        <f>IF('Repeater Book Overview'!$A646&lt;&gt;"", 'Repeater Book Overview'!$A646, "")</f>
        <v/>
      </c>
      <c r="B620" t="str">
        <f>IF('Repeater Book Overview'!E646&lt;&gt;"", 'Repeater Book Overview'!E646, "")</f>
        <v/>
      </c>
      <c r="C620" t="str">
        <f t="shared" si="45"/>
        <v/>
      </c>
      <c r="D620" t="str">
        <f>IF('Repeater Book Overview'!F646&lt;&gt;"", LEFT(RIGHT('Repeater Book Overview'!F646,LEN('Repeater Book Overview'!F646)-1), SEARCH(" ", 'Repeater Book Overview'!F646)-1), "")</f>
        <v/>
      </c>
      <c r="E620" t="str">
        <f>IF(A620&lt;&gt;"", IF('Repeater Book Overview'!O646&lt;&gt;"", 'Repeater Book Overview'!O646, IF('Repeater Book Overview'!G646&lt;&gt;"", "T", "Off")), "")</f>
        <v/>
      </c>
      <c r="F620" t="str">
        <f>IF(A620&lt;&gt;"", IF('Repeater Book Overview'!$G646&lt;&gt;"", 'Repeater Book Overview'!$G646, "88.5"), "")</f>
        <v/>
      </c>
      <c r="G620" t="str">
        <f>IF(A620&lt;&gt;"", IF('Repeater Book Overview'!$G646&lt;&gt;"", 'Repeater Book Overview'!$G646, "88.5"), "")</f>
        <v/>
      </c>
      <c r="H620" t="str">
        <f>IF(A620&lt;&gt;"", IF('Repeater Book Overview'!$G646&lt;&gt;"", 'Repeater Book Overview'!$G646, "88.5"), "")</f>
        <v/>
      </c>
      <c r="I620" t="str">
        <f>IF('Repeater Book Overview'!F646&lt;&gt;"", LEFT('Repeater Book Overview'!F646, 1), "")</f>
        <v/>
      </c>
      <c r="J620" t="str">
        <f t="shared" si="46"/>
        <v/>
      </c>
      <c r="K620" t="str">
        <f>IF(A620&lt;&gt;"", IF('Repeater Book Overview'!Q620&lt;&gt;"", "On", "Off"), "")</f>
        <v/>
      </c>
      <c r="L620" t="str">
        <f t="shared" si="47"/>
        <v/>
      </c>
      <c r="M620" t="str">
        <f t="shared" si="48"/>
        <v/>
      </c>
      <c r="N620" t="str">
        <f t="shared" si="49"/>
        <v/>
      </c>
      <c r="O620" t="str">
        <f>IF(A620&lt;&gt;"", 'Repeater Book Overview'!D646, "")</f>
        <v/>
      </c>
    </row>
    <row r="621" spans="1:15" x14ac:dyDescent="0.2">
      <c r="A621" t="str">
        <f>IF('Repeater Book Overview'!$A647&lt;&gt;"", 'Repeater Book Overview'!$A647, "")</f>
        <v/>
      </c>
      <c r="B621" t="str">
        <f>IF('Repeater Book Overview'!E647&lt;&gt;"", 'Repeater Book Overview'!E647, "")</f>
        <v/>
      </c>
      <c r="C621" t="str">
        <f t="shared" si="45"/>
        <v/>
      </c>
      <c r="D621" t="str">
        <f>IF('Repeater Book Overview'!F647&lt;&gt;"", LEFT(RIGHT('Repeater Book Overview'!F647,LEN('Repeater Book Overview'!F647)-1), SEARCH(" ", 'Repeater Book Overview'!F647)-1), "")</f>
        <v/>
      </c>
      <c r="E621" t="str">
        <f>IF(A621&lt;&gt;"", IF('Repeater Book Overview'!O647&lt;&gt;"", 'Repeater Book Overview'!O647, IF('Repeater Book Overview'!G647&lt;&gt;"", "T", "Off")), "")</f>
        <v/>
      </c>
      <c r="F621" t="str">
        <f>IF(A621&lt;&gt;"", IF('Repeater Book Overview'!$G647&lt;&gt;"", 'Repeater Book Overview'!$G647, "88.5"), "")</f>
        <v/>
      </c>
      <c r="G621" t="str">
        <f>IF(A621&lt;&gt;"", IF('Repeater Book Overview'!$G647&lt;&gt;"", 'Repeater Book Overview'!$G647, "88.5"), "")</f>
        <v/>
      </c>
      <c r="H621" t="str">
        <f>IF(A621&lt;&gt;"", IF('Repeater Book Overview'!$G647&lt;&gt;"", 'Repeater Book Overview'!$G647, "88.5"), "")</f>
        <v/>
      </c>
      <c r="I621" t="str">
        <f>IF('Repeater Book Overview'!F647&lt;&gt;"", LEFT('Repeater Book Overview'!F647, 1), "")</f>
        <v/>
      </c>
      <c r="J621" t="str">
        <f t="shared" si="46"/>
        <v/>
      </c>
      <c r="K621" t="str">
        <f>IF(A621&lt;&gt;"", IF('Repeater Book Overview'!Q621&lt;&gt;"", "On", "Off"), "")</f>
        <v/>
      </c>
      <c r="L621" t="str">
        <f t="shared" si="47"/>
        <v/>
      </c>
      <c r="M621" t="str">
        <f t="shared" si="48"/>
        <v/>
      </c>
      <c r="N621" t="str">
        <f t="shared" si="49"/>
        <v/>
      </c>
      <c r="O621" t="str">
        <f>IF(A621&lt;&gt;"", 'Repeater Book Overview'!D647, "")</f>
        <v/>
      </c>
    </row>
    <row r="622" spans="1:15" x14ac:dyDescent="0.2">
      <c r="A622" t="str">
        <f>IF('Repeater Book Overview'!$A648&lt;&gt;"", 'Repeater Book Overview'!$A648, "")</f>
        <v/>
      </c>
      <c r="B622" t="str">
        <f>IF('Repeater Book Overview'!E648&lt;&gt;"", 'Repeater Book Overview'!E648, "")</f>
        <v/>
      </c>
      <c r="C622" t="str">
        <f t="shared" si="45"/>
        <v/>
      </c>
      <c r="D622" t="str">
        <f>IF('Repeater Book Overview'!F648&lt;&gt;"", LEFT(RIGHT('Repeater Book Overview'!F648,LEN('Repeater Book Overview'!F648)-1), SEARCH(" ", 'Repeater Book Overview'!F648)-1), "")</f>
        <v/>
      </c>
      <c r="E622" t="str">
        <f>IF(A622&lt;&gt;"", IF('Repeater Book Overview'!O648&lt;&gt;"", 'Repeater Book Overview'!O648, IF('Repeater Book Overview'!G648&lt;&gt;"", "T", "Off")), "")</f>
        <v/>
      </c>
      <c r="F622" t="str">
        <f>IF(A622&lt;&gt;"", IF('Repeater Book Overview'!$G648&lt;&gt;"", 'Repeater Book Overview'!$G648, "88.5"), "")</f>
        <v/>
      </c>
      <c r="G622" t="str">
        <f>IF(A622&lt;&gt;"", IF('Repeater Book Overview'!$G648&lt;&gt;"", 'Repeater Book Overview'!$G648, "88.5"), "")</f>
        <v/>
      </c>
      <c r="H622" t="str">
        <f>IF(A622&lt;&gt;"", IF('Repeater Book Overview'!$G648&lt;&gt;"", 'Repeater Book Overview'!$G648, "88.5"), "")</f>
        <v/>
      </c>
      <c r="I622" t="str">
        <f>IF('Repeater Book Overview'!F648&lt;&gt;"", LEFT('Repeater Book Overview'!F648, 1), "")</f>
        <v/>
      </c>
      <c r="J622" t="str">
        <f t="shared" si="46"/>
        <v/>
      </c>
      <c r="K622" t="str">
        <f>IF(A622&lt;&gt;"", IF('Repeater Book Overview'!Q622&lt;&gt;"", "On", "Off"), "")</f>
        <v/>
      </c>
      <c r="L622" t="str">
        <f t="shared" si="47"/>
        <v/>
      </c>
      <c r="M622" t="str">
        <f t="shared" si="48"/>
        <v/>
      </c>
      <c r="N622" t="str">
        <f t="shared" si="49"/>
        <v/>
      </c>
      <c r="O622" t="str">
        <f>IF(A622&lt;&gt;"", 'Repeater Book Overview'!D648, "")</f>
        <v/>
      </c>
    </row>
    <row r="623" spans="1:15" x14ac:dyDescent="0.2">
      <c r="A623" t="str">
        <f>IF('Repeater Book Overview'!$A649&lt;&gt;"", 'Repeater Book Overview'!$A649, "")</f>
        <v/>
      </c>
      <c r="B623" t="str">
        <f>IF('Repeater Book Overview'!E649&lt;&gt;"", 'Repeater Book Overview'!E649, "")</f>
        <v/>
      </c>
      <c r="C623" t="str">
        <f t="shared" si="45"/>
        <v/>
      </c>
      <c r="D623" t="str">
        <f>IF('Repeater Book Overview'!F649&lt;&gt;"", LEFT(RIGHT('Repeater Book Overview'!F649,LEN('Repeater Book Overview'!F649)-1), SEARCH(" ", 'Repeater Book Overview'!F649)-1), "")</f>
        <v/>
      </c>
      <c r="E623" t="str">
        <f>IF(A623&lt;&gt;"", IF('Repeater Book Overview'!O649&lt;&gt;"", 'Repeater Book Overview'!O649, IF('Repeater Book Overview'!G649&lt;&gt;"", "T", "Off")), "")</f>
        <v/>
      </c>
      <c r="F623" t="str">
        <f>IF(A623&lt;&gt;"", IF('Repeater Book Overview'!$G649&lt;&gt;"", 'Repeater Book Overview'!$G649, "88.5"), "")</f>
        <v/>
      </c>
      <c r="G623" t="str">
        <f>IF(A623&lt;&gt;"", IF('Repeater Book Overview'!$G649&lt;&gt;"", 'Repeater Book Overview'!$G649, "88.5"), "")</f>
        <v/>
      </c>
      <c r="H623" t="str">
        <f>IF(A623&lt;&gt;"", IF('Repeater Book Overview'!$G649&lt;&gt;"", 'Repeater Book Overview'!$G649, "88.5"), "")</f>
        <v/>
      </c>
      <c r="I623" t="str">
        <f>IF('Repeater Book Overview'!F649&lt;&gt;"", LEFT('Repeater Book Overview'!F649, 1), "")</f>
        <v/>
      </c>
      <c r="J623" t="str">
        <f t="shared" si="46"/>
        <v/>
      </c>
      <c r="K623" t="str">
        <f>IF(A623&lt;&gt;"", IF('Repeater Book Overview'!Q623&lt;&gt;"", "On", "Off"), "")</f>
        <v/>
      </c>
      <c r="L623" t="str">
        <f t="shared" si="47"/>
        <v/>
      </c>
      <c r="M623" t="str">
        <f t="shared" si="48"/>
        <v/>
      </c>
      <c r="N623" t="str">
        <f t="shared" si="49"/>
        <v/>
      </c>
      <c r="O623" t="str">
        <f>IF(A623&lt;&gt;"", 'Repeater Book Overview'!D649, "")</f>
        <v/>
      </c>
    </row>
    <row r="624" spans="1:15" x14ac:dyDescent="0.2">
      <c r="A624" t="str">
        <f>IF('Repeater Book Overview'!$A650&lt;&gt;"", 'Repeater Book Overview'!$A650, "")</f>
        <v/>
      </c>
      <c r="B624" t="str">
        <f>IF('Repeater Book Overview'!E650&lt;&gt;"", 'Repeater Book Overview'!E650, "")</f>
        <v/>
      </c>
      <c r="C624" t="str">
        <f t="shared" si="45"/>
        <v/>
      </c>
      <c r="D624" t="str">
        <f>IF('Repeater Book Overview'!F650&lt;&gt;"", LEFT(RIGHT('Repeater Book Overview'!F650,LEN('Repeater Book Overview'!F650)-1), SEARCH(" ", 'Repeater Book Overview'!F650)-1), "")</f>
        <v/>
      </c>
      <c r="E624" t="str">
        <f>IF(A624&lt;&gt;"", IF('Repeater Book Overview'!O650&lt;&gt;"", 'Repeater Book Overview'!O650, IF('Repeater Book Overview'!G650&lt;&gt;"", "T", "Off")), "")</f>
        <v/>
      </c>
      <c r="F624" t="str">
        <f>IF(A624&lt;&gt;"", IF('Repeater Book Overview'!$G650&lt;&gt;"", 'Repeater Book Overview'!$G650, "88.5"), "")</f>
        <v/>
      </c>
      <c r="G624" t="str">
        <f>IF(A624&lt;&gt;"", IF('Repeater Book Overview'!$G650&lt;&gt;"", 'Repeater Book Overview'!$G650, "88.5"), "")</f>
        <v/>
      </c>
      <c r="H624" t="str">
        <f>IF(A624&lt;&gt;"", IF('Repeater Book Overview'!$G650&lt;&gt;"", 'Repeater Book Overview'!$G650, "88.5"), "")</f>
        <v/>
      </c>
      <c r="I624" t="str">
        <f>IF('Repeater Book Overview'!F650&lt;&gt;"", LEFT('Repeater Book Overview'!F650, 1), "")</f>
        <v/>
      </c>
      <c r="J624" t="str">
        <f t="shared" si="46"/>
        <v/>
      </c>
      <c r="K624" t="str">
        <f>IF(A624&lt;&gt;"", IF('Repeater Book Overview'!Q624&lt;&gt;"", "On", "Off"), "")</f>
        <v/>
      </c>
      <c r="L624" t="str">
        <f t="shared" si="47"/>
        <v/>
      </c>
      <c r="M624" t="str">
        <f t="shared" si="48"/>
        <v/>
      </c>
      <c r="N624" t="str">
        <f t="shared" si="49"/>
        <v/>
      </c>
      <c r="O624" t="str">
        <f>IF(A624&lt;&gt;"", 'Repeater Book Overview'!D650, "")</f>
        <v/>
      </c>
    </row>
    <row r="625" spans="1:15" x14ac:dyDescent="0.2">
      <c r="A625" t="str">
        <f>IF('Repeater Book Overview'!$A651&lt;&gt;"", 'Repeater Book Overview'!$A651, "")</f>
        <v/>
      </c>
      <c r="B625" t="str">
        <f>IF('Repeater Book Overview'!E651&lt;&gt;"", 'Repeater Book Overview'!E651, "")</f>
        <v/>
      </c>
      <c r="C625" t="str">
        <f t="shared" si="45"/>
        <v/>
      </c>
      <c r="D625" t="str">
        <f>IF('Repeater Book Overview'!F651&lt;&gt;"", LEFT(RIGHT('Repeater Book Overview'!F651,LEN('Repeater Book Overview'!F651)-1), SEARCH(" ", 'Repeater Book Overview'!F651)-1), "")</f>
        <v/>
      </c>
      <c r="E625" t="str">
        <f>IF(A625&lt;&gt;"", IF('Repeater Book Overview'!O651&lt;&gt;"", 'Repeater Book Overview'!O651, IF('Repeater Book Overview'!G651&lt;&gt;"", "T", "Off")), "")</f>
        <v/>
      </c>
      <c r="F625" t="str">
        <f>IF(A625&lt;&gt;"", IF('Repeater Book Overview'!$G651&lt;&gt;"", 'Repeater Book Overview'!$G651, "88.5"), "")</f>
        <v/>
      </c>
      <c r="G625" t="str">
        <f>IF(A625&lt;&gt;"", IF('Repeater Book Overview'!$G651&lt;&gt;"", 'Repeater Book Overview'!$G651, "88.5"), "")</f>
        <v/>
      </c>
      <c r="H625" t="str">
        <f>IF(A625&lt;&gt;"", IF('Repeater Book Overview'!$G651&lt;&gt;"", 'Repeater Book Overview'!$G651, "88.5"), "")</f>
        <v/>
      </c>
      <c r="I625" t="str">
        <f>IF('Repeater Book Overview'!F651&lt;&gt;"", LEFT('Repeater Book Overview'!F651, 1), "")</f>
        <v/>
      </c>
      <c r="J625" t="str">
        <f t="shared" si="46"/>
        <v/>
      </c>
      <c r="K625" t="str">
        <f>IF(A625&lt;&gt;"", IF('Repeater Book Overview'!Q625&lt;&gt;"", "On", "Off"), "")</f>
        <v/>
      </c>
      <c r="L625" t="str">
        <f t="shared" si="47"/>
        <v/>
      </c>
      <c r="M625" t="str">
        <f t="shared" si="48"/>
        <v/>
      </c>
      <c r="N625" t="str">
        <f t="shared" si="49"/>
        <v/>
      </c>
      <c r="O625" t="str">
        <f>IF(A625&lt;&gt;"", 'Repeater Book Overview'!D651, "")</f>
        <v/>
      </c>
    </row>
    <row r="626" spans="1:15" x14ac:dyDescent="0.2">
      <c r="A626" t="str">
        <f>IF('Repeater Book Overview'!$A652&lt;&gt;"", 'Repeater Book Overview'!$A652, "")</f>
        <v/>
      </c>
      <c r="B626" t="str">
        <f>IF('Repeater Book Overview'!E652&lt;&gt;"", 'Repeater Book Overview'!E652, "")</f>
        <v/>
      </c>
      <c r="C626" t="str">
        <f t="shared" si="45"/>
        <v/>
      </c>
      <c r="D626" t="str">
        <f>IF('Repeater Book Overview'!F652&lt;&gt;"", LEFT(RIGHT('Repeater Book Overview'!F652,LEN('Repeater Book Overview'!F652)-1), SEARCH(" ", 'Repeater Book Overview'!F652)-1), "")</f>
        <v/>
      </c>
      <c r="E626" t="str">
        <f>IF(A626&lt;&gt;"", IF('Repeater Book Overview'!O652&lt;&gt;"", 'Repeater Book Overview'!O652, IF('Repeater Book Overview'!G652&lt;&gt;"", "T", "Off")), "")</f>
        <v/>
      </c>
      <c r="F626" t="str">
        <f>IF(A626&lt;&gt;"", IF('Repeater Book Overview'!$G652&lt;&gt;"", 'Repeater Book Overview'!$G652, "88.5"), "")</f>
        <v/>
      </c>
      <c r="G626" t="str">
        <f>IF(A626&lt;&gt;"", IF('Repeater Book Overview'!$G652&lt;&gt;"", 'Repeater Book Overview'!$G652, "88.5"), "")</f>
        <v/>
      </c>
      <c r="H626" t="str">
        <f>IF(A626&lt;&gt;"", IF('Repeater Book Overview'!$G652&lt;&gt;"", 'Repeater Book Overview'!$G652, "88.5"), "")</f>
        <v/>
      </c>
      <c r="I626" t="str">
        <f>IF('Repeater Book Overview'!F652&lt;&gt;"", LEFT('Repeater Book Overview'!F652, 1), "")</f>
        <v/>
      </c>
      <c r="J626" t="str">
        <f t="shared" si="46"/>
        <v/>
      </c>
      <c r="K626" t="str">
        <f>IF(A626&lt;&gt;"", IF('Repeater Book Overview'!Q626&lt;&gt;"", "On", "Off"), "")</f>
        <v/>
      </c>
      <c r="L626" t="str">
        <f t="shared" si="47"/>
        <v/>
      </c>
      <c r="M626" t="str">
        <f t="shared" si="48"/>
        <v/>
      </c>
      <c r="N626" t="str">
        <f t="shared" si="49"/>
        <v/>
      </c>
      <c r="O626" t="str">
        <f>IF(A626&lt;&gt;"", 'Repeater Book Overview'!D652, "")</f>
        <v/>
      </c>
    </row>
    <row r="627" spans="1:15" x14ac:dyDescent="0.2">
      <c r="A627" t="str">
        <f>IF('Repeater Book Overview'!$A653&lt;&gt;"", 'Repeater Book Overview'!$A653, "")</f>
        <v/>
      </c>
      <c r="B627" t="str">
        <f>IF('Repeater Book Overview'!E653&lt;&gt;"", 'Repeater Book Overview'!E653, "")</f>
        <v/>
      </c>
      <c r="C627" t="str">
        <f t="shared" si="45"/>
        <v/>
      </c>
      <c r="D627" t="str">
        <f>IF('Repeater Book Overview'!F653&lt;&gt;"", LEFT(RIGHT('Repeater Book Overview'!F653,LEN('Repeater Book Overview'!F653)-1), SEARCH(" ", 'Repeater Book Overview'!F653)-1), "")</f>
        <v/>
      </c>
      <c r="E627" t="str">
        <f>IF(A627&lt;&gt;"", IF('Repeater Book Overview'!O653&lt;&gt;"", 'Repeater Book Overview'!O653, IF('Repeater Book Overview'!G653&lt;&gt;"", "T", "Off")), "")</f>
        <v/>
      </c>
      <c r="F627" t="str">
        <f>IF(A627&lt;&gt;"", IF('Repeater Book Overview'!$G653&lt;&gt;"", 'Repeater Book Overview'!$G653, "88.5"), "")</f>
        <v/>
      </c>
      <c r="G627" t="str">
        <f>IF(A627&lt;&gt;"", IF('Repeater Book Overview'!$G653&lt;&gt;"", 'Repeater Book Overview'!$G653, "88.5"), "")</f>
        <v/>
      </c>
      <c r="H627" t="str">
        <f>IF(A627&lt;&gt;"", IF('Repeater Book Overview'!$G653&lt;&gt;"", 'Repeater Book Overview'!$G653, "88.5"), "")</f>
        <v/>
      </c>
      <c r="I627" t="str">
        <f>IF('Repeater Book Overview'!F653&lt;&gt;"", LEFT('Repeater Book Overview'!F653, 1), "")</f>
        <v/>
      </c>
      <c r="J627" t="str">
        <f t="shared" si="46"/>
        <v/>
      </c>
      <c r="K627" t="str">
        <f>IF(A627&lt;&gt;"", IF('Repeater Book Overview'!Q627&lt;&gt;"", "On", "Off"), "")</f>
        <v/>
      </c>
      <c r="L627" t="str">
        <f t="shared" si="47"/>
        <v/>
      </c>
      <c r="M627" t="str">
        <f t="shared" si="48"/>
        <v/>
      </c>
      <c r="N627" t="str">
        <f t="shared" si="49"/>
        <v/>
      </c>
      <c r="O627" t="str">
        <f>IF(A627&lt;&gt;"", 'Repeater Book Overview'!D653, "")</f>
        <v/>
      </c>
    </row>
    <row r="628" spans="1:15" x14ac:dyDescent="0.2">
      <c r="A628" t="str">
        <f>IF('Repeater Book Overview'!$A654&lt;&gt;"", 'Repeater Book Overview'!$A654, "")</f>
        <v/>
      </c>
      <c r="B628" t="str">
        <f>IF('Repeater Book Overview'!E654&lt;&gt;"", 'Repeater Book Overview'!E654, "")</f>
        <v/>
      </c>
      <c r="C628" t="str">
        <f t="shared" si="45"/>
        <v/>
      </c>
      <c r="D628" t="str">
        <f>IF('Repeater Book Overview'!F654&lt;&gt;"", LEFT(RIGHT('Repeater Book Overview'!F654,LEN('Repeater Book Overview'!F654)-1), SEARCH(" ", 'Repeater Book Overview'!F654)-1), "")</f>
        <v/>
      </c>
      <c r="E628" t="str">
        <f>IF(A628&lt;&gt;"", IF('Repeater Book Overview'!O654&lt;&gt;"", 'Repeater Book Overview'!O654, IF('Repeater Book Overview'!G654&lt;&gt;"", "T", "Off")), "")</f>
        <v/>
      </c>
      <c r="F628" t="str">
        <f>IF(A628&lt;&gt;"", IF('Repeater Book Overview'!$G654&lt;&gt;"", 'Repeater Book Overview'!$G654, "88.5"), "")</f>
        <v/>
      </c>
      <c r="G628" t="str">
        <f>IF(A628&lt;&gt;"", IF('Repeater Book Overview'!$G654&lt;&gt;"", 'Repeater Book Overview'!$G654, "88.5"), "")</f>
        <v/>
      </c>
      <c r="H628" t="str">
        <f>IF(A628&lt;&gt;"", IF('Repeater Book Overview'!$G654&lt;&gt;"", 'Repeater Book Overview'!$G654, "88.5"), "")</f>
        <v/>
      </c>
      <c r="I628" t="str">
        <f>IF('Repeater Book Overview'!F654&lt;&gt;"", LEFT('Repeater Book Overview'!F654, 1), "")</f>
        <v/>
      </c>
      <c r="J628" t="str">
        <f t="shared" si="46"/>
        <v/>
      </c>
      <c r="K628" t="str">
        <f>IF(A628&lt;&gt;"", IF('Repeater Book Overview'!Q628&lt;&gt;"", "On", "Off"), "")</f>
        <v/>
      </c>
      <c r="L628" t="str">
        <f t="shared" si="47"/>
        <v/>
      </c>
      <c r="M628" t="str">
        <f t="shared" si="48"/>
        <v/>
      </c>
      <c r="N628" t="str">
        <f t="shared" si="49"/>
        <v/>
      </c>
      <c r="O628" t="str">
        <f>IF(A628&lt;&gt;"", 'Repeater Book Overview'!D654, "")</f>
        <v/>
      </c>
    </row>
    <row r="629" spans="1:15" x14ac:dyDescent="0.2">
      <c r="A629" t="str">
        <f>IF('Repeater Book Overview'!$A655&lt;&gt;"", 'Repeater Book Overview'!$A655, "")</f>
        <v/>
      </c>
      <c r="B629" t="str">
        <f>IF('Repeater Book Overview'!E655&lt;&gt;"", 'Repeater Book Overview'!E655, "")</f>
        <v/>
      </c>
      <c r="C629" t="str">
        <f t="shared" si="45"/>
        <v/>
      </c>
      <c r="D629" t="str">
        <f>IF('Repeater Book Overview'!F655&lt;&gt;"", LEFT(RIGHT('Repeater Book Overview'!F655,LEN('Repeater Book Overview'!F655)-1), SEARCH(" ", 'Repeater Book Overview'!F655)-1), "")</f>
        <v/>
      </c>
      <c r="E629" t="str">
        <f>IF(A629&lt;&gt;"", IF('Repeater Book Overview'!O655&lt;&gt;"", 'Repeater Book Overview'!O655, IF('Repeater Book Overview'!G655&lt;&gt;"", "T", "Off")), "")</f>
        <v/>
      </c>
      <c r="F629" t="str">
        <f>IF(A629&lt;&gt;"", IF('Repeater Book Overview'!$G655&lt;&gt;"", 'Repeater Book Overview'!$G655, "88.5"), "")</f>
        <v/>
      </c>
      <c r="G629" t="str">
        <f>IF(A629&lt;&gt;"", IF('Repeater Book Overview'!$G655&lt;&gt;"", 'Repeater Book Overview'!$G655, "88.5"), "")</f>
        <v/>
      </c>
      <c r="H629" t="str">
        <f>IF(A629&lt;&gt;"", IF('Repeater Book Overview'!$G655&lt;&gt;"", 'Repeater Book Overview'!$G655, "88.5"), "")</f>
        <v/>
      </c>
      <c r="I629" t="str">
        <f>IF('Repeater Book Overview'!F655&lt;&gt;"", LEFT('Repeater Book Overview'!F655, 1), "")</f>
        <v/>
      </c>
      <c r="J629" t="str">
        <f t="shared" si="46"/>
        <v/>
      </c>
      <c r="K629" t="str">
        <f>IF(A629&lt;&gt;"", IF('Repeater Book Overview'!Q629&lt;&gt;"", "On", "Off"), "")</f>
        <v/>
      </c>
      <c r="L629" t="str">
        <f t="shared" si="47"/>
        <v/>
      </c>
      <c r="M629" t="str">
        <f t="shared" si="48"/>
        <v/>
      </c>
      <c r="N629" t="str">
        <f t="shared" si="49"/>
        <v/>
      </c>
      <c r="O629" t="str">
        <f>IF(A629&lt;&gt;"", 'Repeater Book Overview'!D655, "")</f>
        <v/>
      </c>
    </row>
    <row r="630" spans="1:15" x14ac:dyDescent="0.2">
      <c r="A630" t="str">
        <f>IF('Repeater Book Overview'!$A656&lt;&gt;"", 'Repeater Book Overview'!$A656, "")</f>
        <v/>
      </c>
      <c r="B630" t="str">
        <f>IF('Repeater Book Overview'!E656&lt;&gt;"", 'Repeater Book Overview'!E656, "")</f>
        <v/>
      </c>
      <c r="C630" t="str">
        <f t="shared" si="45"/>
        <v/>
      </c>
      <c r="D630" t="str">
        <f>IF('Repeater Book Overview'!F656&lt;&gt;"", LEFT(RIGHT('Repeater Book Overview'!F656,LEN('Repeater Book Overview'!F656)-1), SEARCH(" ", 'Repeater Book Overview'!F656)-1), "")</f>
        <v/>
      </c>
      <c r="E630" t="str">
        <f>IF(A630&lt;&gt;"", IF('Repeater Book Overview'!O656&lt;&gt;"", 'Repeater Book Overview'!O656, IF('Repeater Book Overview'!G656&lt;&gt;"", "T", "Off")), "")</f>
        <v/>
      </c>
      <c r="F630" t="str">
        <f>IF(A630&lt;&gt;"", IF('Repeater Book Overview'!$G656&lt;&gt;"", 'Repeater Book Overview'!$G656, "88.5"), "")</f>
        <v/>
      </c>
      <c r="G630" t="str">
        <f>IF(A630&lt;&gt;"", IF('Repeater Book Overview'!$G656&lt;&gt;"", 'Repeater Book Overview'!$G656, "88.5"), "")</f>
        <v/>
      </c>
      <c r="H630" t="str">
        <f>IF(A630&lt;&gt;"", IF('Repeater Book Overview'!$G656&lt;&gt;"", 'Repeater Book Overview'!$G656, "88.5"), "")</f>
        <v/>
      </c>
      <c r="I630" t="str">
        <f>IF('Repeater Book Overview'!F656&lt;&gt;"", LEFT('Repeater Book Overview'!F656, 1), "")</f>
        <v/>
      </c>
      <c r="J630" t="str">
        <f t="shared" si="46"/>
        <v/>
      </c>
      <c r="K630" t="str">
        <f>IF(A630&lt;&gt;"", IF('Repeater Book Overview'!Q630&lt;&gt;"", "On", "Off"), "")</f>
        <v/>
      </c>
      <c r="L630" t="str">
        <f t="shared" si="47"/>
        <v/>
      </c>
      <c r="M630" t="str">
        <f t="shared" si="48"/>
        <v/>
      </c>
      <c r="N630" t="str">
        <f t="shared" si="49"/>
        <v/>
      </c>
      <c r="O630" t="str">
        <f>IF(A630&lt;&gt;"", 'Repeater Book Overview'!D656, "")</f>
        <v/>
      </c>
    </row>
    <row r="631" spans="1:15" x14ac:dyDescent="0.2">
      <c r="A631" t="str">
        <f>IF('Repeater Book Overview'!$A657&lt;&gt;"", 'Repeater Book Overview'!$A657, "")</f>
        <v/>
      </c>
      <c r="B631" t="str">
        <f>IF('Repeater Book Overview'!E657&lt;&gt;"", 'Repeater Book Overview'!E657, "")</f>
        <v/>
      </c>
      <c r="C631" t="str">
        <f t="shared" si="45"/>
        <v/>
      </c>
      <c r="D631" t="str">
        <f>IF('Repeater Book Overview'!F657&lt;&gt;"", LEFT(RIGHT('Repeater Book Overview'!F657,LEN('Repeater Book Overview'!F657)-1), SEARCH(" ", 'Repeater Book Overview'!F657)-1), "")</f>
        <v/>
      </c>
      <c r="E631" t="str">
        <f>IF(A631&lt;&gt;"", IF('Repeater Book Overview'!O657&lt;&gt;"", 'Repeater Book Overview'!O657, IF('Repeater Book Overview'!G657&lt;&gt;"", "T", "Off")), "")</f>
        <v/>
      </c>
      <c r="F631" t="str">
        <f>IF(A631&lt;&gt;"", IF('Repeater Book Overview'!$G657&lt;&gt;"", 'Repeater Book Overview'!$G657, "88.5"), "")</f>
        <v/>
      </c>
      <c r="G631" t="str">
        <f>IF(A631&lt;&gt;"", IF('Repeater Book Overview'!$G657&lt;&gt;"", 'Repeater Book Overview'!$G657, "88.5"), "")</f>
        <v/>
      </c>
      <c r="H631" t="str">
        <f>IF(A631&lt;&gt;"", IF('Repeater Book Overview'!$G657&lt;&gt;"", 'Repeater Book Overview'!$G657, "88.5"), "")</f>
        <v/>
      </c>
      <c r="I631" t="str">
        <f>IF('Repeater Book Overview'!F657&lt;&gt;"", LEFT('Repeater Book Overview'!F657, 1), "")</f>
        <v/>
      </c>
      <c r="J631" t="str">
        <f t="shared" si="46"/>
        <v/>
      </c>
      <c r="K631" t="str">
        <f>IF(A631&lt;&gt;"", IF('Repeater Book Overview'!Q631&lt;&gt;"", "On", "Off"), "")</f>
        <v/>
      </c>
      <c r="L631" t="str">
        <f t="shared" si="47"/>
        <v/>
      </c>
      <c r="M631" t="str">
        <f t="shared" si="48"/>
        <v/>
      </c>
      <c r="N631" t="str">
        <f t="shared" si="49"/>
        <v/>
      </c>
      <c r="O631" t="str">
        <f>IF(A631&lt;&gt;"", 'Repeater Book Overview'!D657, "")</f>
        <v/>
      </c>
    </row>
    <row r="632" spans="1:15" x14ac:dyDescent="0.2">
      <c r="A632" t="str">
        <f>IF('Repeater Book Overview'!$A658&lt;&gt;"", 'Repeater Book Overview'!$A658, "")</f>
        <v/>
      </c>
      <c r="B632" t="str">
        <f>IF('Repeater Book Overview'!E658&lt;&gt;"", 'Repeater Book Overview'!E658, "")</f>
        <v/>
      </c>
      <c r="C632" t="str">
        <f t="shared" si="45"/>
        <v/>
      </c>
      <c r="D632" t="str">
        <f>IF('Repeater Book Overview'!F658&lt;&gt;"", LEFT(RIGHT('Repeater Book Overview'!F658,LEN('Repeater Book Overview'!F658)-1), SEARCH(" ", 'Repeater Book Overview'!F658)-1), "")</f>
        <v/>
      </c>
      <c r="E632" t="str">
        <f>IF(A632&lt;&gt;"", IF('Repeater Book Overview'!O658&lt;&gt;"", 'Repeater Book Overview'!O658, IF('Repeater Book Overview'!G658&lt;&gt;"", "T", "Off")), "")</f>
        <v/>
      </c>
      <c r="F632" t="str">
        <f>IF(A632&lt;&gt;"", IF('Repeater Book Overview'!$G658&lt;&gt;"", 'Repeater Book Overview'!$G658, "88.5"), "")</f>
        <v/>
      </c>
      <c r="G632" t="str">
        <f>IF(A632&lt;&gt;"", IF('Repeater Book Overview'!$G658&lt;&gt;"", 'Repeater Book Overview'!$G658, "88.5"), "")</f>
        <v/>
      </c>
      <c r="H632" t="str">
        <f>IF(A632&lt;&gt;"", IF('Repeater Book Overview'!$G658&lt;&gt;"", 'Repeater Book Overview'!$G658, "88.5"), "")</f>
        <v/>
      </c>
      <c r="I632" t="str">
        <f>IF('Repeater Book Overview'!F658&lt;&gt;"", LEFT('Repeater Book Overview'!F658, 1), "")</f>
        <v/>
      </c>
      <c r="J632" t="str">
        <f t="shared" si="46"/>
        <v/>
      </c>
      <c r="K632" t="str">
        <f>IF(A632&lt;&gt;"", IF('Repeater Book Overview'!Q632&lt;&gt;"", "On", "Off"), "")</f>
        <v/>
      </c>
      <c r="L632" t="str">
        <f t="shared" si="47"/>
        <v/>
      </c>
      <c r="M632" t="str">
        <f t="shared" si="48"/>
        <v/>
      </c>
      <c r="N632" t="str">
        <f t="shared" si="49"/>
        <v/>
      </c>
      <c r="O632" t="str">
        <f>IF(A632&lt;&gt;"", 'Repeater Book Overview'!D658, "")</f>
        <v/>
      </c>
    </row>
    <row r="633" spans="1:15" x14ac:dyDescent="0.2">
      <c r="A633" t="str">
        <f>IF('Repeater Book Overview'!$A659&lt;&gt;"", 'Repeater Book Overview'!$A659, "")</f>
        <v/>
      </c>
      <c r="B633" t="str">
        <f>IF('Repeater Book Overview'!E659&lt;&gt;"", 'Repeater Book Overview'!E659, "")</f>
        <v/>
      </c>
      <c r="C633" t="str">
        <f t="shared" si="45"/>
        <v/>
      </c>
      <c r="D633" t="str">
        <f>IF('Repeater Book Overview'!F659&lt;&gt;"", LEFT(RIGHT('Repeater Book Overview'!F659,LEN('Repeater Book Overview'!F659)-1), SEARCH(" ", 'Repeater Book Overview'!F659)-1), "")</f>
        <v/>
      </c>
      <c r="E633" t="str">
        <f>IF(A633&lt;&gt;"", IF('Repeater Book Overview'!O659&lt;&gt;"", 'Repeater Book Overview'!O659, IF('Repeater Book Overview'!G659&lt;&gt;"", "T", "Off")), "")</f>
        <v/>
      </c>
      <c r="F633" t="str">
        <f>IF(A633&lt;&gt;"", IF('Repeater Book Overview'!$G659&lt;&gt;"", 'Repeater Book Overview'!$G659, "88.5"), "")</f>
        <v/>
      </c>
      <c r="G633" t="str">
        <f>IF(A633&lt;&gt;"", IF('Repeater Book Overview'!$G659&lt;&gt;"", 'Repeater Book Overview'!$G659, "88.5"), "")</f>
        <v/>
      </c>
      <c r="H633" t="str">
        <f>IF(A633&lt;&gt;"", IF('Repeater Book Overview'!$G659&lt;&gt;"", 'Repeater Book Overview'!$G659, "88.5"), "")</f>
        <v/>
      </c>
      <c r="I633" t="str">
        <f>IF('Repeater Book Overview'!F659&lt;&gt;"", LEFT('Repeater Book Overview'!F659, 1), "")</f>
        <v/>
      </c>
      <c r="J633" t="str">
        <f t="shared" si="46"/>
        <v/>
      </c>
      <c r="K633" t="str">
        <f>IF(A633&lt;&gt;"", IF('Repeater Book Overview'!Q633&lt;&gt;"", "On", "Off"), "")</f>
        <v/>
      </c>
      <c r="L633" t="str">
        <f t="shared" si="47"/>
        <v/>
      </c>
      <c r="M633" t="str">
        <f t="shared" si="48"/>
        <v/>
      </c>
      <c r="N633" t="str">
        <f t="shared" si="49"/>
        <v/>
      </c>
      <c r="O633" t="str">
        <f>IF(A633&lt;&gt;"", 'Repeater Book Overview'!D659, "")</f>
        <v/>
      </c>
    </row>
    <row r="634" spans="1:15" x14ac:dyDescent="0.2">
      <c r="A634" t="str">
        <f>IF('Repeater Book Overview'!$A660&lt;&gt;"", 'Repeater Book Overview'!$A660, "")</f>
        <v/>
      </c>
      <c r="B634" t="str">
        <f>IF('Repeater Book Overview'!E660&lt;&gt;"", 'Repeater Book Overview'!E660, "")</f>
        <v/>
      </c>
      <c r="C634" t="str">
        <f t="shared" si="45"/>
        <v/>
      </c>
      <c r="D634" t="str">
        <f>IF('Repeater Book Overview'!F660&lt;&gt;"", LEFT(RIGHT('Repeater Book Overview'!F660,LEN('Repeater Book Overview'!F660)-1), SEARCH(" ", 'Repeater Book Overview'!F660)-1), "")</f>
        <v/>
      </c>
      <c r="E634" t="str">
        <f>IF(A634&lt;&gt;"", IF('Repeater Book Overview'!O660&lt;&gt;"", 'Repeater Book Overview'!O660, IF('Repeater Book Overview'!G660&lt;&gt;"", "T", "Off")), "")</f>
        <v/>
      </c>
      <c r="F634" t="str">
        <f>IF(A634&lt;&gt;"", IF('Repeater Book Overview'!$G660&lt;&gt;"", 'Repeater Book Overview'!$G660, "88.5"), "")</f>
        <v/>
      </c>
      <c r="G634" t="str">
        <f>IF(A634&lt;&gt;"", IF('Repeater Book Overview'!$G660&lt;&gt;"", 'Repeater Book Overview'!$G660, "88.5"), "")</f>
        <v/>
      </c>
      <c r="H634" t="str">
        <f>IF(A634&lt;&gt;"", IF('Repeater Book Overview'!$G660&lt;&gt;"", 'Repeater Book Overview'!$G660, "88.5"), "")</f>
        <v/>
      </c>
      <c r="I634" t="str">
        <f>IF('Repeater Book Overview'!F660&lt;&gt;"", LEFT('Repeater Book Overview'!F660, 1), "")</f>
        <v/>
      </c>
      <c r="J634" t="str">
        <f t="shared" si="46"/>
        <v/>
      </c>
      <c r="K634" t="str">
        <f>IF(A634&lt;&gt;"", IF('Repeater Book Overview'!Q634&lt;&gt;"", "On", "Off"), "")</f>
        <v/>
      </c>
      <c r="L634" t="str">
        <f t="shared" si="47"/>
        <v/>
      </c>
      <c r="M634" t="str">
        <f t="shared" si="48"/>
        <v/>
      </c>
      <c r="N634" t="str">
        <f t="shared" si="49"/>
        <v/>
      </c>
      <c r="O634" t="str">
        <f>IF(A634&lt;&gt;"", 'Repeater Book Overview'!D660, "")</f>
        <v/>
      </c>
    </row>
    <row r="635" spans="1:15" x14ac:dyDescent="0.2">
      <c r="A635" t="str">
        <f>IF('Repeater Book Overview'!$A661&lt;&gt;"", 'Repeater Book Overview'!$A661, "")</f>
        <v/>
      </c>
      <c r="B635" t="str">
        <f>IF('Repeater Book Overview'!E661&lt;&gt;"", 'Repeater Book Overview'!E661, "")</f>
        <v/>
      </c>
      <c r="C635" t="str">
        <f t="shared" si="45"/>
        <v/>
      </c>
      <c r="D635" t="str">
        <f>IF('Repeater Book Overview'!F661&lt;&gt;"", LEFT(RIGHT('Repeater Book Overview'!F661,LEN('Repeater Book Overview'!F661)-1), SEARCH(" ", 'Repeater Book Overview'!F661)-1), "")</f>
        <v/>
      </c>
      <c r="E635" t="str">
        <f>IF(A635&lt;&gt;"", IF('Repeater Book Overview'!O661&lt;&gt;"", 'Repeater Book Overview'!O661, IF('Repeater Book Overview'!G661&lt;&gt;"", "T", "Off")), "")</f>
        <v/>
      </c>
      <c r="F635" t="str">
        <f>IF(A635&lt;&gt;"", IF('Repeater Book Overview'!$G661&lt;&gt;"", 'Repeater Book Overview'!$G661, "88.5"), "")</f>
        <v/>
      </c>
      <c r="G635" t="str">
        <f>IF(A635&lt;&gt;"", IF('Repeater Book Overview'!$G661&lt;&gt;"", 'Repeater Book Overview'!$G661, "88.5"), "")</f>
        <v/>
      </c>
      <c r="H635" t="str">
        <f>IF(A635&lt;&gt;"", IF('Repeater Book Overview'!$G661&lt;&gt;"", 'Repeater Book Overview'!$G661, "88.5"), "")</f>
        <v/>
      </c>
      <c r="I635" t="str">
        <f>IF('Repeater Book Overview'!F661&lt;&gt;"", LEFT('Repeater Book Overview'!F661, 1), "")</f>
        <v/>
      </c>
      <c r="J635" t="str">
        <f t="shared" si="46"/>
        <v/>
      </c>
      <c r="K635" t="str">
        <f>IF(A635&lt;&gt;"", IF('Repeater Book Overview'!Q635&lt;&gt;"", "On", "Off"), "")</f>
        <v/>
      </c>
      <c r="L635" t="str">
        <f t="shared" si="47"/>
        <v/>
      </c>
      <c r="M635" t="str">
        <f t="shared" si="48"/>
        <v/>
      </c>
      <c r="N635" t="str">
        <f t="shared" si="49"/>
        <v/>
      </c>
      <c r="O635" t="str">
        <f>IF(A635&lt;&gt;"", 'Repeater Book Overview'!D661, "")</f>
        <v/>
      </c>
    </row>
    <row r="636" spans="1:15" x14ac:dyDescent="0.2">
      <c r="A636" t="str">
        <f>IF('Repeater Book Overview'!$A662&lt;&gt;"", 'Repeater Book Overview'!$A662, "")</f>
        <v/>
      </c>
      <c r="B636" t="str">
        <f>IF('Repeater Book Overview'!E662&lt;&gt;"", 'Repeater Book Overview'!E662, "")</f>
        <v/>
      </c>
      <c r="C636" t="str">
        <f t="shared" si="45"/>
        <v/>
      </c>
      <c r="D636" t="str">
        <f>IF('Repeater Book Overview'!F662&lt;&gt;"", LEFT(RIGHT('Repeater Book Overview'!F662,LEN('Repeater Book Overview'!F662)-1), SEARCH(" ", 'Repeater Book Overview'!F662)-1), "")</f>
        <v/>
      </c>
      <c r="E636" t="str">
        <f>IF(A636&lt;&gt;"", IF('Repeater Book Overview'!O662&lt;&gt;"", 'Repeater Book Overview'!O662, IF('Repeater Book Overview'!G662&lt;&gt;"", "T", "Off")), "")</f>
        <v/>
      </c>
      <c r="F636" t="str">
        <f>IF(A636&lt;&gt;"", IF('Repeater Book Overview'!$G662&lt;&gt;"", 'Repeater Book Overview'!$G662, "88.5"), "")</f>
        <v/>
      </c>
      <c r="G636" t="str">
        <f>IF(A636&lt;&gt;"", IF('Repeater Book Overview'!$G662&lt;&gt;"", 'Repeater Book Overview'!$G662, "88.5"), "")</f>
        <v/>
      </c>
      <c r="H636" t="str">
        <f>IF(A636&lt;&gt;"", IF('Repeater Book Overview'!$G662&lt;&gt;"", 'Repeater Book Overview'!$G662, "88.5"), "")</f>
        <v/>
      </c>
      <c r="I636" t="str">
        <f>IF('Repeater Book Overview'!F662&lt;&gt;"", LEFT('Repeater Book Overview'!F662, 1), "")</f>
        <v/>
      </c>
      <c r="J636" t="str">
        <f t="shared" si="46"/>
        <v/>
      </c>
      <c r="K636" t="str">
        <f>IF(A636&lt;&gt;"", IF('Repeater Book Overview'!Q636&lt;&gt;"", "On", "Off"), "")</f>
        <v/>
      </c>
      <c r="L636" t="str">
        <f t="shared" si="47"/>
        <v/>
      </c>
      <c r="M636" t="str">
        <f t="shared" si="48"/>
        <v/>
      </c>
      <c r="N636" t="str">
        <f t="shared" si="49"/>
        <v/>
      </c>
      <c r="O636" t="str">
        <f>IF(A636&lt;&gt;"", 'Repeater Book Overview'!D662, "")</f>
        <v/>
      </c>
    </row>
    <row r="637" spans="1:15" x14ac:dyDescent="0.2">
      <c r="A637" t="str">
        <f>IF('Repeater Book Overview'!$A663&lt;&gt;"", 'Repeater Book Overview'!$A663, "")</f>
        <v/>
      </c>
      <c r="B637" t="str">
        <f>IF('Repeater Book Overview'!E663&lt;&gt;"", 'Repeater Book Overview'!E663, "")</f>
        <v/>
      </c>
      <c r="C637" t="str">
        <f t="shared" si="45"/>
        <v/>
      </c>
      <c r="D637" t="str">
        <f>IF('Repeater Book Overview'!F663&lt;&gt;"", LEFT(RIGHT('Repeater Book Overview'!F663,LEN('Repeater Book Overview'!F663)-1), SEARCH(" ", 'Repeater Book Overview'!F663)-1), "")</f>
        <v/>
      </c>
      <c r="E637" t="str">
        <f>IF(A637&lt;&gt;"", IF('Repeater Book Overview'!O663&lt;&gt;"", 'Repeater Book Overview'!O663, IF('Repeater Book Overview'!G663&lt;&gt;"", "T", "Off")), "")</f>
        <v/>
      </c>
      <c r="F637" t="str">
        <f>IF(A637&lt;&gt;"", IF('Repeater Book Overview'!$G663&lt;&gt;"", 'Repeater Book Overview'!$G663, "88.5"), "")</f>
        <v/>
      </c>
      <c r="G637" t="str">
        <f>IF(A637&lt;&gt;"", IF('Repeater Book Overview'!$G663&lt;&gt;"", 'Repeater Book Overview'!$G663, "88.5"), "")</f>
        <v/>
      </c>
      <c r="H637" t="str">
        <f>IF(A637&lt;&gt;"", IF('Repeater Book Overview'!$G663&lt;&gt;"", 'Repeater Book Overview'!$G663, "88.5"), "")</f>
        <v/>
      </c>
      <c r="I637" t="str">
        <f>IF('Repeater Book Overview'!F663&lt;&gt;"", LEFT('Repeater Book Overview'!F663, 1), "")</f>
        <v/>
      </c>
      <c r="J637" t="str">
        <f t="shared" si="46"/>
        <v/>
      </c>
      <c r="K637" t="str">
        <f>IF(A637&lt;&gt;"", IF('Repeater Book Overview'!Q637&lt;&gt;"", "On", "Off"), "")</f>
        <v/>
      </c>
      <c r="L637" t="str">
        <f t="shared" si="47"/>
        <v/>
      </c>
      <c r="M637" t="str">
        <f t="shared" si="48"/>
        <v/>
      </c>
      <c r="N637" t="str">
        <f t="shared" si="49"/>
        <v/>
      </c>
      <c r="O637" t="str">
        <f>IF(A637&lt;&gt;"", 'Repeater Book Overview'!D663, "")</f>
        <v/>
      </c>
    </row>
    <row r="638" spans="1:15" x14ac:dyDescent="0.2">
      <c r="A638" t="str">
        <f>IF('Repeater Book Overview'!$A664&lt;&gt;"", 'Repeater Book Overview'!$A664, "")</f>
        <v/>
      </c>
      <c r="B638" t="str">
        <f>IF('Repeater Book Overview'!E664&lt;&gt;"", 'Repeater Book Overview'!E664, "")</f>
        <v/>
      </c>
      <c r="C638" t="str">
        <f t="shared" si="45"/>
        <v/>
      </c>
      <c r="D638" t="str">
        <f>IF('Repeater Book Overview'!F664&lt;&gt;"", LEFT(RIGHT('Repeater Book Overview'!F664,LEN('Repeater Book Overview'!F664)-1), SEARCH(" ", 'Repeater Book Overview'!F664)-1), "")</f>
        <v/>
      </c>
      <c r="E638" t="str">
        <f>IF(A638&lt;&gt;"", IF('Repeater Book Overview'!O664&lt;&gt;"", 'Repeater Book Overview'!O664, IF('Repeater Book Overview'!G664&lt;&gt;"", "T", "Off")), "")</f>
        <v/>
      </c>
      <c r="F638" t="str">
        <f>IF(A638&lt;&gt;"", IF('Repeater Book Overview'!$G664&lt;&gt;"", 'Repeater Book Overview'!$G664, "88.5"), "")</f>
        <v/>
      </c>
      <c r="G638" t="str">
        <f>IF(A638&lt;&gt;"", IF('Repeater Book Overview'!$G664&lt;&gt;"", 'Repeater Book Overview'!$G664, "88.5"), "")</f>
        <v/>
      </c>
      <c r="H638" t="str">
        <f>IF(A638&lt;&gt;"", IF('Repeater Book Overview'!$G664&lt;&gt;"", 'Repeater Book Overview'!$G664, "88.5"), "")</f>
        <v/>
      </c>
      <c r="I638" t="str">
        <f>IF('Repeater Book Overview'!F664&lt;&gt;"", LEFT('Repeater Book Overview'!F664, 1), "")</f>
        <v/>
      </c>
      <c r="J638" t="str">
        <f t="shared" si="46"/>
        <v/>
      </c>
      <c r="K638" t="str">
        <f>IF(A638&lt;&gt;"", IF('Repeater Book Overview'!Q638&lt;&gt;"", "On", "Off"), "")</f>
        <v/>
      </c>
      <c r="L638" t="str">
        <f t="shared" si="47"/>
        <v/>
      </c>
      <c r="M638" t="str">
        <f t="shared" si="48"/>
        <v/>
      </c>
      <c r="N638" t="str">
        <f t="shared" si="49"/>
        <v/>
      </c>
      <c r="O638" t="str">
        <f>IF(A638&lt;&gt;"", 'Repeater Book Overview'!D664, "")</f>
        <v/>
      </c>
    </row>
    <row r="639" spans="1:15" x14ac:dyDescent="0.2">
      <c r="A639" t="str">
        <f>IF('Repeater Book Overview'!$A665&lt;&gt;"", 'Repeater Book Overview'!$A665, "")</f>
        <v/>
      </c>
      <c r="B639" t="str">
        <f>IF('Repeater Book Overview'!E665&lt;&gt;"", 'Repeater Book Overview'!E665, "")</f>
        <v/>
      </c>
      <c r="C639" t="str">
        <f t="shared" si="45"/>
        <v/>
      </c>
      <c r="D639" t="str">
        <f>IF('Repeater Book Overview'!F665&lt;&gt;"", LEFT(RIGHT('Repeater Book Overview'!F665,LEN('Repeater Book Overview'!F665)-1), SEARCH(" ", 'Repeater Book Overview'!F665)-1), "")</f>
        <v/>
      </c>
      <c r="E639" t="str">
        <f>IF(A639&lt;&gt;"", IF('Repeater Book Overview'!O665&lt;&gt;"", 'Repeater Book Overview'!O665, IF('Repeater Book Overview'!G665&lt;&gt;"", "T", "Off")), "")</f>
        <v/>
      </c>
      <c r="F639" t="str">
        <f>IF(A639&lt;&gt;"", IF('Repeater Book Overview'!$G665&lt;&gt;"", 'Repeater Book Overview'!$G665, "88.5"), "")</f>
        <v/>
      </c>
      <c r="G639" t="str">
        <f>IF(A639&lt;&gt;"", IF('Repeater Book Overview'!$G665&lt;&gt;"", 'Repeater Book Overview'!$G665, "88.5"), "")</f>
        <v/>
      </c>
      <c r="H639" t="str">
        <f>IF(A639&lt;&gt;"", IF('Repeater Book Overview'!$G665&lt;&gt;"", 'Repeater Book Overview'!$G665, "88.5"), "")</f>
        <v/>
      </c>
      <c r="I639" t="str">
        <f>IF('Repeater Book Overview'!F665&lt;&gt;"", LEFT('Repeater Book Overview'!F665, 1), "")</f>
        <v/>
      </c>
      <c r="J639" t="str">
        <f t="shared" si="46"/>
        <v/>
      </c>
      <c r="K639" t="str">
        <f>IF(A639&lt;&gt;"", IF('Repeater Book Overview'!Q639&lt;&gt;"", "On", "Off"), "")</f>
        <v/>
      </c>
      <c r="L639" t="str">
        <f t="shared" si="47"/>
        <v/>
      </c>
      <c r="M639" t="str">
        <f t="shared" si="48"/>
        <v/>
      </c>
      <c r="N639" t="str">
        <f t="shared" si="49"/>
        <v/>
      </c>
      <c r="O639" t="str">
        <f>IF(A639&lt;&gt;"", 'Repeater Book Overview'!D665, "")</f>
        <v/>
      </c>
    </row>
    <row r="640" spans="1:15" x14ac:dyDescent="0.2">
      <c r="A640" t="str">
        <f>IF('Repeater Book Overview'!$A666&lt;&gt;"", 'Repeater Book Overview'!$A666, "")</f>
        <v/>
      </c>
      <c r="B640" t="str">
        <f>IF('Repeater Book Overview'!E666&lt;&gt;"", 'Repeater Book Overview'!E666, "")</f>
        <v/>
      </c>
      <c r="C640" t="str">
        <f t="shared" si="45"/>
        <v/>
      </c>
      <c r="D640" t="str">
        <f>IF('Repeater Book Overview'!F666&lt;&gt;"", LEFT(RIGHT('Repeater Book Overview'!F666,LEN('Repeater Book Overview'!F666)-1), SEARCH(" ", 'Repeater Book Overview'!F666)-1), "")</f>
        <v/>
      </c>
      <c r="E640" t="str">
        <f>IF(A640&lt;&gt;"", IF('Repeater Book Overview'!O666&lt;&gt;"", 'Repeater Book Overview'!O666, IF('Repeater Book Overview'!G666&lt;&gt;"", "T", "Off")), "")</f>
        <v/>
      </c>
      <c r="F640" t="str">
        <f>IF(A640&lt;&gt;"", IF('Repeater Book Overview'!$G666&lt;&gt;"", 'Repeater Book Overview'!$G666, "88.5"), "")</f>
        <v/>
      </c>
      <c r="G640" t="str">
        <f>IF(A640&lt;&gt;"", IF('Repeater Book Overview'!$G666&lt;&gt;"", 'Repeater Book Overview'!$G666, "88.5"), "")</f>
        <v/>
      </c>
      <c r="H640" t="str">
        <f>IF(A640&lt;&gt;"", IF('Repeater Book Overview'!$G666&lt;&gt;"", 'Repeater Book Overview'!$G666, "88.5"), "")</f>
        <v/>
      </c>
      <c r="I640" t="str">
        <f>IF('Repeater Book Overview'!F666&lt;&gt;"", LEFT('Repeater Book Overview'!F666, 1), "")</f>
        <v/>
      </c>
      <c r="J640" t="str">
        <f t="shared" si="46"/>
        <v/>
      </c>
      <c r="K640" t="str">
        <f>IF(A640&lt;&gt;"", IF('Repeater Book Overview'!Q640&lt;&gt;"", "On", "Off"), "")</f>
        <v/>
      </c>
      <c r="L640" t="str">
        <f t="shared" si="47"/>
        <v/>
      </c>
      <c r="M640" t="str">
        <f t="shared" si="48"/>
        <v/>
      </c>
      <c r="N640" t="str">
        <f t="shared" si="49"/>
        <v/>
      </c>
      <c r="O640" t="str">
        <f>IF(A640&lt;&gt;"", 'Repeater Book Overview'!D666, "")</f>
        <v/>
      </c>
    </row>
    <row r="641" spans="1:15" x14ac:dyDescent="0.2">
      <c r="A641" t="str">
        <f>IF('Repeater Book Overview'!$A667&lt;&gt;"", 'Repeater Book Overview'!$A667, "")</f>
        <v/>
      </c>
      <c r="B641" t="str">
        <f>IF('Repeater Book Overview'!E667&lt;&gt;"", 'Repeater Book Overview'!E667, "")</f>
        <v/>
      </c>
      <c r="C641" t="str">
        <f t="shared" si="45"/>
        <v/>
      </c>
      <c r="D641" t="str">
        <f>IF('Repeater Book Overview'!F667&lt;&gt;"", LEFT(RIGHT('Repeater Book Overview'!F667,LEN('Repeater Book Overview'!F667)-1), SEARCH(" ", 'Repeater Book Overview'!F667)-1), "")</f>
        <v/>
      </c>
      <c r="E641" t="str">
        <f>IF(A641&lt;&gt;"", IF('Repeater Book Overview'!O667&lt;&gt;"", 'Repeater Book Overview'!O667, IF('Repeater Book Overview'!G667&lt;&gt;"", "T", "Off")), "")</f>
        <v/>
      </c>
      <c r="F641" t="str">
        <f>IF(A641&lt;&gt;"", IF('Repeater Book Overview'!$G667&lt;&gt;"", 'Repeater Book Overview'!$G667, "88.5"), "")</f>
        <v/>
      </c>
      <c r="G641" t="str">
        <f>IF(A641&lt;&gt;"", IF('Repeater Book Overview'!$G667&lt;&gt;"", 'Repeater Book Overview'!$G667, "88.5"), "")</f>
        <v/>
      </c>
      <c r="H641" t="str">
        <f>IF(A641&lt;&gt;"", IF('Repeater Book Overview'!$G667&lt;&gt;"", 'Repeater Book Overview'!$G667, "88.5"), "")</f>
        <v/>
      </c>
      <c r="I641" t="str">
        <f>IF('Repeater Book Overview'!F667&lt;&gt;"", LEFT('Repeater Book Overview'!F667, 1), "")</f>
        <v/>
      </c>
      <c r="J641" t="str">
        <f t="shared" si="46"/>
        <v/>
      </c>
      <c r="K641" t="str">
        <f>IF(A641&lt;&gt;"", IF('Repeater Book Overview'!Q641&lt;&gt;"", "On", "Off"), "")</f>
        <v/>
      </c>
      <c r="L641" t="str">
        <f t="shared" si="47"/>
        <v/>
      </c>
      <c r="M641" t="str">
        <f t="shared" si="48"/>
        <v/>
      </c>
      <c r="N641" t="str">
        <f t="shared" si="49"/>
        <v/>
      </c>
      <c r="O641" t="str">
        <f>IF(A641&lt;&gt;"", 'Repeater Book Overview'!D667, "")</f>
        <v/>
      </c>
    </row>
    <row r="642" spans="1:15" x14ac:dyDescent="0.2">
      <c r="A642" t="str">
        <f>IF('Repeater Book Overview'!$A668&lt;&gt;"", 'Repeater Book Overview'!$A668, "")</f>
        <v/>
      </c>
      <c r="B642" t="str">
        <f>IF('Repeater Book Overview'!E668&lt;&gt;"", 'Repeater Book Overview'!E668, "")</f>
        <v/>
      </c>
      <c r="C642" t="str">
        <f t="shared" ref="C642:C705" si="50">IF(A642&lt;&gt;"", 5, "")</f>
        <v/>
      </c>
      <c r="D642" t="str">
        <f>IF('Repeater Book Overview'!F668&lt;&gt;"", LEFT(RIGHT('Repeater Book Overview'!F668,LEN('Repeater Book Overview'!F668)-1), SEARCH(" ", 'Repeater Book Overview'!F668)-1), "")</f>
        <v/>
      </c>
      <c r="E642" t="str">
        <f>IF(A642&lt;&gt;"", IF('Repeater Book Overview'!O668&lt;&gt;"", 'Repeater Book Overview'!O668, IF('Repeater Book Overview'!G668&lt;&gt;"", "T", "Off")), "")</f>
        <v/>
      </c>
      <c r="F642" t="str">
        <f>IF(A642&lt;&gt;"", IF('Repeater Book Overview'!$G668&lt;&gt;"", 'Repeater Book Overview'!$G668, "88.5"), "")</f>
        <v/>
      </c>
      <c r="G642" t="str">
        <f>IF(A642&lt;&gt;"", IF('Repeater Book Overview'!$G668&lt;&gt;"", 'Repeater Book Overview'!$G668, "88.5"), "")</f>
        <v/>
      </c>
      <c r="H642" t="str">
        <f>IF(A642&lt;&gt;"", IF('Repeater Book Overview'!$G668&lt;&gt;"", 'Repeater Book Overview'!$G668, "88.5"), "")</f>
        <v/>
      </c>
      <c r="I642" t="str">
        <f>IF('Repeater Book Overview'!F668&lt;&gt;"", LEFT('Repeater Book Overview'!F668, 1), "")</f>
        <v/>
      </c>
      <c r="J642" t="str">
        <f t="shared" ref="J642:J705" si="51">IF(A642&lt;&gt;"", "Off", "")</f>
        <v/>
      </c>
      <c r="K642" t="str">
        <f>IF(A642&lt;&gt;"", IF('Repeater Book Overview'!Q642&lt;&gt;"", "On", "Off"), "")</f>
        <v/>
      </c>
      <c r="L642" t="str">
        <f t="shared" ref="L642:L705" si="52">IF(A642&lt;&gt;"", "FM", "")</f>
        <v/>
      </c>
      <c r="M642" t="str">
        <f t="shared" ref="M642:M705" si="53">IF(A642&lt;&gt; "", B642, "")</f>
        <v/>
      </c>
      <c r="N642" t="str">
        <f t="shared" ref="N642:N705" si="54">IF(A642&lt;&gt;"", C642, "")</f>
        <v/>
      </c>
      <c r="O642" t="str">
        <f>IF(A642&lt;&gt;"", 'Repeater Book Overview'!D668, "")</f>
        <v/>
      </c>
    </row>
    <row r="643" spans="1:15" x14ac:dyDescent="0.2">
      <c r="A643" t="str">
        <f>IF('Repeater Book Overview'!$A669&lt;&gt;"", 'Repeater Book Overview'!$A669, "")</f>
        <v/>
      </c>
      <c r="B643" t="str">
        <f>IF('Repeater Book Overview'!E669&lt;&gt;"", 'Repeater Book Overview'!E669, "")</f>
        <v/>
      </c>
      <c r="C643" t="str">
        <f t="shared" si="50"/>
        <v/>
      </c>
      <c r="D643" t="str">
        <f>IF('Repeater Book Overview'!F669&lt;&gt;"", LEFT(RIGHT('Repeater Book Overview'!F669,LEN('Repeater Book Overview'!F669)-1), SEARCH(" ", 'Repeater Book Overview'!F669)-1), "")</f>
        <v/>
      </c>
      <c r="E643" t="str">
        <f>IF(A643&lt;&gt;"", IF('Repeater Book Overview'!O669&lt;&gt;"", 'Repeater Book Overview'!O669, IF('Repeater Book Overview'!G669&lt;&gt;"", "T", "Off")), "")</f>
        <v/>
      </c>
      <c r="F643" t="str">
        <f>IF(A643&lt;&gt;"", IF('Repeater Book Overview'!$G669&lt;&gt;"", 'Repeater Book Overview'!$G669, "88.5"), "")</f>
        <v/>
      </c>
      <c r="G643" t="str">
        <f>IF(A643&lt;&gt;"", IF('Repeater Book Overview'!$G669&lt;&gt;"", 'Repeater Book Overview'!$G669, "88.5"), "")</f>
        <v/>
      </c>
      <c r="H643" t="str">
        <f>IF(A643&lt;&gt;"", IF('Repeater Book Overview'!$G669&lt;&gt;"", 'Repeater Book Overview'!$G669, "88.5"), "")</f>
        <v/>
      </c>
      <c r="I643" t="str">
        <f>IF('Repeater Book Overview'!F669&lt;&gt;"", LEFT('Repeater Book Overview'!F669, 1), "")</f>
        <v/>
      </c>
      <c r="J643" t="str">
        <f t="shared" si="51"/>
        <v/>
      </c>
      <c r="K643" t="str">
        <f>IF(A643&lt;&gt;"", IF('Repeater Book Overview'!Q643&lt;&gt;"", "On", "Off"), "")</f>
        <v/>
      </c>
      <c r="L643" t="str">
        <f t="shared" si="52"/>
        <v/>
      </c>
      <c r="M643" t="str">
        <f t="shared" si="53"/>
        <v/>
      </c>
      <c r="N643" t="str">
        <f t="shared" si="54"/>
        <v/>
      </c>
      <c r="O643" t="str">
        <f>IF(A643&lt;&gt;"", 'Repeater Book Overview'!D669, "")</f>
        <v/>
      </c>
    </row>
    <row r="644" spans="1:15" x14ac:dyDescent="0.2">
      <c r="A644" t="str">
        <f>IF('Repeater Book Overview'!$A670&lt;&gt;"", 'Repeater Book Overview'!$A670, "")</f>
        <v/>
      </c>
      <c r="B644" t="str">
        <f>IF('Repeater Book Overview'!E670&lt;&gt;"", 'Repeater Book Overview'!E670, "")</f>
        <v/>
      </c>
      <c r="C644" t="str">
        <f t="shared" si="50"/>
        <v/>
      </c>
      <c r="D644" t="str">
        <f>IF('Repeater Book Overview'!F670&lt;&gt;"", LEFT(RIGHT('Repeater Book Overview'!F670,LEN('Repeater Book Overview'!F670)-1), SEARCH(" ", 'Repeater Book Overview'!F670)-1), "")</f>
        <v/>
      </c>
      <c r="E644" t="str">
        <f>IF(A644&lt;&gt;"", IF('Repeater Book Overview'!O670&lt;&gt;"", 'Repeater Book Overview'!O670, IF('Repeater Book Overview'!G670&lt;&gt;"", "T", "Off")), "")</f>
        <v/>
      </c>
      <c r="F644" t="str">
        <f>IF(A644&lt;&gt;"", IF('Repeater Book Overview'!$G670&lt;&gt;"", 'Repeater Book Overview'!$G670, "88.5"), "")</f>
        <v/>
      </c>
      <c r="G644" t="str">
        <f>IF(A644&lt;&gt;"", IF('Repeater Book Overview'!$G670&lt;&gt;"", 'Repeater Book Overview'!$G670, "88.5"), "")</f>
        <v/>
      </c>
      <c r="H644" t="str">
        <f>IF(A644&lt;&gt;"", IF('Repeater Book Overview'!$G670&lt;&gt;"", 'Repeater Book Overview'!$G670, "88.5"), "")</f>
        <v/>
      </c>
      <c r="I644" t="str">
        <f>IF('Repeater Book Overview'!F670&lt;&gt;"", LEFT('Repeater Book Overview'!F670, 1), "")</f>
        <v/>
      </c>
      <c r="J644" t="str">
        <f t="shared" si="51"/>
        <v/>
      </c>
      <c r="K644" t="str">
        <f>IF(A644&lt;&gt;"", IF('Repeater Book Overview'!Q644&lt;&gt;"", "On", "Off"), "")</f>
        <v/>
      </c>
      <c r="L644" t="str">
        <f t="shared" si="52"/>
        <v/>
      </c>
      <c r="M644" t="str">
        <f t="shared" si="53"/>
        <v/>
      </c>
      <c r="N644" t="str">
        <f t="shared" si="54"/>
        <v/>
      </c>
      <c r="O644" t="str">
        <f>IF(A644&lt;&gt;"", 'Repeater Book Overview'!D670, "")</f>
        <v/>
      </c>
    </row>
    <row r="645" spans="1:15" x14ac:dyDescent="0.2">
      <c r="A645" t="str">
        <f>IF('Repeater Book Overview'!$A671&lt;&gt;"", 'Repeater Book Overview'!$A671, "")</f>
        <v/>
      </c>
      <c r="B645" t="str">
        <f>IF('Repeater Book Overview'!E671&lt;&gt;"", 'Repeater Book Overview'!E671, "")</f>
        <v/>
      </c>
      <c r="C645" t="str">
        <f t="shared" si="50"/>
        <v/>
      </c>
      <c r="D645" t="str">
        <f>IF('Repeater Book Overview'!F671&lt;&gt;"", LEFT(RIGHT('Repeater Book Overview'!F671,LEN('Repeater Book Overview'!F671)-1), SEARCH(" ", 'Repeater Book Overview'!F671)-1), "")</f>
        <v/>
      </c>
      <c r="E645" t="str">
        <f>IF(A645&lt;&gt;"", IF('Repeater Book Overview'!O671&lt;&gt;"", 'Repeater Book Overview'!O671, IF('Repeater Book Overview'!G671&lt;&gt;"", "T", "Off")), "")</f>
        <v/>
      </c>
      <c r="F645" t="str">
        <f>IF(A645&lt;&gt;"", IF('Repeater Book Overview'!$G671&lt;&gt;"", 'Repeater Book Overview'!$G671, "88.5"), "")</f>
        <v/>
      </c>
      <c r="G645" t="str">
        <f>IF(A645&lt;&gt;"", IF('Repeater Book Overview'!$G671&lt;&gt;"", 'Repeater Book Overview'!$G671, "88.5"), "")</f>
        <v/>
      </c>
      <c r="H645" t="str">
        <f>IF(A645&lt;&gt;"", IF('Repeater Book Overview'!$G671&lt;&gt;"", 'Repeater Book Overview'!$G671, "88.5"), "")</f>
        <v/>
      </c>
      <c r="I645" t="str">
        <f>IF('Repeater Book Overview'!F671&lt;&gt;"", LEFT('Repeater Book Overview'!F671, 1), "")</f>
        <v/>
      </c>
      <c r="J645" t="str">
        <f t="shared" si="51"/>
        <v/>
      </c>
      <c r="K645" t="str">
        <f>IF(A645&lt;&gt;"", IF('Repeater Book Overview'!Q645&lt;&gt;"", "On", "Off"), "")</f>
        <v/>
      </c>
      <c r="L645" t="str">
        <f t="shared" si="52"/>
        <v/>
      </c>
      <c r="M645" t="str">
        <f t="shared" si="53"/>
        <v/>
      </c>
      <c r="N645" t="str">
        <f t="shared" si="54"/>
        <v/>
      </c>
      <c r="O645" t="str">
        <f>IF(A645&lt;&gt;"", 'Repeater Book Overview'!D671, "")</f>
        <v/>
      </c>
    </row>
    <row r="646" spans="1:15" x14ac:dyDescent="0.2">
      <c r="A646" t="str">
        <f>IF('Repeater Book Overview'!$A672&lt;&gt;"", 'Repeater Book Overview'!$A672, "")</f>
        <v/>
      </c>
      <c r="B646" t="str">
        <f>IF('Repeater Book Overview'!E672&lt;&gt;"", 'Repeater Book Overview'!E672, "")</f>
        <v/>
      </c>
      <c r="C646" t="str">
        <f t="shared" si="50"/>
        <v/>
      </c>
      <c r="D646" t="str">
        <f>IF('Repeater Book Overview'!F672&lt;&gt;"", LEFT(RIGHT('Repeater Book Overview'!F672,LEN('Repeater Book Overview'!F672)-1), SEARCH(" ", 'Repeater Book Overview'!F672)-1), "")</f>
        <v/>
      </c>
      <c r="E646" t="str">
        <f>IF(A646&lt;&gt;"", IF('Repeater Book Overview'!O672&lt;&gt;"", 'Repeater Book Overview'!O672, IF('Repeater Book Overview'!G672&lt;&gt;"", "T", "Off")), "")</f>
        <v/>
      </c>
      <c r="F646" t="str">
        <f>IF(A646&lt;&gt;"", IF('Repeater Book Overview'!$G672&lt;&gt;"", 'Repeater Book Overview'!$G672, "88.5"), "")</f>
        <v/>
      </c>
      <c r="G646" t="str">
        <f>IF(A646&lt;&gt;"", IF('Repeater Book Overview'!$G672&lt;&gt;"", 'Repeater Book Overview'!$G672, "88.5"), "")</f>
        <v/>
      </c>
      <c r="H646" t="str">
        <f>IF(A646&lt;&gt;"", IF('Repeater Book Overview'!$G672&lt;&gt;"", 'Repeater Book Overview'!$G672, "88.5"), "")</f>
        <v/>
      </c>
      <c r="I646" t="str">
        <f>IF('Repeater Book Overview'!F672&lt;&gt;"", LEFT('Repeater Book Overview'!F672, 1), "")</f>
        <v/>
      </c>
      <c r="J646" t="str">
        <f t="shared" si="51"/>
        <v/>
      </c>
      <c r="K646" t="str">
        <f>IF(A646&lt;&gt;"", IF('Repeater Book Overview'!Q646&lt;&gt;"", "On", "Off"), "")</f>
        <v/>
      </c>
      <c r="L646" t="str">
        <f t="shared" si="52"/>
        <v/>
      </c>
      <c r="M646" t="str">
        <f t="shared" si="53"/>
        <v/>
      </c>
      <c r="N646" t="str">
        <f t="shared" si="54"/>
        <v/>
      </c>
      <c r="O646" t="str">
        <f>IF(A646&lt;&gt;"", 'Repeater Book Overview'!D672, "")</f>
        <v/>
      </c>
    </row>
    <row r="647" spans="1:15" x14ac:dyDescent="0.2">
      <c r="A647" t="str">
        <f>IF('Repeater Book Overview'!$A673&lt;&gt;"", 'Repeater Book Overview'!$A673, "")</f>
        <v/>
      </c>
      <c r="B647" t="str">
        <f>IF('Repeater Book Overview'!E673&lt;&gt;"", 'Repeater Book Overview'!E673, "")</f>
        <v/>
      </c>
      <c r="C647" t="str">
        <f t="shared" si="50"/>
        <v/>
      </c>
      <c r="D647" t="str">
        <f>IF('Repeater Book Overview'!F673&lt;&gt;"", LEFT(RIGHT('Repeater Book Overview'!F673,LEN('Repeater Book Overview'!F673)-1), SEARCH(" ", 'Repeater Book Overview'!F673)-1), "")</f>
        <v/>
      </c>
      <c r="E647" t="str">
        <f>IF(A647&lt;&gt;"", IF('Repeater Book Overview'!O673&lt;&gt;"", 'Repeater Book Overview'!O673, IF('Repeater Book Overview'!G673&lt;&gt;"", "T", "Off")), "")</f>
        <v/>
      </c>
      <c r="F647" t="str">
        <f>IF(A647&lt;&gt;"", IF('Repeater Book Overview'!$G673&lt;&gt;"", 'Repeater Book Overview'!$G673, "88.5"), "")</f>
        <v/>
      </c>
      <c r="G647" t="str">
        <f>IF(A647&lt;&gt;"", IF('Repeater Book Overview'!$G673&lt;&gt;"", 'Repeater Book Overview'!$G673, "88.5"), "")</f>
        <v/>
      </c>
      <c r="H647" t="str">
        <f>IF(A647&lt;&gt;"", IF('Repeater Book Overview'!$G673&lt;&gt;"", 'Repeater Book Overview'!$G673, "88.5"), "")</f>
        <v/>
      </c>
      <c r="I647" t="str">
        <f>IF('Repeater Book Overview'!F673&lt;&gt;"", LEFT('Repeater Book Overview'!F673, 1), "")</f>
        <v/>
      </c>
      <c r="J647" t="str">
        <f t="shared" si="51"/>
        <v/>
      </c>
      <c r="K647" t="str">
        <f>IF(A647&lt;&gt;"", IF('Repeater Book Overview'!Q647&lt;&gt;"", "On", "Off"), "")</f>
        <v/>
      </c>
      <c r="L647" t="str">
        <f t="shared" si="52"/>
        <v/>
      </c>
      <c r="M647" t="str">
        <f t="shared" si="53"/>
        <v/>
      </c>
      <c r="N647" t="str">
        <f t="shared" si="54"/>
        <v/>
      </c>
      <c r="O647" t="str">
        <f>IF(A647&lt;&gt;"", 'Repeater Book Overview'!D673, "")</f>
        <v/>
      </c>
    </row>
    <row r="648" spans="1:15" x14ac:dyDescent="0.2">
      <c r="A648" t="str">
        <f>IF('Repeater Book Overview'!$A674&lt;&gt;"", 'Repeater Book Overview'!$A674, "")</f>
        <v/>
      </c>
      <c r="B648" t="str">
        <f>IF('Repeater Book Overview'!E674&lt;&gt;"", 'Repeater Book Overview'!E674, "")</f>
        <v/>
      </c>
      <c r="C648" t="str">
        <f t="shared" si="50"/>
        <v/>
      </c>
      <c r="D648" t="str">
        <f>IF('Repeater Book Overview'!F674&lt;&gt;"", LEFT(RIGHT('Repeater Book Overview'!F674,LEN('Repeater Book Overview'!F674)-1), SEARCH(" ", 'Repeater Book Overview'!F674)-1), "")</f>
        <v/>
      </c>
      <c r="E648" t="str">
        <f>IF(A648&lt;&gt;"", IF('Repeater Book Overview'!O674&lt;&gt;"", 'Repeater Book Overview'!O674, IF('Repeater Book Overview'!G674&lt;&gt;"", "T", "Off")), "")</f>
        <v/>
      </c>
      <c r="F648" t="str">
        <f>IF(A648&lt;&gt;"", IF('Repeater Book Overview'!$G674&lt;&gt;"", 'Repeater Book Overview'!$G674, "88.5"), "")</f>
        <v/>
      </c>
      <c r="G648" t="str">
        <f>IF(A648&lt;&gt;"", IF('Repeater Book Overview'!$G674&lt;&gt;"", 'Repeater Book Overview'!$G674, "88.5"), "")</f>
        <v/>
      </c>
      <c r="H648" t="str">
        <f>IF(A648&lt;&gt;"", IF('Repeater Book Overview'!$G674&lt;&gt;"", 'Repeater Book Overview'!$G674, "88.5"), "")</f>
        <v/>
      </c>
      <c r="I648" t="str">
        <f>IF('Repeater Book Overview'!F674&lt;&gt;"", LEFT('Repeater Book Overview'!F674, 1), "")</f>
        <v/>
      </c>
      <c r="J648" t="str">
        <f t="shared" si="51"/>
        <v/>
      </c>
      <c r="K648" t="str">
        <f>IF(A648&lt;&gt;"", IF('Repeater Book Overview'!Q648&lt;&gt;"", "On", "Off"), "")</f>
        <v/>
      </c>
      <c r="L648" t="str">
        <f t="shared" si="52"/>
        <v/>
      </c>
      <c r="M648" t="str">
        <f t="shared" si="53"/>
        <v/>
      </c>
      <c r="N648" t="str">
        <f t="shared" si="54"/>
        <v/>
      </c>
      <c r="O648" t="str">
        <f>IF(A648&lt;&gt;"", 'Repeater Book Overview'!D674, "")</f>
        <v/>
      </c>
    </row>
    <row r="649" spans="1:15" x14ac:dyDescent="0.2">
      <c r="A649" t="str">
        <f>IF('Repeater Book Overview'!$A675&lt;&gt;"", 'Repeater Book Overview'!$A675, "")</f>
        <v/>
      </c>
      <c r="B649" t="str">
        <f>IF('Repeater Book Overview'!E675&lt;&gt;"", 'Repeater Book Overview'!E675, "")</f>
        <v/>
      </c>
      <c r="C649" t="str">
        <f t="shared" si="50"/>
        <v/>
      </c>
      <c r="D649" t="str">
        <f>IF('Repeater Book Overview'!F675&lt;&gt;"", LEFT(RIGHT('Repeater Book Overview'!F675,LEN('Repeater Book Overview'!F675)-1), SEARCH(" ", 'Repeater Book Overview'!F675)-1), "")</f>
        <v/>
      </c>
      <c r="E649" t="str">
        <f>IF(A649&lt;&gt;"", IF('Repeater Book Overview'!O675&lt;&gt;"", 'Repeater Book Overview'!O675, IF('Repeater Book Overview'!G675&lt;&gt;"", "T", "Off")), "")</f>
        <v/>
      </c>
      <c r="F649" t="str">
        <f>IF(A649&lt;&gt;"", IF('Repeater Book Overview'!$G675&lt;&gt;"", 'Repeater Book Overview'!$G675, "88.5"), "")</f>
        <v/>
      </c>
      <c r="G649" t="str">
        <f>IF(A649&lt;&gt;"", IF('Repeater Book Overview'!$G675&lt;&gt;"", 'Repeater Book Overview'!$G675, "88.5"), "")</f>
        <v/>
      </c>
      <c r="H649" t="str">
        <f>IF(A649&lt;&gt;"", IF('Repeater Book Overview'!$G675&lt;&gt;"", 'Repeater Book Overview'!$G675, "88.5"), "")</f>
        <v/>
      </c>
      <c r="I649" t="str">
        <f>IF('Repeater Book Overview'!F675&lt;&gt;"", LEFT('Repeater Book Overview'!F675, 1), "")</f>
        <v/>
      </c>
      <c r="J649" t="str">
        <f t="shared" si="51"/>
        <v/>
      </c>
      <c r="K649" t="str">
        <f>IF(A649&lt;&gt;"", IF('Repeater Book Overview'!Q649&lt;&gt;"", "On", "Off"), "")</f>
        <v/>
      </c>
      <c r="L649" t="str">
        <f t="shared" si="52"/>
        <v/>
      </c>
      <c r="M649" t="str">
        <f t="shared" si="53"/>
        <v/>
      </c>
      <c r="N649" t="str">
        <f t="shared" si="54"/>
        <v/>
      </c>
      <c r="O649" t="str">
        <f>IF(A649&lt;&gt;"", 'Repeater Book Overview'!D675, "")</f>
        <v/>
      </c>
    </row>
    <row r="650" spans="1:15" x14ac:dyDescent="0.2">
      <c r="A650" t="str">
        <f>IF('Repeater Book Overview'!$A676&lt;&gt;"", 'Repeater Book Overview'!$A676, "")</f>
        <v/>
      </c>
      <c r="B650" t="str">
        <f>IF('Repeater Book Overview'!E676&lt;&gt;"", 'Repeater Book Overview'!E676, "")</f>
        <v/>
      </c>
      <c r="C650" t="str">
        <f t="shared" si="50"/>
        <v/>
      </c>
      <c r="D650" t="str">
        <f>IF('Repeater Book Overview'!F676&lt;&gt;"", LEFT(RIGHT('Repeater Book Overview'!F676,LEN('Repeater Book Overview'!F676)-1), SEARCH(" ", 'Repeater Book Overview'!F676)-1), "")</f>
        <v/>
      </c>
      <c r="E650" t="str">
        <f>IF(A650&lt;&gt;"", IF('Repeater Book Overview'!O676&lt;&gt;"", 'Repeater Book Overview'!O676, IF('Repeater Book Overview'!G676&lt;&gt;"", "T", "Off")), "")</f>
        <v/>
      </c>
      <c r="F650" t="str">
        <f>IF(A650&lt;&gt;"", IF('Repeater Book Overview'!$G676&lt;&gt;"", 'Repeater Book Overview'!$G676, "88.5"), "")</f>
        <v/>
      </c>
      <c r="G650" t="str">
        <f>IF(A650&lt;&gt;"", IF('Repeater Book Overview'!$G676&lt;&gt;"", 'Repeater Book Overview'!$G676, "88.5"), "")</f>
        <v/>
      </c>
      <c r="H650" t="str">
        <f>IF(A650&lt;&gt;"", IF('Repeater Book Overview'!$G676&lt;&gt;"", 'Repeater Book Overview'!$G676, "88.5"), "")</f>
        <v/>
      </c>
      <c r="I650" t="str">
        <f>IF('Repeater Book Overview'!F676&lt;&gt;"", LEFT('Repeater Book Overview'!F676, 1), "")</f>
        <v/>
      </c>
      <c r="J650" t="str">
        <f t="shared" si="51"/>
        <v/>
      </c>
      <c r="K650" t="str">
        <f>IF(A650&lt;&gt;"", IF('Repeater Book Overview'!Q650&lt;&gt;"", "On", "Off"), "")</f>
        <v/>
      </c>
      <c r="L650" t="str">
        <f t="shared" si="52"/>
        <v/>
      </c>
      <c r="M650" t="str">
        <f t="shared" si="53"/>
        <v/>
      </c>
      <c r="N650" t="str">
        <f t="shared" si="54"/>
        <v/>
      </c>
      <c r="O650" t="str">
        <f>IF(A650&lt;&gt;"", 'Repeater Book Overview'!D676, "")</f>
        <v/>
      </c>
    </row>
    <row r="651" spans="1:15" x14ac:dyDescent="0.2">
      <c r="A651" t="str">
        <f>IF('Repeater Book Overview'!$A677&lt;&gt;"", 'Repeater Book Overview'!$A677, "")</f>
        <v/>
      </c>
      <c r="B651" t="str">
        <f>IF('Repeater Book Overview'!E677&lt;&gt;"", 'Repeater Book Overview'!E677, "")</f>
        <v/>
      </c>
      <c r="C651" t="str">
        <f t="shared" si="50"/>
        <v/>
      </c>
      <c r="D651" t="str">
        <f>IF('Repeater Book Overview'!F677&lt;&gt;"", LEFT(RIGHT('Repeater Book Overview'!F677,LEN('Repeater Book Overview'!F677)-1), SEARCH(" ", 'Repeater Book Overview'!F677)-1), "")</f>
        <v/>
      </c>
      <c r="E651" t="str">
        <f>IF(A651&lt;&gt;"", IF('Repeater Book Overview'!O677&lt;&gt;"", 'Repeater Book Overview'!O677, IF('Repeater Book Overview'!G677&lt;&gt;"", "T", "Off")), "")</f>
        <v/>
      </c>
      <c r="F651" t="str">
        <f>IF(A651&lt;&gt;"", IF('Repeater Book Overview'!$G677&lt;&gt;"", 'Repeater Book Overview'!$G677, "88.5"), "")</f>
        <v/>
      </c>
      <c r="G651" t="str">
        <f>IF(A651&lt;&gt;"", IF('Repeater Book Overview'!$G677&lt;&gt;"", 'Repeater Book Overview'!$G677, "88.5"), "")</f>
        <v/>
      </c>
      <c r="H651" t="str">
        <f>IF(A651&lt;&gt;"", IF('Repeater Book Overview'!$G677&lt;&gt;"", 'Repeater Book Overview'!$G677, "88.5"), "")</f>
        <v/>
      </c>
      <c r="I651" t="str">
        <f>IF('Repeater Book Overview'!F677&lt;&gt;"", LEFT('Repeater Book Overview'!F677, 1), "")</f>
        <v/>
      </c>
      <c r="J651" t="str">
        <f t="shared" si="51"/>
        <v/>
      </c>
      <c r="K651" t="str">
        <f>IF(A651&lt;&gt;"", IF('Repeater Book Overview'!Q651&lt;&gt;"", "On", "Off"), "")</f>
        <v/>
      </c>
      <c r="L651" t="str">
        <f t="shared" si="52"/>
        <v/>
      </c>
      <c r="M651" t="str">
        <f t="shared" si="53"/>
        <v/>
      </c>
      <c r="N651" t="str">
        <f t="shared" si="54"/>
        <v/>
      </c>
      <c r="O651" t="str">
        <f>IF(A651&lt;&gt;"", 'Repeater Book Overview'!D677, "")</f>
        <v/>
      </c>
    </row>
    <row r="652" spans="1:15" x14ac:dyDescent="0.2">
      <c r="A652" t="str">
        <f>IF('Repeater Book Overview'!$A678&lt;&gt;"", 'Repeater Book Overview'!$A678, "")</f>
        <v/>
      </c>
      <c r="B652" t="str">
        <f>IF('Repeater Book Overview'!E678&lt;&gt;"", 'Repeater Book Overview'!E678, "")</f>
        <v/>
      </c>
      <c r="C652" t="str">
        <f t="shared" si="50"/>
        <v/>
      </c>
      <c r="D652" t="str">
        <f>IF('Repeater Book Overview'!F678&lt;&gt;"", LEFT(RIGHT('Repeater Book Overview'!F678,LEN('Repeater Book Overview'!F678)-1), SEARCH(" ", 'Repeater Book Overview'!F678)-1), "")</f>
        <v/>
      </c>
      <c r="E652" t="str">
        <f>IF(A652&lt;&gt;"", IF('Repeater Book Overview'!O678&lt;&gt;"", 'Repeater Book Overview'!O678, IF('Repeater Book Overview'!G678&lt;&gt;"", "T", "Off")), "")</f>
        <v/>
      </c>
      <c r="F652" t="str">
        <f>IF(A652&lt;&gt;"", IF('Repeater Book Overview'!$G678&lt;&gt;"", 'Repeater Book Overview'!$G678, "88.5"), "")</f>
        <v/>
      </c>
      <c r="G652" t="str">
        <f>IF(A652&lt;&gt;"", IF('Repeater Book Overview'!$G678&lt;&gt;"", 'Repeater Book Overview'!$G678, "88.5"), "")</f>
        <v/>
      </c>
      <c r="H652" t="str">
        <f>IF(A652&lt;&gt;"", IF('Repeater Book Overview'!$G678&lt;&gt;"", 'Repeater Book Overview'!$G678, "88.5"), "")</f>
        <v/>
      </c>
      <c r="I652" t="str">
        <f>IF('Repeater Book Overview'!F678&lt;&gt;"", LEFT('Repeater Book Overview'!F678, 1), "")</f>
        <v/>
      </c>
      <c r="J652" t="str">
        <f t="shared" si="51"/>
        <v/>
      </c>
      <c r="K652" t="str">
        <f>IF(A652&lt;&gt;"", IF('Repeater Book Overview'!Q652&lt;&gt;"", "On", "Off"), "")</f>
        <v/>
      </c>
      <c r="L652" t="str">
        <f t="shared" si="52"/>
        <v/>
      </c>
      <c r="M652" t="str">
        <f t="shared" si="53"/>
        <v/>
      </c>
      <c r="N652" t="str">
        <f t="shared" si="54"/>
        <v/>
      </c>
      <c r="O652" t="str">
        <f>IF(A652&lt;&gt;"", 'Repeater Book Overview'!D678, "")</f>
        <v/>
      </c>
    </row>
    <row r="653" spans="1:15" x14ac:dyDescent="0.2">
      <c r="A653" t="str">
        <f>IF('Repeater Book Overview'!$A679&lt;&gt;"", 'Repeater Book Overview'!$A679, "")</f>
        <v/>
      </c>
      <c r="B653" t="str">
        <f>IF('Repeater Book Overview'!E679&lt;&gt;"", 'Repeater Book Overview'!E679, "")</f>
        <v/>
      </c>
      <c r="C653" t="str">
        <f t="shared" si="50"/>
        <v/>
      </c>
      <c r="D653" t="str">
        <f>IF('Repeater Book Overview'!F679&lt;&gt;"", LEFT(RIGHT('Repeater Book Overview'!F679,LEN('Repeater Book Overview'!F679)-1), SEARCH(" ", 'Repeater Book Overview'!F679)-1), "")</f>
        <v/>
      </c>
      <c r="E653" t="str">
        <f>IF(A653&lt;&gt;"", IF('Repeater Book Overview'!O679&lt;&gt;"", 'Repeater Book Overview'!O679, IF('Repeater Book Overview'!G679&lt;&gt;"", "T", "Off")), "")</f>
        <v/>
      </c>
      <c r="F653" t="str">
        <f>IF(A653&lt;&gt;"", IF('Repeater Book Overview'!$G679&lt;&gt;"", 'Repeater Book Overview'!$G679, "88.5"), "")</f>
        <v/>
      </c>
      <c r="G653" t="str">
        <f>IF(A653&lt;&gt;"", IF('Repeater Book Overview'!$G679&lt;&gt;"", 'Repeater Book Overview'!$G679, "88.5"), "")</f>
        <v/>
      </c>
      <c r="H653" t="str">
        <f>IF(A653&lt;&gt;"", IF('Repeater Book Overview'!$G679&lt;&gt;"", 'Repeater Book Overview'!$G679, "88.5"), "")</f>
        <v/>
      </c>
      <c r="I653" t="str">
        <f>IF('Repeater Book Overview'!F679&lt;&gt;"", LEFT('Repeater Book Overview'!F679, 1), "")</f>
        <v/>
      </c>
      <c r="J653" t="str">
        <f t="shared" si="51"/>
        <v/>
      </c>
      <c r="K653" t="str">
        <f>IF(A653&lt;&gt;"", IF('Repeater Book Overview'!Q653&lt;&gt;"", "On", "Off"), "")</f>
        <v/>
      </c>
      <c r="L653" t="str">
        <f t="shared" si="52"/>
        <v/>
      </c>
      <c r="M653" t="str">
        <f t="shared" si="53"/>
        <v/>
      </c>
      <c r="N653" t="str">
        <f t="shared" si="54"/>
        <v/>
      </c>
      <c r="O653" t="str">
        <f>IF(A653&lt;&gt;"", 'Repeater Book Overview'!D679, "")</f>
        <v/>
      </c>
    </row>
    <row r="654" spans="1:15" x14ac:dyDescent="0.2">
      <c r="A654" t="str">
        <f>IF('Repeater Book Overview'!$A680&lt;&gt;"", 'Repeater Book Overview'!$A680, "")</f>
        <v/>
      </c>
      <c r="B654" t="str">
        <f>IF('Repeater Book Overview'!E680&lt;&gt;"", 'Repeater Book Overview'!E680, "")</f>
        <v/>
      </c>
      <c r="C654" t="str">
        <f t="shared" si="50"/>
        <v/>
      </c>
      <c r="D654" t="str">
        <f>IF('Repeater Book Overview'!F680&lt;&gt;"", LEFT(RIGHT('Repeater Book Overview'!F680,LEN('Repeater Book Overview'!F680)-1), SEARCH(" ", 'Repeater Book Overview'!F680)-1), "")</f>
        <v/>
      </c>
      <c r="E654" t="str">
        <f>IF(A654&lt;&gt;"", IF('Repeater Book Overview'!O680&lt;&gt;"", 'Repeater Book Overview'!O680, IF('Repeater Book Overview'!G680&lt;&gt;"", "T", "Off")), "")</f>
        <v/>
      </c>
      <c r="F654" t="str">
        <f>IF(A654&lt;&gt;"", IF('Repeater Book Overview'!$G680&lt;&gt;"", 'Repeater Book Overview'!$G680, "88.5"), "")</f>
        <v/>
      </c>
      <c r="G654" t="str">
        <f>IF(A654&lt;&gt;"", IF('Repeater Book Overview'!$G680&lt;&gt;"", 'Repeater Book Overview'!$G680, "88.5"), "")</f>
        <v/>
      </c>
      <c r="H654" t="str">
        <f>IF(A654&lt;&gt;"", IF('Repeater Book Overview'!$G680&lt;&gt;"", 'Repeater Book Overview'!$G680, "88.5"), "")</f>
        <v/>
      </c>
      <c r="I654" t="str">
        <f>IF('Repeater Book Overview'!F680&lt;&gt;"", LEFT('Repeater Book Overview'!F680, 1), "")</f>
        <v/>
      </c>
      <c r="J654" t="str">
        <f t="shared" si="51"/>
        <v/>
      </c>
      <c r="K654" t="str">
        <f>IF(A654&lt;&gt;"", IF('Repeater Book Overview'!Q654&lt;&gt;"", "On", "Off"), "")</f>
        <v/>
      </c>
      <c r="L654" t="str">
        <f t="shared" si="52"/>
        <v/>
      </c>
      <c r="M654" t="str">
        <f t="shared" si="53"/>
        <v/>
      </c>
      <c r="N654" t="str">
        <f t="shared" si="54"/>
        <v/>
      </c>
      <c r="O654" t="str">
        <f>IF(A654&lt;&gt;"", 'Repeater Book Overview'!D680, "")</f>
        <v/>
      </c>
    </row>
    <row r="655" spans="1:15" x14ac:dyDescent="0.2">
      <c r="A655" t="str">
        <f>IF('Repeater Book Overview'!$A681&lt;&gt;"", 'Repeater Book Overview'!$A681, "")</f>
        <v/>
      </c>
      <c r="B655" t="str">
        <f>IF('Repeater Book Overview'!E681&lt;&gt;"", 'Repeater Book Overview'!E681, "")</f>
        <v/>
      </c>
      <c r="C655" t="str">
        <f t="shared" si="50"/>
        <v/>
      </c>
      <c r="D655" t="str">
        <f>IF('Repeater Book Overview'!F681&lt;&gt;"", LEFT(RIGHT('Repeater Book Overview'!F681,LEN('Repeater Book Overview'!F681)-1), SEARCH(" ", 'Repeater Book Overview'!F681)-1), "")</f>
        <v/>
      </c>
      <c r="E655" t="str">
        <f>IF(A655&lt;&gt;"", IF('Repeater Book Overview'!O681&lt;&gt;"", 'Repeater Book Overview'!O681, IF('Repeater Book Overview'!G681&lt;&gt;"", "T", "Off")), "")</f>
        <v/>
      </c>
      <c r="F655" t="str">
        <f>IF(A655&lt;&gt;"", IF('Repeater Book Overview'!$G681&lt;&gt;"", 'Repeater Book Overview'!$G681, "88.5"), "")</f>
        <v/>
      </c>
      <c r="G655" t="str">
        <f>IF(A655&lt;&gt;"", IF('Repeater Book Overview'!$G681&lt;&gt;"", 'Repeater Book Overview'!$G681, "88.5"), "")</f>
        <v/>
      </c>
      <c r="H655" t="str">
        <f>IF(A655&lt;&gt;"", IF('Repeater Book Overview'!$G681&lt;&gt;"", 'Repeater Book Overview'!$G681, "88.5"), "")</f>
        <v/>
      </c>
      <c r="I655" t="str">
        <f>IF('Repeater Book Overview'!F681&lt;&gt;"", LEFT('Repeater Book Overview'!F681, 1), "")</f>
        <v/>
      </c>
      <c r="J655" t="str">
        <f t="shared" si="51"/>
        <v/>
      </c>
      <c r="K655" t="str">
        <f>IF(A655&lt;&gt;"", IF('Repeater Book Overview'!Q655&lt;&gt;"", "On", "Off"), "")</f>
        <v/>
      </c>
      <c r="L655" t="str">
        <f t="shared" si="52"/>
        <v/>
      </c>
      <c r="M655" t="str">
        <f t="shared" si="53"/>
        <v/>
      </c>
      <c r="N655" t="str">
        <f t="shared" si="54"/>
        <v/>
      </c>
      <c r="O655" t="str">
        <f>IF(A655&lt;&gt;"", 'Repeater Book Overview'!D681, "")</f>
        <v/>
      </c>
    </row>
    <row r="656" spans="1:15" x14ac:dyDescent="0.2">
      <c r="A656" t="str">
        <f>IF('Repeater Book Overview'!$A682&lt;&gt;"", 'Repeater Book Overview'!$A682, "")</f>
        <v/>
      </c>
      <c r="B656" t="str">
        <f>IF('Repeater Book Overview'!E682&lt;&gt;"", 'Repeater Book Overview'!E682, "")</f>
        <v/>
      </c>
      <c r="C656" t="str">
        <f t="shared" si="50"/>
        <v/>
      </c>
      <c r="D656" t="str">
        <f>IF('Repeater Book Overview'!F682&lt;&gt;"", LEFT(RIGHT('Repeater Book Overview'!F682,LEN('Repeater Book Overview'!F682)-1), SEARCH(" ", 'Repeater Book Overview'!F682)-1), "")</f>
        <v/>
      </c>
      <c r="E656" t="str">
        <f>IF(A656&lt;&gt;"", IF('Repeater Book Overview'!O682&lt;&gt;"", 'Repeater Book Overview'!O682, IF('Repeater Book Overview'!G682&lt;&gt;"", "T", "Off")), "")</f>
        <v/>
      </c>
      <c r="F656" t="str">
        <f>IF(A656&lt;&gt;"", IF('Repeater Book Overview'!$G682&lt;&gt;"", 'Repeater Book Overview'!$G682, "88.5"), "")</f>
        <v/>
      </c>
      <c r="G656" t="str">
        <f>IF(A656&lt;&gt;"", IF('Repeater Book Overview'!$G682&lt;&gt;"", 'Repeater Book Overview'!$G682, "88.5"), "")</f>
        <v/>
      </c>
      <c r="H656" t="str">
        <f>IF(A656&lt;&gt;"", IF('Repeater Book Overview'!$G682&lt;&gt;"", 'Repeater Book Overview'!$G682, "88.5"), "")</f>
        <v/>
      </c>
      <c r="I656" t="str">
        <f>IF('Repeater Book Overview'!F682&lt;&gt;"", LEFT('Repeater Book Overview'!F682, 1), "")</f>
        <v/>
      </c>
      <c r="J656" t="str">
        <f t="shared" si="51"/>
        <v/>
      </c>
      <c r="K656" t="str">
        <f>IF(A656&lt;&gt;"", IF('Repeater Book Overview'!Q656&lt;&gt;"", "On", "Off"), "")</f>
        <v/>
      </c>
      <c r="L656" t="str">
        <f t="shared" si="52"/>
        <v/>
      </c>
      <c r="M656" t="str">
        <f t="shared" si="53"/>
        <v/>
      </c>
      <c r="N656" t="str">
        <f t="shared" si="54"/>
        <v/>
      </c>
      <c r="O656" t="str">
        <f>IF(A656&lt;&gt;"", 'Repeater Book Overview'!D682, "")</f>
        <v/>
      </c>
    </row>
    <row r="657" spans="1:15" x14ac:dyDescent="0.2">
      <c r="A657" t="str">
        <f>IF('Repeater Book Overview'!$A683&lt;&gt;"", 'Repeater Book Overview'!$A683, "")</f>
        <v/>
      </c>
      <c r="B657" t="str">
        <f>IF('Repeater Book Overview'!E683&lt;&gt;"", 'Repeater Book Overview'!E683, "")</f>
        <v/>
      </c>
      <c r="C657" t="str">
        <f t="shared" si="50"/>
        <v/>
      </c>
      <c r="D657" t="str">
        <f>IF('Repeater Book Overview'!F683&lt;&gt;"", LEFT(RIGHT('Repeater Book Overview'!F683,LEN('Repeater Book Overview'!F683)-1), SEARCH(" ", 'Repeater Book Overview'!F683)-1), "")</f>
        <v/>
      </c>
      <c r="E657" t="str">
        <f>IF(A657&lt;&gt;"", IF('Repeater Book Overview'!O683&lt;&gt;"", 'Repeater Book Overview'!O683, IF('Repeater Book Overview'!G683&lt;&gt;"", "T", "Off")), "")</f>
        <v/>
      </c>
      <c r="F657" t="str">
        <f>IF(A657&lt;&gt;"", IF('Repeater Book Overview'!$G683&lt;&gt;"", 'Repeater Book Overview'!$G683, "88.5"), "")</f>
        <v/>
      </c>
      <c r="G657" t="str">
        <f>IF(A657&lt;&gt;"", IF('Repeater Book Overview'!$G683&lt;&gt;"", 'Repeater Book Overview'!$G683, "88.5"), "")</f>
        <v/>
      </c>
      <c r="H657" t="str">
        <f>IF(A657&lt;&gt;"", IF('Repeater Book Overview'!$G683&lt;&gt;"", 'Repeater Book Overview'!$G683, "88.5"), "")</f>
        <v/>
      </c>
      <c r="I657" t="str">
        <f>IF('Repeater Book Overview'!F683&lt;&gt;"", LEFT('Repeater Book Overview'!F683, 1), "")</f>
        <v/>
      </c>
      <c r="J657" t="str">
        <f t="shared" si="51"/>
        <v/>
      </c>
      <c r="K657" t="str">
        <f>IF(A657&lt;&gt;"", IF('Repeater Book Overview'!Q657&lt;&gt;"", "On", "Off"), "")</f>
        <v/>
      </c>
      <c r="L657" t="str">
        <f t="shared" si="52"/>
        <v/>
      </c>
      <c r="M657" t="str">
        <f t="shared" si="53"/>
        <v/>
      </c>
      <c r="N657" t="str">
        <f t="shared" si="54"/>
        <v/>
      </c>
      <c r="O657" t="str">
        <f>IF(A657&lt;&gt;"", 'Repeater Book Overview'!D683, "")</f>
        <v/>
      </c>
    </row>
    <row r="658" spans="1:15" x14ac:dyDescent="0.2">
      <c r="A658" t="str">
        <f>IF('Repeater Book Overview'!$A684&lt;&gt;"", 'Repeater Book Overview'!$A684, "")</f>
        <v/>
      </c>
      <c r="B658" t="str">
        <f>IF('Repeater Book Overview'!E684&lt;&gt;"", 'Repeater Book Overview'!E684, "")</f>
        <v/>
      </c>
      <c r="C658" t="str">
        <f t="shared" si="50"/>
        <v/>
      </c>
      <c r="D658" t="str">
        <f>IF('Repeater Book Overview'!F684&lt;&gt;"", LEFT(RIGHT('Repeater Book Overview'!F684,LEN('Repeater Book Overview'!F684)-1), SEARCH(" ", 'Repeater Book Overview'!F684)-1), "")</f>
        <v/>
      </c>
      <c r="E658" t="str">
        <f>IF(A658&lt;&gt;"", IF('Repeater Book Overview'!O684&lt;&gt;"", 'Repeater Book Overview'!O684, IF('Repeater Book Overview'!G684&lt;&gt;"", "T", "Off")), "")</f>
        <v/>
      </c>
      <c r="F658" t="str">
        <f>IF(A658&lt;&gt;"", IF('Repeater Book Overview'!$G684&lt;&gt;"", 'Repeater Book Overview'!$G684, "88.5"), "")</f>
        <v/>
      </c>
      <c r="G658" t="str">
        <f>IF(A658&lt;&gt;"", IF('Repeater Book Overview'!$G684&lt;&gt;"", 'Repeater Book Overview'!$G684, "88.5"), "")</f>
        <v/>
      </c>
      <c r="H658" t="str">
        <f>IF(A658&lt;&gt;"", IF('Repeater Book Overview'!$G684&lt;&gt;"", 'Repeater Book Overview'!$G684, "88.5"), "")</f>
        <v/>
      </c>
      <c r="I658" t="str">
        <f>IF('Repeater Book Overview'!F684&lt;&gt;"", LEFT('Repeater Book Overview'!F684, 1), "")</f>
        <v/>
      </c>
      <c r="J658" t="str">
        <f t="shared" si="51"/>
        <v/>
      </c>
      <c r="K658" t="str">
        <f>IF(A658&lt;&gt;"", IF('Repeater Book Overview'!Q658&lt;&gt;"", "On", "Off"), "")</f>
        <v/>
      </c>
      <c r="L658" t="str">
        <f t="shared" si="52"/>
        <v/>
      </c>
      <c r="M658" t="str">
        <f t="shared" si="53"/>
        <v/>
      </c>
      <c r="N658" t="str">
        <f t="shared" si="54"/>
        <v/>
      </c>
      <c r="O658" t="str">
        <f>IF(A658&lt;&gt;"", 'Repeater Book Overview'!D684, "")</f>
        <v/>
      </c>
    </row>
    <row r="659" spans="1:15" x14ac:dyDescent="0.2">
      <c r="A659" t="str">
        <f>IF('Repeater Book Overview'!$A685&lt;&gt;"", 'Repeater Book Overview'!$A685, "")</f>
        <v/>
      </c>
      <c r="B659" t="str">
        <f>IF('Repeater Book Overview'!E685&lt;&gt;"", 'Repeater Book Overview'!E685, "")</f>
        <v/>
      </c>
      <c r="C659" t="str">
        <f t="shared" si="50"/>
        <v/>
      </c>
      <c r="D659" t="str">
        <f>IF('Repeater Book Overview'!F685&lt;&gt;"", LEFT(RIGHT('Repeater Book Overview'!F685,LEN('Repeater Book Overview'!F685)-1), SEARCH(" ", 'Repeater Book Overview'!F685)-1), "")</f>
        <v/>
      </c>
      <c r="E659" t="str">
        <f>IF(A659&lt;&gt;"", IF('Repeater Book Overview'!O685&lt;&gt;"", 'Repeater Book Overview'!O685, IF('Repeater Book Overview'!G685&lt;&gt;"", "T", "Off")), "")</f>
        <v/>
      </c>
      <c r="F659" t="str">
        <f>IF(A659&lt;&gt;"", IF('Repeater Book Overview'!$G685&lt;&gt;"", 'Repeater Book Overview'!$G685, "88.5"), "")</f>
        <v/>
      </c>
      <c r="G659" t="str">
        <f>IF(A659&lt;&gt;"", IF('Repeater Book Overview'!$G685&lt;&gt;"", 'Repeater Book Overview'!$G685, "88.5"), "")</f>
        <v/>
      </c>
      <c r="H659" t="str">
        <f>IF(A659&lt;&gt;"", IF('Repeater Book Overview'!$G685&lt;&gt;"", 'Repeater Book Overview'!$G685, "88.5"), "")</f>
        <v/>
      </c>
      <c r="I659" t="str">
        <f>IF('Repeater Book Overview'!F685&lt;&gt;"", LEFT('Repeater Book Overview'!F685, 1), "")</f>
        <v/>
      </c>
      <c r="J659" t="str">
        <f t="shared" si="51"/>
        <v/>
      </c>
      <c r="K659" t="str">
        <f>IF(A659&lt;&gt;"", IF('Repeater Book Overview'!Q659&lt;&gt;"", "On", "Off"), "")</f>
        <v/>
      </c>
      <c r="L659" t="str">
        <f t="shared" si="52"/>
        <v/>
      </c>
      <c r="M659" t="str">
        <f t="shared" si="53"/>
        <v/>
      </c>
      <c r="N659" t="str">
        <f t="shared" si="54"/>
        <v/>
      </c>
      <c r="O659" t="str">
        <f>IF(A659&lt;&gt;"", 'Repeater Book Overview'!D685, "")</f>
        <v/>
      </c>
    </row>
    <row r="660" spans="1:15" x14ac:dyDescent="0.2">
      <c r="A660" t="str">
        <f>IF('Repeater Book Overview'!$A686&lt;&gt;"", 'Repeater Book Overview'!$A686, "")</f>
        <v/>
      </c>
      <c r="B660" t="str">
        <f>IF('Repeater Book Overview'!E686&lt;&gt;"", 'Repeater Book Overview'!E686, "")</f>
        <v/>
      </c>
      <c r="C660" t="str">
        <f t="shared" si="50"/>
        <v/>
      </c>
      <c r="D660" t="str">
        <f>IF('Repeater Book Overview'!F686&lt;&gt;"", LEFT(RIGHT('Repeater Book Overview'!F686,LEN('Repeater Book Overview'!F686)-1), SEARCH(" ", 'Repeater Book Overview'!F686)-1), "")</f>
        <v/>
      </c>
      <c r="E660" t="str">
        <f>IF(A660&lt;&gt;"", IF('Repeater Book Overview'!O686&lt;&gt;"", 'Repeater Book Overview'!O686, IF('Repeater Book Overview'!G686&lt;&gt;"", "T", "Off")), "")</f>
        <v/>
      </c>
      <c r="F660" t="str">
        <f>IF(A660&lt;&gt;"", IF('Repeater Book Overview'!$G686&lt;&gt;"", 'Repeater Book Overview'!$G686, "88.5"), "")</f>
        <v/>
      </c>
      <c r="G660" t="str">
        <f>IF(A660&lt;&gt;"", IF('Repeater Book Overview'!$G686&lt;&gt;"", 'Repeater Book Overview'!$G686, "88.5"), "")</f>
        <v/>
      </c>
      <c r="H660" t="str">
        <f>IF(A660&lt;&gt;"", IF('Repeater Book Overview'!$G686&lt;&gt;"", 'Repeater Book Overview'!$G686, "88.5"), "")</f>
        <v/>
      </c>
      <c r="I660" t="str">
        <f>IF('Repeater Book Overview'!F686&lt;&gt;"", LEFT('Repeater Book Overview'!F686, 1), "")</f>
        <v/>
      </c>
      <c r="J660" t="str">
        <f t="shared" si="51"/>
        <v/>
      </c>
      <c r="K660" t="str">
        <f>IF(A660&lt;&gt;"", IF('Repeater Book Overview'!Q660&lt;&gt;"", "On", "Off"), "")</f>
        <v/>
      </c>
      <c r="L660" t="str">
        <f t="shared" si="52"/>
        <v/>
      </c>
      <c r="M660" t="str">
        <f t="shared" si="53"/>
        <v/>
      </c>
      <c r="N660" t="str">
        <f t="shared" si="54"/>
        <v/>
      </c>
      <c r="O660" t="str">
        <f>IF(A660&lt;&gt;"", 'Repeater Book Overview'!D686, "")</f>
        <v/>
      </c>
    </row>
    <row r="661" spans="1:15" x14ac:dyDescent="0.2">
      <c r="A661" t="str">
        <f>IF('Repeater Book Overview'!$A687&lt;&gt;"", 'Repeater Book Overview'!$A687, "")</f>
        <v/>
      </c>
      <c r="B661" t="str">
        <f>IF('Repeater Book Overview'!E687&lt;&gt;"", 'Repeater Book Overview'!E687, "")</f>
        <v/>
      </c>
      <c r="C661" t="str">
        <f t="shared" si="50"/>
        <v/>
      </c>
      <c r="D661" t="str">
        <f>IF('Repeater Book Overview'!F687&lt;&gt;"", LEFT(RIGHT('Repeater Book Overview'!F687,LEN('Repeater Book Overview'!F687)-1), SEARCH(" ", 'Repeater Book Overview'!F687)-1), "")</f>
        <v/>
      </c>
      <c r="E661" t="str">
        <f>IF(A661&lt;&gt;"", IF('Repeater Book Overview'!O687&lt;&gt;"", 'Repeater Book Overview'!O687, IF('Repeater Book Overview'!G687&lt;&gt;"", "T", "Off")), "")</f>
        <v/>
      </c>
      <c r="F661" t="str">
        <f>IF(A661&lt;&gt;"", IF('Repeater Book Overview'!$G687&lt;&gt;"", 'Repeater Book Overview'!$G687, "88.5"), "")</f>
        <v/>
      </c>
      <c r="G661" t="str">
        <f>IF(A661&lt;&gt;"", IF('Repeater Book Overview'!$G687&lt;&gt;"", 'Repeater Book Overview'!$G687, "88.5"), "")</f>
        <v/>
      </c>
      <c r="H661" t="str">
        <f>IF(A661&lt;&gt;"", IF('Repeater Book Overview'!$G687&lt;&gt;"", 'Repeater Book Overview'!$G687, "88.5"), "")</f>
        <v/>
      </c>
      <c r="I661" t="str">
        <f>IF('Repeater Book Overview'!F687&lt;&gt;"", LEFT('Repeater Book Overview'!F687, 1), "")</f>
        <v/>
      </c>
      <c r="J661" t="str">
        <f t="shared" si="51"/>
        <v/>
      </c>
      <c r="K661" t="str">
        <f>IF(A661&lt;&gt;"", IF('Repeater Book Overview'!Q661&lt;&gt;"", "On", "Off"), "")</f>
        <v/>
      </c>
      <c r="L661" t="str">
        <f t="shared" si="52"/>
        <v/>
      </c>
      <c r="M661" t="str">
        <f t="shared" si="53"/>
        <v/>
      </c>
      <c r="N661" t="str">
        <f t="shared" si="54"/>
        <v/>
      </c>
      <c r="O661" t="str">
        <f>IF(A661&lt;&gt;"", 'Repeater Book Overview'!D687, "")</f>
        <v/>
      </c>
    </row>
    <row r="662" spans="1:15" x14ac:dyDescent="0.2">
      <c r="A662" t="str">
        <f>IF('Repeater Book Overview'!$A688&lt;&gt;"", 'Repeater Book Overview'!$A688, "")</f>
        <v/>
      </c>
      <c r="B662" t="str">
        <f>IF('Repeater Book Overview'!E688&lt;&gt;"", 'Repeater Book Overview'!E688, "")</f>
        <v/>
      </c>
      <c r="C662" t="str">
        <f t="shared" si="50"/>
        <v/>
      </c>
      <c r="D662" t="str">
        <f>IF('Repeater Book Overview'!F688&lt;&gt;"", LEFT(RIGHT('Repeater Book Overview'!F688,LEN('Repeater Book Overview'!F688)-1), SEARCH(" ", 'Repeater Book Overview'!F688)-1), "")</f>
        <v/>
      </c>
      <c r="E662" t="str">
        <f>IF(A662&lt;&gt;"", IF('Repeater Book Overview'!O688&lt;&gt;"", 'Repeater Book Overview'!O688, IF('Repeater Book Overview'!G688&lt;&gt;"", "T", "Off")), "")</f>
        <v/>
      </c>
      <c r="F662" t="str">
        <f>IF(A662&lt;&gt;"", IF('Repeater Book Overview'!$G688&lt;&gt;"", 'Repeater Book Overview'!$G688, "88.5"), "")</f>
        <v/>
      </c>
      <c r="G662" t="str">
        <f>IF(A662&lt;&gt;"", IF('Repeater Book Overview'!$G688&lt;&gt;"", 'Repeater Book Overview'!$G688, "88.5"), "")</f>
        <v/>
      </c>
      <c r="H662" t="str">
        <f>IF(A662&lt;&gt;"", IF('Repeater Book Overview'!$G688&lt;&gt;"", 'Repeater Book Overview'!$G688, "88.5"), "")</f>
        <v/>
      </c>
      <c r="I662" t="str">
        <f>IF('Repeater Book Overview'!F688&lt;&gt;"", LEFT('Repeater Book Overview'!F688, 1), "")</f>
        <v/>
      </c>
      <c r="J662" t="str">
        <f t="shared" si="51"/>
        <v/>
      </c>
      <c r="K662" t="str">
        <f>IF(A662&lt;&gt;"", IF('Repeater Book Overview'!Q662&lt;&gt;"", "On", "Off"), "")</f>
        <v/>
      </c>
      <c r="L662" t="str">
        <f t="shared" si="52"/>
        <v/>
      </c>
      <c r="M662" t="str">
        <f t="shared" si="53"/>
        <v/>
      </c>
      <c r="N662" t="str">
        <f t="shared" si="54"/>
        <v/>
      </c>
      <c r="O662" t="str">
        <f>IF(A662&lt;&gt;"", 'Repeater Book Overview'!D688, "")</f>
        <v/>
      </c>
    </row>
    <row r="663" spans="1:15" x14ac:dyDescent="0.2">
      <c r="A663" t="str">
        <f>IF('Repeater Book Overview'!$A689&lt;&gt;"", 'Repeater Book Overview'!$A689, "")</f>
        <v/>
      </c>
      <c r="B663" t="str">
        <f>IF('Repeater Book Overview'!E689&lt;&gt;"", 'Repeater Book Overview'!E689, "")</f>
        <v/>
      </c>
      <c r="C663" t="str">
        <f t="shared" si="50"/>
        <v/>
      </c>
      <c r="D663" t="str">
        <f>IF('Repeater Book Overview'!F689&lt;&gt;"", LEFT(RIGHT('Repeater Book Overview'!F689,LEN('Repeater Book Overview'!F689)-1), SEARCH(" ", 'Repeater Book Overview'!F689)-1), "")</f>
        <v/>
      </c>
      <c r="E663" t="str">
        <f>IF(A663&lt;&gt;"", IF('Repeater Book Overview'!O689&lt;&gt;"", 'Repeater Book Overview'!O689, IF('Repeater Book Overview'!G689&lt;&gt;"", "T", "Off")), "")</f>
        <v/>
      </c>
      <c r="F663" t="str">
        <f>IF(A663&lt;&gt;"", IF('Repeater Book Overview'!$G689&lt;&gt;"", 'Repeater Book Overview'!$G689, "88.5"), "")</f>
        <v/>
      </c>
      <c r="G663" t="str">
        <f>IF(A663&lt;&gt;"", IF('Repeater Book Overview'!$G689&lt;&gt;"", 'Repeater Book Overview'!$G689, "88.5"), "")</f>
        <v/>
      </c>
      <c r="H663" t="str">
        <f>IF(A663&lt;&gt;"", IF('Repeater Book Overview'!$G689&lt;&gt;"", 'Repeater Book Overview'!$G689, "88.5"), "")</f>
        <v/>
      </c>
      <c r="I663" t="str">
        <f>IF('Repeater Book Overview'!F689&lt;&gt;"", LEFT('Repeater Book Overview'!F689, 1), "")</f>
        <v/>
      </c>
      <c r="J663" t="str">
        <f t="shared" si="51"/>
        <v/>
      </c>
      <c r="K663" t="str">
        <f>IF(A663&lt;&gt;"", IF('Repeater Book Overview'!Q663&lt;&gt;"", "On", "Off"), "")</f>
        <v/>
      </c>
      <c r="L663" t="str">
        <f t="shared" si="52"/>
        <v/>
      </c>
      <c r="M663" t="str">
        <f t="shared" si="53"/>
        <v/>
      </c>
      <c r="N663" t="str">
        <f t="shared" si="54"/>
        <v/>
      </c>
      <c r="O663" t="str">
        <f>IF(A663&lt;&gt;"", 'Repeater Book Overview'!D689, "")</f>
        <v/>
      </c>
    </row>
    <row r="664" spans="1:15" x14ac:dyDescent="0.2">
      <c r="A664" t="str">
        <f>IF('Repeater Book Overview'!$A690&lt;&gt;"", 'Repeater Book Overview'!$A690, "")</f>
        <v/>
      </c>
      <c r="B664" t="str">
        <f>IF('Repeater Book Overview'!E690&lt;&gt;"", 'Repeater Book Overview'!E690, "")</f>
        <v/>
      </c>
      <c r="C664" t="str">
        <f t="shared" si="50"/>
        <v/>
      </c>
      <c r="D664" t="str">
        <f>IF('Repeater Book Overview'!F690&lt;&gt;"", LEFT(RIGHT('Repeater Book Overview'!F690,LEN('Repeater Book Overview'!F690)-1), SEARCH(" ", 'Repeater Book Overview'!F690)-1), "")</f>
        <v/>
      </c>
      <c r="E664" t="str">
        <f>IF(A664&lt;&gt;"", IF('Repeater Book Overview'!O690&lt;&gt;"", 'Repeater Book Overview'!O690, IF('Repeater Book Overview'!G690&lt;&gt;"", "T", "Off")), "")</f>
        <v/>
      </c>
      <c r="F664" t="str">
        <f>IF(A664&lt;&gt;"", IF('Repeater Book Overview'!$G690&lt;&gt;"", 'Repeater Book Overview'!$G690, "88.5"), "")</f>
        <v/>
      </c>
      <c r="G664" t="str">
        <f>IF(A664&lt;&gt;"", IF('Repeater Book Overview'!$G690&lt;&gt;"", 'Repeater Book Overview'!$G690, "88.5"), "")</f>
        <v/>
      </c>
      <c r="H664" t="str">
        <f>IF(A664&lt;&gt;"", IF('Repeater Book Overview'!$G690&lt;&gt;"", 'Repeater Book Overview'!$G690, "88.5"), "")</f>
        <v/>
      </c>
      <c r="I664" t="str">
        <f>IF('Repeater Book Overview'!F690&lt;&gt;"", LEFT('Repeater Book Overview'!F690, 1), "")</f>
        <v/>
      </c>
      <c r="J664" t="str">
        <f t="shared" si="51"/>
        <v/>
      </c>
      <c r="K664" t="str">
        <f>IF(A664&lt;&gt;"", IF('Repeater Book Overview'!Q664&lt;&gt;"", "On", "Off"), "")</f>
        <v/>
      </c>
      <c r="L664" t="str">
        <f t="shared" si="52"/>
        <v/>
      </c>
      <c r="M664" t="str">
        <f t="shared" si="53"/>
        <v/>
      </c>
      <c r="N664" t="str">
        <f t="shared" si="54"/>
        <v/>
      </c>
      <c r="O664" t="str">
        <f>IF(A664&lt;&gt;"", 'Repeater Book Overview'!D690, "")</f>
        <v/>
      </c>
    </row>
    <row r="665" spans="1:15" x14ac:dyDescent="0.2">
      <c r="A665" t="str">
        <f>IF('Repeater Book Overview'!$A691&lt;&gt;"", 'Repeater Book Overview'!$A691, "")</f>
        <v/>
      </c>
      <c r="B665" t="str">
        <f>IF('Repeater Book Overview'!E691&lt;&gt;"", 'Repeater Book Overview'!E691, "")</f>
        <v/>
      </c>
      <c r="C665" t="str">
        <f t="shared" si="50"/>
        <v/>
      </c>
      <c r="D665" t="str">
        <f>IF('Repeater Book Overview'!F691&lt;&gt;"", LEFT(RIGHT('Repeater Book Overview'!F691,LEN('Repeater Book Overview'!F691)-1), SEARCH(" ", 'Repeater Book Overview'!F691)-1), "")</f>
        <v/>
      </c>
      <c r="E665" t="str">
        <f>IF(A665&lt;&gt;"", IF('Repeater Book Overview'!O691&lt;&gt;"", 'Repeater Book Overview'!O691, IF('Repeater Book Overview'!G691&lt;&gt;"", "T", "Off")), "")</f>
        <v/>
      </c>
      <c r="F665" t="str">
        <f>IF(A665&lt;&gt;"", IF('Repeater Book Overview'!$G691&lt;&gt;"", 'Repeater Book Overview'!$G691, "88.5"), "")</f>
        <v/>
      </c>
      <c r="G665" t="str">
        <f>IF(A665&lt;&gt;"", IF('Repeater Book Overview'!$G691&lt;&gt;"", 'Repeater Book Overview'!$G691, "88.5"), "")</f>
        <v/>
      </c>
      <c r="H665" t="str">
        <f>IF(A665&lt;&gt;"", IF('Repeater Book Overview'!$G691&lt;&gt;"", 'Repeater Book Overview'!$G691, "88.5"), "")</f>
        <v/>
      </c>
      <c r="I665" t="str">
        <f>IF('Repeater Book Overview'!F691&lt;&gt;"", LEFT('Repeater Book Overview'!F691, 1), "")</f>
        <v/>
      </c>
      <c r="J665" t="str">
        <f t="shared" si="51"/>
        <v/>
      </c>
      <c r="K665" t="str">
        <f>IF(A665&lt;&gt;"", IF('Repeater Book Overview'!Q665&lt;&gt;"", "On", "Off"), "")</f>
        <v/>
      </c>
      <c r="L665" t="str">
        <f t="shared" si="52"/>
        <v/>
      </c>
      <c r="M665" t="str">
        <f t="shared" si="53"/>
        <v/>
      </c>
      <c r="N665" t="str">
        <f t="shared" si="54"/>
        <v/>
      </c>
      <c r="O665" t="str">
        <f>IF(A665&lt;&gt;"", 'Repeater Book Overview'!D691, "")</f>
        <v/>
      </c>
    </row>
    <row r="666" spans="1:15" x14ac:dyDescent="0.2">
      <c r="A666" t="str">
        <f>IF('Repeater Book Overview'!$A692&lt;&gt;"", 'Repeater Book Overview'!$A692, "")</f>
        <v/>
      </c>
      <c r="B666" t="str">
        <f>IF('Repeater Book Overview'!E692&lt;&gt;"", 'Repeater Book Overview'!E692, "")</f>
        <v/>
      </c>
      <c r="C666" t="str">
        <f t="shared" si="50"/>
        <v/>
      </c>
      <c r="D666" t="str">
        <f>IF('Repeater Book Overview'!F692&lt;&gt;"", LEFT(RIGHT('Repeater Book Overview'!F692,LEN('Repeater Book Overview'!F692)-1), SEARCH(" ", 'Repeater Book Overview'!F692)-1), "")</f>
        <v/>
      </c>
      <c r="E666" t="str">
        <f>IF(A666&lt;&gt;"", IF('Repeater Book Overview'!O692&lt;&gt;"", 'Repeater Book Overview'!O692, IF('Repeater Book Overview'!G692&lt;&gt;"", "T", "Off")), "")</f>
        <v/>
      </c>
      <c r="F666" t="str">
        <f>IF(A666&lt;&gt;"", IF('Repeater Book Overview'!$G692&lt;&gt;"", 'Repeater Book Overview'!$G692, "88.5"), "")</f>
        <v/>
      </c>
      <c r="G666" t="str">
        <f>IF(A666&lt;&gt;"", IF('Repeater Book Overview'!$G692&lt;&gt;"", 'Repeater Book Overview'!$G692, "88.5"), "")</f>
        <v/>
      </c>
      <c r="H666" t="str">
        <f>IF(A666&lt;&gt;"", IF('Repeater Book Overview'!$G692&lt;&gt;"", 'Repeater Book Overview'!$G692, "88.5"), "")</f>
        <v/>
      </c>
      <c r="I666" t="str">
        <f>IF('Repeater Book Overview'!F692&lt;&gt;"", LEFT('Repeater Book Overview'!F692, 1), "")</f>
        <v/>
      </c>
      <c r="J666" t="str">
        <f t="shared" si="51"/>
        <v/>
      </c>
      <c r="K666" t="str">
        <f>IF(A666&lt;&gt;"", IF('Repeater Book Overview'!Q666&lt;&gt;"", "On", "Off"), "")</f>
        <v/>
      </c>
      <c r="L666" t="str">
        <f t="shared" si="52"/>
        <v/>
      </c>
      <c r="M666" t="str">
        <f t="shared" si="53"/>
        <v/>
      </c>
      <c r="N666" t="str">
        <f t="shared" si="54"/>
        <v/>
      </c>
      <c r="O666" t="str">
        <f>IF(A666&lt;&gt;"", 'Repeater Book Overview'!D692, "")</f>
        <v/>
      </c>
    </row>
    <row r="667" spans="1:15" x14ac:dyDescent="0.2">
      <c r="A667" t="str">
        <f>IF('Repeater Book Overview'!$A693&lt;&gt;"", 'Repeater Book Overview'!$A693, "")</f>
        <v/>
      </c>
      <c r="B667" t="str">
        <f>IF('Repeater Book Overview'!E693&lt;&gt;"", 'Repeater Book Overview'!E693, "")</f>
        <v/>
      </c>
      <c r="C667" t="str">
        <f t="shared" si="50"/>
        <v/>
      </c>
      <c r="D667" t="str">
        <f>IF('Repeater Book Overview'!F693&lt;&gt;"", LEFT(RIGHT('Repeater Book Overview'!F693,LEN('Repeater Book Overview'!F693)-1), SEARCH(" ", 'Repeater Book Overview'!F693)-1), "")</f>
        <v/>
      </c>
      <c r="E667" t="str">
        <f>IF(A667&lt;&gt;"", IF('Repeater Book Overview'!O693&lt;&gt;"", 'Repeater Book Overview'!O693, IF('Repeater Book Overview'!G693&lt;&gt;"", "T", "Off")), "")</f>
        <v/>
      </c>
      <c r="F667" t="str">
        <f>IF(A667&lt;&gt;"", IF('Repeater Book Overview'!$G693&lt;&gt;"", 'Repeater Book Overview'!$G693, "88.5"), "")</f>
        <v/>
      </c>
      <c r="G667" t="str">
        <f>IF(A667&lt;&gt;"", IF('Repeater Book Overview'!$G693&lt;&gt;"", 'Repeater Book Overview'!$G693, "88.5"), "")</f>
        <v/>
      </c>
      <c r="H667" t="str">
        <f>IF(A667&lt;&gt;"", IF('Repeater Book Overview'!$G693&lt;&gt;"", 'Repeater Book Overview'!$G693, "88.5"), "")</f>
        <v/>
      </c>
      <c r="I667" t="str">
        <f>IF('Repeater Book Overview'!F693&lt;&gt;"", LEFT('Repeater Book Overview'!F693, 1), "")</f>
        <v/>
      </c>
      <c r="J667" t="str">
        <f t="shared" si="51"/>
        <v/>
      </c>
      <c r="K667" t="str">
        <f>IF(A667&lt;&gt;"", IF('Repeater Book Overview'!Q667&lt;&gt;"", "On", "Off"), "")</f>
        <v/>
      </c>
      <c r="L667" t="str">
        <f t="shared" si="52"/>
        <v/>
      </c>
      <c r="M667" t="str">
        <f t="shared" si="53"/>
        <v/>
      </c>
      <c r="N667" t="str">
        <f t="shared" si="54"/>
        <v/>
      </c>
      <c r="O667" t="str">
        <f>IF(A667&lt;&gt;"", 'Repeater Book Overview'!D693, "")</f>
        <v/>
      </c>
    </row>
    <row r="668" spans="1:15" x14ac:dyDescent="0.2">
      <c r="A668" t="str">
        <f>IF('Repeater Book Overview'!$A694&lt;&gt;"", 'Repeater Book Overview'!$A694, "")</f>
        <v/>
      </c>
      <c r="B668" t="str">
        <f>IF('Repeater Book Overview'!E694&lt;&gt;"", 'Repeater Book Overview'!E694, "")</f>
        <v/>
      </c>
      <c r="C668" t="str">
        <f t="shared" si="50"/>
        <v/>
      </c>
      <c r="D668" t="str">
        <f>IF('Repeater Book Overview'!F694&lt;&gt;"", LEFT(RIGHT('Repeater Book Overview'!F694,LEN('Repeater Book Overview'!F694)-1), SEARCH(" ", 'Repeater Book Overview'!F694)-1), "")</f>
        <v/>
      </c>
      <c r="E668" t="str">
        <f>IF(A668&lt;&gt;"", IF('Repeater Book Overview'!O694&lt;&gt;"", 'Repeater Book Overview'!O694, IF('Repeater Book Overview'!G694&lt;&gt;"", "T", "Off")), "")</f>
        <v/>
      </c>
      <c r="F668" t="str">
        <f>IF(A668&lt;&gt;"", IF('Repeater Book Overview'!$G694&lt;&gt;"", 'Repeater Book Overview'!$G694, "88.5"), "")</f>
        <v/>
      </c>
      <c r="G668" t="str">
        <f>IF(A668&lt;&gt;"", IF('Repeater Book Overview'!$G694&lt;&gt;"", 'Repeater Book Overview'!$G694, "88.5"), "")</f>
        <v/>
      </c>
      <c r="H668" t="str">
        <f>IF(A668&lt;&gt;"", IF('Repeater Book Overview'!$G694&lt;&gt;"", 'Repeater Book Overview'!$G694, "88.5"), "")</f>
        <v/>
      </c>
      <c r="I668" t="str">
        <f>IF('Repeater Book Overview'!F694&lt;&gt;"", LEFT('Repeater Book Overview'!F694, 1), "")</f>
        <v/>
      </c>
      <c r="J668" t="str">
        <f t="shared" si="51"/>
        <v/>
      </c>
      <c r="K668" t="str">
        <f>IF(A668&lt;&gt;"", IF('Repeater Book Overview'!Q668&lt;&gt;"", "On", "Off"), "")</f>
        <v/>
      </c>
      <c r="L668" t="str">
        <f t="shared" si="52"/>
        <v/>
      </c>
      <c r="M668" t="str">
        <f t="shared" si="53"/>
        <v/>
      </c>
      <c r="N668" t="str">
        <f t="shared" si="54"/>
        <v/>
      </c>
      <c r="O668" t="str">
        <f>IF(A668&lt;&gt;"", 'Repeater Book Overview'!D694, "")</f>
        <v/>
      </c>
    </row>
    <row r="669" spans="1:15" x14ac:dyDescent="0.2">
      <c r="A669" t="str">
        <f>IF('Repeater Book Overview'!$A695&lt;&gt;"", 'Repeater Book Overview'!$A695, "")</f>
        <v/>
      </c>
      <c r="B669" t="str">
        <f>IF('Repeater Book Overview'!E695&lt;&gt;"", 'Repeater Book Overview'!E695, "")</f>
        <v/>
      </c>
      <c r="C669" t="str">
        <f t="shared" si="50"/>
        <v/>
      </c>
      <c r="D669" t="str">
        <f>IF('Repeater Book Overview'!F695&lt;&gt;"", LEFT(RIGHT('Repeater Book Overview'!F695,LEN('Repeater Book Overview'!F695)-1), SEARCH(" ", 'Repeater Book Overview'!F695)-1), "")</f>
        <v/>
      </c>
      <c r="E669" t="str">
        <f>IF(A669&lt;&gt;"", IF('Repeater Book Overview'!O695&lt;&gt;"", 'Repeater Book Overview'!O695, IF('Repeater Book Overview'!G695&lt;&gt;"", "T", "Off")), "")</f>
        <v/>
      </c>
      <c r="F669" t="str">
        <f>IF(A669&lt;&gt;"", IF('Repeater Book Overview'!$G695&lt;&gt;"", 'Repeater Book Overview'!$G695, "88.5"), "")</f>
        <v/>
      </c>
      <c r="G669" t="str">
        <f>IF(A669&lt;&gt;"", IF('Repeater Book Overview'!$G695&lt;&gt;"", 'Repeater Book Overview'!$G695, "88.5"), "")</f>
        <v/>
      </c>
      <c r="H669" t="str">
        <f>IF(A669&lt;&gt;"", IF('Repeater Book Overview'!$G695&lt;&gt;"", 'Repeater Book Overview'!$G695, "88.5"), "")</f>
        <v/>
      </c>
      <c r="I669" t="str">
        <f>IF('Repeater Book Overview'!F695&lt;&gt;"", LEFT('Repeater Book Overview'!F695, 1), "")</f>
        <v/>
      </c>
      <c r="J669" t="str">
        <f t="shared" si="51"/>
        <v/>
      </c>
      <c r="K669" t="str">
        <f>IF(A669&lt;&gt;"", IF('Repeater Book Overview'!Q669&lt;&gt;"", "On", "Off"), "")</f>
        <v/>
      </c>
      <c r="L669" t="str">
        <f t="shared" si="52"/>
        <v/>
      </c>
      <c r="M669" t="str">
        <f t="shared" si="53"/>
        <v/>
      </c>
      <c r="N669" t="str">
        <f t="shared" si="54"/>
        <v/>
      </c>
      <c r="O669" t="str">
        <f>IF(A669&lt;&gt;"", 'Repeater Book Overview'!D695, "")</f>
        <v/>
      </c>
    </row>
    <row r="670" spans="1:15" x14ac:dyDescent="0.2">
      <c r="A670" t="str">
        <f>IF('Repeater Book Overview'!$A696&lt;&gt;"", 'Repeater Book Overview'!$A696, "")</f>
        <v/>
      </c>
      <c r="B670" t="str">
        <f>IF('Repeater Book Overview'!E696&lt;&gt;"", 'Repeater Book Overview'!E696, "")</f>
        <v/>
      </c>
      <c r="C670" t="str">
        <f t="shared" si="50"/>
        <v/>
      </c>
      <c r="D670" t="str">
        <f>IF('Repeater Book Overview'!F696&lt;&gt;"", LEFT(RIGHT('Repeater Book Overview'!F696,LEN('Repeater Book Overview'!F696)-1), SEARCH(" ", 'Repeater Book Overview'!F696)-1), "")</f>
        <v/>
      </c>
      <c r="E670" t="str">
        <f>IF(A670&lt;&gt;"", IF('Repeater Book Overview'!O696&lt;&gt;"", 'Repeater Book Overview'!O696, IF('Repeater Book Overview'!G696&lt;&gt;"", "T", "Off")), "")</f>
        <v/>
      </c>
      <c r="F670" t="str">
        <f>IF(A670&lt;&gt;"", IF('Repeater Book Overview'!$G696&lt;&gt;"", 'Repeater Book Overview'!$G696, "88.5"), "")</f>
        <v/>
      </c>
      <c r="G670" t="str">
        <f>IF(A670&lt;&gt;"", IF('Repeater Book Overview'!$G696&lt;&gt;"", 'Repeater Book Overview'!$G696, "88.5"), "")</f>
        <v/>
      </c>
      <c r="H670" t="str">
        <f>IF(A670&lt;&gt;"", IF('Repeater Book Overview'!$G696&lt;&gt;"", 'Repeater Book Overview'!$G696, "88.5"), "")</f>
        <v/>
      </c>
      <c r="I670" t="str">
        <f>IF('Repeater Book Overview'!F696&lt;&gt;"", LEFT('Repeater Book Overview'!F696, 1), "")</f>
        <v/>
      </c>
      <c r="J670" t="str">
        <f t="shared" si="51"/>
        <v/>
      </c>
      <c r="K670" t="str">
        <f>IF(A670&lt;&gt;"", IF('Repeater Book Overview'!Q670&lt;&gt;"", "On", "Off"), "")</f>
        <v/>
      </c>
      <c r="L670" t="str">
        <f t="shared" si="52"/>
        <v/>
      </c>
      <c r="M670" t="str">
        <f t="shared" si="53"/>
        <v/>
      </c>
      <c r="N670" t="str">
        <f t="shared" si="54"/>
        <v/>
      </c>
      <c r="O670" t="str">
        <f>IF(A670&lt;&gt;"", 'Repeater Book Overview'!D696, "")</f>
        <v/>
      </c>
    </row>
    <row r="671" spans="1:15" x14ac:dyDescent="0.2">
      <c r="A671" t="str">
        <f>IF('Repeater Book Overview'!$A697&lt;&gt;"", 'Repeater Book Overview'!$A697, "")</f>
        <v/>
      </c>
      <c r="B671" t="str">
        <f>IF('Repeater Book Overview'!E697&lt;&gt;"", 'Repeater Book Overview'!E697, "")</f>
        <v/>
      </c>
      <c r="C671" t="str">
        <f t="shared" si="50"/>
        <v/>
      </c>
      <c r="D671" t="str">
        <f>IF('Repeater Book Overview'!F697&lt;&gt;"", LEFT(RIGHT('Repeater Book Overview'!F697,LEN('Repeater Book Overview'!F697)-1), SEARCH(" ", 'Repeater Book Overview'!F697)-1), "")</f>
        <v/>
      </c>
      <c r="E671" t="str">
        <f>IF(A671&lt;&gt;"", IF('Repeater Book Overview'!O697&lt;&gt;"", 'Repeater Book Overview'!O697, IF('Repeater Book Overview'!G697&lt;&gt;"", "T", "Off")), "")</f>
        <v/>
      </c>
      <c r="F671" t="str">
        <f>IF(A671&lt;&gt;"", IF('Repeater Book Overview'!$G697&lt;&gt;"", 'Repeater Book Overview'!$G697, "88.5"), "")</f>
        <v/>
      </c>
      <c r="G671" t="str">
        <f>IF(A671&lt;&gt;"", IF('Repeater Book Overview'!$G697&lt;&gt;"", 'Repeater Book Overview'!$G697, "88.5"), "")</f>
        <v/>
      </c>
      <c r="H671" t="str">
        <f>IF(A671&lt;&gt;"", IF('Repeater Book Overview'!$G697&lt;&gt;"", 'Repeater Book Overview'!$G697, "88.5"), "")</f>
        <v/>
      </c>
      <c r="I671" t="str">
        <f>IF('Repeater Book Overview'!F697&lt;&gt;"", LEFT('Repeater Book Overview'!F697, 1), "")</f>
        <v/>
      </c>
      <c r="J671" t="str">
        <f t="shared" si="51"/>
        <v/>
      </c>
      <c r="K671" t="str">
        <f>IF(A671&lt;&gt;"", IF('Repeater Book Overview'!Q671&lt;&gt;"", "On", "Off"), "")</f>
        <v/>
      </c>
      <c r="L671" t="str">
        <f t="shared" si="52"/>
        <v/>
      </c>
      <c r="M671" t="str">
        <f t="shared" si="53"/>
        <v/>
      </c>
      <c r="N671" t="str">
        <f t="shared" si="54"/>
        <v/>
      </c>
      <c r="O671" t="str">
        <f>IF(A671&lt;&gt;"", 'Repeater Book Overview'!D697, "")</f>
        <v/>
      </c>
    </row>
    <row r="672" spans="1:15" x14ac:dyDescent="0.2">
      <c r="A672" t="str">
        <f>IF('Repeater Book Overview'!$A698&lt;&gt;"", 'Repeater Book Overview'!$A698, "")</f>
        <v/>
      </c>
      <c r="B672" t="str">
        <f>IF('Repeater Book Overview'!E698&lt;&gt;"", 'Repeater Book Overview'!E698, "")</f>
        <v/>
      </c>
      <c r="C672" t="str">
        <f t="shared" si="50"/>
        <v/>
      </c>
      <c r="D672" t="str">
        <f>IF('Repeater Book Overview'!F698&lt;&gt;"", LEFT(RIGHT('Repeater Book Overview'!F698,LEN('Repeater Book Overview'!F698)-1), SEARCH(" ", 'Repeater Book Overview'!F698)-1), "")</f>
        <v/>
      </c>
      <c r="E672" t="str">
        <f>IF(A672&lt;&gt;"", IF('Repeater Book Overview'!O698&lt;&gt;"", 'Repeater Book Overview'!O698, IF('Repeater Book Overview'!G698&lt;&gt;"", "T", "Off")), "")</f>
        <v/>
      </c>
      <c r="F672" t="str">
        <f>IF(A672&lt;&gt;"", IF('Repeater Book Overview'!$G698&lt;&gt;"", 'Repeater Book Overview'!$G698, "88.5"), "")</f>
        <v/>
      </c>
      <c r="G672" t="str">
        <f>IF(A672&lt;&gt;"", IF('Repeater Book Overview'!$G698&lt;&gt;"", 'Repeater Book Overview'!$G698, "88.5"), "")</f>
        <v/>
      </c>
      <c r="H672" t="str">
        <f>IF(A672&lt;&gt;"", IF('Repeater Book Overview'!$G698&lt;&gt;"", 'Repeater Book Overview'!$G698, "88.5"), "")</f>
        <v/>
      </c>
      <c r="I672" t="str">
        <f>IF('Repeater Book Overview'!F698&lt;&gt;"", LEFT('Repeater Book Overview'!F698, 1), "")</f>
        <v/>
      </c>
      <c r="J672" t="str">
        <f t="shared" si="51"/>
        <v/>
      </c>
      <c r="K672" t="str">
        <f>IF(A672&lt;&gt;"", IF('Repeater Book Overview'!Q672&lt;&gt;"", "On", "Off"), "")</f>
        <v/>
      </c>
      <c r="L672" t="str">
        <f t="shared" si="52"/>
        <v/>
      </c>
      <c r="M672" t="str">
        <f t="shared" si="53"/>
        <v/>
      </c>
      <c r="N672" t="str">
        <f t="shared" si="54"/>
        <v/>
      </c>
      <c r="O672" t="str">
        <f>IF(A672&lt;&gt;"", 'Repeater Book Overview'!D698, "")</f>
        <v/>
      </c>
    </row>
    <row r="673" spans="1:15" x14ac:dyDescent="0.2">
      <c r="A673" t="str">
        <f>IF('Repeater Book Overview'!$A699&lt;&gt;"", 'Repeater Book Overview'!$A699, "")</f>
        <v/>
      </c>
      <c r="B673" t="str">
        <f>IF('Repeater Book Overview'!E699&lt;&gt;"", 'Repeater Book Overview'!E699, "")</f>
        <v/>
      </c>
      <c r="C673" t="str">
        <f t="shared" si="50"/>
        <v/>
      </c>
      <c r="D673" t="str">
        <f>IF('Repeater Book Overview'!F699&lt;&gt;"", LEFT(RIGHT('Repeater Book Overview'!F699,LEN('Repeater Book Overview'!F699)-1), SEARCH(" ", 'Repeater Book Overview'!F699)-1), "")</f>
        <v/>
      </c>
      <c r="E673" t="str">
        <f>IF(A673&lt;&gt;"", IF('Repeater Book Overview'!O699&lt;&gt;"", 'Repeater Book Overview'!O699, IF('Repeater Book Overview'!G699&lt;&gt;"", "T", "Off")), "")</f>
        <v/>
      </c>
      <c r="F673" t="str">
        <f>IF(A673&lt;&gt;"", IF('Repeater Book Overview'!$G699&lt;&gt;"", 'Repeater Book Overview'!$G699, "88.5"), "")</f>
        <v/>
      </c>
      <c r="G673" t="str">
        <f>IF(A673&lt;&gt;"", IF('Repeater Book Overview'!$G699&lt;&gt;"", 'Repeater Book Overview'!$G699, "88.5"), "")</f>
        <v/>
      </c>
      <c r="H673" t="str">
        <f>IF(A673&lt;&gt;"", IF('Repeater Book Overview'!$G699&lt;&gt;"", 'Repeater Book Overview'!$G699, "88.5"), "")</f>
        <v/>
      </c>
      <c r="I673" t="str">
        <f>IF('Repeater Book Overview'!F699&lt;&gt;"", LEFT('Repeater Book Overview'!F699, 1), "")</f>
        <v/>
      </c>
      <c r="J673" t="str">
        <f t="shared" si="51"/>
        <v/>
      </c>
      <c r="K673" t="str">
        <f>IF(A673&lt;&gt;"", IF('Repeater Book Overview'!Q673&lt;&gt;"", "On", "Off"), "")</f>
        <v/>
      </c>
      <c r="L673" t="str">
        <f t="shared" si="52"/>
        <v/>
      </c>
      <c r="M673" t="str">
        <f t="shared" si="53"/>
        <v/>
      </c>
      <c r="N673" t="str">
        <f t="shared" si="54"/>
        <v/>
      </c>
      <c r="O673" t="str">
        <f>IF(A673&lt;&gt;"", 'Repeater Book Overview'!D699, "")</f>
        <v/>
      </c>
    </row>
    <row r="674" spans="1:15" x14ac:dyDescent="0.2">
      <c r="A674" t="str">
        <f>IF('Repeater Book Overview'!$A700&lt;&gt;"", 'Repeater Book Overview'!$A700, "")</f>
        <v/>
      </c>
      <c r="B674" t="str">
        <f>IF('Repeater Book Overview'!E700&lt;&gt;"", 'Repeater Book Overview'!E700, "")</f>
        <v/>
      </c>
      <c r="C674" t="str">
        <f t="shared" si="50"/>
        <v/>
      </c>
      <c r="D674" t="str">
        <f>IF('Repeater Book Overview'!F700&lt;&gt;"", LEFT(RIGHT('Repeater Book Overview'!F700,LEN('Repeater Book Overview'!F700)-1), SEARCH(" ", 'Repeater Book Overview'!F700)-1), "")</f>
        <v/>
      </c>
      <c r="E674" t="str">
        <f>IF(A674&lt;&gt;"", IF('Repeater Book Overview'!O700&lt;&gt;"", 'Repeater Book Overview'!O700, IF('Repeater Book Overview'!G700&lt;&gt;"", "T", "Off")), "")</f>
        <v/>
      </c>
      <c r="F674" t="str">
        <f>IF(A674&lt;&gt;"", IF('Repeater Book Overview'!$G700&lt;&gt;"", 'Repeater Book Overview'!$G700, "88.5"), "")</f>
        <v/>
      </c>
      <c r="G674" t="str">
        <f>IF(A674&lt;&gt;"", IF('Repeater Book Overview'!$G700&lt;&gt;"", 'Repeater Book Overview'!$G700, "88.5"), "")</f>
        <v/>
      </c>
      <c r="H674" t="str">
        <f>IF(A674&lt;&gt;"", IF('Repeater Book Overview'!$G700&lt;&gt;"", 'Repeater Book Overview'!$G700, "88.5"), "")</f>
        <v/>
      </c>
      <c r="I674" t="str">
        <f>IF('Repeater Book Overview'!F700&lt;&gt;"", LEFT('Repeater Book Overview'!F700, 1), "")</f>
        <v/>
      </c>
      <c r="J674" t="str">
        <f t="shared" si="51"/>
        <v/>
      </c>
      <c r="K674" t="str">
        <f>IF(A674&lt;&gt;"", IF('Repeater Book Overview'!Q674&lt;&gt;"", "On", "Off"), "")</f>
        <v/>
      </c>
      <c r="L674" t="str">
        <f t="shared" si="52"/>
        <v/>
      </c>
      <c r="M674" t="str">
        <f t="shared" si="53"/>
        <v/>
      </c>
      <c r="N674" t="str">
        <f t="shared" si="54"/>
        <v/>
      </c>
      <c r="O674" t="str">
        <f>IF(A674&lt;&gt;"", 'Repeater Book Overview'!D700, "")</f>
        <v/>
      </c>
    </row>
    <row r="675" spans="1:15" x14ac:dyDescent="0.2">
      <c r="A675" t="str">
        <f>IF('Repeater Book Overview'!$A701&lt;&gt;"", 'Repeater Book Overview'!$A701, "")</f>
        <v/>
      </c>
      <c r="B675" t="str">
        <f>IF('Repeater Book Overview'!E701&lt;&gt;"", 'Repeater Book Overview'!E701, "")</f>
        <v/>
      </c>
      <c r="C675" t="str">
        <f t="shared" si="50"/>
        <v/>
      </c>
      <c r="D675" t="str">
        <f>IF('Repeater Book Overview'!F701&lt;&gt;"", LEFT(RIGHT('Repeater Book Overview'!F701,LEN('Repeater Book Overview'!F701)-1), SEARCH(" ", 'Repeater Book Overview'!F701)-1), "")</f>
        <v/>
      </c>
      <c r="E675" t="str">
        <f>IF(A675&lt;&gt;"", IF('Repeater Book Overview'!O701&lt;&gt;"", 'Repeater Book Overview'!O701, IF('Repeater Book Overview'!G701&lt;&gt;"", "T", "Off")), "")</f>
        <v/>
      </c>
      <c r="F675" t="str">
        <f>IF(A675&lt;&gt;"", IF('Repeater Book Overview'!$G701&lt;&gt;"", 'Repeater Book Overview'!$G701, "88.5"), "")</f>
        <v/>
      </c>
      <c r="G675" t="str">
        <f>IF(A675&lt;&gt;"", IF('Repeater Book Overview'!$G701&lt;&gt;"", 'Repeater Book Overview'!$G701, "88.5"), "")</f>
        <v/>
      </c>
      <c r="H675" t="str">
        <f>IF(A675&lt;&gt;"", IF('Repeater Book Overview'!$G701&lt;&gt;"", 'Repeater Book Overview'!$G701, "88.5"), "")</f>
        <v/>
      </c>
      <c r="I675" t="str">
        <f>IF('Repeater Book Overview'!F701&lt;&gt;"", LEFT('Repeater Book Overview'!F701, 1), "")</f>
        <v/>
      </c>
      <c r="J675" t="str">
        <f t="shared" si="51"/>
        <v/>
      </c>
      <c r="K675" t="str">
        <f>IF(A675&lt;&gt;"", IF('Repeater Book Overview'!Q675&lt;&gt;"", "On", "Off"), "")</f>
        <v/>
      </c>
      <c r="L675" t="str">
        <f t="shared" si="52"/>
        <v/>
      </c>
      <c r="M675" t="str">
        <f t="shared" si="53"/>
        <v/>
      </c>
      <c r="N675" t="str">
        <f t="shared" si="54"/>
        <v/>
      </c>
      <c r="O675" t="str">
        <f>IF(A675&lt;&gt;"", 'Repeater Book Overview'!D701, "")</f>
        <v/>
      </c>
    </row>
    <row r="676" spans="1:15" x14ac:dyDescent="0.2">
      <c r="A676" t="str">
        <f>IF('Repeater Book Overview'!$A702&lt;&gt;"", 'Repeater Book Overview'!$A702, "")</f>
        <v/>
      </c>
      <c r="B676" t="str">
        <f>IF('Repeater Book Overview'!E702&lt;&gt;"", 'Repeater Book Overview'!E702, "")</f>
        <v/>
      </c>
      <c r="C676" t="str">
        <f t="shared" si="50"/>
        <v/>
      </c>
      <c r="D676" t="str">
        <f>IF('Repeater Book Overview'!F702&lt;&gt;"", LEFT(RIGHT('Repeater Book Overview'!F702,LEN('Repeater Book Overview'!F702)-1), SEARCH(" ", 'Repeater Book Overview'!F702)-1), "")</f>
        <v/>
      </c>
      <c r="E676" t="str">
        <f>IF(A676&lt;&gt;"", IF('Repeater Book Overview'!O702&lt;&gt;"", 'Repeater Book Overview'!O702, IF('Repeater Book Overview'!G702&lt;&gt;"", "T", "Off")), "")</f>
        <v/>
      </c>
      <c r="F676" t="str">
        <f>IF(A676&lt;&gt;"", IF('Repeater Book Overview'!$G702&lt;&gt;"", 'Repeater Book Overview'!$G702, "88.5"), "")</f>
        <v/>
      </c>
      <c r="G676" t="str">
        <f>IF(A676&lt;&gt;"", IF('Repeater Book Overview'!$G702&lt;&gt;"", 'Repeater Book Overview'!$G702, "88.5"), "")</f>
        <v/>
      </c>
      <c r="H676" t="str">
        <f>IF(A676&lt;&gt;"", IF('Repeater Book Overview'!$G702&lt;&gt;"", 'Repeater Book Overview'!$G702, "88.5"), "")</f>
        <v/>
      </c>
      <c r="I676" t="str">
        <f>IF('Repeater Book Overview'!F702&lt;&gt;"", LEFT('Repeater Book Overview'!F702, 1), "")</f>
        <v/>
      </c>
      <c r="J676" t="str">
        <f t="shared" si="51"/>
        <v/>
      </c>
      <c r="K676" t="str">
        <f>IF(A676&lt;&gt;"", IF('Repeater Book Overview'!Q676&lt;&gt;"", "On", "Off"), "")</f>
        <v/>
      </c>
      <c r="L676" t="str">
        <f t="shared" si="52"/>
        <v/>
      </c>
      <c r="M676" t="str">
        <f t="shared" si="53"/>
        <v/>
      </c>
      <c r="N676" t="str">
        <f t="shared" si="54"/>
        <v/>
      </c>
      <c r="O676" t="str">
        <f>IF(A676&lt;&gt;"", 'Repeater Book Overview'!D702, "")</f>
        <v/>
      </c>
    </row>
    <row r="677" spans="1:15" x14ac:dyDescent="0.2">
      <c r="A677" t="str">
        <f>IF('Repeater Book Overview'!$A703&lt;&gt;"", 'Repeater Book Overview'!$A703, "")</f>
        <v/>
      </c>
      <c r="B677" t="str">
        <f>IF('Repeater Book Overview'!E703&lt;&gt;"", 'Repeater Book Overview'!E703, "")</f>
        <v/>
      </c>
      <c r="C677" t="str">
        <f t="shared" si="50"/>
        <v/>
      </c>
      <c r="D677" t="str">
        <f>IF('Repeater Book Overview'!F703&lt;&gt;"", LEFT(RIGHT('Repeater Book Overview'!F703,LEN('Repeater Book Overview'!F703)-1), SEARCH(" ", 'Repeater Book Overview'!F703)-1), "")</f>
        <v/>
      </c>
      <c r="E677" t="str">
        <f>IF(A677&lt;&gt;"", IF('Repeater Book Overview'!O703&lt;&gt;"", 'Repeater Book Overview'!O703, IF('Repeater Book Overview'!G703&lt;&gt;"", "T", "Off")), "")</f>
        <v/>
      </c>
      <c r="F677" t="str">
        <f>IF(A677&lt;&gt;"", IF('Repeater Book Overview'!$G703&lt;&gt;"", 'Repeater Book Overview'!$G703, "88.5"), "")</f>
        <v/>
      </c>
      <c r="G677" t="str">
        <f>IF(A677&lt;&gt;"", IF('Repeater Book Overview'!$G703&lt;&gt;"", 'Repeater Book Overview'!$G703, "88.5"), "")</f>
        <v/>
      </c>
      <c r="H677" t="str">
        <f>IF(A677&lt;&gt;"", IF('Repeater Book Overview'!$G703&lt;&gt;"", 'Repeater Book Overview'!$G703, "88.5"), "")</f>
        <v/>
      </c>
      <c r="I677" t="str">
        <f>IF('Repeater Book Overview'!F703&lt;&gt;"", LEFT('Repeater Book Overview'!F703, 1), "")</f>
        <v/>
      </c>
      <c r="J677" t="str">
        <f t="shared" si="51"/>
        <v/>
      </c>
      <c r="K677" t="str">
        <f>IF(A677&lt;&gt;"", IF('Repeater Book Overview'!Q677&lt;&gt;"", "On", "Off"), "")</f>
        <v/>
      </c>
      <c r="L677" t="str">
        <f t="shared" si="52"/>
        <v/>
      </c>
      <c r="M677" t="str">
        <f t="shared" si="53"/>
        <v/>
      </c>
      <c r="N677" t="str">
        <f t="shared" si="54"/>
        <v/>
      </c>
      <c r="O677" t="str">
        <f>IF(A677&lt;&gt;"", 'Repeater Book Overview'!D703, "")</f>
        <v/>
      </c>
    </row>
    <row r="678" spans="1:15" x14ac:dyDescent="0.2">
      <c r="A678" t="str">
        <f>IF('Repeater Book Overview'!$A704&lt;&gt;"", 'Repeater Book Overview'!$A704, "")</f>
        <v/>
      </c>
      <c r="B678" t="str">
        <f>IF('Repeater Book Overview'!E704&lt;&gt;"", 'Repeater Book Overview'!E704, "")</f>
        <v/>
      </c>
      <c r="C678" t="str">
        <f t="shared" si="50"/>
        <v/>
      </c>
      <c r="D678" t="str">
        <f>IF('Repeater Book Overview'!F704&lt;&gt;"", LEFT(RIGHT('Repeater Book Overview'!F704,LEN('Repeater Book Overview'!F704)-1), SEARCH(" ", 'Repeater Book Overview'!F704)-1), "")</f>
        <v/>
      </c>
      <c r="E678" t="str">
        <f>IF(A678&lt;&gt;"", IF('Repeater Book Overview'!O704&lt;&gt;"", 'Repeater Book Overview'!O704, IF('Repeater Book Overview'!G704&lt;&gt;"", "T", "Off")), "")</f>
        <v/>
      </c>
      <c r="F678" t="str">
        <f>IF(A678&lt;&gt;"", IF('Repeater Book Overview'!$G704&lt;&gt;"", 'Repeater Book Overview'!$G704, "88.5"), "")</f>
        <v/>
      </c>
      <c r="G678" t="str">
        <f>IF(A678&lt;&gt;"", IF('Repeater Book Overview'!$G704&lt;&gt;"", 'Repeater Book Overview'!$G704, "88.5"), "")</f>
        <v/>
      </c>
      <c r="H678" t="str">
        <f>IF(A678&lt;&gt;"", IF('Repeater Book Overview'!$G704&lt;&gt;"", 'Repeater Book Overview'!$G704, "88.5"), "")</f>
        <v/>
      </c>
      <c r="I678" t="str">
        <f>IF('Repeater Book Overview'!F704&lt;&gt;"", LEFT('Repeater Book Overview'!F704, 1), "")</f>
        <v/>
      </c>
      <c r="J678" t="str">
        <f t="shared" si="51"/>
        <v/>
      </c>
      <c r="K678" t="str">
        <f>IF(A678&lt;&gt;"", IF('Repeater Book Overview'!Q678&lt;&gt;"", "On", "Off"), "")</f>
        <v/>
      </c>
      <c r="L678" t="str">
        <f t="shared" si="52"/>
        <v/>
      </c>
      <c r="M678" t="str">
        <f t="shared" si="53"/>
        <v/>
      </c>
      <c r="N678" t="str">
        <f t="shared" si="54"/>
        <v/>
      </c>
      <c r="O678" t="str">
        <f>IF(A678&lt;&gt;"", 'Repeater Book Overview'!D704, "")</f>
        <v/>
      </c>
    </row>
    <row r="679" spans="1:15" x14ac:dyDescent="0.2">
      <c r="A679" t="str">
        <f>IF('Repeater Book Overview'!$A705&lt;&gt;"", 'Repeater Book Overview'!$A705, "")</f>
        <v/>
      </c>
      <c r="B679" t="str">
        <f>IF('Repeater Book Overview'!E705&lt;&gt;"", 'Repeater Book Overview'!E705, "")</f>
        <v/>
      </c>
      <c r="C679" t="str">
        <f t="shared" si="50"/>
        <v/>
      </c>
      <c r="D679" t="str">
        <f>IF('Repeater Book Overview'!F705&lt;&gt;"", LEFT(RIGHT('Repeater Book Overview'!F705,LEN('Repeater Book Overview'!F705)-1), SEARCH(" ", 'Repeater Book Overview'!F705)-1), "")</f>
        <v/>
      </c>
      <c r="E679" t="str">
        <f>IF(A679&lt;&gt;"", IF('Repeater Book Overview'!O705&lt;&gt;"", 'Repeater Book Overview'!O705, IF('Repeater Book Overview'!G705&lt;&gt;"", "T", "Off")), "")</f>
        <v/>
      </c>
      <c r="F679" t="str">
        <f>IF(A679&lt;&gt;"", IF('Repeater Book Overview'!$G705&lt;&gt;"", 'Repeater Book Overview'!$G705, "88.5"), "")</f>
        <v/>
      </c>
      <c r="G679" t="str">
        <f>IF(A679&lt;&gt;"", IF('Repeater Book Overview'!$G705&lt;&gt;"", 'Repeater Book Overview'!$G705, "88.5"), "")</f>
        <v/>
      </c>
      <c r="H679" t="str">
        <f>IF(A679&lt;&gt;"", IF('Repeater Book Overview'!$G705&lt;&gt;"", 'Repeater Book Overview'!$G705, "88.5"), "")</f>
        <v/>
      </c>
      <c r="I679" t="str">
        <f>IF('Repeater Book Overview'!F705&lt;&gt;"", LEFT('Repeater Book Overview'!F705, 1), "")</f>
        <v/>
      </c>
      <c r="J679" t="str">
        <f t="shared" si="51"/>
        <v/>
      </c>
      <c r="K679" t="str">
        <f>IF(A679&lt;&gt;"", IF('Repeater Book Overview'!Q679&lt;&gt;"", "On", "Off"), "")</f>
        <v/>
      </c>
      <c r="L679" t="str">
        <f t="shared" si="52"/>
        <v/>
      </c>
      <c r="M679" t="str">
        <f t="shared" si="53"/>
        <v/>
      </c>
      <c r="N679" t="str">
        <f t="shared" si="54"/>
        <v/>
      </c>
      <c r="O679" t="str">
        <f>IF(A679&lt;&gt;"", 'Repeater Book Overview'!D705, "")</f>
        <v/>
      </c>
    </row>
    <row r="680" spans="1:15" x14ac:dyDescent="0.2">
      <c r="A680" t="str">
        <f>IF('Repeater Book Overview'!$A706&lt;&gt;"", 'Repeater Book Overview'!$A706, "")</f>
        <v/>
      </c>
      <c r="B680" t="str">
        <f>IF('Repeater Book Overview'!E706&lt;&gt;"", 'Repeater Book Overview'!E706, "")</f>
        <v/>
      </c>
      <c r="C680" t="str">
        <f t="shared" si="50"/>
        <v/>
      </c>
      <c r="D680" t="str">
        <f>IF('Repeater Book Overview'!F706&lt;&gt;"", LEFT(RIGHT('Repeater Book Overview'!F706,LEN('Repeater Book Overview'!F706)-1), SEARCH(" ", 'Repeater Book Overview'!F706)-1), "")</f>
        <v/>
      </c>
      <c r="E680" t="str">
        <f>IF(A680&lt;&gt;"", IF('Repeater Book Overview'!O706&lt;&gt;"", 'Repeater Book Overview'!O706, IF('Repeater Book Overview'!G706&lt;&gt;"", "T", "Off")), "")</f>
        <v/>
      </c>
      <c r="F680" t="str">
        <f>IF(A680&lt;&gt;"", IF('Repeater Book Overview'!$G706&lt;&gt;"", 'Repeater Book Overview'!$G706, "88.5"), "")</f>
        <v/>
      </c>
      <c r="G680" t="str">
        <f>IF(A680&lt;&gt;"", IF('Repeater Book Overview'!$G706&lt;&gt;"", 'Repeater Book Overview'!$G706, "88.5"), "")</f>
        <v/>
      </c>
      <c r="H680" t="str">
        <f>IF(A680&lt;&gt;"", IF('Repeater Book Overview'!$G706&lt;&gt;"", 'Repeater Book Overview'!$G706, "88.5"), "")</f>
        <v/>
      </c>
      <c r="I680" t="str">
        <f>IF('Repeater Book Overview'!F706&lt;&gt;"", LEFT('Repeater Book Overview'!F706, 1), "")</f>
        <v/>
      </c>
      <c r="J680" t="str">
        <f t="shared" si="51"/>
        <v/>
      </c>
      <c r="K680" t="str">
        <f>IF(A680&lt;&gt;"", IF('Repeater Book Overview'!Q680&lt;&gt;"", "On", "Off"), "")</f>
        <v/>
      </c>
      <c r="L680" t="str">
        <f t="shared" si="52"/>
        <v/>
      </c>
      <c r="M680" t="str">
        <f t="shared" si="53"/>
        <v/>
      </c>
      <c r="N680" t="str">
        <f t="shared" si="54"/>
        <v/>
      </c>
      <c r="O680" t="str">
        <f>IF(A680&lt;&gt;"", 'Repeater Book Overview'!D706, "")</f>
        <v/>
      </c>
    </row>
    <row r="681" spans="1:15" x14ac:dyDescent="0.2">
      <c r="A681" t="str">
        <f>IF('Repeater Book Overview'!$A707&lt;&gt;"", 'Repeater Book Overview'!$A707, "")</f>
        <v/>
      </c>
      <c r="B681" t="str">
        <f>IF('Repeater Book Overview'!E707&lt;&gt;"", 'Repeater Book Overview'!E707, "")</f>
        <v/>
      </c>
      <c r="C681" t="str">
        <f t="shared" si="50"/>
        <v/>
      </c>
      <c r="D681" t="str">
        <f>IF('Repeater Book Overview'!F707&lt;&gt;"", LEFT(RIGHT('Repeater Book Overview'!F707,LEN('Repeater Book Overview'!F707)-1), SEARCH(" ", 'Repeater Book Overview'!F707)-1), "")</f>
        <v/>
      </c>
      <c r="E681" t="str">
        <f>IF(A681&lt;&gt;"", IF('Repeater Book Overview'!O707&lt;&gt;"", 'Repeater Book Overview'!O707, IF('Repeater Book Overview'!G707&lt;&gt;"", "T", "Off")), "")</f>
        <v/>
      </c>
      <c r="F681" t="str">
        <f>IF(A681&lt;&gt;"", IF('Repeater Book Overview'!$G707&lt;&gt;"", 'Repeater Book Overview'!$G707, "88.5"), "")</f>
        <v/>
      </c>
      <c r="G681" t="str">
        <f>IF(A681&lt;&gt;"", IF('Repeater Book Overview'!$G707&lt;&gt;"", 'Repeater Book Overview'!$G707, "88.5"), "")</f>
        <v/>
      </c>
      <c r="H681" t="str">
        <f>IF(A681&lt;&gt;"", IF('Repeater Book Overview'!$G707&lt;&gt;"", 'Repeater Book Overview'!$G707, "88.5"), "")</f>
        <v/>
      </c>
      <c r="I681" t="str">
        <f>IF('Repeater Book Overview'!F707&lt;&gt;"", LEFT('Repeater Book Overview'!F707, 1), "")</f>
        <v/>
      </c>
      <c r="J681" t="str">
        <f t="shared" si="51"/>
        <v/>
      </c>
      <c r="K681" t="str">
        <f>IF(A681&lt;&gt;"", IF('Repeater Book Overview'!Q681&lt;&gt;"", "On", "Off"), "")</f>
        <v/>
      </c>
      <c r="L681" t="str">
        <f t="shared" si="52"/>
        <v/>
      </c>
      <c r="M681" t="str">
        <f t="shared" si="53"/>
        <v/>
      </c>
      <c r="N681" t="str">
        <f t="shared" si="54"/>
        <v/>
      </c>
      <c r="O681" t="str">
        <f>IF(A681&lt;&gt;"", 'Repeater Book Overview'!D707, "")</f>
        <v/>
      </c>
    </row>
    <row r="682" spans="1:15" x14ac:dyDescent="0.2">
      <c r="A682" t="str">
        <f>IF('Repeater Book Overview'!$A708&lt;&gt;"", 'Repeater Book Overview'!$A708, "")</f>
        <v/>
      </c>
      <c r="B682" t="str">
        <f>IF('Repeater Book Overview'!E708&lt;&gt;"", 'Repeater Book Overview'!E708, "")</f>
        <v/>
      </c>
      <c r="C682" t="str">
        <f t="shared" si="50"/>
        <v/>
      </c>
      <c r="D682" t="str">
        <f>IF('Repeater Book Overview'!F708&lt;&gt;"", LEFT(RIGHT('Repeater Book Overview'!F708,LEN('Repeater Book Overview'!F708)-1), SEARCH(" ", 'Repeater Book Overview'!F708)-1), "")</f>
        <v/>
      </c>
      <c r="E682" t="str">
        <f>IF(A682&lt;&gt;"", IF('Repeater Book Overview'!O708&lt;&gt;"", 'Repeater Book Overview'!O708, IF('Repeater Book Overview'!G708&lt;&gt;"", "T", "Off")), "")</f>
        <v/>
      </c>
      <c r="F682" t="str">
        <f>IF(A682&lt;&gt;"", IF('Repeater Book Overview'!$G708&lt;&gt;"", 'Repeater Book Overview'!$G708, "88.5"), "")</f>
        <v/>
      </c>
      <c r="G682" t="str">
        <f>IF(A682&lt;&gt;"", IF('Repeater Book Overview'!$G708&lt;&gt;"", 'Repeater Book Overview'!$G708, "88.5"), "")</f>
        <v/>
      </c>
      <c r="H682" t="str">
        <f>IF(A682&lt;&gt;"", IF('Repeater Book Overview'!$G708&lt;&gt;"", 'Repeater Book Overview'!$G708, "88.5"), "")</f>
        <v/>
      </c>
      <c r="I682" t="str">
        <f>IF('Repeater Book Overview'!F708&lt;&gt;"", LEFT('Repeater Book Overview'!F708, 1), "")</f>
        <v/>
      </c>
      <c r="J682" t="str">
        <f t="shared" si="51"/>
        <v/>
      </c>
      <c r="K682" t="str">
        <f>IF(A682&lt;&gt;"", IF('Repeater Book Overview'!Q682&lt;&gt;"", "On", "Off"), "")</f>
        <v/>
      </c>
      <c r="L682" t="str">
        <f t="shared" si="52"/>
        <v/>
      </c>
      <c r="M682" t="str">
        <f t="shared" si="53"/>
        <v/>
      </c>
      <c r="N682" t="str">
        <f t="shared" si="54"/>
        <v/>
      </c>
      <c r="O682" t="str">
        <f>IF(A682&lt;&gt;"", 'Repeater Book Overview'!D708, "")</f>
        <v/>
      </c>
    </row>
    <row r="683" spans="1:15" x14ac:dyDescent="0.2">
      <c r="A683" t="str">
        <f>IF('Repeater Book Overview'!$A709&lt;&gt;"", 'Repeater Book Overview'!$A709, "")</f>
        <v/>
      </c>
      <c r="B683" t="str">
        <f>IF('Repeater Book Overview'!E709&lt;&gt;"", 'Repeater Book Overview'!E709, "")</f>
        <v/>
      </c>
      <c r="C683" t="str">
        <f t="shared" si="50"/>
        <v/>
      </c>
      <c r="D683" t="str">
        <f>IF('Repeater Book Overview'!F709&lt;&gt;"", LEFT(RIGHT('Repeater Book Overview'!F709,LEN('Repeater Book Overview'!F709)-1), SEARCH(" ", 'Repeater Book Overview'!F709)-1), "")</f>
        <v/>
      </c>
      <c r="E683" t="str">
        <f>IF(A683&lt;&gt;"", IF('Repeater Book Overview'!O709&lt;&gt;"", 'Repeater Book Overview'!O709, IF('Repeater Book Overview'!G709&lt;&gt;"", "T", "Off")), "")</f>
        <v/>
      </c>
      <c r="F683" t="str">
        <f>IF(A683&lt;&gt;"", IF('Repeater Book Overview'!$G709&lt;&gt;"", 'Repeater Book Overview'!$G709, "88.5"), "")</f>
        <v/>
      </c>
      <c r="G683" t="str">
        <f>IF(A683&lt;&gt;"", IF('Repeater Book Overview'!$G709&lt;&gt;"", 'Repeater Book Overview'!$G709, "88.5"), "")</f>
        <v/>
      </c>
      <c r="H683" t="str">
        <f>IF(A683&lt;&gt;"", IF('Repeater Book Overview'!$G709&lt;&gt;"", 'Repeater Book Overview'!$G709, "88.5"), "")</f>
        <v/>
      </c>
      <c r="I683" t="str">
        <f>IF('Repeater Book Overview'!F709&lt;&gt;"", LEFT('Repeater Book Overview'!F709, 1), "")</f>
        <v/>
      </c>
      <c r="J683" t="str">
        <f t="shared" si="51"/>
        <v/>
      </c>
      <c r="K683" t="str">
        <f>IF(A683&lt;&gt;"", IF('Repeater Book Overview'!Q683&lt;&gt;"", "On", "Off"), "")</f>
        <v/>
      </c>
      <c r="L683" t="str">
        <f t="shared" si="52"/>
        <v/>
      </c>
      <c r="M683" t="str">
        <f t="shared" si="53"/>
        <v/>
      </c>
      <c r="N683" t="str">
        <f t="shared" si="54"/>
        <v/>
      </c>
      <c r="O683" t="str">
        <f>IF(A683&lt;&gt;"", 'Repeater Book Overview'!D709, "")</f>
        <v/>
      </c>
    </row>
    <row r="684" spans="1:15" x14ac:dyDescent="0.2">
      <c r="A684" t="str">
        <f>IF('Repeater Book Overview'!$A710&lt;&gt;"", 'Repeater Book Overview'!$A710, "")</f>
        <v/>
      </c>
      <c r="B684" t="str">
        <f>IF('Repeater Book Overview'!E710&lt;&gt;"", 'Repeater Book Overview'!E710, "")</f>
        <v/>
      </c>
      <c r="C684" t="str">
        <f t="shared" si="50"/>
        <v/>
      </c>
      <c r="D684" t="str">
        <f>IF('Repeater Book Overview'!F710&lt;&gt;"", LEFT(RIGHT('Repeater Book Overview'!F710,LEN('Repeater Book Overview'!F710)-1), SEARCH(" ", 'Repeater Book Overview'!F710)-1), "")</f>
        <v/>
      </c>
      <c r="E684" t="str">
        <f>IF(A684&lt;&gt;"", IF('Repeater Book Overview'!O710&lt;&gt;"", 'Repeater Book Overview'!O710, IF('Repeater Book Overview'!G710&lt;&gt;"", "T", "Off")), "")</f>
        <v/>
      </c>
      <c r="F684" t="str">
        <f>IF(A684&lt;&gt;"", IF('Repeater Book Overview'!$G710&lt;&gt;"", 'Repeater Book Overview'!$G710, "88.5"), "")</f>
        <v/>
      </c>
      <c r="G684" t="str">
        <f>IF(A684&lt;&gt;"", IF('Repeater Book Overview'!$G710&lt;&gt;"", 'Repeater Book Overview'!$G710, "88.5"), "")</f>
        <v/>
      </c>
      <c r="H684" t="str">
        <f>IF(A684&lt;&gt;"", IF('Repeater Book Overview'!$G710&lt;&gt;"", 'Repeater Book Overview'!$G710, "88.5"), "")</f>
        <v/>
      </c>
      <c r="I684" t="str">
        <f>IF('Repeater Book Overview'!F710&lt;&gt;"", LEFT('Repeater Book Overview'!F710, 1), "")</f>
        <v/>
      </c>
      <c r="J684" t="str">
        <f t="shared" si="51"/>
        <v/>
      </c>
      <c r="K684" t="str">
        <f>IF(A684&lt;&gt;"", IF('Repeater Book Overview'!Q684&lt;&gt;"", "On", "Off"), "")</f>
        <v/>
      </c>
      <c r="L684" t="str">
        <f t="shared" si="52"/>
        <v/>
      </c>
      <c r="M684" t="str">
        <f t="shared" si="53"/>
        <v/>
      </c>
      <c r="N684" t="str">
        <f t="shared" si="54"/>
        <v/>
      </c>
      <c r="O684" t="str">
        <f>IF(A684&lt;&gt;"", 'Repeater Book Overview'!D710, "")</f>
        <v/>
      </c>
    </row>
    <row r="685" spans="1:15" x14ac:dyDescent="0.2">
      <c r="A685" t="str">
        <f>IF('Repeater Book Overview'!$A711&lt;&gt;"", 'Repeater Book Overview'!$A711, "")</f>
        <v/>
      </c>
      <c r="B685" t="str">
        <f>IF('Repeater Book Overview'!E711&lt;&gt;"", 'Repeater Book Overview'!E711, "")</f>
        <v/>
      </c>
      <c r="C685" t="str">
        <f t="shared" si="50"/>
        <v/>
      </c>
      <c r="D685" t="str">
        <f>IF('Repeater Book Overview'!F711&lt;&gt;"", LEFT(RIGHT('Repeater Book Overview'!F711,LEN('Repeater Book Overview'!F711)-1), SEARCH(" ", 'Repeater Book Overview'!F711)-1), "")</f>
        <v/>
      </c>
      <c r="E685" t="str">
        <f>IF(A685&lt;&gt;"", IF('Repeater Book Overview'!O711&lt;&gt;"", 'Repeater Book Overview'!O711, IF('Repeater Book Overview'!G711&lt;&gt;"", "T", "Off")), "")</f>
        <v/>
      </c>
      <c r="F685" t="str">
        <f>IF(A685&lt;&gt;"", IF('Repeater Book Overview'!$G711&lt;&gt;"", 'Repeater Book Overview'!$G711, "88.5"), "")</f>
        <v/>
      </c>
      <c r="G685" t="str">
        <f>IF(A685&lt;&gt;"", IF('Repeater Book Overview'!$G711&lt;&gt;"", 'Repeater Book Overview'!$G711, "88.5"), "")</f>
        <v/>
      </c>
      <c r="H685" t="str">
        <f>IF(A685&lt;&gt;"", IF('Repeater Book Overview'!$G711&lt;&gt;"", 'Repeater Book Overview'!$G711, "88.5"), "")</f>
        <v/>
      </c>
      <c r="I685" t="str">
        <f>IF('Repeater Book Overview'!F711&lt;&gt;"", LEFT('Repeater Book Overview'!F711, 1), "")</f>
        <v/>
      </c>
      <c r="J685" t="str">
        <f t="shared" si="51"/>
        <v/>
      </c>
      <c r="K685" t="str">
        <f>IF(A685&lt;&gt;"", IF('Repeater Book Overview'!Q685&lt;&gt;"", "On", "Off"), "")</f>
        <v/>
      </c>
      <c r="L685" t="str">
        <f t="shared" si="52"/>
        <v/>
      </c>
      <c r="M685" t="str">
        <f t="shared" si="53"/>
        <v/>
      </c>
      <c r="N685" t="str">
        <f t="shared" si="54"/>
        <v/>
      </c>
      <c r="O685" t="str">
        <f>IF(A685&lt;&gt;"", 'Repeater Book Overview'!D711, "")</f>
        <v/>
      </c>
    </row>
    <row r="686" spans="1:15" x14ac:dyDescent="0.2">
      <c r="A686" t="str">
        <f>IF('Repeater Book Overview'!$A712&lt;&gt;"", 'Repeater Book Overview'!$A712, "")</f>
        <v/>
      </c>
      <c r="B686" t="str">
        <f>IF('Repeater Book Overview'!E712&lt;&gt;"", 'Repeater Book Overview'!E712, "")</f>
        <v/>
      </c>
      <c r="C686" t="str">
        <f t="shared" si="50"/>
        <v/>
      </c>
      <c r="D686" t="str">
        <f>IF('Repeater Book Overview'!F712&lt;&gt;"", LEFT(RIGHT('Repeater Book Overview'!F712,LEN('Repeater Book Overview'!F712)-1), SEARCH(" ", 'Repeater Book Overview'!F712)-1), "")</f>
        <v/>
      </c>
      <c r="E686" t="str">
        <f>IF(A686&lt;&gt;"", IF('Repeater Book Overview'!O712&lt;&gt;"", 'Repeater Book Overview'!O712, IF('Repeater Book Overview'!G712&lt;&gt;"", "T", "Off")), "")</f>
        <v/>
      </c>
      <c r="F686" t="str">
        <f>IF(A686&lt;&gt;"", IF('Repeater Book Overview'!$G712&lt;&gt;"", 'Repeater Book Overview'!$G712, "88.5"), "")</f>
        <v/>
      </c>
      <c r="G686" t="str">
        <f>IF(A686&lt;&gt;"", IF('Repeater Book Overview'!$G712&lt;&gt;"", 'Repeater Book Overview'!$G712, "88.5"), "")</f>
        <v/>
      </c>
      <c r="H686" t="str">
        <f>IF(A686&lt;&gt;"", IF('Repeater Book Overview'!$G712&lt;&gt;"", 'Repeater Book Overview'!$G712, "88.5"), "")</f>
        <v/>
      </c>
      <c r="I686" t="str">
        <f>IF('Repeater Book Overview'!F712&lt;&gt;"", LEFT('Repeater Book Overview'!F712, 1), "")</f>
        <v/>
      </c>
      <c r="J686" t="str">
        <f t="shared" si="51"/>
        <v/>
      </c>
      <c r="K686" t="str">
        <f>IF(A686&lt;&gt;"", IF('Repeater Book Overview'!Q686&lt;&gt;"", "On", "Off"), "")</f>
        <v/>
      </c>
      <c r="L686" t="str">
        <f t="shared" si="52"/>
        <v/>
      </c>
      <c r="M686" t="str">
        <f t="shared" si="53"/>
        <v/>
      </c>
      <c r="N686" t="str">
        <f t="shared" si="54"/>
        <v/>
      </c>
      <c r="O686" t="str">
        <f>IF(A686&lt;&gt;"", 'Repeater Book Overview'!D712, "")</f>
        <v/>
      </c>
    </row>
    <row r="687" spans="1:15" x14ac:dyDescent="0.2">
      <c r="A687" t="str">
        <f>IF('Repeater Book Overview'!$A713&lt;&gt;"", 'Repeater Book Overview'!$A713, "")</f>
        <v/>
      </c>
      <c r="B687" t="str">
        <f>IF('Repeater Book Overview'!E713&lt;&gt;"", 'Repeater Book Overview'!E713, "")</f>
        <v/>
      </c>
      <c r="C687" t="str">
        <f t="shared" si="50"/>
        <v/>
      </c>
      <c r="D687" t="str">
        <f>IF('Repeater Book Overview'!F713&lt;&gt;"", LEFT(RIGHT('Repeater Book Overview'!F713,LEN('Repeater Book Overview'!F713)-1), SEARCH(" ", 'Repeater Book Overview'!F713)-1), "")</f>
        <v/>
      </c>
      <c r="E687" t="str">
        <f>IF(A687&lt;&gt;"", IF('Repeater Book Overview'!O713&lt;&gt;"", 'Repeater Book Overview'!O713, IF('Repeater Book Overview'!G713&lt;&gt;"", "T", "Off")), "")</f>
        <v/>
      </c>
      <c r="F687" t="str">
        <f>IF(A687&lt;&gt;"", IF('Repeater Book Overview'!$G713&lt;&gt;"", 'Repeater Book Overview'!$G713, "88.5"), "")</f>
        <v/>
      </c>
      <c r="G687" t="str">
        <f>IF(A687&lt;&gt;"", IF('Repeater Book Overview'!$G713&lt;&gt;"", 'Repeater Book Overview'!$G713, "88.5"), "")</f>
        <v/>
      </c>
      <c r="H687" t="str">
        <f>IF(A687&lt;&gt;"", IF('Repeater Book Overview'!$G713&lt;&gt;"", 'Repeater Book Overview'!$G713, "88.5"), "")</f>
        <v/>
      </c>
      <c r="I687" t="str">
        <f>IF('Repeater Book Overview'!F713&lt;&gt;"", LEFT('Repeater Book Overview'!F713, 1), "")</f>
        <v/>
      </c>
      <c r="J687" t="str">
        <f t="shared" si="51"/>
        <v/>
      </c>
      <c r="K687" t="str">
        <f>IF(A687&lt;&gt;"", IF('Repeater Book Overview'!Q687&lt;&gt;"", "On", "Off"), "")</f>
        <v/>
      </c>
      <c r="L687" t="str">
        <f t="shared" si="52"/>
        <v/>
      </c>
      <c r="M687" t="str">
        <f t="shared" si="53"/>
        <v/>
      </c>
      <c r="N687" t="str">
        <f t="shared" si="54"/>
        <v/>
      </c>
      <c r="O687" t="str">
        <f>IF(A687&lt;&gt;"", 'Repeater Book Overview'!D713, "")</f>
        <v/>
      </c>
    </row>
    <row r="688" spans="1:15" x14ac:dyDescent="0.2">
      <c r="A688" t="str">
        <f>IF('Repeater Book Overview'!$A714&lt;&gt;"", 'Repeater Book Overview'!$A714, "")</f>
        <v/>
      </c>
      <c r="B688" t="str">
        <f>IF('Repeater Book Overview'!E714&lt;&gt;"", 'Repeater Book Overview'!E714, "")</f>
        <v/>
      </c>
      <c r="C688" t="str">
        <f t="shared" si="50"/>
        <v/>
      </c>
      <c r="D688" t="str">
        <f>IF('Repeater Book Overview'!F714&lt;&gt;"", LEFT(RIGHT('Repeater Book Overview'!F714,LEN('Repeater Book Overview'!F714)-1), SEARCH(" ", 'Repeater Book Overview'!F714)-1), "")</f>
        <v/>
      </c>
      <c r="E688" t="str">
        <f>IF(A688&lt;&gt;"", IF('Repeater Book Overview'!O714&lt;&gt;"", 'Repeater Book Overview'!O714, IF('Repeater Book Overview'!G714&lt;&gt;"", "T", "Off")), "")</f>
        <v/>
      </c>
      <c r="F688" t="str">
        <f>IF(A688&lt;&gt;"", IF('Repeater Book Overview'!$G714&lt;&gt;"", 'Repeater Book Overview'!$G714, "88.5"), "")</f>
        <v/>
      </c>
      <c r="G688" t="str">
        <f>IF(A688&lt;&gt;"", IF('Repeater Book Overview'!$G714&lt;&gt;"", 'Repeater Book Overview'!$G714, "88.5"), "")</f>
        <v/>
      </c>
      <c r="H688" t="str">
        <f>IF(A688&lt;&gt;"", IF('Repeater Book Overview'!$G714&lt;&gt;"", 'Repeater Book Overview'!$G714, "88.5"), "")</f>
        <v/>
      </c>
      <c r="I688" t="str">
        <f>IF('Repeater Book Overview'!F714&lt;&gt;"", LEFT('Repeater Book Overview'!F714, 1), "")</f>
        <v/>
      </c>
      <c r="J688" t="str">
        <f t="shared" si="51"/>
        <v/>
      </c>
      <c r="K688" t="str">
        <f>IF(A688&lt;&gt;"", IF('Repeater Book Overview'!Q688&lt;&gt;"", "On", "Off"), "")</f>
        <v/>
      </c>
      <c r="L688" t="str">
        <f t="shared" si="52"/>
        <v/>
      </c>
      <c r="M688" t="str">
        <f t="shared" si="53"/>
        <v/>
      </c>
      <c r="N688" t="str">
        <f t="shared" si="54"/>
        <v/>
      </c>
      <c r="O688" t="str">
        <f>IF(A688&lt;&gt;"", 'Repeater Book Overview'!D714, "")</f>
        <v/>
      </c>
    </row>
    <row r="689" spans="1:15" x14ac:dyDescent="0.2">
      <c r="A689" t="str">
        <f>IF('Repeater Book Overview'!$A715&lt;&gt;"", 'Repeater Book Overview'!$A715, "")</f>
        <v/>
      </c>
      <c r="B689" t="str">
        <f>IF('Repeater Book Overview'!E715&lt;&gt;"", 'Repeater Book Overview'!E715, "")</f>
        <v/>
      </c>
      <c r="C689" t="str">
        <f t="shared" si="50"/>
        <v/>
      </c>
      <c r="D689" t="str">
        <f>IF('Repeater Book Overview'!F715&lt;&gt;"", LEFT(RIGHT('Repeater Book Overview'!F715,LEN('Repeater Book Overview'!F715)-1), SEARCH(" ", 'Repeater Book Overview'!F715)-1), "")</f>
        <v/>
      </c>
      <c r="E689" t="str">
        <f>IF(A689&lt;&gt;"", IF('Repeater Book Overview'!O715&lt;&gt;"", 'Repeater Book Overview'!O715, IF('Repeater Book Overview'!G715&lt;&gt;"", "T", "Off")), "")</f>
        <v/>
      </c>
      <c r="F689" t="str">
        <f>IF(A689&lt;&gt;"", IF('Repeater Book Overview'!$G715&lt;&gt;"", 'Repeater Book Overview'!$G715, "88.5"), "")</f>
        <v/>
      </c>
      <c r="G689" t="str">
        <f>IF(A689&lt;&gt;"", IF('Repeater Book Overview'!$G715&lt;&gt;"", 'Repeater Book Overview'!$G715, "88.5"), "")</f>
        <v/>
      </c>
      <c r="H689" t="str">
        <f>IF(A689&lt;&gt;"", IF('Repeater Book Overview'!$G715&lt;&gt;"", 'Repeater Book Overview'!$G715, "88.5"), "")</f>
        <v/>
      </c>
      <c r="I689" t="str">
        <f>IF('Repeater Book Overview'!F715&lt;&gt;"", LEFT('Repeater Book Overview'!F715, 1), "")</f>
        <v/>
      </c>
      <c r="J689" t="str">
        <f t="shared" si="51"/>
        <v/>
      </c>
      <c r="K689" t="str">
        <f>IF(A689&lt;&gt;"", IF('Repeater Book Overview'!Q689&lt;&gt;"", "On", "Off"), "")</f>
        <v/>
      </c>
      <c r="L689" t="str">
        <f t="shared" si="52"/>
        <v/>
      </c>
      <c r="M689" t="str">
        <f t="shared" si="53"/>
        <v/>
      </c>
      <c r="N689" t="str">
        <f t="shared" si="54"/>
        <v/>
      </c>
      <c r="O689" t="str">
        <f>IF(A689&lt;&gt;"", 'Repeater Book Overview'!D715, "")</f>
        <v/>
      </c>
    </row>
    <row r="690" spans="1:15" x14ac:dyDescent="0.2">
      <c r="A690" t="str">
        <f>IF('Repeater Book Overview'!$A716&lt;&gt;"", 'Repeater Book Overview'!$A716, "")</f>
        <v/>
      </c>
      <c r="B690" t="str">
        <f>IF('Repeater Book Overview'!E716&lt;&gt;"", 'Repeater Book Overview'!E716, "")</f>
        <v/>
      </c>
      <c r="C690" t="str">
        <f t="shared" si="50"/>
        <v/>
      </c>
      <c r="D690" t="str">
        <f>IF('Repeater Book Overview'!F716&lt;&gt;"", LEFT(RIGHT('Repeater Book Overview'!F716,LEN('Repeater Book Overview'!F716)-1), SEARCH(" ", 'Repeater Book Overview'!F716)-1), "")</f>
        <v/>
      </c>
      <c r="E690" t="str">
        <f>IF(A690&lt;&gt;"", IF('Repeater Book Overview'!O716&lt;&gt;"", 'Repeater Book Overview'!O716, IF('Repeater Book Overview'!G716&lt;&gt;"", "T", "Off")), "")</f>
        <v/>
      </c>
      <c r="F690" t="str">
        <f>IF(A690&lt;&gt;"", IF('Repeater Book Overview'!$G716&lt;&gt;"", 'Repeater Book Overview'!$G716, "88.5"), "")</f>
        <v/>
      </c>
      <c r="G690" t="str">
        <f>IF(A690&lt;&gt;"", IF('Repeater Book Overview'!$G716&lt;&gt;"", 'Repeater Book Overview'!$G716, "88.5"), "")</f>
        <v/>
      </c>
      <c r="H690" t="str">
        <f>IF(A690&lt;&gt;"", IF('Repeater Book Overview'!$G716&lt;&gt;"", 'Repeater Book Overview'!$G716, "88.5"), "")</f>
        <v/>
      </c>
      <c r="I690" t="str">
        <f>IF('Repeater Book Overview'!F716&lt;&gt;"", LEFT('Repeater Book Overview'!F716, 1), "")</f>
        <v/>
      </c>
      <c r="J690" t="str">
        <f t="shared" si="51"/>
        <v/>
      </c>
      <c r="K690" t="str">
        <f>IF(A690&lt;&gt;"", IF('Repeater Book Overview'!Q690&lt;&gt;"", "On", "Off"), "")</f>
        <v/>
      </c>
      <c r="L690" t="str">
        <f t="shared" si="52"/>
        <v/>
      </c>
      <c r="M690" t="str">
        <f t="shared" si="53"/>
        <v/>
      </c>
      <c r="N690" t="str">
        <f t="shared" si="54"/>
        <v/>
      </c>
      <c r="O690" t="str">
        <f>IF(A690&lt;&gt;"", 'Repeater Book Overview'!D716, "")</f>
        <v/>
      </c>
    </row>
    <row r="691" spans="1:15" x14ac:dyDescent="0.2">
      <c r="A691" t="str">
        <f>IF('Repeater Book Overview'!$A717&lt;&gt;"", 'Repeater Book Overview'!$A717, "")</f>
        <v/>
      </c>
      <c r="B691" t="str">
        <f>IF('Repeater Book Overview'!E717&lt;&gt;"", 'Repeater Book Overview'!E717, "")</f>
        <v/>
      </c>
      <c r="C691" t="str">
        <f t="shared" si="50"/>
        <v/>
      </c>
      <c r="D691" t="str">
        <f>IF('Repeater Book Overview'!F717&lt;&gt;"", LEFT(RIGHT('Repeater Book Overview'!F717,LEN('Repeater Book Overview'!F717)-1), SEARCH(" ", 'Repeater Book Overview'!F717)-1), "")</f>
        <v/>
      </c>
      <c r="E691" t="str">
        <f>IF(A691&lt;&gt;"", IF('Repeater Book Overview'!O717&lt;&gt;"", 'Repeater Book Overview'!O717, IF('Repeater Book Overview'!G717&lt;&gt;"", "T", "Off")), "")</f>
        <v/>
      </c>
      <c r="F691" t="str">
        <f>IF(A691&lt;&gt;"", IF('Repeater Book Overview'!$G717&lt;&gt;"", 'Repeater Book Overview'!$G717, "88.5"), "")</f>
        <v/>
      </c>
      <c r="G691" t="str">
        <f>IF(A691&lt;&gt;"", IF('Repeater Book Overview'!$G717&lt;&gt;"", 'Repeater Book Overview'!$G717, "88.5"), "")</f>
        <v/>
      </c>
      <c r="H691" t="str">
        <f>IF(A691&lt;&gt;"", IF('Repeater Book Overview'!$G717&lt;&gt;"", 'Repeater Book Overview'!$G717, "88.5"), "")</f>
        <v/>
      </c>
      <c r="I691" t="str">
        <f>IF('Repeater Book Overview'!F717&lt;&gt;"", LEFT('Repeater Book Overview'!F717, 1), "")</f>
        <v/>
      </c>
      <c r="J691" t="str">
        <f t="shared" si="51"/>
        <v/>
      </c>
      <c r="K691" t="str">
        <f>IF(A691&lt;&gt;"", IF('Repeater Book Overview'!Q691&lt;&gt;"", "On", "Off"), "")</f>
        <v/>
      </c>
      <c r="L691" t="str">
        <f t="shared" si="52"/>
        <v/>
      </c>
      <c r="M691" t="str">
        <f t="shared" si="53"/>
        <v/>
      </c>
      <c r="N691" t="str">
        <f t="shared" si="54"/>
        <v/>
      </c>
      <c r="O691" t="str">
        <f>IF(A691&lt;&gt;"", 'Repeater Book Overview'!D717, "")</f>
        <v/>
      </c>
    </row>
    <row r="692" spans="1:15" x14ac:dyDescent="0.2">
      <c r="A692" t="str">
        <f>IF('Repeater Book Overview'!$A718&lt;&gt;"", 'Repeater Book Overview'!$A718, "")</f>
        <v/>
      </c>
      <c r="B692" t="str">
        <f>IF('Repeater Book Overview'!E718&lt;&gt;"", 'Repeater Book Overview'!E718, "")</f>
        <v/>
      </c>
      <c r="C692" t="str">
        <f t="shared" si="50"/>
        <v/>
      </c>
      <c r="D692" t="str">
        <f>IF('Repeater Book Overview'!F718&lt;&gt;"", LEFT(RIGHT('Repeater Book Overview'!F718,LEN('Repeater Book Overview'!F718)-1), SEARCH(" ", 'Repeater Book Overview'!F718)-1), "")</f>
        <v/>
      </c>
      <c r="E692" t="str">
        <f>IF(A692&lt;&gt;"", IF('Repeater Book Overview'!O718&lt;&gt;"", 'Repeater Book Overview'!O718, IF('Repeater Book Overview'!G718&lt;&gt;"", "T", "Off")), "")</f>
        <v/>
      </c>
      <c r="F692" t="str">
        <f>IF(A692&lt;&gt;"", IF('Repeater Book Overview'!$G718&lt;&gt;"", 'Repeater Book Overview'!$G718, "88.5"), "")</f>
        <v/>
      </c>
      <c r="G692" t="str">
        <f>IF(A692&lt;&gt;"", IF('Repeater Book Overview'!$G718&lt;&gt;"", 'Repeater Book Overview'!$G718, "88.5"), "")</f>
        <v/>
      </c>
      <c r="H692" t="str">
        <f>IF(A692&lt;&gt;"", IF('Repeater Book Overview'!$G718&lt;&gt;"", 'Repeater Book Overview'!$G718, "88.5"), "")</f>
        <v/>
      </c>
      <c r="I692" t="str">
        <f>IF('Repeater Book Overview'!F718&lt;&gt;"", LEFT('Repeater Book Overview'!F718, 1), "")</f>
        <v/>
      </c>
      <c r="J692" t="str">
        <f t="shared" si="51"/>
        <v/>
      </c>
      <c r="K692" t="str">
        <f>IF(A692&lt;&gt;"", IF('Repeater Book Overview'!Q692&lt;&gt;"", "On", "Off"), "")</f>
        <v/>
      </c>
      <c r="L692" t="str">
        <f t="shared" si="52"/>
        <v/>
      </c>
      <c r="M692" t="str">
        <f t="shared" si="53"/>
        <v/>
      </c>
      <c r="N692" t="str">
        <f t="shared" si="54"/>
        <v/>
      </c>
      <c r="O692" t="str">
        <f>IF(A692&lt;&gt;"", 'Repeater Book Overview'!D718, "")</f>
        <v/>
      </c>
    </row>
    <row r="693" spans="1:15" x14ac:dyDescent="0.2">
      <c r="A693" t="str">
        <f>IF('Repeater Book Overview'!$A719&lt;&gt;"", 'Repeater Book Overview'!$A719, "")</f>
        <v/>
      </c>
      <c r="B693" t="str">
        <f>IF('Repeater Book Overview'!E719&lt;&gt;"", 'Repeater Book Overview'!E719, "")</f>
        <v/>
      </c>
      <c r="C693" t="str">
        <f t="shared" si="50"/>
        <v/>
      </c>
      <c r="D693" t="str">
        <f>IF('Repeater Book Overview'!F719&lt;&gt;"", LEFT(RIGHT('Repeater Book Overview'!F719,LEN('Repeater Book Overview'!F719)-1), SEARCH(" ", 'Repeater Book Overview'!F719)-1), "")</f>
        <v/>
      </c>
      <c r="E693" t="str">
        <f>IF(A693&lt;&gt;"", IF('Repeater Book Overview'!O719&lt;&gt;"", 'Repeater Book Overview'!O719, IF('Repeater Book Overview'!G719&lt;&gt;"", "T", "Off")), "")</f>
        <v/>
      </c>
      <c r="F693" t="str">
        <f>IF(A693&lt;&gt;"", IF('Repeater Book Overview'!$G719&lt;&gt;"", 'Repeater Book Overview'!$G719, "88.5"), "")</f>
        <v/>
      </c>
      <c r="G693" t="str">
        <f>IF(A693&lt;&gt;"", IF('Repeater Book Overview'!$G719&lt;&gt;"", 'Repeater Book Overview'!$G719, "88.5"), "")</f>
        <v/>
      </c>
      <c r="H693" t="str">
        <f>IF(A693&lt;&gt;"", IF('Repeater Book Overview'!$G719&lt;&gt;"", 'Repeater Book Overview'!$G719, "88.5"), "")</f>
        <v/>
      </c>
      <c r="I693" t="str">
        <f>IF('Repeater Book Overview'!F719&lt;&gt;"", LEFT('Repeater Book Overview'!F719, 1), "")</f>
        <v/>
      </c>
      <c r="J693" t="str">
        <f t="shared" si="51"/>
        <v/>
      </c>
      <c r="K693" t="str">
        <f>IF(A693&lt;&gt;"", IF('Repeater Book Overview'!Q693&lt;&gt;"", "On", "Off"), "")</f>
        <v/>
      </c>
      <c r="L693" t="str">
        <f t="shared" si="52"/>
        <v/>
      </c>
      <c r="M693" t="str">
        <f t="shared" si="53"/>
        <v/>
      </c>
      <c r="N693" t="str">
        <f t="shared" si="54"/>
        <v/>
      </c>
      <c r="O693" t="str">
        <f>IF(A693&lt;&gt;"", 'Repeater Book Overview'!D719, "")</f>
        <v/>
      </c>
    </row>
    <row r="694" spans="1:15" x14ac:dyDescent="0.2">
      <c r="A694" t="str">
        <f>IF('Repeater Book Overview'!$A720&lt;&gt;"", 'Repeater Book Overview'!$A720, "")</f>
        <v/>
      </c>
      <c r="B694" t="str">
        <f>IF('Repeater Book Overview'!E720&lt;&gt;"", 'Repeater Book Overview'!E720, "")</f>
        <v/>
      </c>
      <c r="C694" t="str">
        <f t="shared" si="50"/>
        <v/>
      </c>
      <c r="D694" t="str">
        <f>IF('Repeater Book Overview'!F720&lt;&gt;"", LEFT(RIGHT('Repeater Book Overview'!F720,LEN('Repeater Book Overview'!F720)-1), SEARCH(" ", 'Repeater Book Overview'!F720)-1), "")</f>
        <v/>
      </c>
      <c r="E694" t="str">
        <f>IF(A694&lt;&gt;"", IF('Repeater Book Overview'!O720&lt;&gt;"", 'Repeater Book Overview'!O720, IF('Repeater Book Overview'!G720&lt;&gt;"", "T", "Off")), "")</f>
        <v/>
      </c>
      <c r="F694" t="str">
        <f>IF(A694&lt;&gt;"", IF('Repeater Book Overview'!$G720&lt;&gt;"", 'Repeater Book Overview'!$G720, "88.5"), "")</f>
        <v/>
      </c>
      <c r="G694" t="str">
        <f>IF(A694&lt;&gt;"", IF('Repeater Book Overview'!$G720&lt;&gt;"", 'Repeater Book Overview'!$G720, "88.5"), "")</f>
        <v/>
      </c>
      <c r="H694" t="str">
        <f>IF(A694&lt;&gt;"", IF('Repeater Book Overview'!$G720&lt;&gt;"", 'Repeater Book Overview'!$G720, "88.5"), "")</f>
        <v/>
      </c>
      <c r="I694" t="str">
        <f>IF('Repeater Book Overview'!F720&lt;&gt;"", LEFT('Repeater Book Overview'!F720, 1), "")</f>
        <v/>
      </c>
      <c r="J694" t="str">
        <f t="shared" si="51"/>
        <v/>
      </c>
      <c r="K694" t="str">
        <f>IF(A694&lt;&gt;"", IF('Repeater Book Overview'!Q694&lt;&gt;"", "On", "Off"), "")</f>
        <v/>
      </c>
      <c r="L694" t="str">
        <f t="shared" si="52"/>
        <v/>
      </c>
      <c r="M694" t="str">
        <f t="shared" si="53"/>
        <v/>
      </c>
      <c r="N694" t="str">
        <f t="shared" si="54"/>
        <v/>
      </c>
      <c r="O694" t="str">
        <f>IF(A694&lt;&gt;"", 'Repeater Book Overview'!D720, "")</f>
        <v/>
      </c>
    </row>
    <row r="695" spans="1:15" x14ac:dyDescent="0.2">
      <c r="A695" t="str">
        <f>IF('Repeater Book Overview'!$A721&lt;&gt;"", 'Repeater Book Overview'!$A721, "")</f>
        <v/>
      </c>
      <c r="B695" t="str">
        <f>IF('Repeater Book Overview'!E721&lt;&gt;"", 'Repeater Book Overview'!E721, "")</f>
        <v/>
      </c>
      <c r="C695" t="str">
        <f t="shared" si="50"/>
        <v/>
      </c>
      <c r="D695" t="str">
        <f>IF('Repeater Book Overview'!F721&lt;&gt;"", LEFT(RIGHT('Repeater Book Overview'!F721,LEN('Repeater Book Overview'!F721)-1), SEARCH(" ", 'Repeater Book Overview'!F721)-1), "")</f>
        <v/>
      </c>
      <c r="E695" t="str">
        <f>IF(A695&lt;&gt;"", IF('Repeater Book Overview'!O721&lt;&gt;"", 'Repeater Book Overview'!O721, IF('Repeater Book Overview'!G721&lt;&gt;"", "T", "Off")), "")</f>
        <v/>
      </c>
      <c r="F695" t="str">
        <f>IF(A695&lt;&gt;"", IF('Repeater Book Overview'!$G721&lt;&gt;"", 'Repeater Book Overview'!$G721, "88.5"), "")</f>
        <v/>
      </c>
      <c r="G695" t="str">
        <f>IF(A695&lt;&gt;"", IF('Repeater Book Overview'!$G721&lt;&gt;"", 'Repeater Book Overview'!$G721, "88.5"), "")</f>
        <v/>
      </c>
      <c r="H695" t="str">
        <f>IF(A695&lt;&gt;"", IF('Repeater Book Overview'!$G721&lt;&gt;"", 'Repeater Book Overview'!$G721, "88.5"), "")</f>
        <v/>
      </c>
      <c r="I695" t="str">
        <f>IF('Repeater Book Overview'!F721&lt;&gt;"", LEFT('Repeater Book Overview'!F721, 1), "")</f>
        <v/>
      </c>
      <c r="J695" t="str">
        <f t="shared" si="51"/>
        <v/>
      </c>
      <c r="K695" t="str">
        <f>IF(A695&lt;&gt;"", IF('Repeater Book Overview'!Q695&lt;&gt;"", "On", "Off"), "")</f>
        <v/>
      </c>
      <c r="L695" t="str">
        <f t="shared" si="52"/>
        <v/>
      </c>
      <c r="M695" t="str">
        <f t="shared" si="53"/>
        <v/>
      </c>
      <c r="N695" t="str">
        <f t="shared" si="54"/>
        <v/>
      </c>
      <c r="O695" t="str">
        <f>IF(A695&lt;&gt;"", 'Repeater Book Overview'!D721, "")</f>
        <v/>
      </c>
    </row>
    <row r="696" spans="1:15" x14ac:dyDescent="0.2">
      <c r="A696" t="str">
        <f>IF('Repeater Book Overview'!$A722&lt;&gt;"", 'Repeater Book Overview'!$A722, "")</f>
        <v/>
      </c>
      <c r="B696" t="str">
        <f>IF('Repeater Book Overview'!E722&lt;&gt;"", 'Repeater Book Overview'!E722, "")</f>
        <v/>
      </c>
      <c r="C696" t="str">
        <f t="shared" si="50"/>
        <v/>
      </c>
      <c r="D696" t="str">
        <f>IF('Repeater Book Overview'!F722&lt;&gt;"", LEFT(RIGHT('Repeater Book Overview'!F722,LEN('Repeater Book Overview'!F722)-1), SEARCH(" ", 'Repeater Book Overview'!F722)-1), "")</f>
        <v/>
      </c>
      <c r="E696" t="str">
        <f>IF(A696&lt;&gt;"", IF('Repeater Book Overview'!O722&lt;&gt;"", 'Repeater Book Overview'!O722, IF('Repeater Book Overview'!G722&lt;&gt;"", "T", "Off")), "")</f>
        <v/>
      </c>
      <c r="F696" t="str">
        <f>IF(A696&lt;&gt;"", IF('Repeater Book Overview'!$G722&lt;&gt;"", 'Repeater Book Overview'!$G722, "88.5"), "")</f>
        <v/>
      </c>
      <c r="G696" t="str">
        <f>IF(A696&lt;&gt;"", IF('Repeater Book Overview'!$G722&lt;&gt;"", 'Repeater Book Overview'!$G722, "88.5"), "")</f>
        <v/>
      </c>
      <c r="H696" t="str">
        <f>IF(A696&lt;&gt;"", IF('Repeater Book Overview'!$G722&lt;&gt;"", 'Repeater Book Overview'!$G722, "88.5"), "")</f>
        <v/>
      </c>
      <c r="I696" t="str">
        <f>IF('Repeater Book Overview'!F722&lt;&gt;"", LEFT('Repeater Book Overview'!F722, 1), "")</f>
        <v/>
      </c>
      <c r="J696" t="str">
        <f t="shared" si="51"/>
        <v/>
      </c>
      <c r="K696" t="str">
        <f>IF(A696&lt;&gt;"", IF('Repeater Book Overview'!Q696&lt;&gt;"", "On", "Off"), "")</f>
        <v/>
      </c>
      <c r="L696" t="str">
        <f t="shared" si="52"/>
        <v/>
      </c>
      <c r="M696" t="str">
        <f t="shared" si="53"/>
        <v/>
      </c>
      <c r="N696" t="str">
        <f t="shared" si="54"/>
        <v/>
      </c>
      <c r="O696" t="str">
        <f>IF(A696&lt;&gt;"", 'Repeater Book Overview'!D722, "")</f>
        <v/>
      </c>
    </row>
    <row r="697" spans="1:15" x14ac:dyDescent="0.2">
      <c r="A697" t="str">
        <f>IF('Repeater Book Overview'!$A723&lt;&gt;"", 'Repeater Book Overview'!$A723, "")</f>
        <v/>
      </c>
      <c r="B697" t="str">
        <f>IF('Repeater Book Overview'!E723&lt;&gt;"", 'Repeater Book Overview'!E723, "")</f>
        <v/>
      </c>
      <c r="C697" t="str">
        <f t="shared" si="50"/>
        <v/>
      </c>
      <c r="D697" t="str">
        <f>IF('Repeater Book Overview'!F723&lt;&gt;"", LEFT(RIGHT('Repeater Book Overview'!F723,LEN('Repeater Book Overview'!F723)-1), SEARCH(" ", 'Repeater Book Overview'!F723)-1), "")</f>
        <v/>
      </c>
      <c r="E697" t="str">
        <f>IF(A697&lt;&gt;"", IF('Repeater Book Overview'!O723&lt;&gt;"", 'Repeater Book Overview'!O723, IF('Repeater Book Overview'!G723&lt;&gt;"", "T", "Off")), "")</f>
        <v/>
      </c>
      <c r="F697" t="str">
        <f>IF(A697&lt;&gt;"", IF('Repeater Book Overview'!$G723&lt;&gt;"", 'Repeater Book Overview'!$G723, "88.5"), "")</f>
        <v/>
      </c>
      <c r="G697" t="str">
        <f>IF(A697&lt;&gt;"", IF('Repeater Book Overview'!$G723&lt;&gt;"", 'Repeater Book Overview'!$G723, "88.5"), "")</f>
        <v/>
      </c>
      <c r="H697" t="str">
        <f>IF(A697&lt;&gt;"", IF('Repeater Book Overview'!$G723&lt;&gt;"", 'Repeater Book Overview'!$G723, "88.5"), "")</f>
        <v/>
      </c>
      <c r="I697" t="str">
        <f>IF('Repeater Book Overview'!F723&lt;&gt;"", LEFT('Repeater Book Overview'!F723, 1), "")</f>
        <v/>
      </c>
      <c r="J697" t="str">
        <f t="shared" si="51"/>
        <v/>
      </c>
      <c r="K697" t="str">
        <f>IF(A697&lt;&gt;"", IF('Repeater Book Overview'!Q697&lt;&gt;"", "On", "Off"), "")</f>
        <v/>
      </c>
      <c r="L697" t="str">
        <f t="shared" si="52"/>
        <v/>
      </c>
      <c r="M697" t="str">
        <f t="shared" si="53"/>
        <v/>
      </c>
      <c r="N697" t="str">
        <f t="shared" si="54"/>
        <v/>
      </c>
      <c r="O697" t="str">
        <f>IF(A697&lt;&gt;"", 'Repeater Book Overview'!D723, "")</f>
        <v/>
      </c>
    </row>
    <row r="698" spans="1:15" x14ac:dyDescent="0.2">
      <c r="A698" t="str">
        <f>IF('Repeater Book Overview'!$A724&lt;&gt;"", 'Repeater Book Overview'!$A724, "")</f>
        <v/>
      </c>
      <c r="B698" t="str">
        <f>IF('Repeater Book Overview'!E724&lt;&gt;"", 'Repeater Book Overview'!E724, "")</f>
        <v/>
      </c>
      <c r="C698" t="str">
        <f t="shared" si="50"/>
        <v/>
      </c>
      <c r="D698" t="str">
        <f>IF('Repeater Book Overview'!F724&lt;&gt;"", LEFT(RIGHT('Repeater Book Overview'!F724,LEN('Repeater Book Overview'!F724)-1), SEARCH(" ", 'Repeater Book Overview'!F724)-1), "")</f>
        <v/>
      </c>
      <c r="E698" t="str">
        <f>IF(A698&lt;&gt;"", IF('Repeater Book Overview'!O724&lt;&gt;"", 'Repeater Book Overview'!O724, IF('Repeater Book Overview'!G724&lt;&gt;"", "T", "Off")), "")</f>
        <v/>
      </c>
      <c r="F698" t="str">
        <f>IF(A698&lt;&gt;"", IF('Repeater Book Overview'!$G724&lt;&gt;"", 'Repeater Book Overview'!$G724, "88.5"), "")</f>
        <v/>
      </c>
      <c r="G698" t="str">
        <f>IF(A698&lt;&gt;"", IF('Repeater Book Overview'!$G724&lt;&gt;"", 'Repeater Book Overview'!$G724, "88.5"), "")</f>
        <v/>
      </c>
      <c r="H698" t="str">
        <f>IF(A698&lt;&gt;"", IF('Repeater Book Overview'!$G724&lt;&gt;"", 'Repeater Book Overview'!$G724, "88.5"), "")</f>
        <v/>
      </c>
      <c r="I698" t="str">
        <f>IF('Repeater Book Overview'!F724&lt;&gt;"", LEFT('Repeater Book Overview'!F724, 1), "")</f>
        <v/>
      </c>
      <c r="J698" t="str">
        <f t="shared" si="51"/>
        <v/>
      </c>
      <c r="K698" t="str">
        <f>IF(A698&lt;&gt;"", IF('Repeater Book Overview'!Q698&lt;&gt;"", "On", "Off"), "")</f>
        <v/>
      </c>
      <c r="L698" t="str">
        <f t="shared" si="52"/>
        <v/>
      </c>
      <c r="M698" t="str">
        <f t="shared" si="53"/>
        <v/>
      </c>
      <c r="N698" t="str">
        <f t="shared" si="54"/>
        <v/>
      </c>
      <c r="O698" t="str">
        <f>IF(A698&lt;&gt;"", 'Repeater Book Overview'!D724, "")</f>
        <v/>
      </c>
    </row>
    <row r="699" spans="1:15" x14ac:dyDescent="0.2">
      <c r="A699" t="str">
        <f>IF('Repeater Book Overview'!$A725&lt;&gt;"", 'Repeater Book Overview'!$A725, "")</f>
        <v/>
      </c>
      <c r="B699" t="str">
        <f>IF('Repeater Book Overview'!E725&lt;&gt;"", 'Repeater Book Overview'!E725, "")</f>
        <v/>
      </c>
      <c r="C699" t="str">
        <f t="shared" si="50"/>
        <v/>
      </c>
      <c r="D699" t="str">
        <f>IF('Repeater Book Overview'!F725&lt;&gt;"", LEFT(RIGHT('Repeater Book Overview'!F725,LEN('Repeater Book Overview'!F725)-1), SEARCH(" ", 'Repeater Book Overview'!F725)-1), "")</f>
        <v/>
      </c>
      <c r="E699" t="str">
        <f>IF(A699&lt;&gt;"", IF('Repeater Book Overview'!O725&lt;&gt;"", 'Repeater Book Overview'!O725, IF('Repeater Book Overview'!G725&lt;&gt;"", "T", "Off")), "")</f>
        <v/>
      </c>
      <c r="F699" t="str">
        <f>IF(A699&lt;&gt;"", IF('Repeater Book Overview'!$G725&lt;&gt;"", 'Repeater Book Overview'!$G725, "88.5"), "")</f>
        <v/>
      </c>
      <c r="G699" t="str">
        <f>IF(A699&lt;&gt;"", IF('Repeater Book Overview'!$G725&lt;&gt;"", 'Repeater Book Overview'!$G725, "88.5"), "")</f>
        <v/>
      </c>
      <c r="H699" t="str">
        <f>IF(A699&lt;&gt;"", IF('Repeater Book Overview'!$G725&lt;&gt;"", 'Repeater Book Overview'!$G725, "88.5"), "")</f>
        <v/>
      </c>
      <c r="I699" t="str">
        <f>IF('Repeater Book Overview'!F725&lt;&gt;"", LEFT('Repeater Book Overview'!F725, 1), "")</f>
        <v/>
      </c>
      <c r="J699" t="str">
        <f t="shared" si="51"/>
        <v/>
      </c>
      <c r="K699" t="str">
        <f>IF(A699&lt;&gt;"", IF('Repeater Book Overview'!Q699&lt;&gt;"", "On", "Off"), "")</f>
        <v/>
      </c>
      <c r="L699" t="str">
        <f t="shared" si="52"/>
        <v/>
      </c>
      <c r="M699" t="str">
        <f t="shared" si="53"/>
        <v/>
      </c>
      <c r="N699" t="str">
        <f t="shared" si="54"/>
        <v/>
      </c>
      <c r="O699" t="str">
        <f>IF(A699&lt;&gt;"", 'Repeater Book Overview'!D725, "")</f>
        <v/>
      </c>
    </row>
    <row r="700" spans="1:15" x14ac:dyDescent="0.2">
      <c r="A700" t="str">
        <f>IF('Repeater Book Overview'!$A726&lt;&gt;"", 'Repeater Book Overview'!$A726, "")</f>
        <v/>
      </c>
      <c r="B700" t="str">
        <f>IF('Repeater Book Overview'!E726&lt;&gt;"", 'Repeater Book Overview'!E726, "")</f>
        <v/>
      </c>
      <c r="C700" t="str">
        <f t="shared" si="50"/>
        <v/>
      </c>
      <c r="D700" t="str">
        <f>IF('Repeater Book Overview'!F726&lt;&gt;"", LEFT(RIGHT('Repeater Book Overview'!F726,LEN('Repeater Book Overview'!F726)-1), SEARCH(" ", 'Repeater Book Overview'!F726)-1), "")</f>
        <v/>
      </c>
      <c r="E700" t="str">
        <f>IF(A700&lt;&gt;"", IF('Repeater Book Overview'!O726&lt;&gt;"", 'Repeater Book Overview'!O726, IF('Repeater Book Overview'!G726&lt;&gt;"", "T", "Off")), "")</f>
        <v/>
      </c>
      <c r="F700" t="str">
        <f>IF(A700&lt;&gt;"", IF('Repeater Book Overview'!$G726&lt;&gt;"", 'Repeater Book Overview'!$G726, "88.5"), "")</f>
        <v/>
      </c>
      <c r="G700" t="str">
        <f>IF(A700&lt;&gt;"", IF('Repeater Book Overview'!$G726&lt;&gt;"", 'Repeater Book Overview'!$G726, "88.5"), "")</f>
        <v/>
      </c>
      <c r="H700" t="str">
        <f>IF(A700&lt;&gt;"", IF('Repeater Book Overview'!$G726&lt;&gt;"", 'Repeater Book Overview'!$G726, "88.5"), "")</f>
        <v/>
      </c>
      <c r="I700" t="str">
        <f>IF('Repeater Book Overview'!F726&lt;&gt;"", LEFT('Repeater Book Overview'!F726, 1), "")</f>
        <v/>
      </c>
      <c r="J700" t="str">
        <f t="shared" si="51"/>
        <v/>
      </c>
      <c r="K700" t="str">
        <f>IF(A700&lt;&gt;"", IF('Repeater Book Overview'!Q700&lt;&gt;"", "On", "Off"), "")</f>
        <v/>
      </c>
      <c r="L700" t="str">
        <f t="shared" si="52"/>
        <v/>
      </c>
      <c r="M700" t="str">
        <f t="shared" si="53"/>
        <v/>
      </c>
      <c r="N700" t="str">
        <f t="shared" si="54"/>
        <v/>
      </c>
      <c r="O700" t="str">
        <f>IF(A700&lt;&gt;"", 'Repeater Book Overview'!D726, "")</f>
        <v/>
      </c>
    </row>
    <row r="701" spans="1:15" x14ac:dyDescent="0.2">
      <c r="A701" t="str">
        <f>IF('Repeater Book Overview'!$A727&lt;&gt;"", 'Repeater Book Overview'!$A727, "")</f>
        <v/>
      </c>
      <c r="B701" t="str">
        <f>IF('Repeater Book Overview'!E727&lt;&gt;"", 'Repeater Book Overview'!E727, "")</f>
        <v/>
      </c>
      <c r="C701" t="str">
        <f t="shared" si="50"/>
        <v/>
      </c>
      <c r="D701" t="str">
        <f>IF('Repeater Book Overview'!F727&lt;&gt;"", LEFT(RIGHT('Repeater Book Overview'!F727,LEN('Repeater Book Overview'!F727)-1), SEARCH(" ", 'Repeater Book Overview'!F727)-1), "")</f>
        <v/>
      </c>
      <c r="E701" t="str">
        <f>IF(A701&lt;&gt;"", IF('Repeater Book Overview'!O727&lt;&gt;"", 'Repeater Book Overview'!O727, IF('Repeater Book Overview'!G727&lt;&gt;"", "T", "Off")), "")</f>
        <v/>
      </c>
      <c r="F701" t="str">
        <f>IF(A701&lt;&gt;"", IF('Repeater Book Overview'!$G727&lt;&gt;"", 'Repeater Book Overview'!$G727, "88.5"), "")</f>
        <v/>
      </c>
      <c r="G701" t="str">
        <f>IF(A701&lt;&gt;"", IF('Repeater Book Overview'!$G727&lt;&gt;"", 'Repeater Book Overview'!$G727, "88.5"), "")</f>
        <v/>
      </c>
      <c r="H701" t="str">
        <f>IF(A701&lt;&gt;"", IF('Repeater Book Overview'!$G727&lt;&gt;"", 'Repeater Book Overview'!$G727, "88.5"), "")</f>
        <v/>
      </c>
      <c r="I701" t="str">
        <f>IF('Repeater Book Overview'!F727&lt;&gt;"", LEFT('Repeater Book Overview'!F727, 1), "")</f>
        <v/>
      </c>
      <c r="J701" t="str">
        <f t="shared" si="51"/>
        <v/>
      </c>
      <c r="K701" t="str">
        <f>IF(A701&lt;&gt;"", IF('Repeater Book Overview'!Q701&lt;&gt;"", "On", "Off"), "")</f>
        <v/>
      </c>
      <c r="L701" t="str">
        <f t="shared" si="52"/>
        <v/>
      </c>
      <c r="M701" t="str">
        <f t="shared" si="53"/>
        <v/>
      </c>
      <c r="N701" t="str">
        <f t="shared" si="54"/>
        <v/>
      </c>
      <c r="O701" t="str">
        <f>IF(A701&lt;&gt;"", 'Repeater Book Overview'!D727, "")</f>
        <v/>
      </c>
    </row>
    <row r="702" spans="1:15" x14ac:dyDescent="0.2">
      <c r="A702" t="str">
        <f>IF('Repeater Book Overview'!$A728&lt;&gt;"", 'Repeater Book Overview'!$A728, "")</f>
        <v/>
      </c>
      <c r="B702" t="str">
        <f>IF('Repeater Book Overview'!E728&lt;&gt;"", 'Repeater Book Overview'!E728, "")</f>
        <v/>
      </c>
      <c r="C702" t="str">
        <f t="shared" si="50"/>
        <v/>
      </c>
      <c r="D702" t="str">
        <f>IF('Repeater Book Overview'!F728&lt;&gt;"", LEFT(RIGHT('Repeater Book Overview'!F728,LEN('Repeater Book Overview'!F728)-1), SEARCH(" ", 'Repeater Book Overview'!F728)-1), "")</f>
        <v/>
      </c>
      <c r="E702" t="str">
        <f>IF(A702&lt;&gt;"", IF('Repeater Book Overview'!O728&lt;&gt;"", 'Repeater Book Overview'!O728, IF('Repeater Book Overview'!G728&lt;&gt;"", "T", "Off")), "")</f>
        <v/>
      </c>
      <c r="F702" t="str">
        <f>IF(A702&lt;&gt;"", IF('Repeater Book Overview'!$G728&lt;&gt;"", 'Repeater Book Overview'!$G728, "88.5"), "")</f>
        <v/>
      </c>
      <c r="G702" t="str">
        <f>IF(A702&lt;&gt;"", IF('Repeater Book Overview'!$G728&lt;&gt;"", 'Repeater Book Overview'!$G728, "88.5"), "")</f>
        <v/>
      </c>
      <c r="H702" t="str">
        <f>IF(A702&lt;&gt;"", IF('Repeater Book Overview'!$G728&lt;&gt;"", 'Repeater Book Overview'!$G728, "88.5"), "")</f>
        <v/>
      </c>
      <c r="I702" t="str">
        <f>IF('Repeater Book Overview'!F728&lt;&gt;"", LEFT('Repeater Book Overview'!F728, 1), "")</f>
        <v/>
      </c>
      <c r="J702" t="str">
        <f t="shared" si="51"/>
        <v/>
      </c>
      <c r="K702" t="str">
        <f>IF(A702&lt;&gt;"", IF('Repeater Book Overview'!Q702&lt;&gt;"", "On", "Off"), "")</f>
        <v/>
      </c>
      <c r="L702" t="str">
        <f t="shared" si="52"/>
        <v/>
      </c>
      <c r="M702" t="str">
        <f t="shared" si="53"/>
        <v/>
      </c>
      <c r="N702" t="str">
        <f t="shared" si="54"/>
        <v/>
      </c>
      <c r="O702" t="str">
        <f>IF(A702&lt;&gt;"", 'Repeater Book Overview'!D728, "")</f>
        <v/>
      </c>
    </row>
    <row r="703" spans="1:15" x14ac:dyDescent="0.2">
      <c r="A703" t="str">
        <f>IF('Repeater Book Overview'!$A729&lt;&gt;"", 'Repeater Book Overview'!$A729, "")</f>
        <v/>
      </c>
      <c r="B703" t="str">
        <f>IF('Repeater Book Overview'!E729&lt;&gt;"", 'Repeater Book Overview'!E729, "")</f>
        <v/>
      </c>
      <c r="C703" t="str">
        <f t="shared" si="50"/>
        <v/>
      </c>
      <c r="D703" t="str">
        <f>IF('Repeater Book Overview'!F729&lt;&gt;"", LEFT(RIGHT('Repeater Book Overview'!F729,LEN('Repeater Book Overview'!F729)-1), SEARCH(" ", 'Repeater Book Overview'!F729)-1), "")</f>
        <v/>
      </c>
      <c r="E703" t="str">
        <f>IF(A703&lt;&gt;"", IF('Repeater Book Overview'!O729&lt;&gt;"", 'Repeater Book Overview'!O729, IF('Repeater Book Overview'!G729&lt;&gt;"", "T", "Off")), "")</f>
        <v/>
      </c>
      <c r="F703" t="str">
        <f>IF(A703&lt;&gt;"", IF('Repeater Book Overview'!$G729&lt;&gt;"", 'Repeater Book Overview'!$G729, "88.5"), "")</f>
        <v/>
      </c>
      <c r="G703" t="str">
        <f>IF(A703&lt;&gt;"", IF('Repeater Book Overview'!$G729&lt;&gt;"", 'Repeater Book Overview'!$G729, "88.5"), "")</f>
        <v/>
      </c>
      <c r="H703" t="str">
        <f>IF(A703&lt;&gt;"", IF('Repeater Book Overview'!$G729&lt;&gt;"", 'Repeater Book Overview'!$G729, "88.5"), "")</f>
        <v/>
      </c>
      <c r="I703" t="str">
        <f>IF('Repeater Book Overview'!F729&lt;&gt;"", LEFT('Repeater Book Overview'!F729, 1), "")</f>
        <v/>
      </c>
      <c r="J703" t="str">
        <f t="shared" si="51"/>
        <v/>
      </c>
      <c r="K703" t="str">
        <f>IF(A703&lt;&gt;"", IF('Repeater Book Overview'!Q703&lt;&gt;"", "On", "Off"), "")</f>
        <v/>
      </c>
      <c r="L703" t="str">
        <f t="shared" si="52"/>
        <v/>
      </c>
      <c r="M703" t="str">
        <f t="shared" si="53"/>
        <v/>
      </c>
      <c r="N703" t="str">
        <f t="shared" si="54"/>
        <v/>
      </c>
      <c r="O703" t="str">
        <f>IF(A703&lt;&gt;"", 'Repeater Book Overview'!D729, "")</f>
        <v/>
      </c>
    </row>
    <row r="704" spans="1:15" x14ac:dyDescent="0.2">
      <c r="A704" t="str">
        <f>IF('Repeater Book Overview'!$A730&lt;&gt;"", 'Repeater Book Overview'!$A730, "")</f>
        <v/>
      </c>
      <c r="B704" t="str">
        <f>IF('Repeater Book Overview'!E730&lt;&gt;"", 'Repeater Book Overview'!E730, "")</f>
        <v/>
      </c>
      <c r="C704" t="str">
        <f t="shared" si="50"/>
        <v/>
      </c>
      <c r="D704" t="str">
        <f>IF('Repeater Book Overview'!F730&lt;&gt;"", LEFT(RIGHT('Repeater Book Overview'!F730,LEN('Repeater Book Overview'!F730)-1), SEARCH(" ", 'Repeater Book Overview'!F730)-1), "")</f>
        <v/>
      </c>
      <c r="E704" t="str">
        <f>IF(A704&lt;&gt;"", IF('Repeater Book Overview'!O730&lt;&gt;"", 'Repeater Book Overview'!O730, IF('Repeater Book Overview'!G730&lt;&gt;"", "T", "Off")), "")</f>
        <v/>
      </c>
      <c r="F704" t="str">
        <f>IF(A704&lt;&gt;"", IF('Repeater Book Overview'!$G730&lt;&gt;"", 'Repeater Book Overview'!$G730, "88.5"), "")</f>
        <v/>
      </c>
      <c r="G704" t="str">
        <f>IF(A704&lt;&gt;"", IF('Repeater Book Overview'!$G730&lt;&gt;"", 'Repeater Book Overview'!$G730, "88.5"), "")</f>
        <v/>
      </c>
      <c r="H704" t="str">
        <f>IF(A704&lt;&gt;"", IF('Repeater Book Overview'!$G730&lt;&gt;"", 'Repeater Book Overview'!$G730, "88.5"), "")</f>
        <v/>
      </c>
      <c r="I704" t="str">
        <f>IF('Repeater Book Overview'!F730&lt;&gt;"", LEFT('Repeater Book Overview'!F730, 1), "")</f>
        <v/>
      </c>
      <c r="J704" t="str">
        <f t="shared" si="51"/>
        <v/>
      </c>
      <c r="K704" t="str">
        <f>IF(A704&lt;&gt;"", IF('Repeater Book Overview'!Q704&lt;&gt;"", "On", "Off"), "")</f>
        <v/>
      </c>
      <c r="L704" t="str">
        <f t="shared" si="52"/>
        <v/>
      </c>
      <c r="M704" t="str">
        <f t="shared" si="53"/>
        <v/>
      </c>
      <c r="N704" t="str">
        <f t="shared" si="54"/>
        <v/>
      </c>
      <c r="O704" t="str">
        <f>IF(A704&lt;&gt;"", 'Repeater Book Overview'!D730, "")</f>
        <v/>
      </c>
    </row>
    <row r="705" spans="1:15" x14ac:dyDescent="0.2">
      <c r="A705" t="str">
        <f>IF('Repeater Book Overview'!$A731&lt;&gt;"", 'Repeater Book Overview'!$A731, "")</f>
        <v/>
      </c>
      <c r="B705" t="str">
        <f>IF('Repeater Book Overview'!E731&lt;&gt;"", 'Repeater Book Overview'!E731, "")</f>
        <v/>
      </c>
      <c r="C705" t="str">
        <f t="shared" si="50"/>
        <v/>
      </c>
      <c r="D705" t="str">
        <f>IF('Repeater Book Overview'!F731&lt;&gt;"", LEFT(RIGHT('Repeater Book Overview'!F731,LEN('Repeater Book Overview'!F731)-1), SEARCH(" ", 'Repeater Book Overview'!F731)-1), "")</f>
        <v/>
      </c>
      <c r="E705" t="str">
        <f>IF(A705&lt;&gt;"", IF('Repeater Book Overview'!O731&lt;&gt;"", 'Repeater Book Overview'!O731, IF('Repeater Book Overview'!G731&lt;&gt;"", "T", "Off")), "")</f>
        <v/>
      </c>
      <c r="F705" t="str">
        <f>IF(A705&lt;&gt;"", IF('Repeater Book Overview'!$G731&lt;&gt;"", 'Repeater Book Overview'!$G731, "88.5"), "")</f>
        <v/>
      </c>
      <c r="G705" t="str">
        <f>IF(A705&lt;&gt;"", IF('Repeater Book Overview'!$G731&lt;&gt;"", 'Repeater Book Overview'!$G731, "88.5"), "")</f>
        <v/>
      </c>
      <c r="H705" t="str">
        <f>IF(A705&lt;&gt;"", IF('Repeater Book Overview'!$G731&lt;&gt;"", 'Repeater Book Overview'!$G731, "88.5"), "")</f>
        <v/>
      </c>
      <c r="I705" t="str">
        <f>IF('Repeater Book Overview'!F731&lt;&gt;"", LEFT('Repeater Book Overview'!F731, 1), "")</f>
        <v/>
      </c>
      <c r="J705" t="str">
        <f t="shared" si="51"/>
        <v/>
      </c>
      <c r="K705" t="str">
        <f>IF(A705&lt;&gt;"", IF('Repeater Book Overview'!Q705&lt;&gt;"", "On", "Off"), "")</f>
        <v/>
      </c>
      <c r="L705" t="str">
        <f t="shared" si="52"/>
        <v/>
      </c>
      <c r="M705" t="str">
        <f t="shared" si="53"/>
        <v/>
      </c>
      <c r="N705" t="str">
        <f t="shared" si="54"/>
        <v/>
      </c>
      <c r="O705" t="str">
        <f>IF(A705&lt;&gt;"", 'Repeater Book Overview'!D731, "")</f>
        <v/>
      </c>
    </row>
    <row r="706" spans="1:15" x14ac:dyDescent="0.2">
      <c r="A706" t="str">
        <f>IF('Repeater Book Overview'!$A732&lt;&gt;"", 'Repeater Book Overview'!$A732, "")</f>
        <v/>
      </c>
      <c r="B706" t="str">
        <f>IF('Repeater Book Overview'!E732&lt;&gt;"", 'Repeater Book Overview'!E732, "")</f>
        <v/>
      </c>
      <c r="C706" t="str">
        <f t="shared" ref="C706:C769" si="55">IF(A706&lt;&gt;"", 5, "")</f>
        <v/>
      </c>
      <c r="D706" t="str">
        <f>IF('Repeater Book Overview'!F732&lt;&gt;"", LEFT(RIGHT('Repeater Book Overview'!F732,LEN('Repeater Book Overview'!F732)-1), SEARCH(" ", 'Repeater Book Overview'!F732)-1), "")</f>
        <v/>
      </c>
      <c r="E706" t="str">
        <f>IF(A706&lt;&gt;"", IF('Repeater Book Overview'!O732&lt;&gt;"", 'Repeater Book Overview'!O732, IF('Repeater Book Overview'!G732&lt;&gt;"", "T", "Off")), "")</f>
        <v/>
      </c>
      <c r="F706" t="str">
        <f>IF(A706&lt;&gt;"", IF('Repeater Book Overview'!$G732&lt;&gt;"", 'Repeater Book Overview'!$G732, "88.5"), "")</f>
        <v/>
      </c>
      <c r="G706" t="str">
        <f>IF(A706&lt;&gt;"", IF('Repeater Book Overview'!$G732&lt;&gt;"", 'Repeater Book Overview'!$G732, "88.5"), "")</f>
        <v/>
      </c>
      <c r="H706" t="str">
        <f>IF(A706&lt;&gt;"", IF('Repeater Book Overview'!$G732&lt;&gt;"", 'Repeater Book Overview'!$G732, "88.5"), "")</f>
        <v/>
      </c>
      <c r="I706" t="str">
        <f>IF('Repeater Book Overview'!F732&lt;&gt;"", LEFT('Repeater Book Overview'!F732, 1), "")</f>
        <v/>
      </c>
      <c r="J706" t="str">
        <f t="shared" ref="J706:J769" si="56">IF(A706&lt;&gt;"", "Off", "")</f>
        <v/>
      </c>
      <c r="K706" t="str">
        <f>IF(A706&lt;&gt;"", IF('Repeater Book Overview'!Q706&lt;&gt;"", "On", "Off"), "")</f>
        <v/>
      </c>
      <c r="L706" t="str">
        <f t="shared" ref="L706:L769" si="57">IF(A706&lt;&gt;"", "FM", "")</f>
        <v/>
      </c>
      <c r="M706" t="str">
        <f t="shared" ref="M706:M769" si="58">IF(A706&lt;&gt; "", B706, "")</f>
        <v/>
      </c>
      <c r="N706" t="str">
        <f t="shared" ref="N706:N769" si="59">IF(A706&lt;&gt;"", C706, "")</f>
        <v/>
      </c>
      <c r="O706" t="str">
        <f>IF(A706&lt;&gt;"", 'Repeater Book Overview'!D732, "")</f>
        <v/>
      </c>
    </row>
    <row r="707" spans="1:15" x14ac:dyDescent="0.2">
      <c r="A707" t="str">
        <f>IF('Repeater Book Overview'!$A733&lt;&gt;"", 'Repeater Book Overview'!$A733, "")</f>
        <v/>
      </c>
      <c r="B707" t="str">
        <f>IF('Repeater Book Overview'!E733&lt;&gt;"", 'Repeater Book Overview'!E733, "")</f>
        <v/>
      </c>
      <c r="C707" t="str">
        <f t="shared" si="55"/>
        <v/>
      </c>
      <c r="D707" t="str">
        <f>IF('Repeater Book Overview'!F733&lt;&gt;"", LEFT(RIGHT('Repeater Book Overview'!F733,LEN('Repeater Book Overview'!F733)-1), SEARCH(" ", 'Repeater Book Overview'!F733)-1), "")</f>
        <v/>
      </c>
      <c r="E707" t="str">
        <f>IF(A707&lt;&gt;"", IF('Repeater Book Overview'!O733&lt;&gt;"", 'Repeater Book Overview'!O733, IF('Repeater Book Overview'!G733&lt;&gt;"", "T", "Off")), "")</f>
        <v/>
      </c>
      <c r="F707" t="str">
        <f>IF(A707&lt;&gt;"", IF('Repeater Book Overview'!$G733&lt;&gt;"", 'Repeater Book Overview'!$G733, "88.5"), "")</f>
        <v/>
      </c>
      <c r="G707" t="str">
        <f>IF(A707&lt;&gt;"", IF('Repeater Book Overview'!$G733&lt;&gt;"", 'Repeater Book Overview'!$G733, "88.5"), "")</f>
        <v/>
      </c>
      <c r="H707" t="str">
        <f>IF(A707&lt;&gt;"", IF('Repeater Book Overview'!$G733&lt;&gt;"", 'Repeater Book Overview'!$G733, "88.5"), "")</f>
        <v/>
      </c>
      <c r="I707" t="str">
        <f>IF('Repeater Book Overview'!F733&lt;&gt;"", LEFT('Repeater Book Overview'!F733, 1), "")</f>
        <v/>
      </c>
      <c r="J707" t="str">
        <f t="shared" si="56"/>
        <v/>
      </c>
      <c r="K707" t="str">
        <f>IF(A707&lt;&gt;"", IF('Repeater Book Overview'!Q707&lt;&gt;"", "On", "Off"), "")</f>
        <v/>
      </c>
      <c r="L707" t="str">
        <f t="shared" si="57"/>
        <v/>
      </c>
      <c r="M707" t="str">
        <f t="shared" si="58"/>
        <v/>
      </c>
      <c r="N707" t="str">
        <f t="shared" si="59"/>
        <v/>
      </c>
      <c r="O707" t="str">
        <f>IF(A707&lt;&gt;"", 'Repeater Book Overview'!D733, "")</f>
        <v/>
      </c>
    </row>
    <row r="708" spans="1:15" x14ac:dyDescent="0.2">
      <c r="A708" t="str">
        <f>IF('Repeater Book Overview'!$A734&lt;&gt;"", 'Repeater Book Overview'!$A734, "")</f>
        <v/>
      </c>
      <c r="B708" t="str">
        <f>IF('Repeater Book Overview'!E734&lt;&gt;"", 'Repeater Book Overview'!E734, "")</f>
        <v/>
      </c>
      <c r="C708" t="str">
        <f t="shared" si="55"/>
        <v/>
      </c>
      <c r="D708" t="str">
        <f>IF('Repeater Book Overview'!F734&lt;&gt;"", LEFT(RIGHT('Repeater Book Overview'!F734,LEN('Repeater Book Overview'!F734)-1), SEARCH(" ", 'Repeater Book Overview'!F734)-1), "")</f>
        <v/>
      </c>
      <c r="E708" t="str">
        <f>IF(A708&lt;&gt;"", IF('Repeater Book Overview'!O734&lt;&gt;"", 'Repeater Book Overview'!O734, IF('Repeater Book Overview'!G734&lt;&gt;"", "T", "Off")), "")</f>
        <v/>
      </c>
      <c r="F708" t="str">
        <f>IF(A708&lt;&gt;"", IF('Repeater Book Overview'!$G734&lt;&gt;"", 'Repeater Book Overview'!$G734, "88.5"), "")</f>
        <v/>
      </c>
      <c r="G708" t="str">
        <f>IF(A708&lt;&gt;"", IF('Repeater Book Overview'!$G734&lt;&gt;"", 'Repeater Book Overview'!$G734, "88.5"), "")</f>
        <v/>
      </c>
      <c r="H708" t="str">
        <f>IF(A708&lt;&gt;"", IF('Repeater Book Overview'!$G734&lt;&gt;"", 'Repeater Book Overview'!$G734, "88.5"), "")</f>
        <v/>
      </c>
      <c r="I708" t="str">
        <f>IF('Repeater Book Overview'!F734&lt;&gt;"", LEFT('Repeater Book Overview'!F734, 1), "")</f>
        <v/>
      </c>
      <c r="J708" t="str">
        <f t="shared" si="56"/>
        <v/>
      </c>
      <c r="K708" t="str">
        <f>IF(A708&lt;&gt;"", IF('Repeater Book Overview'!Q708&lt;&gt;"", "On", "Off"), "")</f>
        <v/>
      </c>
      <c r="L708" t="str">
        <f t="shared" si="57"/>
        <v/>
      </c>
      <c r="M708" t="str">
        <f t="shared" si="58"/>
        <v/>
      </c>
      <c r="N708" t="str">
        <f t="shared" si="59"/>
        <v/>
      </c>
      <c r="O708" t="str">
        <f>IF(A708&lt;&gt;"", 'Repeater Book Overview'!D734, "")</f>
        <v/>
      </c>
    </row>
    <row r="709" spans="1:15" x14ac:dyDescent="0.2">
      <c r="A709" t="str">
        <f>IF('Repeater Book Overview'!$A735&lt;&gt;"", 'Repeater Book Overview'!$A735, "")</f>
        <v/>
      </c>
      <c r="B709" t="str">
        <f>IF('Repeater Book Overview'!E735&lt;&gt;"", 'Repeater Book Overview'!E735, "")</f>
        <v/>
      </c>
      <c r="C709" t="str">
        <f t="shared" si="55"/>
        <v/>
      </c>
      <c r="D709" t="str">
        <f>IF('Repeater Book Overview'!F735&lt;&gt;"", LEFT(RIGHT('Repeater Book Overview'!F735,LEN('Repeater Book Overview'!F735)-1), SEARCH(" ", 'Repeater Book Overview'!F735)-1), "")</f>
        <v/>
      </c>
      <c r="E709" t="str">
        <f>IF(A709&lt;&gt;"", IF('Repeater Book Overview'!O735&lt;&gt;"", 'Repeater Book Overview'!O735, IF('Repeater Book Overview'!G735&lt;&gt;"", "T", "Off")), "")</f>
        <v/>
      </c>
      <c r="F709" t="str">
        <f>IF(A709&lt;&gt;"", IF('Repeater Book Overview'!$G735&lt;&gt;"", 'Repeater Book Overview'!$G735, "88.5"), "")</f>
        <v/>
      </c>
      <c r="G709" t="str">
        <f>IF(A709&lt;&gt;"", IF('Repeater Book Overview'!$G735&lt;&gt;"", 'Repeater Book Overview'!$G735, "88.5"), "")</f>
        <v/>
      </c>
      <c r="H709" t="str">
        <f>IF(A709&lt;&gt;"", IF('Repeater Book Overview'!$G735&lt;&gt;"", 'Repeater Book Overview'!$G735, "88.5"), "")</f>
        <v/>
      </c>
      <c r="I709" t="str">
        <f>IF('Repeater Book Overview'!F735&lt;&gt;"", LEFT('Repeater Book Overview'!F735, 1), "")</f>
        <v/>
      </c>
      <c r="J709" t="str">
        <f t="shared" si="56"/>
        <v/>
      </c>
      <c r="K709" t="str">
        <f>IF(A709&lt;&gt;"", IF('Repeater Book Overview'!Q709&lt;&gt;"", "On", "Off"), "")</f>
        <v/>
      </c>
      <c r="L709" t="str">
        <f t="shared" si="57"/>
        <v/>
      </c>
      <c r="M709" t="str">
        <f t="shared" si="58"/>
        <v/>
      </c>
      <c r="N709" t="str">
        <f t="shared" si="59"/>
        <v/>
      </c>
      <c r="O709" t="str">
        <f>IF(A709&lt;&gt;"", 'Repeater Book Overview'!D735, "")</f>
        <v/>
      </c>
    </row>
    <row r="710" spans="1:15" x14ac:dyDescent="0.2">
      <c r="A710" t="str">
        <f>IF('Repeater Book Overview'!$A736&lt;&gt;"", 'Repeater Book Overview'!$A736, "")</f>
        <v/>
      </c>
      <c r="B710" t="str">
        <f>IF('Repeater Book Overview'!E736&lt;&gt;"", 'Repeater Book Overview'!E736, "")</f>
        <v/>
      </c>
      <c r="C710" t="str">
        <f t="shared" si="55"/>
        <v/>
      </c>
      <c r="D710" t="str">
        <f>IF('Repeater Book Overview'!F736&lt;&gt;"", LEFT(RIGHT('Repeater Book Overview'!F736,LEN('Repeater Book Overview'!F736)-1), SEARCH(" ", 'Repeater Book Overview'!F736)-1), "")</f>
        <v/>
      </c>
      <c r="E710" t="str">
        <f>IF(A710&lt;&gt;"", IF('Repeater Book Overview'!O736&lt;&gt;"", 'Repeater Book Overview'!O736, IF('Repeater Book Overview'!G736&lt;&gt;"", "T", "Off")), "")</f>
        <v/>
      </c>
      <c r="F710" t="str">
        <f>IF(A710&lt;&gt;"", IF('Repeater Book Overview'!$G736&lt;&gt;"", 'Repeater Book Overview'!$G736, "88.5"), "")</f>
        <v/>
      </c>
      <c r="G710" t="str">
        <f>IF(A710&lt;&gt;"", IF('Repeater Book Overview'!$G736&lt;&gt;"", 'Repeater Book Overview'!$G736, "88.5"), "")</f>
        <v/>
      </c>
      <c r="H710" t="str">
        <f>IF(A710&lt;&gt;"", IF('Repeater Book Overview'!$G736&lt;&gt;"", 'Repeater Book Overview'!$G736, "88.5"), "")</f>
        <v/>
      </c>
      <c r="I710" t="str">
        <f>IF('Repeater Book Overview'!F736&lt;&gt;"", LEFT('Repeater Book Overview'!F736, 1), "")</f>
        <v/>
      </c>
      <c r="J710" t="str">
        <f t="shared" si="56"/>
        <v/>
      </c>
      <c r="K710" t="str">
        <f>IF(A710&lt;&gt;"", IF('Repeater Book Overview'!Q710&lt;&gt;"", "On", "Off"), "")</f>
        <v/>
      </c>
      <c r="L710" t="str">
        <f t="shared" si="57"/>
        <v/>
      </c>
      <c r="M710" t="str">
        <f t="shared" si="58"/>
        <v/>
      </c>
      <c r="N710" t="str">
        <f t="shared" si="59"/>
        <v/>
      </c>
      <c r="O710" t="str">
        <f>IF(A710&lt;&gt;"", 'Repeater Book Overview'!D736, "")</f>
        <v/>
      </c>
    </row>
    <row r="711" spans="1:15" x14ac:dyDescent="0.2">
      <c r="A711" t="str">
        <f>IF('Repeater Book Overview'!$A737&lt;&gt;"", 'Repeater Book Overview'!$A737, "")</f>
        <v/>
      </c>
      <c r="B711" t="str">
        <f>IF('Repeater Book Overview'!E737&lt;&gt;"", 'Repeater Book Overview'!E737, "")</f>
        <v/>
      </c>
      <c r="C711" t="str">
        <f t="shared" si="55"/>
        <v/>
      </c>
      <c r="D711" t="str">
        <f>IF('Repeater Book Overview'!F737&lt;&gt;"", LEFT(RIGHT('Repeater Book Overview'!F737,LEN('Repeater Book Overview'!F737)-1), SEARCH(" ", 'Repeater Book Overview'!F737)-1), "")</f>
        <v/>
      </c>
      <c r="E711" t="str">
        <f>IF(A711&lt;&gt;"", IF('Repeater Book Overview'!O737&lt;&gt;"", 'Repeater Book Overview'!O737, IF('Repeater Book Overview'!G737&lt;&gt;"", "T", "Off")), "")</f>
        <v/>
      </c>
      <c r="F711" t="str">
        <f>IF(A711&lt;&gt;"", IF('Repeater Book Overview'!$G737&lt;&gt;"", 'Repeater Book Overview'!$G737, "88.5"), "")</f>
        <v/>
      </c>
      <c r="G711" t="str">
        <f>IF(A711&lt;&gt;"", IF('Repeater Book Overview'!$G737&lt;&gt;"", 'Repeater Book Overview'!$G737, "88.5"), "")</f>
        <v/>
      </c>
      <c r="H711" t="str">
        <f>IF(A711&lt;&gt;"", IF('Repeater Book Overview'!$G737&lt;&gt;"", 'Repeater Book Overview'!$G737, "88.5"), "")</f>
        <v/>
      </c>
      <c r="I711" t="str">
        <f>IF('Repeater Book Overview'!F737&lt;&gt;"", LEFT('Repeater Book Overview'!F737, 1), "")</f>
        <v/>
      </c>
      <c r="J711" t="str">
        <f t="shared" si="56"/>
        <v/>
      </c>
      <c r="K711" t="str">
        <f>IF(A711&lt;&gt;"", IF('Repeater Book Overview'!Q711&lt;&gt;"", "On", "Off"), "")</f>
        <v/>
      </c>
      <c r="L711" t="str">
        <f t="shared" si="57"/>
        <v/>
      </c>
      <c r="M711" t="str">
        <f t="shared" si="58"/>
        <v/>
      </c>
      <c r="N711" t="str">
        <f t="shared" si="59"/>
        <v/>
      </c>
      <c r="O711" t="str">
        <f>IF(A711&lt;&gt;"", 'Repeater Book Overview'!D737, "")</f>
        <v/>
      </c>
    </row>
    <row r="712" spans="1:15" x14ac:dyDescent="0.2">
      <c r="A712" t="str">
        <f>IF('Repeater Book Overview'!$A738&lt;&gt;"", 'Repeater Book Overview'!$A738, "")</f>
        <v/>
      </c>
      <c r="B712" t="str">
        <f>IF('Repeater Book Overview'!E738&lt;&gt;"", 'Repeater Book Overview'!E738, "")</f>
        <v/>
      </c>
      <c r="C712" t="str">
        <f t="shared" si="55"/>
        <v/>
      </c>
      <c r="D712" t="str">
        <f>IF('Repeater Book Overview'!F738&lt;&gt;"", LEFT(RIGHT('Repeater Book Overview'!F738,LEN('Repeater Book Overview'!F738)-1), SEARCH(" ", 'Repeater Book Overview'!F738)-1), "")</f>
        <v/>
      </c>
      <c r="E712" t="str">
        <f>IF(A712&lt;&gt;"", IF('Repeater Book Overview'!O738&lt;&gt;"", 'Repeater Book Overview'!O738, IF('Repeater Book Overview'!G738&lt;&gt;"", "T", "Off")), "")</f>
        <v/>
      </c>
      <c r="F712" t="str">
        <f>IF(A712&lt;&gt;"", IF('Repeater Book Overview'!$G738&lt;&gt;"", 'Repeater Book Overview'!$G738, "88.5"), "")</f>
        <v/>
      </c>
      <c r="G712" t="str">
        <f>IF(A712&lt;&gt;"", IF('Repeater Book Overview'!$G738&lt;&gt;"", 'Repeater Book Overview'!$G738, "88.5"), "")</f>
        <v/>
      </c>
      <c r="H712" t="str">
        <f>IF(A712&lt;&gt;"", IF('Repeater Book Overview'!$G738&lt;&gt;"", 'Repeater Book Overview'!$G738, "88.5"), "")</f>
        <v/>
      </c>
      <c r="I712" t="str">
        <f>IF('Repeater Book Overview'!F738&lt;&gt;"", LEFT('Repeater Book Overview'!F738, 1), "")</f>
        <v/>
      </c>
      <c r="J712" t="str">
        <f t="shared" si="56"/>
        <v/>
      </c>
      <c r="K712" t="str">
        <f>IF(A712&lt;&gt;"", IF('Repeater Book Overview'!Q712&lt;&gt;"", "On", "Off"), "")</f>
        <v/>
      </c>
      <c r="L712" t="str">
        <f t="shared" si="57"/>
        <v/>
      </c>
      <c r="M712" t="str">
        <f t="shared" si="58"/>
        <v/>
      </c>
      <c r="N712" t="str">
        <f t="shared" si="59"/>
        <v/>
      </c>
      <c r="O712" t="str">
        <f>IF(A712&lt;&gt;"", 'Repeater Book Overview'!D738, "")</f>
        <v/>
      </c>
    </row>
    <row r="713" spans="1:15" x14ac:dyDescent="0.2">
      <c r="A713" t="str">
        <f>IF('Repeater Book Overview'!$A739&lt;&gt;"", 'Repeater Book Overview'!$A739, "")</f>
        <v/>
      </c>
      <c r="B713" t="str">
        <f>IF('Repeater Book Overview'!E739&lt;&gt;"", 'Repeater Book Overview'!E739, "")</f>
        <v/>
      </c>
      <c r="C713" t="str">
        <f t="shared" si="55"/>
        <v/>
      </c>
      <c r="D713" t="str">
        <f>IF('Repeater Book Overview'!F739&lt;&gt;"", LEFT(RIGHT('Repeater Book Overview'!F739,LEN('Repeater Book Overview'!F739)-1), SEARCH(" ", 'Repeater Book Overview'!F739)-1), "")</f>
        <v/>
      </c>
      <c r="E713" t="str">
        <f>IF(A713&lt;&gt;"", IF('Repeater Book Overview'!O739&lt;&gt;"", 'Repeater Book Overview'!O739, IF('Repeater Book Overview'!G739&lt;&gt;"", "T", "Off")), "")</f>
        <v/>
      </c>
      <c r="F713" t="str">
        <f>IF(A713&lt;&gt;"", IF('Repeater Book Overview'!$G739&lt;&gt;"", 'Repeater Book Overview'!$G739, "88.5"), "")</f>
        <v/>
      </c>
      <c r="G713" t="str">
        <f>IF(A713&lt;&gt;"", IF('Repeater Book Overview'!$G739&lt;&gt;"", 'Repeater Book Overview'!$G739, "88.5"), "")</f>
        <v/>
      </c>
      <c r="H713" t="str">
        <f>IF(A713&lt;&gt;"", IF('Repeater Book Overview'!$G739&lt;&gt;"", 'Repeater Book Overview'!$G739, "88.5"), "")</f>
        <v/>
      </c>
      <c r="I713" t="str">
        <f>IF('Repeater Book Overview'!F739&lt;&gt;"", LEFT('Repeater Book Overview'!F739, 1), "")</f>
        <v/>
      </c>
      <c r="J713" t="str">
        <f t="shared" si="56"/>
        <v/>
      </c>
      <c r="K713" t="str">
        <f>IF(A713&lt;&gt;"", IF('Repeater Book Overview'!Q713&lt;&gt;"", "On", "Off"), "")</f>
        <v/>
      </c>
      <c r="L713" t="str">
        <f t="shared" si="57"/>
        <v/>
      </c>
      <c r="M713" t="str">
        <f t="shared" si="58"/>
        <v/>
      </c>
      <c r="N713" t="str">
        <f t="shared" si="59"/>
        <v/>
      </c>
      <c r="O713" t="str">
        <f>IF(A713&lt;&gt;"", 'Repeater Book Overview'!D739, "")</f>
        <v/>
      </c>
    </row>
    <row r="714" spans="1:15" x14ac:dyDescent="0.2">
      <c r="A714" t="str">
        <f>IF('Repeater Book Overview'!$A740&lt;&gt;"", 'Repeater Book Overview'!$A740, "")</f>
        <v/>
      </c>
      <c r="B714" t="str">
        <f>IF('Repeater Book Overview'!E740&lt;&gt;"", 'Repeater Book Overview'!E740, "")</f>
        <v/>
      </c>
      <c r="C714" t="str">
        <f t="shared" si="55"/>
        <v/>
      </c>
      <c r="D714" t="str">
        <f>IF('Repeater Book Overview'!F740&lt;&gt;"", LEFT(RIGHT('Repeater Book Overview'!F740,LEN('Repeater Book Overview'!F740)-1), SEARCH(" ", 'Repeater Book Overview'!F740)-1), "")</f>
        <v/>
      </c>
      <c r="E714" t="str">
        <f>IF(A714&lt;&gt;"", IF('Repeater Book Overview'!O740&lt;&gt;"", 'Repeater Book Overview'!O740, IF('Repeater Book Overview'!G740&lt;&gt;"", "T", "Off")), "")</f>
        <v/>
      </c>
      <c r="F714" t="str">
        <f>IF(A714&lt;&gt;"", IF('Repeater Book Overview'!$G740&lt;&gt;"", 'Repeater Book Overview'!$G740, "88.5"), "")</f>
        <v/>
      </c>
      <c r="G714" t="str">
        <f>IF(A714&lt;&gt;"", IF('Repeater Book Overview'!$G740&lt;&gt;"", 'Repeater Book Overview'!$G740, "88.5"), "")</f>
        <v/>
      </c>
      <c r="H714" t="str">
        <f>IF(A714&lt;&gt;"", IF('Repeater Book Overview'!$G740&lt;&gt;"", 'Repeater Book Overview'!$G740, "88.5"), "")</f>
        <v/>
      </c>
      <c r="I714" t="str">
        <f>IF('Repeater Book Overview'!F740&lt;&gt;"", LEFT('Repeater Book Overview'!F740, 1), "")</f>
        <v/>
      </c>
      <c r="J714" t="str">
        <f t="shared" si="56"/>
        <v/>
      </c>
      <c r="K714" t="str">
        <f>IF(A714&lt;&gt;"", IF('Repeater Book Overview'!Q714&lt;&gt;"", "On", "Off"), "")</f>
        <v/>
      </c>
      <c r="L714" t="str">
        <f t="shared" si="57"/>
        <v/>
      </c>
      <c r="M714" t="str">
        <f t="shared" si="58"/>
        <v/>
      </c>
      <c r="N714" t="str">
        <f t="shared" si="59"/>
        <v/>
      </c>
      <c r="O714" t="str">
        <f>IF(A714&lt;&gt;"", 'Repeater Book Overview'!D740, "")</f>
        <v/>
      </c>
    </row>
    <row r="715" spans="1:15" x14ac:dyDescent="0.2">
      <c r="A715" t="str">
        <f>IF('Repeater Book Overview'!$A741&lt;&gt;"", 'Repeater Book Overview'!$A741, "")</f>
        <v/>
      </c>
      <c r="B715" t="str">
        <f>IF('Repeater Book Overview'!E741&lt;&gt;"", 'Repeater Book Overview'!E741, "")</f>
        <v/>
      </c>
      <c r="C715" t="str">
        <f t="shared" si="55"/>
        <v/>
      </c>
      <c r="D715" t="str">
        <f>IF('Repeater Book Overview'!F741&lt;&gt;"", LEFT(RIGHT('Repeater Book Overview'!F741,LEN('Repeater Book Overview'!F741)-1), SEARCH(" ", 'Repeater Book Overview'!F741)-1), "")</f>
        <v/>
      </c>
      <c r="E715" t="str">
        <f>IF(A715&lt;&gt;"", IF('Repeater Book Overview'!O741&lt;&gt;"", 'Repeater Book Overview'!O741, IF('Repeater Book Overview'!G741&lt;&gt;"", "T", "Off")), "")</f>
        <v/>
      </c>
      <c r="F715" t="str">
        <f>IF(A715&lt;&gt;"", IF('Repeater Book Overview'!$G741&lt;&gt;"", 'Repeater Book Overview'!$G741, "88.5"), "")</f>
        <v/>
      </c>
      <c r="G715" t="str">
        <f>IF(A715&lt;&gt;"", IF('Repeater Book Overview'!$G741&lt;&gt;"", 'Repeater Book Overview'!$G741, "88.5"), "")</f>
        <v/>
      </c>
      <c r="H715" t="str">
        <f>IF(A715&lt;&gt;"", IF('Repeater Book Overview'!$G741&lt;&gt;"", 'Repeater Book Overview'!$G741, "88.5"), "")</f>
        <v/>
      </c>
      <c r="I715" t="str">
        <f>IF('Repeater Book Overview'!F741&lt;&gt;"", LEFT('Repeater Book Overview'!F741, 1), "")</f>
        <v/>
      </c>
      <c r="J715" t="str">
        <f t="shared" si="56"/>
        <v/>
      </c>
      <c r="K715" t="str">
        <f>IF(A715&lt;&gt;"", IF('Repeater Book Overview'!Q715&lt;&gt;"", "On", "Off"), "")</f>
        <v/>
      </c>
      <c r="L715" t="str">
        <f t="shared" si="57"/>
        <v/>
      </c>
      <c r="M715" t="str">
        <f t="shared" si="58"/>
        <v/>
      </c>
      <c r="N715" t="str">
        <f t="shared" si="59"/>
        <v/>
      </c>
      <c r="O715" t="str">
        <f>IF(A715&lt;&gt;"", 'Repeater Book Overview'!D741, "")</f>
        <v/>
      </c>
    </row>
    <row r="716" spans="1:15" x14ac:dyDescent="0.2">
      <c r="A716" t="str">
        <f>IF('Repeater Book Overview'!$A742&lt;&gt;"", 'Repeater Book Overview'!$A742, "")</f>
        <v/>
      </c>
      <c r="B716" t="str">
        <f>IF('Repeater Book Overview'!E742&lt;&gt;"", 'Repeater Book Overview'!E742, "")</f>
        <v/>
      </c>
      <c r="C716" t="str">
        <f t="shared" si="55"/>
        <v/>
      </c>
      <c r="D716" t="str">
        <f>IF('Repeater Book Overview'!F742&lt;&gt;"", LEFT(RIGHT('Repeater Book Overview'!F742,LEN('Repeater Book Overview'!F742)-1), SEARCH(" ", 'Repeater Book Overview'!F742)-1), "")</f>
        <v/>
      </c>
      <c r="E716" t="str">
        <f>IF(A716&lt;&gt;"", IF('Repeater Book Overview'!O742&lt;&gt;"", 'Repeater Book Overview'!O742, IF('Repeater Book Overview'!G742&lt;&gt;"", "T", "Off")), "")</f>
        <v/>
      </c>
      <c r="F716" t="str">
        <f>IF(A716&lt;&gt;"", IF('Repeater Book Overview'!$G742&lt;&gt;"", 'Repeater Book Overview'!$G742, "88.5"), "")</f>
        <v/>
      </c>
      <c r="G716" t="str">
        <f>IF(A716&lt;&gt;"", IF('Repeater Book Overview'!$G742&lt;&gt;"", 'Repeater Book Overview'!$G742, "88.5"), "")</f>
        <v/>
      </c>
      <c r="H716" t="str">
        <f>IF(A716&lt;&gt;"", IF('Repeater Book Overview'!$G742&lt;&gt;"", 'Repeater Book Overview'!$G742, "88.5"), "")</f>
        <v/>
      </c>
      <c r="I716" t="str">
        <f>IF('Repeater Book Overview'!F742&lt;&gt;"", LEFT('Repeater Book Overview'!F742, 1), "")</f>
        <v/>
      </c>
      <c r="J716" t="str">
        <f t="shared" si="56"/>
        <v/>
      </c>
      <c r="K716" t="str">
        <f>IF(A716&lt;&gt;"", IF('Repeater Book Overview'!Q716&lt;&gt;"", "On", "Off"), "")</f>
        <v/>
      </c>
      <c r="L716" t="str">
        <f t="shared" si="57"/>
        <v/>
      </c>
      <c r="M716" t="str">
        <f t="shared" si="58"/>
        <v/>
      </c>
      <c r="N716" t="str">
        <f t="shared" si="59"/>
        <v/>
      </c>
      <c r="O716" t="str">
        <f>IF(A716&lt;&gt;"", 'Repeater Book Overview'!D742, "")</f>
        <v/>
      </c>
    </row>
    <row r="717" spans="1:15" x14ac:dyDescent="0.2">
      <c r="A717" t="str">
        <f>IF('Repeater Book Overview'!$A743&lt;&gt;"", 'Repeater Book Overview'!$A743, "")</f>
        <v/>
      </c>
      <c r="B717" t="str">
        <f>IF('Repeater Book Overview'!E743&lt;&gt;"", 'Repeater Book Overview'!E743, "")</f>
        <v/>
      </c>
      <c r="C717" t="str">
        <f t="shared" si="55"/>
        <v/>
      </c>
      <c r="D717" t="str">
        <f>IF('Repeater Book Overview'!F743&lt;&gt;"", LEFT(RIGHT('Repeater Book Overview'!F743,LEN('Repeater Book Overview'!F743)-1), SEARCH(" ", 'Repeater Book Overview'!F743)-1), "")</f>
        <v/>
      </c>
      <c r="E717" t="str">
        <f>IF(A717&lt;&gt;"", IF('Repeater Book Overview'!O743&lt;&gt;"", 'Repeater Book Overview'!O743, IF('Repeater Book Overview'!G743&lt;&gt;"", "T", "Off")), "")</f>
        <v/>
      </c>
      <c r="F717" t="str">
        <f>IF(A717&lt;&gt;"", IF('Repeater Book Overview'!$G743&lt;&gt;"", 'Repeater Book Overview'!$G743, "88.5"), "")</f>
        <v/>
      </c>
      <c r="G717" t="str">
        <f>IF(A717&lt;&gt;"", IF('Repeater Book Overview'!$G743&lt;&gt;"", 'Repeater Book Overview'!$G743, "88.5"), "")</f>
        <v/>
      </c>
      <c r="H717" t="str">
        <f>IF(A717&lt;&gt;"", IF('Repeater Book Overview'!$G743&lt;&gt;"", 'Repeater Book Overview'!$G743, "88.5"), "")</f>
        <v/>
      </c>
      <c r="I717" t="str">
        <f>IF('Repeater Book Overview'!F743&lt;&gt;"", LEFT('Repeater Book Overview'!F743, 1), "")</f>
        <v/>
      </c>
      <c r="J717" t="str">
        <f t="shared" si="56"/>
        <v/>
      </c>
      <c r="K717" t="str">
        <f>IF(A717&lt;&gt;"", IF('Repeater Book Overview'!Q717&lt;&gt;"", "On", "Off"), "")</f>
        <v/>
      </c>
      <c r="L717" t="str">
        <f t="shared" si="57"/>
        <v/>
      </c>
      <c r="M717" t="str">
        <f t="shared" si="58"/>
        <v/>
      </c>
      <c r="N717" t="str">
        <f t="shared" si="59"/>
        <v/>
      </c>
      <c r="O717" t="str">
        <f>IF(A717&lt;&gt;"", 'Repeater Book Overview'!D743, "")</f>
        <v/>
      </c>
    </row>
    <row r="718" spans="1:15" x14ac:dyDescent="0.2">
      <c r="A718" t="str">
        <f>IF('Repeater Book Overview'!$A744&lt;&gt;"", 'Repeater Book Overview'!$A744, "")</f>
        <v/>
      </c>
      <c r="B718" t="str">
        <f>IF('Repeater Book Overview'!E744&lt;&gt;"", 'Repeater Book Overview'!E744, "")</f>
        <v/>
      </c>
      <c r="C718" t="str">
        <f t="shared" si="55"/>
        <v/>
      </c>
      <c r="D718" t="str">
        <f>IF('Repeater Book Overview'!F744&lt;&gt;"", LEFT(RIGHT('Repeater Book Overview'!F744,LEN('Repeater Book Overview'!F744)-1), SEARCH(" ", 'Repeater Book Overview'!F744)-1), "")</f>
        <v/>
      </c>
      <c r="E718" t="str">
        <f>IF(A718&lt;&gt;"", IF('Repeater Book Overview'!O744&lt;&gt;"", 'Repeater Book Overview'!O744, IF('Repeater Book Overview'!G744&lt;&gt;"", "T", "Off")), "")</f>
        <v/>
      </c>
      <c r="F718" t="str">
        <f>IF(A718&lt;&gt;"", IF('Repeater Book Overview'!$G744&lt;&gt;"", 'Repeater Book Overview'!$G744, "88.5"), "")</f>
        <v/>
      </c>
      <c r="G718" t="str">
        <f>IF(A718&lt;&gt;"", IF('Repeater Book Overview'!$G744&lt;&gt;"", 'Repeater Book Overview'!$G744, "88.5"), "")</f>
        <v/>
      </c>
      <c r="H718" t="str">
        <f>IF(A718&lt;&gt;"", IF('Repeater Book Overview'!$G744&lt;&gt;"", 'Repeater Book Overview'!$G744, "88.5"), "")</f>
        <v/>
      </c>
      <c r="I718" t="str">
        <f>IF('Repeater Book Overview'!F744&lt;&gt;"", LEFT('Repeater Book Overview'!F744, 1), "")</f>
        <v/>
      </c>
      <c r="J718" t="str">
        <f t="shared" si="56"/>
        <v/>
      </c>
      <c r="K718" t="str">
        <f>IF(A718&lt;&gt;"", IF('Repeater Book Overview'!Q718&lt;&gt;"", "On", "Off"), "")</f>
        <v/>
      </c>
      <c r="L718" t="str">
        <f t="shared" si="57"/>
        <v/>
      </c>
      <c r="M718" t="str">
        <f t="shared" si="58"/>
        <v/>
      </c>
      <c r="N718" t="str">
        <f t="shared" si="59"/>
        <v/>
      </c>
      <c r="O718" t="str">
        <f>IF(A718&lt;&gt;"", 'Repeater Book Overview'!D744, "")</f>
        <v/>
      </c>
    </row>
    <row r="719" spans="1:15" x14ac:dyDescent="0.2">
      <c r="A719" t="str">
        <f>IF('Repeater Book Overview'!$A745&lt;&gt;"", 'Repeater Book Overview'!$A745, "")</f>
        <v/>
      </c>
      <c r="B719" t="str">
        <f>IF('Repeater Book Overview'!E745&lt;&gt;"", 'Repeater Book Overview'!E745, "")</f>
        <v/>
      </c>
      <c r="C719" t="str">
        <f t="shared" si="55"/>
        <v/>
      </c>
      <c r="D719" t="str">
        <f>IF('Repeater Book Overview'!F745&lt;&gt;"", LEFT(RIGHT('Repeater Book Overview'!F745,LEN('Repeater Book Overview'!F745)-1), SEARCH(" ", 'Repeater Book Overview'!F745)-1), "")</f>
        <v/>
      </c>
      <c r="E719" t="str">
        <f>IF(A719&lt;&gt;"", IF('Repeater Book Overview'!O745&lt;&gt;"", 'Repeater Book Overview'!O745, IF('Repeater Book Overview'!G745&lt;&gt;"", "T", "Off")), "")</f>
        <v/>
      </c>
      <c r="F719" t="str">
        <f>IF(A719&lt;&gt;"", IF('Repeater Book Overview'!$G745&lt;&gt;"", 'Repeater Book Overview'!$G745, "88.5"), "")</f>
        <v/>
      </c>
      <c r="G719" t="str">
        <f>IF(A719&lt;&gt;"", IF('Repeater Book Overview'!$G745&lt;&gt;"", 'Repeater Book Overview'!$G745, "88.5"), "")</f>
        <v/>
      </c>
      <c r="H719" t="str">
        <f>IF(A719&lt;&gt;"", IF('Repeater Book Overview'!$G745&lt;&gt;"", 'Repeater Book Overview'!$G745, "88.5"), "")</f>
        <v/>
      </c>
      <c r="I719" t="str">
        <f>IF('Repeater Book Overview'!F745&lt;&gt;"", LEFT('Repeater Book Overview'!F745, 1), "")</f>
        <v/>
      </c>
      <c r="J719" t="str">
        <f t="shared" si="56"/>
        <v/>
      </c>
      <c r="K719" t="str">
        <f>IF(A719&lt;&gt;"", IF('Repeater Book Overview'!Q719&lt;&gt;"", "On", "Off"), "")</f>
        <v/>
      </c>
      <c r="L719" t="str">
        <f t="shared" si="57"/>
        <v/>
      </c>
      <c r="M719" t="str">
        <f t="shared" si="58"/>
        <v/>
      </c>
      <c r="N719" t="str">
        <f t="shared" si="59"/>
        <v/>
      </c>
      <c r="O719" t="str">
        <f>IF(A719&lt;&gt;"", 'Repeater Book Overview'!D745, "")</f>
        <v/>
      </c>
    </row>
    <row r="720" spans="1:15" x14ac:dyDescent="0.2">
      <c r="A720" t="str">
        <f>IF('Repeater Book Overview'!$A746&lt;&gt;"", 'Repeater Book Overview'!$A746, "")</f>
        <v/>
      </c>
      <c r="B720" t="str">
        <f>IF('Repeater Book Overview'!E746&lt;&gt;"", 'Repeater Book Overview'!E746, "")</f>
        <v/>
      </c>
      <c r="C720" t="str">
        <f t="shared" si="55"/>
        <v/>
      </c>
      <c r="D720" t="str">
        <f>IF('Repeater Book Overview'!F746&lt;&gt;"", LEFT(RIGHT('Repeater Book Overview'!F746,LEN('Repeater Book Overview'!F746)-1), SEARCH(" ", 'Repeater Book Overview'!F746)-1), "")</f>
        <v/>
      </c>
      <c r="E720" t="str">
        <f>IF(A720&lt;&gt;"", IF('Repeater Book Overview'!O746&lt;&gt;"", 'Repeater Book Overview'!O746, IF('Repeater Book Overview'!G746&lt;&gt;"", "T", "Off")), "")</f>
        <v/>
      </c>
      <c r="F720" t="str">
        <f>IF(A720&lt;&gt;"", IF('Repeater Book Overview'!$G746&lt;&gt;"", 'Repeater Book Overview'!$G746, "88.5"), "")</f>
        <v/>
      </c>
      <c r="G720" t="str">
        <f>IF(A720&lt;&gt;"", IF('Repeater Book Overview'!$G746&lt;&gt;"", 'Repeater Book Overview'!$G746, "88.5"), "")</f>
        <v/>
      </c>
      <c r="H720" t="str">
        <f>IF(A720&lt;&gt;"", IF('Repeater Book Overview'!$G746&lt;&gt;"", 'Repeater Book Overview'!$G746, "88.5"), "")</f>
        <v/>
      </c>
      <c r="I720" t="str">
        <f>IF('Repeater Book Overview'!F746&lt;&gt;"", LEFT('Repeater Book Overview'!F746, 1), "")</f>
        <v/>
      </c>
      <c r="J720" t="str">
        <f t="shared" si="56"/>
        <v/>
      </c>
      <c r="K720" t="str">
        <f>IF(A720&lt;&gt;"", IF('Repeater Book Overview'!Q720&lt;&gt;"", "On", "Off"), "")</f>
        <v/>
      </c>
      <c r="L720" t="str">
        <f t="shared" si="57"/>
        <v/>
      </c>
      <c r="M720" t="str">
        <f t="shared" si="58"/>
        <v/>
      </c>
      <c r="N720" t="str">
        <f t="shared" si="59"/>
        <v/>
      </c>
      <c r="O720" t="str">
        <f>IF(A720&lt;&gt;"", 'Repeater Book Overview'!D746, "")</f>
        <v/>
      </c>
    </row>
    <row r="721" spans="1:15" x14ac:dyDescent="0.2">
      <c r="A721" t="str">
        <f>IF('Repeater Book Overview'!$A747&lt;&gt;"", 'Repeater Book Overview'!$A747, "")</f>
        <v/>
      </c>
      <c r="B721" t="str">
        <f>IF('Repeater Book Overview'!E747&lt;&gt;"", 'Repeater Book Overview'!E747, "")</f>
        <v/>
      </c>
      <c r="C721" t="str">
        <f t="shared" si="55"/>
        <v/>
      </c>
      <c r="D721" t="str">
        <f>IF('Repeater Book Overview'!F747&lt;&gt;"", LEFT(RIGHT('Repeater Book Overview'!F747,LEN('Repeater Book Overview'!F747)-1), SEARCH(" ", 'Repeater Book Overview'!F747)-1), "")</f>
        <v/>
      </c>
      <c r="E721" t="str">
        <f>IF(A721&lt;&gt;"", IF('Repeater Book Overview'!O747&lt;&gt;"", 'Repeater Book Overview'!O747, IF('Repeater Book Overview'!G747&lt;&gt;"", "T", "Off")), "")</f>
        <v/>
      </c>
      <c r="F721" t="str">
        <f>IF(A721&lt;&gt;"", IF('Repeater Book Overview'!$G747&lt;&gt;"", 'Repeater Book Overview'!$G747, "88.5"), "")</f>
        <v/>
      </c>
      <c r="G721" t="str">
        <f>IF(A721&lt;&gt;"", IF('Repeater Book Overview'!$G747&lt;&gt;"", 'Repeater Book Overview'!$G747, "88.5"), "")</f>
        <v/>
      </c>
      <c r="H721" t="str">
        <f>IF(A721&lt;&gt;"", IF('Repeater Book Overview'!$G747&lt;&gt;"", 'Repeater Book Overview'!$G747, "88.5"), "")</f>
        <v/>
      </c>
      <c r="I721" t="str">
        <f>IF('Repeater Book Overview'!F747&lt;&gt;"", LEFT('Repeater Book Overview'!F747, 1), "")</f>
        <v/>
      </c>
      <c r="J721" t="str">
        <f t="shared" si="56"/>
        <v/>
      </c>
      <c r="K721" t="str">
        <f>IF(A721&lt;&gt;"", IF('Repeater Book Overview'!Q721&lt;&gt;"", "On", "Off"), "")</f>
        <v/>
      </c>
      <c r="L721" t="str">
        <f t="shared" si="57"/>
        <v/>
      </c>
      <c r="M721" t="str">
        <f t="shared" si="58"/>
        <v/>
      </c>
      <c r="N721" t="str">
        <f t="shared" si="59"/>
        <v/>
      </c>
      <c r="O721" t="str">
        <f>IF(A721&lt;&gt;"", 'Repeater Book Overview'!D747, "")</f>
        <v/>
      </c>
    </row>
    <row r="722" spans="1:15" x14ac:dyDescent="0.2">
      <c r="A722" t="str">
        <f>IF('Repeater Book Overview'!$A748&lt;&gt;"", 'Repeater Book Overview'!$A748, "")</f>
        <v/>
      </c>
      <c r="B722" t="str">
        <f>IF('Repeater Book Overview'!E748&lt;&gt;"", 'Repeater Book Overview'!E748, "")</f>
        <v/>
      </c>
      <c r="C722" t="str">
        <f t="shared" si="55"/>
        <v/>
      </c>
      <c r="D722" t="str">
        <f>IF('Repeater Book Overview'!F748&lt;&gt;"", LEFT(RIGHT('Repeater Book Overview'!F748,LEN('Repeater Book Overview'!F748)-1), SEARCH(" ", 'Repeater Book Overview'!F748)-1), "")</f>
        <v/>
      </c>
      <c r="E722" t="str">
        <f>IF(A722&lt;&gt;"", IF('Repeater Book Overview'!O748&lt;&gt;"", 'Repeater Book Overview'!O748, IF('Repeater Book Overview'!G748&lt;&gt;"", "T", "Off")), "")</f>
        <v/>
      </c>
      <c r="F722" t="str">
        <f>IF(A722&lt;&gt;"", IF('Repeater Book Overview'!$G748&lt;&gt;"", 'Repeater Book Overview'!$G748, "88.5"), "")</f>
        <v/>
      </c>
      <c r="G722" t="str">
        <f>IF(A722&lt;&gt;"", IF('Repeater Book Overview'!$G748&lt;&gt;"", 'Repeater Book Overview'!$G748, "88.5"), "")</f>
        <v/>
      </c>
      <c r="H722" t="str">
        <f>IF(A722&lt;&gt;"", IF('Repeater Book Overview'!$G748&lt;&gt;"", 'Repeater Book Overview'!$G748, "88.5"), "")</f>
        <v/>
      </c>
      <c r="I722" t="str">
        <f>IF('Repeater Book Overview'!F748&lt;&gt;"", LEFT('Repeater Book Overview'!F748, 1), "")</f>
        <v/>
      </c>
      <c r="J722" t="str">
        <f t="shared" si="56"/>
        <v/>
      </c>
      <c r="K722" t="str">
        <f>IF(A722&lt;&gt;"", IF('Repeater Book Overview'!Q722&lt;&gt;"", "On", "Off"), "")</f>
        <v/>
      </c>
      <c r="L722" t="str">
        <f t="shared" si="57"/>
        <v/>
      </c>
      <c r="M722" t="str">
        <f t="shared" si="58"/>
        <v/>
      </c>
      <c r="N722" t="str">
        <f t="shared" si="59"/>
        <v/>
      </c>
      <c r="O722" t="str">
        <f>IF(A722&lt;&gt;"", 'Repeater Book Overview'!D748, "")</f>
        <v/>
      </c>
    </row>
    <row r="723" spans="1:15" x14ac:dyDescent="0.2">
      <c r="A723" t="str">
        <f>IF('Repeater Book Overview'!$A749&lt;&gt;"", 'Repeater Book Overview'!$A749, "")</f>
        <v/>
      </c>
      <c r="B723" t="str">
        <f>IF('Repeater Book Overview'!E749&lt;&gt;"", 'Repeater Book Overview'!E749, "")</f>
        <v/>
      </c>
      <c r="C723" t="str">
        <f t="shared" si="55"/>
        <v/>
      </c>
      <c r="D723" t="str">
        <f>IF('Repeater Book Overview'!F749&lt;&gt;"", LEFT(RIGHT('Repeater Book Overview'!F749,LEN('Repeater Book Overview'!F749)-1), SEARCH(" ", 'Repeater Book Overview'!F749)-1), "")</f>
        <v/>
      </c>
      <c r="E723" t="str">
        <f>IF(A723&lt;&gt;"", IF('Repeater Book Overview'!O749&lt;&gt;"", 'Repeater Book Overview'!O749, IF('Repeater Book Overview'!G749&lt;&gt;"", "T", "Off")), "")</f>
        <v/>
      </c>
      <c r="F723" t="str">
        <f>IF(A723&lt;&gt;"", IF('Repeater Book Overview'!$G749&lt;&gt;"", 'Repeater Book Overview'!$G749, "88.5"), "")</f>
        <v/>
      </c>
      <c r="G723" t="str">
        <f>IF(A723&lt;&gt;"", IF('Repeater Book Overview'!$G749&lt;&gt;"", 'Repeater Book Overview'!$G749, "88.5"), "")</f>
        <v/>
      </c>
      <c r="H723" t="str">
        <f>IF(A723&lt;&gt;"", IF('Repeater Book Overview'!$G749&lt;&gt;"", 'Repeater Book Overview'!$G749, "88.5"), "")</f>
        <v/>
      </c>
      <c r="I723" t="str">
        <f>IF('Repeater Book Overview'!F749&lt;&gt;"", LEFT('Repeater Book Overview'!F749, 1), "")</f>
        <v/>
      </c>
      <c r="J723" t="str">
        <f t="shared" si="56"/>
        <v/>
      </c>
      <c r="K723" t="str">
        <f>IF(A723&lt;&gt;"", IF('Repeater Book Overview'!Q723&lt;&gt;"", "On", "Off"), "")</f>
        <v/>
      </c>
      <c r="L723" t="str">
        <f t="shared" si="57"/>
        <v/>
      </c>
      <c r="M723" t="str">
        <f t="shared" si="58"/>
        <v/>
      </c>
      <c r="N723" t="str">
        <f t="shared" si="59"/>
        <v/>
      </c>
      <c r="O723" t="str">
        <f>IF(A723&lt;&gt;"", 'Repeater Book Overview'!D749, "")</f>
        <v/>
      </c>
    </row>
    <row r="724" spans="1:15" x14ac:dyDescent="0.2">
      <c r="A724" t="str">
        <f>IF('Repeater Book Overview'!$A750&lt;&gt;"", 'Repeater Book Overview'!$A750, "")</f>
        <v/>
      </c>
      <c r="B724" t="str">
        <f>IF('Repeater Book Overview'!E750&lt;&gt;"", 'Repeater Book Overview'!E750, "")</f>
        <v/>
      </c>
      <c r="C724" t="str">
        <f t="shared" si="55"/>
        <v/>
      </c>
      <c r="D724" t="str">
        <f>IF('Repeater Book Overview'!F750&lt;&gt;"", LEFT(RIGHT('Repeater Book Overview'!F750,LEN('Repeater Book Overview'!F750)-1), SEARCH(" ", 'Repeater Book Overview'!F750)-1), "")</f>
        <v/>
      </c>
      <c r="E724" t="str">
        <f>IF(A724&lt;&gt;"", IF('Repeater Book Overview'!O750&lt;&gt;"", 'Repeater Book Overview'!O750, IF('Repeater Book Overview'!G750&lt;&gt;"", "T", "Off")), "")</f>
        <v/>
      </c>
      <c r="F724" t="str">
        <f>IF(A724&lt;&gt;"", IF('Repeater Book Overview'!$G750&lt;&gt;"", 'Repeater Book Overview'!$G750, "88.5"), "")</f>
        <v/>
      </c>
      <c r="G724" t="str">
        <f>IF(A724&lt;&gt;"", IF('Repeater Book Overview'!$G750&lt;&gt;"", 'Repeater Book Overview'!$G750, "88.5"), "")</f>
        <v/>
      </c>
      <c r="H724" t="str">
        <f>IF(A724&lt;&gt;"", IF('Repeater Book Overview'!$G750&lt;&gt;"", 'Repeater Book Overview'!$G750, "88.5"), "")</f>
        <v/>
      </c>
      <c r="I724" t="str">
        <f>IF('Repeater Book Overview'!F750&lt;&gt;"", LEFT('Repeater Book Overview'!F750, 1), "")</f>
        <v/>
      </c>
      <c r="J724" t="str">
        <f t="shared" si="56"/>
        <v/>
      </c>
      <c r="K724" t="str">
        <f>IF(A724&lt;&gt;"", IF('Repeater Book Overview'!Q724&lt;&gt;"", "On", "Off"), "")</f>
        <v/>
      </c>
      <c r="L724" t="str">
        <f t="shared" si="57"/>
        <v/>
      </c>
      <c r="M724" t="str">
        <f t="shared" si="58"/>
        <v/>
      </c>
      <c r="N724" t="str">
        <f t="shared" si="59"/>
        <v/>
      </c>
      <c r="O724" t="str">
        <f>IF(A724&lt;&gt;"", 'Repeater Book Overview'!D750, "")</f>
        <v/>
      </c>
    </row>
    <row r="725" spans="1:15" x14ac:dyDescent="0.2">
      <c r="A725" t="str">
        <f>IF('Repeater Book Overview'!$A751&lt;&gt;"", 'Repeater Book Overview'!$A751, "")</f>
        <v/>
      </c>
      <c r="B725" t="str">
        <f>IF('Repeater Book Overview'!E751&lt;&gt;"", 'Repeater Book Overview'!E751, "")</f>
        <v/>
      </c>
      <c r="C725" t="str">
        <f t="shared" si="55"/>
        <v/>
      </c>
      <c r="D725" t="str">
        <f>IF('Repeater Book Overview'!F751&lt;&gt;"", LEFT(RIGHT('Repeater Book Overview'!F751,LEN('Repeater Book Overview'!F751)-1), SEARCH(" ", 'Repeater Book Overview'!F751)-1), "")</f>
        <v/>
      </c>
      <c r="E725" t="str">
        <f>IF(A725&lt;&gt;"", IF('Repeater Book Overview'!O751&lt;&gt;"", 'Repeater Book Overview'!O751, IF('Repeater Book Overview'!G751&lt;&gt;"", "T", "Off")), "")</f>
        <v/>
      </c>
      <c r="F725" t="str">
        <f>IF(A725&lt;&gt;"", IF('Repeater Book Overview'!$G751&lt;&gt;"", 'Repeater Book Overview'!$G751, "88.5"), "")</f>
        <v/>
      </c>
      <c r="G725" t="str">
        <f>IF(A725&lt;&gt;"", IF('Repeater Book Overview'!$G751&lt;&gt;"", 'Repeater Book Overview'!$G751, "88.5"), "")</f>
        <v/>
      </c>
      <c r="H725" t="str">
        <f>IF(A725&lt;&gt;"", IF('Repeater Book Overview'!$G751&lt;&gt;"", 'Repeater Book Overview'!$G751, "88.5"), "")</f>
        <v/>
      </c>
      <c r="I725" t="str">
        <f>IF('Repeater Book Overview'!F751&lt;&gt;"", LEFT('Repeater Book Overview'!F751, 1), "")</f>
        <v/>
      </c>
      <c r="J725" t="str">
        <f t="shared" si="56"/>
        <v/>
      </c>
      <c r="K725" t="str">
        <f>IF(A725&lt;&gt;"", IF('Repeater Book Overview'!Q725&lt;&gt;"", "On", "Off"), "")</f>
        <v/>
      </c>
      <c r="L725" t="str">
        <f t="shared" si="57"/>
        <v/>
      </c>
      <c r="M725" t="str">
        <f t="shared" si="58"/>
        <v/>
      </c>
      <c r="N725" t="str">
        <f t="shared" si="59"/>
        <v/>
      </c>
      <c r="O725" t="str">
        <f>IF(A725&lt;&gt;"", 'Repeater Book Overview'!D751, "")</f>
        <v/>
      </c>
    </row>
    <row r="726" spans="1:15" x14ac:dyDescent="0.2">
      <c r="A726" t="str">
        <f>IF('Repeater Book Overview'!$A752&lt;&gt;"", 'Repeater Book Overview'!$A752, "")</f>
        <v/>
      </c>
      <c r="B726" t="str">
        <f>IF('Repeater Book Overview'!E752&lt;&gt;"", 'Repeater Book Overview'!E752, "")</f>
        <v/>
      </c>
      <c r="C726" t="str">
        <f t="shared" si="55"/>
        <v/>
      </c>
      <c r="D726" t="str">
        <f>IF('Repeater Book Overview'!F752&lt;&gt;"", LEFT(RIGHT('Repeater Book Overview'!F752,LEN('Repeater Book Overview'!F752)-1), SEARCH(" ", 'Repeater Book Overview'!F752)-1), "")</f>
        <v/>
      </c>
      <c r="E726" t="str">
        <f>IF(A726&lt;&gt;"", IF('Repeater Book Overview'!O752&lt;&gt;"", 'Repeater Book Overview'!O752, IF('Repeater Book Overview'!G752&lt;&gt;"", "T", "Off")), "")</f>
        <v/>
      </c>
      <c r="F726" t="str">
        <f>IF(A726&lt;&gt;"", IF('Repeater Book Overview'!$G752&lt;&gt;"", 'Repeater Book Overview'!$G752, "88.5"), "")</f>
        <v/>
      </c>
      <c r="G726" t="str">
        <f>IF(A726&lt;&gt;"", IF('Repeater Book Overview'!$G752&lt;&gt;"", 'Repeater Book Overview'!$G752, "88.5"), "")</f>
        <v/>
      </c>
      <c r="H726" t="str">
        <f>IF(A726&lt;&gt;"", IF('Repeater Book Overview'!$G752&lt;&gt;"", 'Repeater Book Overview'!$G752, "88.5"), "")</f>
        <v/>
      </c>
      <c r="I726" t="str">
        <f>IF('Repeater Book Overview'!F752&lt;&gt;"", LEFT('Repeater Book Overview'!F752, 1), "")</f>
        <v/>
      </c>
      <c r="J726" t="str">
        <f t="shared" si="56"/>
        <v/>
      </c>
      <c r="K726" t="str">
        <f>IF(A726&lt;&gt;"", IF('Repeater Book Overview'!Q726&lt;&gt;"", "On", "Off"), "")</f>
        <v/>
      </c>
      <c r="L726" t="str">
        <f t="shared" si="57"/>
        <v/>
      </c>
      <c r="M726" t="str">
        <f t="shared" si="58"/>
        <v/>
      </c>
      <c r="N726" t="str">
        <f t="shared" si="59"/>
        <v/>
      </c>
      <c r="O726" t="str">
        <f>IF(A726&lt;&gt;"", 'Repeater Book Overview'!D752, "")</f>
        <v/>
      </c>
    </row>
    <row r="727" spans="1:15" x14ac:dyDescent="0.2">
      <c r="A727" t="str">
        <f>IF('Repeater Book Overview'!$A753&lt;&gt;"", 'Repeater Book Overview'!$A753, "")</f>
        <v/>
      </c>
      <c r="B727" t="str">
        <f>IF('Repeater Book Overview'!E753&lt;&gt;"", 'Repeater Book Overview'!E753, "")</f>
        <v/>
      </c>
      <c r="C727" t="str">
        <f t="shared" si="55"/>
        <v/>
      </c>
      <c r="D727" t="str">
        <f>IF('Repeater Book Overview'!F753&lt;&gt;"", LEFT(RIGHT('Repeater Book Overview'!F753,LEN('Repeater Book Overview'!F753)-1), SEARCH(" ", 'Repeater Book Overview'!F753)-1), "")</f>
        <v/>
      </c>
      <c r="E727" t="str">
        <f>IF(A727&lt;&gt;"", IF('Repeater Book Overview'!O753&lt;&gt;"", 'Repeater Book Overview'!O753, IF('Repeater Book Overview'!G753&lt;&gt;"", "T", "Off")), "")</f>
        <v/>
      </c>
      <c r="F727" t="str">
        <f>IF(A727&lt;&gt;"", IF('Repeater Book Overview'!$G753&lt;&gt;"", 'Repeater Book Overview'!$G753, "88.5"), "")</f>
        <v/>
      </c>
      <c r="G727" t="str">
        <f>IF(A727&lt;&gt;"", IF('Repeater Book Overview'!$G753&lt;&gt;"", 'Repeater Book Overview'!$G753, "88.5"), "")</f>
        <v/>
      </c>
      <c r="H727" t="str">
        <f>IF(A727&lt;&gt;"", IF('Repeater Book Overview'!$G753&lt;&gt;"", 'Repeater Book Overview'!$G753, "88.5"), "")</f>
        <v/>
      </c>
      <c r="I727" t="str">
        <f>IF('Repeater Book Overview'!F753&lt;&gt;"", LEFT('Repeater Book Overview'!F753, 1), "")</f>
        <v/>
      </c>
      <c r="J727" t="str">
        <f t="shared" si="56"/>
        <v/>
      </c>
      <c r="K727" t="str">
        <f>IF(A727&lt;&gt;"", IF('Repeater Book Overview'!Q727&lt;&gt;"", "On", "Off"), "")</f>
        <v/>
      </c>
      <c r="L727" t="str">
        <f t="shared" si="57"/>
        <v/>
      </c>
      <c r="M727" t="str">
        <f t="shared" si="58"/>
        <v/>
      </c>
      <c r="N727" t="str">
        <f t="shared" si="59"/>
        <v/>
      </c>
      <c r="O727" t="str">
        <f>IF(A727&lt;&gt;"", 'Repeater Book Overview'!D753, "")</f>
        <v/>
      </c>
    </row>
    <row r="728" spans="1:15" x14ac:dyDescent="0.2">
      <c r="A728" t="str">
        <f>IF('Repeater Book Overview'!$A754&lt;&gt;"", 'Repeater Book Overview'!$A754, "")</f>
        <v/>
      </c>
      <c r="B728" t="str">
        <f>IF('Repeater Book Overview'!E754&lt;&gt;"", 'Repeater Book Overview'!E754, "")</f>
        <v/>
      </c>
      <c r="C728" t="str">
        <f t="shared" si="55"/>
        <v/>
      </c>
      <c r="D728" t="str">
        <f>IF('Repeater Book Overview'!F754&lt;&gt;"", LEFT(RIGHT('Repeater Book Overview'!F754,LEN('Repeater Book Overview'!F754)-1), SEARCH(" ", 'Repeater Book Overview'!F754)-1), "")</f>
        <v/>
      </c>
      <c r="E728" t="str">
        <f>IF(A728&lt;&gt;"", IF('Repeater Book Overview'!O754&lt;&gt;"", 'Repeater Book Overview'!O754, IF('Repeater Book Overview'!G754&lt;&gt;"", "T", "Off")), "")</f>
        <v/>
      </c>
      <c r="F728" t="str">
        <f>IF(A728&lt;&gt;"", IF('Repeater Book Overview'!$G754&lt;&gt;"", 'Repeater Book Overview'!$G754, "88.5"), "")</f>
        <v/>
      </c>
      <c r="G728" t="str">
        <f>IF(A728&lt;&gt;"", IF('Repeater Book Overview'!$G754&lt;&gt;"", 'Repeater Book Overview'!$G754, "88.5"), "")</f>
        <v/>
      </c>
      <c r="H728" t="str">
        <f>IF(A728&lt;&gt;"", IF('Repeater Book Overview'!$G754&lt;&gt;"", 'Repeater Book Overview'!$G754, "88.5"), "")</f>
        <v/>
      </c>
      <c r="I728" t="str">
        <f>IF('Repeater Book Overview'!F754&lt;&gt;"", LEFT('Repeater Book Overview'!F754, 1), "")</f>
        <v/>
      </c>
      <c r="J728" t="str">
        <f t="shared" si="56"/>
        <v/>
      </c>
      <c r="K728" t="str">
        <f>IF(A728&lt;&gt;"", IF('Repeater Book Overview'!Q728&lt;&gt;"", "On", "Off"), "")</f>
        <v/>
      </c>
      <c r="L728" t="str">
        <f t="shared" si="57"/>
        <v/>
      </c>
      <c r="M728" t="str">
        <f t="shared" si="58"/>
        <v/>
      </c>
      <c r="N728" t="str">
        <f t="shared" si="59"/>
        <v/>
      </c>
      <c r="O728" t="str">
        <f>IF(A728&lt;&gt;"", 'Repeater Book Overview'!D754, "")</f>
        <v/>
      </c>
    </row>
    <row r="729" spans="1:15" x14ac:dyDescent="0.2">
      <c r="A729" t="str">
        <f>IF('Repeater Book Overview'!$A755&lt;&gt;"", 'Repeater Book Overview'!$A755, "")</f>
        <v/>
      </c>
      <c r="B729" t="str">
        <f>IF('Repeater Book Overview'!E755&lt;&gt;"", 'Repeater Book Overview'!E755, "")</f>
        <v/>
      </c>
      <c r="C729" t="str">
        <f t="shared" si="55"/>
        <v/>
      </c>
      <c r="D729" t="str">
        <f>IF('Repeater Book Overview'!F755&lt;&gt;"", LEFT(RIGHT('Repeater Book Overview'!F755,LEN('Repeater Book Overview'!F755)-1), SEARCH(" ", 'Repeater Book Overview'!F755)-1), "")</f>
        <v/>
      </c>
      <c r="E729" t="str">
        <f>IF(A729&lt;&gt;"", IF('Repeater Book Overview'!O755&lt;&gt;"", 'Repeater Book Overview'!O755, IF('Repeater Book Overview'!G755&lt;&gt;"", "T", "Off")), "")</f>
        <v/>
      </c>
      <c r="F729" t="str">
        <f>IF(A729&lt;&gt;"", IF('Repeater Book Overview'!$G755&lt;&gt;"", 'Repeater Book Overview'!$G755, "88.5"), "")</f>
        <v/>
      </c>
      <c r="G729" t="str">
        <f>IF(A729&lt;&gt;"", IF('Repeater Book Overview'!$G755&lt;&gt;"", 'Repeater Book Overview'!$G755, "88.5"), "")</f>
        <v/>
      </c>
      <c r="H729" t="str">
        <f>IF(A729&lt;&gt;"", IF('Repeater Book Overview'!$G755&lt;&gt;"", 'Repeater Book Overview'!$G755, "88.5"), "")</f>
        <v/>
      </c>
      <c r="I729" t="str">
        <f>IF('Repeater Book Overview'!F755&lt;&gt;"", LEFT('Repeater Book Overview'!F755, 1), "")</f>
        <v/>
      </c>
      <c r="J729" t="str">
        <f t="shared" si="56"/>
        <v/>
      </c>
      <c r="K729" t="str">
        <f>IF(A729&lt;&gt;"", IF('Repeater Book Overview'!Q729&lt;&gt;"", "On", "Off"), "")</f>
        <v/>
      </c>
      <c r="L729" t="str">
        <f t="shared" si="57"/>
        <v/>
      </c>
      <c r="M729" t="str">
        <f t="shared" si="58"/>
        <v/>
      </c>
      <c r="N729" t="str">
        <f t="shared" si="59"/>
        <v/>
      </c>
      <c r="O729" t="str">
        <f>IF(A729&lt;&gt;"", 'Repeater Book Overview'!D755, "")</f>
        <v/>
      </c>
    </row>
    <row r="730" spans="1:15" x14ac:dyDescent="0.2">
      <c r="A730" t="str">
        <f>IF('Repeater Book Overview'!$A756&lt;&gt;"", 'Repeater Book Overview'!$A756, "")</f>
        <v/>
      </c>
      <c r="B730" t="str">
        <f>IF('Repeater Book Overview'!E756&lt;&gt;"", 'Repeater Book Overview'!E756, "")</f>
        <v/>
      </c>
      <c r="C730" t="str">
        <f t="shared" si="55"/>
        <v/>
      </c>
      <c r="D730" t="str">
        <f>IF('Repeater Book Overview'!F756&lt;&gt;"", LEFT(RIGHT('Repeater Book Overview'!F756,LEN('Repeater Book Overview'!F756)-1), SEARCH(" ", 'Repeater Book Overview'!F756)-1), "")</f>
        <v/>
      </c>
      <c r="E730" t="str">
        <f>IF(A730&lt;&gt;"", IF('Repeater Book Overview'!O756&lt;&gt;"", 'Repeater Book Overview'!O756, IF('Repeater Book Overview'!G756&lt;&gt;"", "T", "Off")), "")</f>
        <v/>
      </c>
      <c r="F730" t="str">
        <f>IF(A730&lt;&gt;"", IF('Repeater Book Overview'!$G756&lt;&gt;"", 'Repeater Book Overview'!$G756, "88.5"), "")</f>
        <v/>
      </c>
      <c r="G730" t="str">
        <f>IF(A730&lt;&gt;"", IF('Repeater Book Overview'!$G756&lt;&gt;"", 'Repeater Book Overview'!$G756, "88.5"), "")</f>
        <v/>
      </c>
      <c r="H730" t="str">
        <f>IF(A730&lt;&gt;"", IF('Repeater Book Overview'!$G756&lt;&gt;"", 'Repeater Book Overview'!$G756, "88.5"), "")</f>
        <v/>
      </c>
      <c r="I730" t="str">
        <f>IF('Repeater Book Overview'!F756&lt;&gt;"", LEFT('Repeater Book Overview'!F756, 1), "")</f>
        <v/>
      </c>
      <c r="J730" t="str">
        <f t="shared" si="56"/>
        <v/>
      </c>
      <c r="K730" t="str">
        <f>IF(A730&lt;&gt;"", IF('Repeater Book Overview'!Q730&lt;&gt;"", "On", "Off"), "")</f>
        <v/>
      </c>
      <c r="L730" t="str">
        <f t="shared" si="57"/>
        <v/>
      </c>
      <c r="M730" t="str">
        <f t="shared" si="58"/>
        <v/>
      </c>
      <c r="N730" t="str">
        <f t="shared" si="59"/>
        <v/>
      </c>
      <c r="O730" t="str">
        <f>IF(A730&lt;&gt;"", 'Repeater Book Overview'!D756, "")</f>
        <v/>
      </c>
    </row>
    <row r="731" spans="1:15" x14ac:dyDescent="0.2">
      <c r="A731" t="str">
        <f>IF('Repeater Book Overview'!$A757&lt;&gt;"", 'Repeater Book Overview'!$A757, "")</f>
        <v/>
      </c>
      <c r="B731" t="str">
        <f>IF('Repeater Book Overview'!E757&lt;&gt;"", 'Repeater Book Overview'!E757, "")</f>
        <v/>
      </c>
      <c r="C731" t="str">
        <f t="shared" si="55"/>
        <v/>
      </c>
      <c r="D731" t="str">
        <f>IF('Repeater Book Overview'!F757&lt;&gt;"", LEFT(RIGHT('Repeater Book Overview'!F757,LEN('Repeater Book Overview'!F757)-1), SEARCH(" ", 'Repeater Book Overview'!F757)-1), "")</f>
        <v/>
      </c>
      <c r="E731" t="str">
        <f>IF(A731&lt;&gt;"", IF('Repeater Book Overview'!O757&lt;&gt;"", 'Repeater Book Overview'!O757, IF('Repeater Book Overview'!G757&lt;&gt;"", "T", "Off")), "")</f>
        <v/>
      </c>
      <c r="F731" t="str">
        <f>IF(A731&lt;&gt;"", IF('Repeater Book Overview'!$G757&lt;&gt;"", 'Repeater Book Overview'!$G757, "88.5"), "")</f>
        <v/>
      </c>
      <c r="G731" t="str">
        <f>IF(A731&lt;&gt;"", IF('Repeater Book Overview'!$G757&lt;&gt;"", 'Repeater Book Overview'!$G757, "88.5"), "")</f>
        <v/>
      </c>
      <c r="H731" t="str">
        <f>IF(A731&lt;&gt;"", IF('Repeater Book Overview'!$G757&lt;&gt;"", 'Repeater Book Overview'!$G757, "88.5"), "")</f>
        <v/>
      </c>
      <c r="I731" t="str">
        <f>IF('Repeater Book Overview'!F757&lt;&gt;"", LEFT('Repeater Book Overview'!F757, 1), "")</f>
        <v/>
      </c>
      <c r="J731" t="str">
        <f t="shared" si="56"/>
        <v/>
      </c>
      <c r="K731" t="str">
        <f>IF(A731&lt;&gt;"", IF('Repeater Book Overview'!Q731&lt;&gt;"", "On", "Off"), "")</f>
        <v/>
      </c>
      <c r="L731" t="str">
        <f t="shared" si="57"/>
        <v/>
      </c>
      <c r="M731" t="str">
        <f t="shared" si="58"/>
        <v/>
      </c>
      <c r="N731" t="str">
        <f t="shared" si="59"/>
        <v/>
      </c>
      <c r="O731" t="str">
        <f>IF(A731&lt;&gt;"", 'Repeater Book Overview'!D757, "")</f>
        <v/>
      </c>
    </row>
    <row r="732" spans="1:15" x14ac:dyDescent="0.2">
      <c r="A732" t="str">
        <f>IF('Repeater Book Overview'!$A758&lt;&gt;"", 'Repeater Book Overview'!$A758, "")</f>
        <v/>
      </c>
      <c r="B732" t="str">
        <f>IF('Repeater Book Overview'!E758&lt;&gt;"", 'Repeater Book Overview'!E758, "")</f>
        <v/>
      </c>
      <c r="C732" t="str">
        <f t="shared" si="55"/>
        <v/>
      </c>
      <c r="D732" t="str">
        <f>IF('Repeater Book Overview'!F758&lt;&gt;"", LEFT(RIGHT('Repeater Book Overview'!F758,LEN('Repeater Book Overview'!F758)-1), SEARCH(" ", 'Repeater Book Overview'!F758)-1), "")</f>
        <v/>
      </c>
      <c r="E732" t="str">
        <f>IF(A732&lt;&gt;"", IF('Repeater Book Overview'!O758&lt;&gt;"", 'Repeater Book Overview'!O758, IF('Repeater Book Overview'!G758&lt;&gt;"", "T", "Off")), "")</f>
        <v/>
      </c>
      <c r="F732" t="str">
        <f>IF(A732&lt;&gt;"", IF('Repeater Book Overview'!$G758&lt;&gt;"", 'Repeater Book Overview'!$G758, "88.5"), "")</f>
        <v/>
      </c>
      <c r="G732" t="str">
        <f>IF(A732&lt;&gt;"", IF('Repeater Book Overview'!$G758&lt;&gt;"", 'Repeater Book Overview'!$G758, "88.5"), "")</f>
        <v/>
      </c>
      <c r="H732" t="str">
        <f>IF(A732&lt;&gt;"", IF('Repeater Book Overview'!$G758&lt;&gt;"", 'Repeater Book Overview'!$G758, "88.5"), "")</f>
        <v/>
      </c>
      <c r="I732" t="str">
        <f>IF('Repeater Book Overview'!F758&lt;&gt;"", LEFT('Repeater Book Overview'!F758, 1), "")</f>
        <v/>
      </c>
      <c r="J732" t="str">
        <f t="shared" si="56"/>
        <v/>
      </c>
      <c r="K732" t="str">
        <f>IF(A732&lt;&gt;"", IF('Repeater Book Overview'!Q732&lt;&gt;"", "On", "Off"), "")</f>
        <v/>
      </c>
      <c r="L732" t="str">
        <f t="shared" si="57"/>
        <v/>
      </c>
      <c r="M732" t="str">
        <f t="shared" si="58"/>
        <v/>
      </c>
      <c r="N732" t="str">
        <f t="shared" si="59"/>
        <v/>
      </c>
      <c r="O732" t="str">
        <f>IF(A732&lt;&gt;"", 'Repeater Book Overview'!D758, "")</f>
        <v/>
      </c>
    </row>
    <row r="733" spans="1:15" x14ac:dyDescent="0.2">
      <c r="A733" t="str">
        <f>IF('Repeater Book Overview'!$A759&lt;&gt;"", 'Repeater Book Overview'!$A759, "")</f>
        <v/>
      </c>
      <c r="B733" t="str">
        <f>IF('Repeater Book Overview'!E759&lt;&gt;"", 'Repeater Book Overview'!E759, "")</f>
        <v/>
      </c>
      <c r="C733" t="str">
        <f t="shared" si="55"/>
        <v/>
      </c>
      <c r="D733" t="str">
        <f>IF('Repeater Book Overview'!F759&lt;&gt;"", LEFT(RIGHT('Repeater Book Overview'!F759,LEN('Repeater Book Overview'!F759)-1), SEARCH(" ", 'Repeater Book Overview'!F759)-1), "")</f>
        <v/>
      </c>
      <c r="E733" t="str">
        <f>IF(A733&lt;&gt;"", IF('Repeater Book Overview'!O759&lt;&gt;"", 'Repeater Book Overview'!O759, IF('Repeater Book Overview'!G759&lt;&gt;"", "T", "Off")), "")</f>
        <v/>
      </c>
      <c r="F733" t="str">
        <f>IF(A733&lt;&gt;"", IF('Repeater Book Overview'!$G759&lt;&gt;"", 'Repeater Book Overview'!$G759, "88.5"), "")</f>
        <v/>
      </c>
      <c r="G733" t="str">
        <f>IF(A733&lt;&gt;"", IF('Repeater Book Overview'!$G759&lt;&gt;"", 'Repeater Book Overview'!$G759, "88.5"), "")</f>
        <v/>
      </c>
      <c r="H733" t="str">
        <f>IF(A733&lt;&gt;"", IF('Repeater Book Overview'!$G759&lt;&gt;"", 'Repeater Book Overview'!$G759, "88.5"), "")</f>
        <v/>
      </c>
      <c r="I733" t="str">
        <f>IF('Repeater Book Overview'!F759&lt;&gt;"", LEFT('Repeater Book Overview'!F759, 1), "")</f>
        <v/>
      </c>
      <c r="J733" t="str">
        <f t="shared" si="56"/>
        <v/>
      </c>
      <c r="K733" t="str">
        <f>IF(A733&lt;&gt;"", IF('Repeater Book Overview'!Q733&lt;&gt;"", "On", "Off"), "")</f>
        <v/>
      </c>
      <c r="L733" t="str">
        <f t="shared" si="57"/>
        <v/>
      </c>
      <c r="M733" t="str">
        <f t="shared" si="58"/>
        <v/>
      </c>
      <c r="N733" t="str">
        <f t="shared" si="59"/>
        <v/>
      </c>
      <c r="O733" t="str">
        <f>IF(A733&lt;&gt;"", 'Repeater Book Overview'!D759, "")</f>
        <v/>
      </c>
    </row>
    <row r="734" spans="1:15" x14ac:dyDescent="0.2">
      <c r="A734" t="str">
        <f>IF('Repeater Book Overview'!$A760&lt;&gt;"", 'Repeater Book Overview'!$A760, "")</f>
        <v/>
      </c>
      <c r="B734" t="str">
        <f>IF('Repeater Book Overview'!E760&lt;&gt;"", 'Repeater Book Overview'!E760, "")</f>
        <v/>
      </c>
      <c r="C734" t="str">
        <f t="shared" si="55"/>
        <v/>
      </c>
      <c r="D734" t="str">
        <f>IF('Repeater Book Overview'!F760&lt;&gt;"", LEFT(RIGHT('Repeater Book Overview'!F760,LEN('Repeater Book Overview'!F760)-1), SEARCH(" ", 'Repeater Book Overview'!F760)-1), "")</f>
        <v/>
      </c>
      <c r="E734" t="str">
        <f>IF(A734&lt;&gt;"", IF('Repeater Book Overview'!O760&lt;&gt;"", 'Repeater Book Overview'!O760, IF('Repeater Book Overview'!G760&lt;&gt;"", "T", "Off")), "")</f>
        <v/>
      </c>
      <c r="F734" t="str">
        <f>IF(A734&lt;&gt;"", IF('Repeater Book Overview'!$G760&lt;&gt;"", 'Repeater Book Overview'!$G760, "88.5"), "")</f>
        <v/>
      </c>
      <c r="G734" t="str">
        <f>IF(A734&lt;&gt;"", IF('Repeater Book Overview'!$G760&lt;&gt;"", 'Repeater Book Overview'!$G760, "88.5"), "")</f>
        <v/>
      </c>
      <c r="H734" t="str">
        <f>IF(A734&lt;&gt;"", IF('Repeater Book Overview'!$G760&lt;&gt;"", 'Repeater Book Overview'!$G760, "88.5"), "")</f>
        <v/>
      </c>
      <c r="I734" t="str">
        <f>IF('Repeater Book Overview'!F760&lt;&gt;"", LEFT('Repeater Book Overview'!F760, 1), "")</f>
        <v/>
      </c>
      <c r="J734" t="str">
        <f t="shared" si="56"/>
        <v/>
      </c>
      <c r="K734" t="str">
        <f>IF(A734&lt;&gt;"", IF('Repeater Book Overview'!Q734&lt;&gt;"", "On", "Off"), "")</f>
        <v/>
      </c>
      <c r="L734" t="str">
        <f t="shared" si="57"/>
        <v/>
      </c>
      <c r="M734" t="str">
        <f t="shared" si="58"/>
        <v/>
      </c>
      <c r="N734" t="str">
        <f t="shared" si="59"/>
        <v/>
      </c>
      <c r="O734" t="str">
        <f>IF(A734&lt;&gt;"", 'Repeater Book Overview'!D760, "")</f>
        <v/>
      </c>
    </row>
    <row r="735" spans="1:15" x14ac:dyDescent="0.2">
      <c r="A735" t="str">
        <f>IF('Repeater Book Overview'!$A761&lt;&gt;"", 'Repeater Book Overview'!$A761, "")</f>
        <v/>
      </c>
      <c r="B735" t="str">
        <f>IF('Repeater Book Overview'!E761&lt;&gt;"", 'Repeater Book Overview'!E761, "")</f>
        <v/>
      </c>
      <c r="C735" t="str">
        <f t="shared" si="55"/>
        <v/>
      </c>
      <c r="D735" t="str">
        <f>IF('Repeater Book Overview'!F761&lt;&gt;"", LEFT(RIGHT('Repeater Book Overview'!F761,LEN('Repeater Book Overview'!F761)-1), SEARCH(" ", 'Repeater Book Overview'!F761)-1), "")</f>
        <v/>
      </c>
      <c r="E735" t="str">
        <f>IF(A735&lt;&gt;"", IF('Repeater Book Overview'!O761&lt;&gt;"", 'Repeater Book Overview'!O761, IF('Repeater Book Overview'!G761&lt;&gt;"", "T", "Off")), "")</f>
        <v/>
      </c>
      <c r="F735" t="str">
        <f>IF(A735&lt;&gt;"", IF('Repeater Book Overview'!$G761&lt;&gt;"", 'Repeater Book Overview'!$G761, "88.5"), "")</f>
        <v/>
      </c>
      <c r="G735" t="str">
        <f>IF(A735&lt;&gt;"", IF('Repeater Book Overview'!$G761&lt;&gt;"", 'Repeater Book Overview'!$G761, "88.5"), "")</f>
        <v/>
      </c>
      <c r="H735" t="str">
        <f>IF(A735&lt;&gt;"", IF('Repeater Book Overview'!$G761&lt;&gt;"", 'Repeater Book Overview'!$G761, "88.5"), "")</f>
        <v/>
      </c>
      <c r="I735" t="str">
        <f>IF('Repeater Book Overview'!F761&lt;&gt;"", LEFT('Repeater Book Overview'!F761, 1), "")</f>
        <v/>
      </c>
      <c r="J735" t="str">
        <f t="shared" si="56"/>
        <v/>
      </c>
      <c r="K735" t="str">
        <f>IF(A735&lt;&gt;"", IF('Repeater Book Overview'!Q735&lt;&gt;"", "On", "Off"), "")</f>
        <v/>
      </c>
      <c r="L735" t="str">
        <f t="shared" si="57"/>
        <v/>
      </c>
      <c r="M735" t="str">
        <f t="shared" si="58"/>
        <v/>
      </c>
      <c r="N735" t="str">
        <f t="shared" si="59"/>
        <v/>
      </c>
      <c r="O735" t="str">
        <f>IF(A735&lt;&gt;"", 'Repeater Book Overview'!D761, "")</f>
        <v/>
      </c>
    </row>
    <row r="736" spans="1:15" x14ac:dyDescent="0.2">
      <c r="A736" t="str">
        <f>IF('Repeater Book Overview'!$A762&lt;&gt;"", 'Repeater Book Overview'!$A762, "")</f>
        <v/>
      </c>
      <c r="B736" t="str">
        <f>IF('Repeater Book Overview'!E762&lt;&gt;"", 'Repeater Book Overview'!E762, "")</f>
        <v/>
      </c>
      <c r="C736" t="str">
        <f t="shared" si="55"/>
        <v/>
      </c>
      <c r="D736" t="str">
        <f>IF('Repeater Book Overview'!F762&lt;&gt;"", LEFT(RIGHT('Repeater Book Overview'!F762,LEN('Repeater Book Overview'!F762)-1), SEARCH(" ", 'Repeater Book Overview'!F762)-1), "")</f>
        <v/>
      </c>
      <c r="E736" t="str">
        <f>IF(A736&lt;&gt;"", IF('Repeater Book Overview'!O762&lt;&gt;"", 'Repeater Book Overview'!O762, IF('Repeater Book Overview'!G762&lt;&gt;"", "T", "Off")), "")</f>
        <v/>
      </c>
      <c r="F736" t="str">
        <f>IF(A736&lt;&gt;"", IF('Repeater Book Overview'!$G762&lt;&gt;"", 'Repeater Book Overview'!$G762, "88.5"), "")</f>
        <v/>
      </c>
      <c r="G736" t="str">
        <f>IF(A736&lt;&gt;"", IF('Repeater Book Overview'!$G762&lt;&gt;"", 'Repeater Book Overview'!$G762, "88.5"), "")</f>
        <v/>
      </c>
      <c r="H736" t="str">
        <f>IF(A736&lt;&gt;"", IF('Repeater Book Overview'!$G762&lt;&gt;"", 'Repeater Book Overview'!$G762, "88.5"), "")</f>
        <v/>
      </c>
      <c r="I736" t="str">
        <f>IF('Repeater Book Overview'!F762&lt;&gt;"", LEFT('Repeater Book Overview'!F762, 1), "")</f>
        <v/>
      </c>
      <c r="J736" t="str">
        <f t="shared" si="56"/>
        <v/>
      </c>
      <c r="K736" t="str">
        <f>IF(A736&lt;&gt;"", IF('Repeater Book Overview'!Q736&lt;&gt;"", "On", "Off"), "")</f>
        <v/>
      </c>
      <c r="L736" t="str">
        <f t="shared" si="57"/>
        <v/>
      </c>
      <c r="M736" t="str">
        <f t="shared" si="58"/>
        <v/>
      </c>
      <c r="N736" t="str">
        <f t="shared" si="59"/>
        <v/>
      </c>
      <c r="O736" t="str">
        <f>IF(A736&lt;&gt;"", 'Repeater Book Overview'!D762, "")</f>
        <v/>
      </c>
    </row>
    <row r="737" spans="1:15" x14ac:dyDescent="0.2">
      <c r="A737" t="str">
        <f>IF('Repeater Book Overview'!$A763&lt;&gt;"", 'Repeater Book Overview'!$A763, "")</f>
        <v/>
      </c>
      <c r="B737" t="str">
        <f>IF('Repeater Book Overview'!E763&lt;&gt;"", 'Repeater Book Overview'!E763, "")</f>
        <v/>
      </c>
      <c r="C737" t="str">
        <f t="shared" si="55"/>
        <v/>
      </c>
      <c r="D737" t="str">
        <f>IF('Repeater Book Overview'!F763&lt;&gt;"", LEFT(RIGHT('Repeater Book Overview'!F763,LEN('Repeater Book Overview'!F763)-1), SEARCH(" ", 'Repeater Book Overview'!F763)-1), "")</f>
        <v/>
      </c>
      <c r="E737" t="str">
        <f>IF(A737&lt;&gt;"", IF('Repeater Book Overview'!O763&lt;&gt;"", 'Repeater Book Overview'!O763, IF('Repeater Book Overview'!G763&lt;&gt;"", "T", "Off")), "")</f>
        <v/>
      </c>
      <c r="F737" t="str">
        <f>IF(A737&lt;&gt;"", IF('Repeater Book Overview'!$G763&lt;&gt;"", 'Repeater Book Overview'!$G763, "88.5"), "")</f>
        <v/>
      </c>
      <c r="G737" t="str">
        <f>IF(A737&lt;&gt;"", IF('Repeater Book Overview'!$G763&lt;&gt;"", 'Repeater Book Overview'!$G763, "88.5"), "")</f>
        <v/>
      </c>
      <c r="H737" t="str">
        <f>IF(A737&lt;&gt;"", IF('Repeater Book Overview'!$G763&lt;&gt;"", 'Repeater Book Overview'!$G763, "88.5"), "")</f>
        <v/>
      </c>
      <c r="I737" t="str">
        <f>IF('Repeater Book Overview'!F763&lt;&gt;"", LEFT('Repeater Book Overview'!F763, 1), "")</f>
        <v/>
      </c>
      <c r="J737" t="str">
        <f t="shared" si="56"/>
        <v/>
      </c>
      <c r="K737" t="str">
        <f>IF(A737&lt;&gt;"", IF('Repeater Book Overview'!Q737&lt;&gt;"", "On", "Off"), "")</f>
        <v/>
      </c>
      <c r="L737" t="str">
        <f t="shared" si="57"/>
        <v/>
      </c>
      <c r="M737" t="str">
        <f t="shared" si="58"/>
        <v/>
      </c>
      <c r="N737" t="str">
        <f t="shared" si="59"/>
        <v/>
      </c>
      <c r="O737" t="str">
        <f>IF(A737&lt;&gt;"", 'Repeater Book Overview'!D763, "")</f>
        <v/>
      </c>
    </row>
    <row r="738" spans="1:15" x14ac:dyDescent="0.2">
      <c r="A738" t="str">
        <f>IF('Repeater Book Overview'!$A764&lt;&gt;"", 'Repeater Book Overview'!$A764, "")</f>
        <v/>
      </c>
      <c r="B738" t="str">
        <f>IF('Repeater Book Overview'!E764&lt;&gt;"", 'Repeater Book Overview'!E764, "")</f>
        <v/>
      </c>
      <c r="C738" t="str">
        <f t="shared" si="55"/>
        <v/>
      </c>
      <c r="D738" t="str">
        <f>IF('Repeater Book Overview'!F764&lt;&gt;"", LEFT(RIGHT('Repeater Book Overview'!F764,LEN('Repeater Book Overview'!F764)-1), SEARCH(" ", 'Repeater Book Overview'!F764)-1), "")</f>
        <v/>
      </c>
      <c r="E738" t="str">
        <f>IF(A738&lt;&gt;"", IF('Repeater Book Overview'!O764&lt;&gt;"", 'Repeater Book Overview'!O764, IF('Repeater Book Overview'!G764&lt;&gt;"", "T", "Off")), "")</f>
        <v/>
      </c>
      <c r="F738" t="str">
        <f>IF(A738&lt;&gt;"", IF('Repeater Book Overview'!$G764&lt;&gt;"", 'Repeater Book Overview'!$G764, "88.5"), "")</f>
        <v/>
      </c>
      <c r="G738" t="str">
        <f>IF(A738&lt;&gt;"", IF('Repeater Book Overview'!$G764&lt;&gt;"", 'Repeater Book Overview'!$G764, "88.5"), "")</f>
        <v/>
      </c>
      <c r="H738" t="str">
        <f>IF(A738&lt;&gt;"", IF('Repeater Book Overview'!$G764&lt;&gt;"", 'Repeater Book Overview'!$G764, "88.5"), "")</f>
        <v/>
      </c>
      <c r="I738" t="str">
        <f>IF('Repeater Book Overview'!F764&lt;&gt;"", LEFT('Repeater Book Overview'!F764, 1), "")</f>
        <v/>
      </c>
      <c r="J738" t="str">
        <f t="shared" si="56"/>
        <v/>
      </c>
      <c r="K738" t="str">
        <f>IF(A738&lt;&gt;"", IF('Repeater Book Overview'!Q738&lt;&gt;"", "On", "Off"), "")</f>
        <v/>
      </c>
      <c r="L738" t="str">
        <f t="shared" si="57"/>
        <v/>
      </c>
      <c r="M738" t="str">
        <f t="shared" si="58"/>
        <v/>
      </c>
      <c r="N738" t="str">
        <f t="shared" si="59"/>
        <v/>
      </c>
      <c r="O738" t="str">
        <f>IF(A738&lt;&gt;"", 'Repeater Book Overview'!D764, "")</f>
        <v/>
      </c>
    </row>
    <row r="739" spans="1:15" x14ac:dyDescent="0.2">
      <c r="A739" t="str">
        <f>IF('Repeater Book Overview'!$A765&lt;&gt;"", 'Repeater Book Overview'!$A765, "")</f>
        <v/>
      </c>
      <c r="B739" t="str">
        <f>IF('Repeater Book Overview'!E765&lt;&gt;"", 'Repeater Book Overview'!E765, "")</f>
        <v/>
      </c>
      <c r="C739" t="str">
        <f t="shared" si="55"/>
        <v/>
      </c>
      <c r="D739" t="str">
        <f>IF('Repeater Book Overview'!F765&lt;&gt;"", LEFT(RIGHT('Repeater Book Overview'!F765,LEN('Repeater Book Overview'!F765)-1), SEARCH(" ", 'Repeater Book Overview'!F765)-1), "")</f>
        <v/>
      </c>
      <c r="E739" t="str">
        <f>IF(A739&lt;&gt;"", IF('Repeater Book Overview'!O765&lt;&gt;"", 'Repeater Book Overview'!O765, IF('Repeater Book Overview'!G765&lt;&gt;"", "T", "Off")), "")</f>
        <v/>
      </c>
      <c r="F739" t="str">
        <f>IF(A739&lt;&gt;"", IF('Repeater Book Overview'!$G765&lt;&gt;"", 'Repeater Book Overview'!$G765, "88.5"), "")</f>
        <v/>
      </c>
      <c r="G739" t="str">
        <f>IF(A739&lt;&gt;"", IF('Repeater Book Overview'!$G765&lt;&gt;"", 'Repeater Book Overview'!$G765, "88.5"), "")</f>
        <v/>
      </c>
      <c r="H739" t="str">
        <f>IF(A739&lt;&gt;"", IF('Repeater Book Overview'!$G765&lt;&gt;"", 'Repeater Book Overview'!$G765, "88.5"), "")</f>
        <v/>
      </c>
      <c r="I739" t="str">
        <f>IF('Repeater Book Overview'!F765&lt;&gt;"", LEFT('Repeater Book Overview'!F765, 1), "")</f>
        <v/>
      </c>
      <c r="J739" t="str">
        <f t="shared" si="56"/>
        <v/>
      </c>
      <c r="K739" t="str">
        <f>IF(A739&lt;&gt;"", IF('Repeater Book Overview'!Q739&lt;&gt;"", "On", "Off"), "")</f>
        <v/>
      </c>
      <c r="L739" t="str">
        <f t="shared" si="57"/>
        <v/>
      </c>
      <c r="M739" t="str">
        <f t="shared" si="58"/>
        <v/>
      </c>
      <c r="N739" t="str">
        <f t="shared" si="59"/>
        <v/>
      </c>
      <c r="O739" t="str">
        <f>IF(A739&lt;&gt;"", 'Repeater Book Overview'!D765, "")</f>
        <v/>
      </c>
    </row>
    <row r="740" spans="1:15" x14ac:dyDescent="0.2">
      <c r="A740" t="str">
        <f>IF('Repeater Book Overview'!$A766&lt;&gt;"", 'Repeater Book Overview'!$A766, "")</f>
        <v/>
      </c>
      <c r="B740" t="str">
        <f>IF('Repeater Book Overview'!E766&lt;&gt;"", 'Repeater Book Overview'!E766, "")</f>
        <v/>
      </c>
      <c r="C740" t="str">
        <f t="shared" si="55"/>
        <v/>
      </c>
      <c r="D740" t="str">
        <f>IF('Repeater Book Overview'!F766&lt;&gt;"", LEFT(RIGHT('Repeater Book Overview'!F766,LEN('Repeater Book Overview'!F766)-1), SEARCH(" ", 'Repeater Book Overview'!F766)-1), "")</f>
        <v/>
      </c>
      <c r="E740" t="str">
        <f>IF(A740&lt;&gt;"", IF('Repeater Book Overview'!O766&lt;&gt;"", 'Repeater Book Overview'!O766, IF('Repeater Book Overview'!G766&lt;&gt;"", "T", "Off")), "")</f>
        <v/>
      </c>
      <c r="F740" t="str">
        <f>IF(A740&lt;&gt;"", IF('Repeater Book Overview'!$G766&lt;&gt;"", 'Repeater Book Overview'!$G766, "88.5"), "")</f>
        <v/>
      </c>
      <c r="G740" t="str">
        <f>IF(A740&lt;&gt;"", IF('Repeater Book Overview'!$G766&lt;&gt;"", 'Repeater Book Overview'!$G766, "88.5"), "")</f>
        <v/>
      </c>
      <c r="H740" t="str">
        <f>IF(A740&lt;&gt;"", IF('Repeater Book Overview'!$G766&lt;&gt;"", 'Repeater Book Overview'!$G766, "88.5"), "")</f>
        <v/>
      </c>
      <c r="I740" t="str">
        <f>IF('Repeater Book Overview'!F766&lt;&gt;"", LEFT('Repeater Book Overview'!F766, 1), "")</f>
        <v/>
      </c>
      <c r="J740" t="str">
        <f t="shared" si="56"/>
        <v/>
      </c>
      <c r="K740" t="str">
        <f>IF(A740&lt;&gt;"", IF('Repeater Book Overview'!Q740&lt;&gt;"", "On", "Off"), "")</f>
        <v/>
      </c>
      <c r="L740" t="str">
        <f t="shared" si="57"/>
        <v/>
      </c>
      <c r="M740" t="str">
        <f t="shared" si="58"/>
        <v/>
      </c>
      <c r="N740" t="str">
        <f t="shared" si="59"/>
        <v/>
      </c>
      <c r="O740" t="str">
        <f>IF(A740&lt;&gt;"", 'Repeater Book Overview'!D766, "")</f>
        <v/>
      </c>
    </row>
    <row r="741" spans="1:15" x14ac:dyDescent="0.2">
      <c r="A741" t="str">
        <f>IF('Repeater Book Overview'!$A767&lt;&gt;"", 'Repeater Book Overview'!$A767, "")</f>
        <v/>
      </c>
      <c r="B741" t="str">
        <f>IF('Repeater Book Overview'!E767&lt;&gt;"", 'Repeater Book Overview'!E767, "")</f>
        <v/>
      </c>
      <c r="C741" t="str">
        <f t="shared" si="55"/>
        <v/>
      </c>
      <c r="D741" t="str">
        <f>IF('Repeater Book Overview'!F767&lt;&gt;"", LEFT(RIGHT('Repeater Book Overview'!F767,LEN('Repeater Book Overview'!F767)-1), SEARCH(" ", 'Repeater Book Overview'!F767)-1), "")</f>
        <v/>
      </c>
      <c r="E741" t="str">
        <f>IF(A741&lt;&gt;"", IF('Repeater Book Overview'!O767&lt;&gt;"", 'Repeater Book Overview'!O767, IF('Repeater Book Overview'!G767&lt;&gt;"", "T", "Off")), "")</f>
        <v/>
      </c>
      <c r="F741" t="str">
        <f>IF(A741&lt;&gt;"", IF('Repeater Book Overview'!$G767&lt;&gt;"", 'Repeater Book Overview'!$G767, "88.5"), "")</f>
        <v/>
      </c>
      <c r="G741" t="str">
        <f>IF(A741&lt;&gt;"", IF('Repeater Book Overview'!$G767&lt;&gt;"", 'Repeater Book Overview'!$G767, "88.5"), "")</f>
        <v/>
      </c>
      <c r="H741" t="str">
        <f>IF(A741&lt;&gt;"", IF('Repeater Book Overview'!$G767&lt;&gt;"", 'Repeater Book Overview'!$G767, "88.5"), "")</f>
        <v/>
      </c>
      <c r="I741" t="str">
        <f>IF('Repeater Book Overview'!F767&lt;&gt;"", LEFT('Repeater Book Overview'!F767, 1), "")</f>
        <v/>
      </c>
      <c r="J741" t="str">
        <f t="shared" si="56"/>
        <v/>
      </c>
      <c r="K741" t="str">
        <f>IF(A741&lt;&gt;"", IF('Repeater Book Overview'!Q741&lt;&gt;"", "On", "Off"), "")</f>
        <v/>
      </c>
      <c r="L741" t="str">
        <f t="shared" si="57"/>
        <v/>
      </c>
      <c r="M741" t="str">
        <f t="shared" si="58"/>
        <v/>
      </c>
      <c r="N741" t="str">
        <f t="shared" si="59"/>
        <v/>
      </c>
      <c r="O741" t="str">
        <f>IF(A741&lt;&gt;"", 'Repeater Book Overview'!D767, "")</f>
        <v/>
      </c>
    </row>
    <row r="742" spans="1:15" x14ac:dyDescent="0.2">
      <c r="A742" t="str">
        <f>IF('Repeater Book Overview'!$A768&lt;&gt;"", 'Repeater Book Overview'!$A768, "")</f>
        <v/>
      </c>
      <c r="B742" t="str">
        <f>IF('Repeater Book Overview'!E768&lt;&gt;"", 'Repeater Book Overview'!E768, "")</f>
        <v/>
      </c>
      <c r="C742" t="str">
        <f t="shared" si="55"/>
        <v/>
      </c>
      <c r="D742" t="str">
        <f>IF('Repeater Book Overview'!F768&lt;&gt;"", LEFT(RIGHT('Repeater Book Overview'!F768,LEN('Repeater Book Overview'!F768)-1), SEARCH(" ", 'Repeater Book Overview'!F768)-1), "")</f>
        <v/>
      </c>
      <c r="E742" t="str">
        <f>IF(A742&lt;&gt;"", IF('Repeater Book Overview'!O768&lt;&gt;"", 'Repeater Book Overview'!O768, IF('Repeater Book Overview'!G768&lt;&gt;"", "T", "Off")), "")</f>
        <v/>
      </c>
      <c r="F742" t="str">
        <f>IF(A742&lt;&gt;"", IF('Repeater Book Overview'!$G768&lt;&gt;"", 'Repeater Book Overview'!$G768, "88.5"), "")</f>
        <v/>
      </c>
      <c r="G742" t="str">
        <f>IF(A742&lt;&gt;"", IF('Repeater Book Overview'!$G768&lt;&gt;"", 'Repeater Book Overview'!$G768, "88.5"), "")</f>
        <v/>
      </c>
      <c r="H742" t="str">
        <f>IF(A742&lt;&gt;"", IF('Repeater Book Overview'!$G768&lt;&gt;"", 'Repeater Book Overview'!$G768, "88.5"), "")</f>
        <v/>
      </c>
      <c r="I742" t="str">
        <f>IF('Repeater Book Overview'!F768&lt;&gt;"", LEFT('Repeater Book Overview'!F768, 1), "")</f>
        <v/>
      </c>
      <c r="J742" t="str">
        <f t="shared" si="56"/>
        <v/>
      </c>
      <c r="K742" t="str">
        <f>IF(A742&lt;&gt;"", IF('Repeater Book Overview'!Q742&lt;&gt;"", "On", "Off"), "")</f>
        <v/>
      </c>
      <c r="L742" t="str">
        <f t="shared" si="57"/>
        <v/>
      </c>
      <c r="M742" t="str">
        <f t="shared" si="58"/>
        <v/>
      </c>
      <c r="N742" t="str">
        <f t="shared" si="59"/>
        <v/>
      </c>
      <c r="O742" t="str">
        <f>IF(A742&lt;&gt;"", 'Repeater Book Overview'!D768, "")</f>
        <v/>
      </c>
    </row>
    <row r="743" spans="1:15" x14ac:dyDescent="0.2">
      <c r="A743" t="str">
        <f>IF('Repeater Book Overview'!$A769&lt;&gt;"", 'Repeater Book Overview'!$A769, "")</f>
        <v/>
      </c>
      <c r="B743" t="str">
        <f>IF('Repeater Book Overview'!E769&lt;&gt;"", 'Repeater Book Overview'!E769, "")</f>
        <v/>
      </c>
      <c r="C743" t="str">
        <f t="shared" si="55"/>
        <v/>
      </c>
      <c r="D743" t="str">
        <f>IF('Repeater Book Overview'!F769&lt;&gt;"", LEFT(RIGHT('Repeater Book Overview'!F769,LEN('Repeater Book Overview'!F769)-1), SEARCH(" ", 'Repeater Book Overview'!F769)-1), "")</f>
        <v/>
      </c>
      <c r="E743" t="str">
        <f>IF(A743&lt;&gt;"", IF('Repeater Book Overview'!O769&lt;&gt;"", 'Repeater Book Overview'!O769, IF('Repeater Book Overview'!G769&lt;&gt;"", "T", "Off")), "")</f>
        <v/>
      </c>
      <c r="F743" t="str">
        <f>IF(A743&lt;&gt;"", IF('Repeater Book Overview'!$G769&lt;&gt;"", 'Repeater Book Overview'!$G769, "88.5"), "")</f>
        <v/>
      </c>
      <c r="G743" t="str">
        <f>IF(A743&lt;&gt;"", IF('Repeater Book Overview'!$G769&lt;&gt;"", 'Repeater Book Overview'!$G769, "88.5"), "")</f>
        <v/>
      </c>
      <c r="H743" t="str">
        <f>IF(A743&lt;&gt;"", IF('Repeater Book Overview'!$G769&lt;&gt;"", 'Repeater Book Overview'!$G769, "88.5"), "")</f>
        <v/>
      </c>
      <c r="I743" t="str">
        <f>IF('Repeater Book Overview'!F769&lt;&gt;"", LEFT('Repeater Book Overview'!F769, 1), "")</f>
        <v/>
      </c>
      <c r="J743" t="str">
        <f t="shared" si="56"/>
        <v/>
      </c>
      <c r="K743" t="str">
        <f>IF(A743&lt;&gt;"", IF('Repeater Book Overview'!Q743&lt;&gt;"", "On", "Off"), "")</f>
        <v/>
      </c>
      <c r="L743" t="str">
        <f t="shared" si="57"/>
        <v/>
      </c>
      <c r="M743" t="str">
        <f t="shared" si="58"/>
        <v/>
      </c>
      <c r="N743" t="str">
        <f t="shared" si="59"/>
        <v/>
      </c>
      <c r="O743" t="str">
        <f>IF(A743&lt;&gt;"", 'Repeater Book Overview'!D769, "")</f>
        <v/>
      </c>
    </row>
    <row r="744" spans="1:15" x14ac:dyDescent="0.2">
      <c r="A744" t="str">
        <f>IF('Repeater Book Overview'!$A770&lt;&gt;"", 'Repeater Book Overview'!$A770, "")</f>
        <v/>
      </c>
      <c r="B744" t="str">
        <f>IF('Repeater Book Overview'!E770&lt;&gt;"", 'Repeater Book Overview'!E770, "")</f>
        <v/>
      </c>
      <c r="C744" t="str">
        <f t="shared" si="55"/>
        <v/>
      </c>
      <c r="D744" t="str">
        <f>IF('Repeater Book Overview'!F770&lt;&gt;"", LEFT(RIGHT('Repeater Book Overview'!F770,LEN('Repeater Book Overview'!F770)-1), SEARCH(" ", 'Repeater Book Overview'!F770)-1), "")</f>
        <v/>
      </c>
      <c r="E744" t="str">
        <f>IF(A744&lt;&gt;"", IF('Repeater Book Overview'!O770&lt;&gt;"", 'Repeater Book Overview'!O770, IF('Repeater Book Overview'!G770&lt;&gt;"", "T", "Off")), "")</f>
        <v/>
      </c>
      <c r="F744" t="str">
        <f>IF(A744&lt;&gt;"", IF('Repeater Book Overview'!$G770&lt;&gt;"", 'Repeater Book Overview'!$G770, "88.5"), "")</f>
        <v/>
      </c>
      <c r="G744" t="str">
        <f>IF(A744&lt;&gt;"", IF('Repeater Book Overview'!$G770&lt;&gt;"", 'Repeater Book Overview'!$G770, "88.5"), "")</f>
        <v/>
      </c>
      <c r="H744" t="str">
        <f>IF(A744&lt;&gt;"", IF('Repeater Book Overview'!$G770&lt;&gt;"", 'Repeater Book Overview'!$G770, "88.5"), "")</f>
        <v/>
      </c>
      <c r="I744" t="str">
        <f>IF('Repeater Book Overview'!F770&lt;&gt;"", LEFT('Repeater Book Overview'!F770, 1), "")</f>
        <v/>
      </c>
      <c r="J744" t="str">
        <f t="shared" si="56"/>
        <v/>
      </c>
      <c r="K744" t="str">
        <f>IF(A744&lt;&gt;"", IF('Repeater Book Overview'!Q744&lt;&gt;"", "On", "Off"), "")</f>
        <v/>
      </c>
      <c r="L744" t="str">
        <f t="shared" si="57"/>
        <v/>
      </c>
      <c r="M744" t="str">
        <f t="shared" si="58"/>
        <v/>
      </c>
      <c r="N744" t="str">
        <f t="shared" si="59"/>
        <v/>
      </c>
      <c r="O744" t="str">
        <f>IF(A744&lt;&gt;"", 'Repeater Book Overview'!D770, "")</f>
        <v/>
      </c>
    </row>
    <row r="745" spans="1:15" x14ac:dyDescent="0.2">
      <c r="A745" t="str">
        <f>IF('Repeater Book Overview'!$A771&lt;&gt;"", 'Repeater Book Overview'!$A771, "")</f>
        <v/>
      </c>
      <c r="B745" t="str">
        <f>IF('Repeater Book Overview'!E771&lt;&gt;"", 'Repeater Book Overview'!E771, "")</f>
        <v/>
      </c>
      <c r="C745" t="str">
        <f t="shared" si="55"/>
        <v/>
      </c>
      <c r="D745" t="str">
        <f>IF('Repeater Book Overview'!F771&lt;&gt;"", LEFT(RIGHT('Repeater Book Overview'!F771,LEN('Repeater Book Overview'!F771)-1), SEARCH(" ", 'Repeater Book Overview'!F771)-1), "")</f>
        <v/>
      </c>
      <c r="E745" t="str">
        <f>IF(A745&lt;&gt;"", IF('Repeater Book Overview'!O771&lt;&gt;"", 'Repeater Book Overview'!O771, IF('Repeater Book Overview'!G771&lt;&gt;"", "T", "Off")), "")</f>
        <v/>
      </c>
      <c r="F745" t="str">
        <f>IF(A745&lt;&gt;"", IF('Repeater Book Overview'!$G771&lt;&gt;"", 'Repeater Book Overview'!$G771, "88.5"), "")</f>
        <v/>
      </c>
      <c r="G745" t="str">
        <f>IF(A745&lt;&gt;"", IF('Repeater Book Overview'!$G771&lt;&gt;"", 'Repeater Book Overview'!$G771, "88.5"), "")</f>
        <v/>
      </c>
      <c r="H745" t="str">
        <f>IF(A745&lt;&gt;"", IF('Repeater Book Overview'!$G771&lt;&gt;"", 'Repeater Book Overview'!$G771, "88.5"), "")</f>
        <v/>
      </c>
      <c r="I745" t="str">
        <f>IF('Repeater Book Overview'!F771&lt;&gt;"", LEFT('Repeater Book Overview'!F771, 1), "")</f>
        <v/>
      </c>
      <c r="J745" t="str">
        <f t="shared" si="56"/>
        <v/>
      </c>
      <c r="K745" t="str">
        <f>IF(A745&lt;&gt;"", IF('Repeater Book Overview'!Q745&lt;&gt;"", "On", "Off"), "")</f>
        <v/>
      </c>
      <c r="L745" t="str">
        <f t="shared" si="57"/>
        <v/>
      </c>
      <c r="M745" t="str">
        <f t="shared" si="58"/>
        <v/>
      </c>
      <c r="N745" t="str">
        <f t="shared" si="59"/>
        <v/>
      </c>
      <c r="O745" t="str">
        <f>IF(A745&lt;&gt;"", 'Repeater Book Overview'!D771, "")</f>
        <v/>
      </c>
    </row>
    <row r="746" spans="1:15" x14ac:dyDescent="0.2">
      <c r="A746" t="str">
        <f>IF('Repeater Book Overview'!$A772&lt;&gt;"", 'Repeater Book Overview'!$A772, "")</f>
        <v/>
      </c>
      <c r="B746" t="str">
        <f>IF('Repeater Book Overview'!E772&lt;&gt;"", 'Repeater Book Overview'!E772, "")</f>
        <v/>
      </c>
      <c r="C746" t="str">
        <f t="shared" si="55"/>
        <v/>
      </c>
      <c r="D746" t="str">
        <f>IF('Repeater Book Overview'!F772&lt;&gt;"", LEFT(RIGHT('Repeater Book Overview'!F772,LEN('Repeater Book Overview'!F772)-1), SEARCH(" ", 'Repeater Book Overview'!F772)-1), "")</f>
        <v/>
      </c>
      <c r="E746" t="str">
        <f>IF(A746&lt;&gt;"", IF('Repeater Book Overview'!O772&lt;&gt;"", 'Repeater Book Overview'!O772, IF('Repeater Book Overview'!G772&lt;&gt;"", "T", "Off")), "")</f>
        <v/>
      </c>
      <c r="F746" t="str">
        <f>IF(A746&lt;&gt;"", IF('Repeater Book Overview'!$G772&lt;&gt;"", 'Repeater Book Overview'!$G772, "88.5"), "")</f>
        <v/>
      </c>
      <c r="G746" t="str">
        <f>IF(A746&lt;&gt;"", IF('Repeater Book Overview'!$G772&lt;&gt;"", 'Repeater Book Overview'!$G772, "88.5"), "")</f>
        <v/>
      </c>
      <c r="H746" t="str">
        <f>IF(A746&lt;&gt;"", IF('Repeater Book Overview'!$G772&lt;&gt;"", 'Repeater Book Overview'!$G772, "88.5"), "")</f>
        <v/>
      </c>
      <c r="I746" t="str">
        <f>IF('Repeater Book Overview'!F772&lt;&gt;"", LEFT('Repeater Book Overview'!F772, 1), "")</f>
        <v/>
      </c>
      <c r="J746" t="str">
        <f t="shared" si="56"/>
        <v/>
      </c>
      <c r="K746" t="str">
        <f>IF(A746&lt;&gt;"", IF('Repeater Book Overview'!Q746&lt;&gt;"", "On", "Off"), "")</f>
        <v/>
      </c>
      <c r="L746" t="str">
        <f t="shared" si="57"/>
        <v/>
      </c>
      <c r="M746" t="str">
        <f t="shared" si="58"/>
        <v/>
      </c>
      <c r="N746" t="str">
        <f t="shared" si="59"/>
        <v/>
      </c>
      <c r="O746" t="str">
        <f>IF(A746&lt;&gt;"", 'Repeater Book Overview'!D772, "")</f>
        <v/>
      </c>
    </row>
    <row r="747" spans="1:15" x14ac:dyDescent="0.2">
      <c r="A747" t="str">
        <f>IF('Repeater Book Overview'!$A773&lt;&gt;"", 'Repeater Book Overview'!$A773, "")</f>
        <v/>
      </c>
      <c r="B747" t="str">
        <f>IF('Repeater Book Overview'!E773&lt;&gt;"", 'Repeater Book Overview'!E773, "")</f>
        <v/>
      </c>
      <c r="C747" t="str">
        <f t="shared" si="55"/>
        <v/>
      </c>
      <c r="D747" t="str">
        <f>IF('Repeater Book Overview'!F773&lt;&gt;"", LEFT(RIGHT('Repeater Book Overview'!F773,LEN('Repeater Book Overview'!F773)-1), SEARCH(" ", 'Repeater Book Overview'!F773)-1), "")</f>
        <v/>
      </c>
      <c r="E747" t="str">
        <f>IF(A747&lt;&gt;"", IF('Repeater Book Overview'!O773&lt;&gt;"", 'Repeater Book Overview'!O773, IF('Repeater Book Overview'!G773&lt;&gt;"", "T", "Off")), "")</f>
        <v/>
      </c>
      <c r="F747" t="str">
        <f>IF(A747&lt;&gt;"", IF('Repeater Book Overview'!$G773&lt;&gt;"", 'Repeater Book Overview'!$G773, "88.5"), "")</f>
        <v/>
      </c>
      <c r="G747" t="str">
        <f>IF(A747&lt;&gt;"", IF('Repeater Book Overview'!$G773&lt;&gt;"", 'Repeater Book Overview'!$G773, "88.5"), "")</f>
        <v/>
      </c>
      <c r="H747" t="str">
        <f>IF(A747&lt;&gt;"", IF('Repeater Book Overview'!$G773&lt;&gt;"", 'Repeater Book Overview'!$G773, "88.5"), "")</f>
        <v/>
      </c>
      <c r="I747" t="str">
        <f>IF('Repeater Book Overview'!F773&lt;&gt;"", LEFT('Repeater Book Overview'!F773, 1), "")</f>
        <v/>
      </c>
      <c r="J747" t="str">
        <f t="shared" si="56"/>
        <v/>
      </c>
      <c r="K747" t="str">
        <f>IF(A747&lt;&gt;"", IF('Repeater Book Overview'!Q747&lt;&gt;"", "On", "Off"), "")</f>
        <v/>
      </c>
      <c r="L747" t="str">
        <f t="shared" si="57"/>
        <v/>
      </c>
      <c r="M747" t="str">
        <f t="shared" si="58"/>
        <v/>
      </c>
      <c r="N747" t="str">
        <f t="shared" si="59"/>
        <v/>
      </c>
      <c r="O747" t="str">
        <f>IF(A747&lt;&gt;"", 'Repeater Book Overview'!D773, "")</f>
        <v/>
      </c>
    </row>
    <row r="748" spans="1:15" x14ac:dyDescent="0.2">
      <c r="A748" t="str">
        <f>IF('Repeater Book Overview'!$A774&lt;&gt;"", 'Repeater Book Overview'!$A774, "")</f>
        <v/>
      </c>
      <c r="B748" t="str">
        <f>IF('Repeater Book Overview'!E774&lt;&gt;"", 'Repeater Book Overview'!E774, "")</f>
        <v/>
      </c>
      <c r="C748" t="str">
        <f t="shared" si="55"/>
        <v/>
      </c>
      <c r="D748" t="str">
        <f>IF('Repeater Book Overview'!F774&lt;&gt;"", LEFT(RIGHT('Repeater Book Overview'!F774,LEN('Repeater Book Overview'!F774)-1), SEARCH(" ", 'Repeater Book Overview'!F774)-1), "")</f>
        <v/>
      </c>
      <c r="E748" t="str">
        <f>IF(A748&lt;&gt;"", IF('Repeater Book Overview'!O774&lt;&gt;"", 'Repeater Book Overview'!O774, IF('Repeater Book Overview'!G774&lt;&gt;"", "T", "Off")), "")</f>
        <v/>
      </c>
      <c r="F748" t="str">
        <f>IF(A748&lt;&gt;"", IF('Repeater Book Overview'!$G774&lt;&gt;"", 'Repeater Book Overview'!$G774, "88.5"), "")</f>
        <v/>
      </c>
      <c r="G748" t="str">
        <f>IF(A748&lt;&gt;"", IF('Repeater Book Overview'!$G774&lt;&gt;"", 'Repeater Book Overview'!$G774, "88.5"), "")</f>
        <v/>
      </c>
      <c r="H748" t="str">
        <f>IF(A748&lt;&gt;"", IF('Repeater Book Overview'!$G774&lt;&gt;"", 'Repeater Book Overview'!$G774, "88.5"), "")</f>
        <v/>
      </c>
      <c r="I748" t="str">
        <f>IF('Repeater Book Overview'!F774&lt;&gt;"", LEFT('Repeater Book Overview'!F774, 1), "")</f>
        <v/>
      </c>
      <c r="J748" t="str">
        <f t="shared" si="56"/>
        <v/>
      </c>
      <c r="K748" t="str">
        <f>IF(A748&lt;&gt;"", IF('Repeater Book Overview'!Q748&lt;&gt;"", "On", "Off"), "")</f>
        <v/>
      </c>
      <c r="L748" t="str">
        <f t="shared" si="57"/>
        <v/>
      </c>
      <c r="M748" t="str">
        <f t="shared" si="58"/>
        <v/>
      </c>
      <c r="N748" t="str">
        <f t="shared" si="59"/>
        <v/>
      </c>
      <c r="O748" t="str">
        <f>IF(A748&lt;&gt;"", 'Repeater Book Overview'!D774, "")</f>
        <v/>
      </c>
    </row>
    <row r="749" spans="1:15" x14ac:dyDescent="0.2">
      <c r="A749" t="str">
        <f>IF('Repeater Book Overview'!$A775&lt;&gt;"", 'Repeater Book Overview'!$A775, "")</f>
        <v/>
      </c>
      <c r="B749" t="str">
        <f>IF('Repeater Book Overview'!E775&lt;&gt;"", 'Repeater Book Overview'!E775, "")</f>
        <v/>
      </c>
      <c r="C749" t="str">
        <f t="shared" si="55"/>
        <v/>
      </c>
      <c r="D749" t="str">
        <f>IF('Repeater Book Overview'!F775&lt;&gt;"", LEFT(RIGHT('Repeater Book Overview'!F775,LEN('Repeater Book Overview'!F775)-1), SEARCH(" ", 'Repeater Book Overview'!F775)-1), "")</f>
        <v/>
      </c>
      <c r="E749" t="str">
        <f>IF(A749&lt;&gt;"", IF('Repeater Book Overview'!O775&lt;&gt;"", 'Repeater Book Overview'!O775, IF('Repeater Book Overview'!G775&lt;&gt;"", "T", "Off")), "")</f>
        <v/>
      </c>
      <c r="F749" t="str">
        <f>IF(A749&lt;&gt;"", IF('Repeater Book Overview'!$G775&lt;&gt;"", 'Repeater Book Overview'!$G775, "88.5"), "")</f>
        <v/>
      </c>
      <c r="G749" t="str">
        <f>IF(A749&lt;&gt;"", IF('Repeater Book Overview'!$G775&lt;&gt;"", 'Repeater Book Overview'!$G775, "88.5"), "")</f>
        <v/>
      </c>
      <c r="H749" t="str">
        <f>IF(A749&lt;&gt;"", IF('Repeater Book Overview'!$G775&lt;&gt;"", 'Repeater Book Overview'!$G775, "88.5"), "")</f>
        <v/>
      </c>
      <c r="I749" t="str">
        <f>IF('Repeater Book Overview'!F775&lt;&gt;"", LEFT('Repeater Book Overview'!F775, 1), "")</f>
        <v/>
      </c>
      <c r="J749" t="str">
        <f t="shared" si="56"/>
        <v/>
      </c>
      <c r="K749" t="str">
        <f>IF(A749&lt;&gt;"", IF('Repeater Book Overview'!Q749&lt;&gt;"", "On", "Off"), "")</f>
        <v/>
      </c>
      <c r="L749" t="str">
        <f t="shared" si="57"/>
        <v/>
      </c>
      <c r="M749" t="str">
        <f t="shared" si="58"/>
        <v/>
      </c>
      <c r="N749" t="str">
        <f t="shared" si="59"/>
        <v/>
      </c>
      <c r="O749" t="str">
        <f>IF(A749&lt;&gt;"", 'Repeater Book Overview'!D775, "")</f>
        <v/>
      </c>
    </row>
    <row r="750" spans="1:15" x14ac:dyDescent="0.2">
      <c r="A750" t="str">
        <f>IF('Repeater Book Overview'!$A776&lt;&gt;"", 'Repeater Book Overview'!$A776, "")</f>
        <v/>
      </c>
      <c r="B750" t="str">
        <f>IF('Repeater Book Overview'!E776&lt;&gt;"", 'Repeater Book Overview'!E776, "")</f>
        <v/>
      </c>
      <c r="C750" t="str">
        <f t="shared" si="55"/>
        <v/>
      </c>
      <c r="D750" t="str">
        <f>IF('Repeater Book Overview'!F776&lt;&gt;"", LEFT(RIGHT('Repeater Book Overview'!F776,LEN('Repeater Book Overview'!F776)-1), SEARCH(" ", 'Repeater Book Overview'!F776)-1), "")</f>
        <v/>
      </c>
      <c r="E750" t="str">
        <f>IF(A750&lt;&gt;"", IF('Repeater Book Overview'!O776&lt;&gt;"", 'Repeater Book Overview'!O776, IF('Repeater Book Overview'!G776&lt;&gt;"", "T", "Off")), "")</f>
        <v/>
      </c>
      <c r="F750" t="str">
        <f>IF(A750&lt;&gt;"", IF('Repeater Book Overview'!$G776&lt;&gt;"", 'Repeater Book Overview'!$G776, "88.5"), "")</f>
        <v/>
      </c>
      <c r="G750" t="str">
        <f>IF(A750&lt;&gt;"", IF('Repeater Book Overview'!$G776&lt;&gt;"", 'Repeater Book Overview'!$G776, "88.5"), "")</f>
        <v/>
      </c>
      <c r="H750" t="str">
        <f>IF(A750&lt;&gt;"", IF('Repeater Book Overview'!$G776&lt;&gt;"", 'Repeater Book Overview'!$G776, "88.5"), "")</f>
        <v/>
      </c>
      <c r="I750" t="str">
        <f>IF('Repeater Book Overview'!F776&lt;&gt;"", LEFT('Repeater Book Overview'!F776, 1), "")</f>
        <v/>
      </c>
      <c r="J750" t="str">
        <f t="shared" si="56"/>
        <v/>
      </c>
      <c r="K750" t="str">
        <f>IF(A750&lt;&gt;"", IF('Repeater Book Overview'!Q750&lt;&gt;"", "On", "Off"), "")</f>
        <v/>
      </c>
      <c r="L750" t="str">
        <f t="shared" si="57"/>
        <v/>
      </c>
      <c r="M750" t="str">
        <f t="shared" si="58"/>
        <v/>
      </c>
      <c r="N750" t="str">
        <f t="shared" si="59"/>
        <v/>
      </c>
      <c r="O750" t="str">
        <f>IF(A750&lt;&gt;"", 'Repeater Book Overview'!D776, "")</f>
        <v/>
      </c>
    </row>
    <row r="751" spans="1:15" x14ac:dyDescent="0.2">
      <c r="A751" t="str">
        <f>IF('Repeater Book Overview'!$A777&lt;&gt;"", 'Repeater Book Overview'!$A777, "")</f>
        <v/>
      </c>
      <c r="B751" t="str">
        <f>IF('Repeater Book Overview'!E777&lt;&gt;"", 'Repeater Book Overview'!E777, "")</f>
        <v/>
      </c>
      <c r="C751" t="str">
        <f t="shared" si="55"/>
        <v/>
      </c>
      <c r="D751" t="str">
        <f>IF('Repeater Book Overview'!F777&lt;&gt;"", LEFT(RIGHT('Repeater Book Overview'!F777,LEN('Repeater Book Overview'!F777)-1), SEARCH(" ", 'Repeater Book Overview'!F777)-1), "")</f>
        <v/>
      </c>
      <c r="E751" t="str">
        <f>IF(A751&lt;&gt;"", IF('Repeater Book Overview'!O777&lt;&gt;"", 'Repeater Book Overview'!O777, IF('Repeater Book Overview'!G777&lt;&gt;"", "T", "Off")), "")</f>
        <v/>
      </c>
      <c r="F751" t="str">
        <f>IF(A751&lt;&gt;"", IF('Repeater Book Overview'!$G777&lt;&gt;"", 'Repeater Book Overview'!$G777, "88.5"), "")</f>
        <v/>
      </c>
      <c r="G751" t="str">
        <f>IF(A751&lt;&gt;"", IF('Repeater Book Overview'!$G777&lt;&gt;"", 'Repeater Book Overview'!$G777, "88.5"), "")</f>
        <v/>
      </c>
      <c r="H751" t="str">
        <f>IF(A751&lt;&gt;"", IF('Repeater Book Overview'!$G777&lt;&gt;"", 'Repeater Book Overview'!$G777, "88.5"), "")</f>
        <v/>
      </c>
      <c r="I751" t="str">
        <f>IF('Repeater Book Overview'!F777&lt;&gt;"", LEFT('Repeater Book Overview'!F777, 1), "")</f>
        <v/>
      </c>
      <c r="J751" t="str">
        <f t="shared" si="56"/>
        <v/>
      </c>
      <c r="K751" t="str">
        <f>IF(A751&lt;&gt;"", IF('Repeater Book Overview'!Q751&lt;&gt;"", "On", "Off"), "")</f>
        <v/>
      </c>
      <c r="L751" t="str">
        <f t="shared" si="57"/>
        <v/>
      </c>
      <c r="M751" t="str">
        <f t="shared" si="58"/>
        <v/>
      </c>
      <c r="N751" t="str">
        <f t="shared" si="59"/>
        <v/>
      </c>
      <c r="O751" t="str">
        <f>IF(A751&lt;&gt;"", 'Repeater Book Overview'!D777, "")</f>
        <v/>
      </c>
    </row>
    <row r="752" spans="1:15" x14ac:dyDescent="0.2">
      <c r="A752" t="str">
        <f>IF('Repeater Book Overview'!$A778&lt;&gt;"", 'Repeater Book Overview'!$A778, "")</f>
        <v/>
      </c>
      <c r="B752" t="str">
        <f>IF('Repeater Book Overview'!E778&lt;&gt;"", 'Repeater Book Overview'!E778, "")</f>
        <v/>
      </c>
      <c r="C752" t="str">
        <f t="shared" si="55"/>
        <v/>
      </c>
      <c r="D752" t="str">
        <f>IF('Repeater Book Overview'!F778&lt;&gt;"", LEFT(RIGHT('Repeater Book Overview'!F778,LEN('Repeater Book Overview'!F778)-1), SEARCH(" ", 'Repeater Book Overview'!F778)-1), "")</f>
        <v/>
      </c>
      <c r="E752" t="str">
        <f>IF(A752&lt;&gt;"", IF('Repeater Book Overview'!O778&lt;&gt;"", 'Repeater Book Overview'!O778, IF('Repeater Book Overview'!G778&lt;&gt;"", "T", "Off")), "")</f>
        <v/>
      </c>
      <c r="F752" t="str">
        <f>IF(A752&lt;&gt;"", IF('Repeater Book Overview'!$G778&lt;&gt;"", 'Repeater Book Overview'!$G778, "88.5"), "")</f>
        <v/>
      </c>
      <c r="G752" t="str">
        <f>IF(A752&lt;&gt;"", IF('Repeater Book Overview'!$G778&lt;&gt;"", 'Repeater Book Overview'!$G778, "88.5"), "")</f>
        <v/>
      </c>
      <c r="H752" t="str">
        <f>IF(A752&lt;&gt;"", IF('Repeater Book Overview'!$G778&lt;&gt;"", 'Repeater Book Overview'!$G778, "88.5"), "")</f>
        <v/>
      </c>
      <c r="I752" t="str">
        <f>IF('Repeater Book Overview'!F778&lt;&gt;"", LEFT('Repeater Book Overview'!F778, 1), "")</f>
        <v/>
      </c>
      <c r="J752" t="str">
        <f t="shared" si="56"/>
        <v/>
      </c>
      <c r="K752" t="str">
        <f>IF(A752&lt;&gt;"", IF('Repeater Book Overview'!Q752&lt;&gt;"", "On", "Off"), "")</f>
        <v/>
      </c>
      <c r="L752" t="str">
        <f t="shared" si="57"/>
        <v/>
      </c>
      <c r="M752" t="str">
        <f t="shared" si="58"/>
        <v/>
      </c>
      <c r="N752" t="str">
        <f t="shared" si="59"/>
        <v/>
      </c>
      <c r="O752" t="str">
        <f>IF(A752&lt;&gt;"", 'Repeater Book Overview'!D778, "")</f>
        <v/>
      </c>
    </row>
    <row r="753" spans="1:15" x14ac:dyDescent="0.2">
      <c r="A753" t="str">
        <f>IF('Repeater Book Overview'!$A779&lt;&gt;"", 'Repeater Book Overview'!$A779, "")</f>
        <v/>
      </c>
      <c r="B753" t="str">
        <f>IF('Repeater Book Overview'!E779&lt;&gt;"", 'Repeater Book Overview'!E779, "")</f>
        <v/>
      </c>
      <c r="C753" t="str">
        <f t="shared" si="55"/>
        <v/>
      </c>
      <c r="D753" t="str">
        <f>IF('Repeater Book Overview'!F779&lt;&gt;"", LEFT(RIGHT('Repeater Book Overview'!F779,LEN('Repeater Book Overview'!F779)-1), SEARCH(" ", 'Repeater Book Overview'!F779)-1), "")</f>
        <v/>
      </c>
      <c r="E753" t="str">
        <f>IF(A753&lt;&gt;"", IF('Repeater Book Overview'!O779&lt;&gt;"", 'Repeater Book Overview'!O779, IF('Repeater Book Overview'!G779&lt;&gt;"", "T", "Off")), "")</f>
        <v/>
      </c>
      <c r="F753" t="str">
        <f>IF(A753&lt;&gt;"", IF('Repeater Book Overview'!$G779&lt;&gt;"", 'Repeater Book Overview'!$G779, "88.5"), "")</f>
        <v/>
      </c>
      <c r="G753" t="str">
        <f>IF(A753&lt;&gt;"", IF('Repeater Book Overview'!$G779&lt;&gt;"", 'Repeater Book Overview'!$G779, "88.5"), "")</f>
        <v/>
      </c>
      <c r="H753" t="str">
        <f>IF(A753&lt;&gt;"", IF('Repeater Book Overview'!$G779&lt;&gt;"", 'Repeater Book Overview'!$G779, "88.5"), "")</f>
        <v/>
      </c>
      <c r="I753" t="str">
        <f>IF('Repeater Book Overview'!F779&lt;&gt;"", LEFT('Repeater Book Overview'!F779, 1), "")</f>
        <v/>
      </c>
      <c r="J753" t="str">
        <f t="shared" si="56"/>
        <v/>
      </c>
      <c r="K753" t="str">
        <f>IF(A753&lt;&gt;"", IF('Repeater Book Overview'!Q753&lt;&gt;"", "On", "Off"), "")</f>
        <v/>
      </c>
      <c r="L753" t="str">
        <f t="shared" si="57"/>
        <v/>
      </c>
      <c r="M753" t="str">
        <f t="shared" si="58"/>
        <v/>
      </c>
      <c r="N753" t="str">
        <f t="shared" si="59"/>
        <v/>
      </c>
      <c r="O753" t="str">
        <f>IF(A753&lt;&gt;"", 'Repeater Book Overview'!D779, "")</f>
        <v/>
      </c>
    </row>
    <row r="754" spans="1:15" x14ac:dyDescent="0.2">
      <c r="A754" t="str">
        <f>IF('Repeater Book Overview'!$A780&lt;&gt;"", 'Repeater Book Overview'!$A780, "")</f>
        <v/>
      </c>
      <c r="B754" t="str">
        <f>IF('Repeater Book Overview'!E780&lt;&gt;"", 'Repeater Book Overview'!E780, "")</f>
        <v/>
      </c>
      <c r="C754" t="str">
        <f t="shared" si="55"/>
        <v/>
      </c>
      <c r="D754" t="str">
        <f>IF('Repeater Book Overview'!F780&lt;&gt;"", LEFT(RIGHT('Repeater Book Overview'!F780,LEN('Repeater Book Overview'!F780)-1), SEARCH(" ", 'Repeater Book Overview'!F780)-1), "")</f>
        <v/>
      </c>
      <c r="E754" t="str">
        <f>IF(A754&lt;&gt;"", IF('Repeater Book Overview'!O780&lt;&gt;"", 'Repeater Book Overview'!O780, IF('Repeater Book Overview'!G780&lt;&gt;"", "T", "Off")), "")</f>
        <v/>
      </c>
      <c r="F754" t="str">
        <f>IF(A754&lt;&gt;"", IF('Repeater Book Overview'!$G780&lt;&gt;"", 'Repeater Book Overview'!$G780, "88.5"), "")</f>
        <v/>
      </c>
      <c r="G754" t="str">
        <f>IF(A754&lt;&gt;"", IF('Repeater Book Overview'!$G780&lt;&gt;"", 'Repeater Book Overview'!$G780, "88.5"), "")</f>
        <v/>
      </c>
      <c r="H754" t="str">
        <f>IF(A754&lt;&gt;"", IF('Repeater Book Overview'!$G780&lt;&gt;"", 'Repeater Book Overview'!$G780, "88.5"), "")</f>
        <v/>
      </c>
      <c r="I754" t="str">
        <f>IF('Repeater Book Overview'!F780&lt;&gt;"", LEFT('Repeater Book Overview'!F780, 1), "")</f>
        <v/>
      </c>
      <c r="J754" t="str">
        <f t="shared" si="56"/>
        <v/>
      </c>
      <c r="K754" t="str">
        <f>IF(A754&lt;&gt;"", IF('Repeater Book Overview'!Q754&lt;&gt;"", "On", "Off"), "")</f>
        <v/>
      </c>
      <c r="L754" t="str">
        <f t="shared" si="57"/>
        <v/>
      </c>
      <c r="M754" t="str">
        <f t="shared" si="58"/>
        <v/>
      </c>
      <c r="N754" t="str">
        <f t="shared" si="59"/>
        <v/>
      </c>
      <c r="O754" t="str">
        <f>IF(A754&lt;&gt;"", 'Repeater Book Overview'!D780, "")</f>
        <v/>
      </c>
    </row>
    <row r="755" spans="1:15" x14ac:dyDescent="0.2">
      <c r="A755" t="str">
        <f>IF('Repeater Book Overview'!$A781&lt;&gt;"", 'Repeater Book Overview'!$A781, "")</f>
        <v/>
      </c>
      <c r="B755" t="str">
        <f>IF('Repeater Book Overview'!E781&lt;&gt;"", 'Repeater Book Overview'!E781, "")</f>
        <v/>
      </c>
      <c r="C755" t="str">
        <f t="shared" si="55"/>
        <v/>
      </c>
      <c r="D755" t="str">
        <f>IF('Repeater Book Overview'!F781&lt;&gt;"", LEFT(RIGHT('Repeater Book Overview'!F781,LEN('Repeater Book Overview'!F781)-1), SEARCH(" ", 'Repeater Book Overview'!F781)-1), "")</f>
        <v/>
      </c>
      <c r="E755" t="str">
        <f>IF(A755&lt;&gt;"", IF('Repeater Book Overview'!O781&lt;&gt;"", 'Repeater Book Overview'!O781, IF('Repeater Book Overview'!G781&lt;&gt;"", "T", "Off")), "")</f>
        <v/>
      </c>
      <c r="F755" t="str">
        <f>IF(A755&lt;&gt;"", IF('Repeater Book Overview'!$G781&lt;&gt;"", 'Repeater Book Overview'!$G781, "88.5"), "")</f>
        <v/>
      </c>
      <c r="G755" t="str">
        <f>IF(A755&lt;&gt;"", IF('Repeater Book Overview'!$G781&lt;&gt;"", 'Repeater Book Overview'!$G781, "88.5"), "")</f>
        <v/>
      </c>
      <c r="H755" t="str">
        <f>IF(A755&lt;&gt;"", IF('Repeater Book Overview'!$G781&lt;&gt;"", 'Repeater Book Overview'!$G781, "88.5"), "")</f>
        <v/>
      </c>
      <c r="I755" t="str">
        <f>IF('Repeater Book Overview'!F781&lt;&gt;"", LEFT('Repeater Book Overview'!F781, 1), "")</f>
        <v/>
      </c>
      <c r="J755" t="str">
        <f t="shared" si="56"/>
        <v/>
      </c>
      <c r="K755" t="str">
        <f>IF(A755&lt;&gt;"", IF('Repeater Book Overview'!Q755&lt;&gt;"", "On", "Off"), "")</f>
        <v/>
      </c>
      <c r="L755" t="str">
        <f t="shared" si="57"/>
        <v/>
      </c>
      <c r="M755" t="str">
        <f t="shared" si="58"/>
        <v/>
      </c>
      <c r="N755" t="str">
        <f t="shared" si="59"/>
        <v/>
      </c>
      <c r="O755" t="str">
        <f>IF(A755&lt;&gt;"", 'Repeater Book Overview'!D781, "")</f>
        <v/>
      </c>
    </row>
    <row r="756" spans="1:15" x14ac:dyDescent="0.2">
      <c r="A756" t="str">
        <f>IF('Repeater Book Overview'!$A782&lt;&gt;"", 'Repeater Book Overview'!$A782, "")</f>
        <v/>
      </c>
      <c r="B756" t="str">
        <f>IF('Repeater Book Overview'!E782&lt;&gt;"", 'Repeater Book Overview'!E782, "")</f>
        <v/>
      </c>
      <c r="C756" t="str">
        <f t="shared" si="55"/>
        <v/>
      </c>
      <c r="D756" t="str">
        <f>IF('Repeater Book Overview'!F782&lt;&gt;"", LEFT(RIGHT('Repeater Book Overview'!F782,LEN('Repeater Book Overview'!F782)-1), SEARCH(" ", 'Repeater Book Overview'!F782)-1), "")</f>
        <v/>
      </c>
      <c r="E756" t="str">
        <f>IF(A756&lt;&gt;"", IF('Repeater Book Overview'!O782&lt;&gt;"", 'Repeater Book Overview'!O782, IF('Repeater Book Overview'!G782&lt;&gt;"", "T", "Off")), "")</f>
        <v/>
      </c>
      <c r="F756" t="str">
        <f>IF(A756&lt;&gt;"", IF('Repeater Book Overview'!$G782&lt;&gt;"", 'Repeater Book Overview'!$G782, "88.5"), "")</f>
        <v/>
      </c>
      <c r="G756" t="str">
        <f>IF(A756&lt;&gt;"", IF('Repeater Book Overview'!$G782&lt;&gt;"", 'Repeater Book Overview'!$G782, "88.5"), "")</f>
        <v/>
      </c>
      <c r="H756" t="str">
        <f>IF(A756&lt;&gt;"", IF('Repeater Book Overview'!$G782&lt;&gt;"", 'Repeater Book Overview'!$G782, "88.5"), "")</f>
        <v/>
      </c>
      <c r="I756" t="str">
        <f>IF('Repeater Book Overview'!F782&lt;&gt;"", LEFT('Repeater Book Overview'!F782, 1), "")</f>
        <v/>
      </c>
      <c r="J756" t="str">
        <f t="shared" si="56"/>
        <v/>
      </c>
      <c r="K756" t="str">
        <f>IF(A756&lt;&gt;"", IF('Repeater Book Overview'!Q756&lt;&gt;"", "On", "Off"), "")</f>
        <v/>
      </c>
      <c r="L756" t="str">
        <f t="shared" si="57"/>
        <v/>
      </c>
      <c r="M756" t="str">
        <f t="shared" si="58"/>
        <v/>
      </c>
      <c r="N756" t="str">
        <f t="shared" si="59"/>
        <v/>
      </c>
      <c r="O756" t="str">
        <f>IF(A756&lt;&gt;"", 'Repeater Book Overview'!D782, "")</f>
        <v/>
      </c>
    </row>
    <row r="757" spans="1:15" x14ac:dyDescent="0.2">
      <c r="A757" t="str">
        <f>IF('Repeater Book Overview'!$A783&lt;&gt;"", 'Repeater Book Overview'!$A783, "")</f>
        <v/>
      </c>
      <c r="B757" t="str">
        <f>IF('Repeater Book Overview'!E783&lt;&gt;"", 'Repeater Book Overview'!E783, "")</f>
        <v/>
      </c>
      <c r="C757" t="str">
        <f t="shared" si="55"/>
        <v/>
      </c>
      <c r="D757" t="str">
        <f>IF('Repeater Book Overview'!F783&lt;&gt;"", LEFT(RIGHT('Repeater Book Overview'!F783,LEN('Repeater Book Overview'!F783)-1), SEARCH(" ", 'Repeater Book Overview'!F783)-1), "")</f>
        <v/>
      </c>
      <c r="E757" t="str">
        <f>IF(A757&lt;&gt;"", IF('Repeater Book Overview'!O783&lt;&gt;"", 'Repeater Book Overview'!O783, IF('Repeater Book Overview'!G783&lt;&gt;"", "T", "Off")), "")</f>
        <v/>
      </c>
      <c r="F757" t="str">
        <f>IF(A757&lt;&gt;"", IF('Repeater Book Overview'!$G783&lt;&gt;"", 'Repeater Book Overview'!$G783, "88.5"), "")</f>
        <v/>
      </c>
      <c r="G757" t="str">
        <f>IF(A757&lt;&gt;"", IF('Repeater Book Overview'!$G783&lt;&gt;"", 'Repeater Book Overview'!$G783, "88.5"), "")</f>
        <v/>
      </c>
      <c r="H757" t="str">
        <f>IF(A757&lt;&gt;"", IF('Repeater Book Overview'!$G783&lt;&gt;"", 'Repeater Book Overview'!$G783, "88.5"), "")</f>
        <v/>
      </c>
      <c r="I757" t="str">
        <f>IF('Repeater Book Overview'!F783&lt;&gt;"", LEFT('Repeater Book Overview'!F783, 1), "")</f>
        <v/>
      </c>
      <c r="J757" t="str">
        <f t="shared" si="56"/>
        <v/>
      </c>
      <c r="K757" t="str">
        <f>IF(A757&lt;&gt;"", IF('Repeater Book Overview'!Q757&lt;&gt;"", "On", "Off"), "")</f>
        <v/>
      </c>
      <c r="L757" t="str">
        <f t="shared" si="57"/>
        <v/>
      </c>
      <c r="M757" t="str">
        <f t="shared" si="58"/>
        <v/>
      </c>
      <c r="N757" t="str">
        <f t="shared" si="59"/>
        <v/>
      </c>
      <c r="O757" t="str">
        <f>IF(A757&lt;&gt;"", 'Repeater Book Overview'!D783, "")</f>
        <v/>
      </c>
    </row>
    <row r="758" spans="1:15" x14ac:dyDescent="0.2">
      <c r="A758" t="str">
        <f>IF('Repeater Book Overview'!$A784&lt;&gt;"", 'Repeater Book Overview'!$A784, "")</f>
        <v/>
      </c>
      <c r="B758" t="str">
        <f>IF('Repeater Book Overview'!E784&lt;&gt;"", 'Repeater Book Overview'!E784, "")</f>
        <v/>
      </c>
      <c r="C758" t="str">
        <f t="shared" si="55"/>
        <v/>
      </c>
      <c r="D758" t="str">
        <f>IF('Repeater Book Overview'!F784&lt;&gt;"", LEFT(RIGHT('Repeater Book Overview'!F784,LEN('Repeater Book Overview'!F784)-1), SEARCH(" ", 'Repeater Book Overview'!F784)-1), "")</f>
        <v/>
      </c>
      <c r="E758" t="str">
        <f>IF(A758&lt;&gt;"", IF('Repeater Book Overview'!O784&lt;&gt;"", 'Repeater Book Overview'!O784, IF('Repeater Book Overview'!G784&lt;&gt;"", "T", "Off")), "")</f>
        <v/>
      </c>
      <c r="F758" t="str">
        <f>IF(A758&lt;&gt;"", IF('Repeater Book Overview'!$G784&lt;&gt;"", 'Repeater Book Overview'!$G784, "88.5"), "")</f>
        <v/>
      </c>
      <c r="G758" t="str">
        <f>IF(A758&lt;&gt;"", IF('Repeater Book Overview'!$G784&lt;&gt;"", 'Repeater Book Overview'!$G784, "88.5"), "")</f>
        <v/>
      </c>
      <c r="H758" t="str">
        <f>IF(A758&lt;&gt;"", IF('Repeater Book Overview'!$G784&lt;&gt;"", 'Repeater Book Overview'!$G784, "88.5"), "")</f>
        <v/>
      </c>
      <c r="I758" t="str">
        <f>IF('Repeater Book Overview'!F784&lt;&gt;"", LEFT('Repeater Book Overview'!F784, 1), "")</f>
        <v/>
      </c>
      <c r="J758" t="str">
        <f t="shared" si="56"/>
        <v/>
      </c>
      <c r="K758" t="str">
        <f>IF(A758&lt;&gt;"", IF('Repeater Book Overview'!Q758&lt;&gt;"", "On", "Off"), "")</f>
        <v/>
      </c>
      <c r="L758" t="str">
        <f t="shared" si="57"/>
        <v/>
      </c>
      <c r="M758" t="str">
        <f t="shared" si="58"/>
        <v/>
      </c>
      <c r="N758" t="str">
        <f t="shared" si="59"/>
        <v/>
      </c>
      <c r="O758" t="str">
        <f>IF(A758&lt;&gt;"", 'Repeater Book Overview'!D784, "")</f>
        <v/>
      </c>
    </row>
    <row r="759" spans="1:15" x14ac:dyDescent="0.2">
      <c r="A759" t="str">
        <f>IF('Repeater Book Overview'!$A785&lt;&gt;"", 'Repeater Book Overview'!$A785, "")</f>
        <v/>
      </c>
      <c r="B759" t="str">
        <f>IF('Repeater Book Overview'!E785&lt;&gt;"", 'Repeater Book Overview'!E785, "")</f>
        <v/>
      </c>
      <c r="C759" t="str">
        <f t="shared" si="55"/>
        <v/>
      </c>
      <c r="D759" t="str">
        <f>IF('Repeater Book Overview'!F785&lt;&gt;"", LEFT(RIGHT('Repeater Book Overview'!F785,LEN('Repeater Book Overview'!F785)-1), SEARCH(" ", 'Repeater Book Overview'!F785)-1), "")</f>
        <v/>
      </c>
      <c r="E759" t="str">
        <f>IF(A759&lt;&gt;"", IF('Repeater Book Overview'!O785&lt;&gt;"", 'Repeater Book Overview'!O785, IF('Repeater Book Overview'!G785&lt;&gt;"", "T", "Off")), "")</f>
        <v/>
      </c>
      <c r="F759" t="str">
        <f>IF(A759&lt;&gt;"", IF('Repeater Book Overview'!$G785&lt;&gt;"", 'Repeater Book Overview'!$G785, "88.5"), "")</f>
        <v/>
      </c>
      <c r="G759" t="str">
        <f>IF(A759&lt;&gt;"", IF('Repeater Book Overview'!$G785&lt;&gt;"", 'Repeater Book Overview'!$G785, "88.5"), "")</f>
        <v/>
      </c>
      <c r="H759" t="str">
        <f>IF(A759&lt;&gt;"", IF('Repeater Book Overview'!$G785&lt;&gt;"", 'Repeater Book Overview'!$G785, "88.5"), "")</f>
        <v/>
      </c>
      <c r="I759" t="str">
        <f>IF('Repeater Book Overview'!F785&lt;&gt;"", LEFT('Repeater Book Overview'!F785, 1), "")</f>
        <v/>
      </c>
      <c r="J759" t="str">
        <f t="shared" si="56"/>
        <v/>
      </c>
      <c r="K759" t="str">
        <f>IF(A759&lt;&gt;"", IF('Repeater Book Overview'!Q759&lt;&gt;"", "On", "Off"), "")</f>
        <v/>
      </c>
      <c r="L759" t="str">
        <f t="shared" si="57"/>
        <v/>
      </c>
      <c r="M759" t="str">
        <f t="shared" si="58"/>
        <v/>
      </c>
      <c r="N759" t="str">
        <f t="shared" si="59"/>
        <v/>
      </c>
      <c r="O759" t="str">
        <f>IF(A759&lt;&gt;"", 'Repeater Book Overview'!D785, "")</f>
        <v/>
      </c>
    </row>
    <row r="760" spans="1:15" x14ac:dyDescent="0.2">
      <c r="A760" t="str">
        <f>IF('Repeater Book Overview'!$A786&lt;&gt;"", 'Repeater Book Overview'!$A786, "")</f>
        <v/>
      </c>
      <c r="B760" t="str">
        <f>IF('Repeater Book Overview'!E786&lt;&gt;"", 'Repeater Book Overview'!E786, "")</f>
        <v/>
      </c>
      <c r="C760" t="str">
        <f t="shared" si="55"/>
        <v/>
      </c>
      <c r="D760" t="str">
        <f>IF('Repeater Book Overview'!F786&lt;&gt;"", LEFT(RIGHT('Repeater Book Overview'!F786,LEN('Repeater Book Overview'!F786)-1), SEARCH(" ", 'Repeater Book Overview'!F786)-1), "")</f>
        <v/>
      </c>
      <c r="E760" t="str">
        <f>IF(A760&lt;&gt;"", IF('Repeater Book Overview'!O786&lt;&gt;"", 'Repeater Book Overview'!O786, IF('Repeater Book Overview'!G786&lt;&gt;"", "T", "Off")), "")</f>
        <v/>
      </c>
      <c r="F760" t="str">
        <f>IF(A760&lt;&gt;"", IF('Repeater Book Overview'!$G786&lt;&gt;"", 'Repeater Book Overview'!$G786, "88.5"), "")</f>
        <v/>
      </c>
      <c r="G760" t="str">
        <f>IF(A760&lt;&gt;"", IF('Repeater Book Overview'!$G786&lt;&gt;"", 'Repeater Book Overview'!$G786, "88.5"), "")</f>
        <v/>
      </c>
      <c r="H760" t="str">
        <f>IF(A760&lt;&gt;"", IF('Repeater Book Overview'!$G786&lt;&gt;"", 'Repeater Book Overview'!$G786, "88.5"), "")</f>
        <v/>
      </c>
      <c r="I760" t="str">
        <f>IF('Repeater Book Overview'!F786&lt;&gt;"", LEFT('Repeater Book Overview'!F786, 1), "")</f>
        <v/>
      </c>
      <c r="J760" t="str">
        <f t="shared" si="56"/>
        <v/>
      </c>
      <c r="K760" t="str">
        <f>IF(A760&lt;&gt;"", IF('Repeater Book Overview'!Q760&lt;&gt;"", "On", "Off"), "")</f>
        <v/>
      </c>
      <c r="L760" t="str">
        <f t="shared" si="57"/>
        <v/>
      </c>
      <c r="M760" t="str">
        <f t="shared" si="58"/>
        <v/>
      </c>
      <c r="N760" t="str">
        <f t="shared" si="59"/>
        <v/>
      </c>
      <c r="O760" t="str">
        <f>IF(A760&lt;&gt;"", 'Repeater Book Overview'!D786, "")</f>
        <v/>
      </c>
    </row>
    <row r="761" spans="1:15" x14ac:dyDescent="0.2">
      <c r="A761" t="str">
        <f>IF('Repeater Book Overview'!$A787&lt;&gt;"", 'Repeater Book Overview'!$A787, "")</f>
        <v/>
      </c>
      <c r="B761" t="str">
        <f>IF('Repeater Book Overview'!E787&lt;&gt;"", 'Repeater Book Overview'!E787, "")</f>
        <v/>
      </c>
      <c r="C761" t="str">
        <f t="shared" si="55"/>
        <v/>
      </c>
      <c r="D761" t="str">
        <f>IF('Repeater Book Overview'!F787&lt;&gt;"", LEFT(RIGHT('Repeater Book Overview'!F787,LEN('Repeater Book Overview'!F787)-1), SEARCH(" ", 'Repeater Book Overview'!F787)-1), "")</f>
        <v/>
      </c>
      <c r="E761" t="str">
        <f>IF(A761&lt;&gt;"", IF('Repeater Book Overview'!O787&lt;&gt;"", 'Repeater Book Overview'!O787, IF('Repeater Book Overview'!G787&lt;&gt;"", "T", "Off")), "")</f>
        <v/>
      </c>
      <c r="F761" t="str">
        <f>IF(A761&lt;&gt;"", IF('Repeater Book Overview'!$G787&lt;&gt;"", 'Repeater Book Overview'!$G787, "88.5"), "")</f>
        <v/>
      </c>
      <c r="G761" t="str">
        <f>IF(A761&lt;&gt;"", IF('Repeater Book Overview'!$G787&lt;&gt;"", 'Repeater Book Overview'!$G787, "88.5"), "")</f>
        <v/>
      </c>
      <c r="H761" t="str">
        <f>IF(A761&lt;&gt;"", IF('Repeater Book Overview'!$G787&lt;&gt;"", 'Repeater Book Overview'!$G787, "88.5"), "")</f>
        <v/>
      </c>
      <c r="I761" t="str">
        <f>IF('Repeater Book Overview'!F787&lt;&gt;"", LEFT('Repeater Book Overview'!F787, 1), "")</f>
        <v/>
      </c>
      <c r="J761" t="str">
        <f t="shared" si="56"/>
        <v/>
      </c>
      <c r="K761" t="str">
        <f>IF(A761&lt;&gt;"", IF('Repeater Book Overview'!Q761&lt;&gt;"", "On", "Off"), "")</f>
        <v/>
      </c>
      <c r="L761" t="str">
        <f t="shared" si="57"/>
        <v/>
      </c>
      <c r="M761" t="str">
        <f t="shared" si="58"/>
        <v/>
      </c>
      <c r="N761" t="str">
        <f t="shared" si="59"/>
        <v/>
      </c>
      <c r="O761" t="str">
        <f>IF(A761&lt;&gt;"", 'Repeater Book Overview'!D787, "")</f>
        <v/>
      </c>
    </row>
    <row r="762" spans="1:15" x14ac:dyDescent="0.2">
      <c r="A762" t="str">
        <f>IF('Repeater Book Overview'!$A788&lt;&gt;"", 'Repeater Book Overview'!$A788, "")</f>
        <v/>
      </c>
      <c r="B762" t="str">
        <f>IF('Repeater Book Overview'!E788&lt;&gt;"", 'Repeater Book Overview'!E788, "")</f>
        <v/>
      </c>
      <c r="C762" t="str">
        <f t="shared" si="55"/>
        <v/>
      </c>
      <c r="D762" t="str">
        <f>IF('Repeater Book Overview'!F788&lt;&gt;"", LEFT(RIGHT('Repeater Book Overview'!F788,LEN('Repeater Book Overview'!F788)-1), SEARCH(" ", 'Repeater Book Overview'!F788)-1), "")</f>
        <v/>
      </c>
      <c r="E762" t="str">
        <f>IF(A762&lt;&gt;"", IF('Repeater Book Overview'!O788&lt;&gt;"", 'Repeater Book Overview'!O788, IF('Repeater Book Overview'!G788&lt;&gt;"", "T", "Off")), "")</f>
        <v/>
      </c>
      <c r="F762" t="str">
        <f>IF(A762&lt;&gt;"", IF('Repeater Book Overview'!$G788&lt;&gt;"", 'Repeater Book Overview'!$G788, "88.5"), "")</f>
        <v/>
      </c>
      <c r="G762" t="str">
        <f>IF(A762&lt;&gt;"", IF('Repeater Book Overview'!$G788&lt;&gt;"", 'Repeater Book Overview'!$G788, "88.5"), "")</f>
        <v/>
      </c>
      <c r="H762" t="str">
        <f>IF(A762&lt;&gt;"", IF('Repeater Book Overview'!$G788&lt;&gt;"", 'Repeater Book Overview'!$G788, "88.5"), "")</f>
        <v/>
      </c>
      <c r="I762" t="str">
        <f>IF('Repeater Book Overview'!F788&lt;&gt;"", LEFT('Repeater Book Overview'!F788, 1), "")</f>
        <v/>
      </c>
      <c r="J762" t="str">
        <f t="shared" si="56"/>
        <v/>
      </c>
      <c r="K762" t="str">
        <f>IF(A762&lt;&gt;"", IF('Repeater Book Overview'!Q762&lt;&gt;"", "On", "Off"), "")</f>
        <v/>
      </c>
      <c r="L762" t="str">
        <f t="shared" si="57"/>
        <v/>
      </c>
      <c r="M762" t="str">
        <f t="shared" si="58"/>
        <v/>
      </c>
      <c r="N762" t="str">
        <f t="shared" si="59"/>
        <v/>
      </c>
      <c r="O762" t="str">
        <f>IF(A762&lt;&gt;"", 'Repeater Book Overview'!D788, "")</f>
        <v/>
      </c>
    </row>
    <row r="763" spans="1:15" x14ac:dyDescent="0.2">
      <c r="A763" t="str">
        <f>IF('Repeater Book Overview'!$A789&lt;&gt;"", 'Repeater Book Overview'!$A789, "")</f>
        <v/>
      </c>
      <c r="B763" t="str">
        <f>IF('Repeater Book Overview'!E789&lt;&gt;"", 'Repeater Book Overview'!E789, "")</f>
        <v/>
      </c>
      <c r="C763" t="str">
        <f t="shared" si="55"/>
        <v/>
      </c>
      <c r="D763" t="str">
        <f>IF('Repeater Book Overview'!F789&lt;&gt;"", LEFT(RIGHT('Repeater Book Overview'!F789,LEN('Repeater Book Overview'!F789)-1), SEARCH(" ", 'Repeater Book Overview'!F789)-1), "")</f>
        <v/>
      </c>
      <c r="E763" t="str">
        <f>IF(A763&lt;&gt;"", IF('Repeater Book Overview'!O789&lt;&gt;"", 'Repeater Book Overview'!O789, IF('Repeater Book Overview'!G789&lt;&gt;"", "T", "Off")), "")</f>
        <v/>
      </c>
      <c r="F763" t="str">
        <f>IF(A763&lt;&gt;"", IF('Repeater Book Overview'!$G789&lt;&gt;"", 'Repeater Book Overview'!$G789, "88.5"), "")</f>
        <v/>
      </c>
      <c r="G763" t="str">
        <f>IF(A763&lt;&gt;"", IF('Repeater Book Overview'!$G789&lt;&gt;"", 'Repeater Book Overview'!$G789, "88.5"), "")</f>
        <v/>
      </c>
      <c r="H763" t="str">
        <f>IF(A763&lt;&gt;"", IF('Repeater Book Overview'!$G789&lt;&gt;"", 'Repeater Book Overview'!$G789, "88.5"), "")</f>
        <v/>
      </c>
      <c r="I763" t="str">
        <f>IF('Repeater Book Overview'!F789&lt;&gt;"", LEFT('Repeater Book Overview'!F789, 1), "")</f>
        <v/>
      </c>
      <c r="J763" t="str">
        <f t="shared" si="56"/>
        <v/>
      </c>
      <c r="K763" t="str">
        <f>IF(A763&lt;&gt;"", IF('Repeater Book Overview'!Q763&lt;&gt;"", "On", "Off"), "")</f>
        <v/>
      </c>
      <c r="L763" t="str">
        <f t="shared" si="57"/>
        <v/>
      </c>
      <c r="M763" t="str">
        <f t="shared" si="58"/>
        <v/>
      </c>
      <c r="N763" t="str">
        <f t="shared" si="59"/>
        <v/>
      </c>
      <c r="O763" t="str">
        <f>IF(A763&lt;&gt;"", 'Repeater Book Overview'!D789, "")</f>
        <v/>
      </c>
    </row>
    <row r="764" spans="1:15" x14ac:dyDescent="0.2">
      <c r="A764" t="str">
        <f>IF('Repeater Book Overview'!$A790&lt;&gt;"", 'Repeater Book Overview'!$A790, "")</f>
        <v/>
      </c>
      <c r="B764" t="str">
        <f>IF('Repeater Book Overview'!E790&lt;&gt;"", 'Repeater Book Overview'!E790, "")</f>
        <v/>
      </c>
      <c r="C764" t="str">
        <f t="shared" si="55"/>
        <v/>
      </c>
      <c r="D764" t="str">
        <f>IF('Repeater Book Overview'!F790&lt;&gt;"", LEFT(RIGHT('Repeater Book Overview'!F790,LEN('Repeater Book Overview'!F790)-1), SEARCH(" ", 'Repeater Book Overview'!F790)-1), "")</f>
        <v/>
      </c>
      <c r="E764" t="str">
        <f>IF(A764&lt;&gt;"", IF('Repeater Book Overview'!O790&lt;&gt;"", 'Repeater Book Overview'!O790, IF('Repeater Book Overview'!G790&lt;&gt;"", "T", "Off")), "")</f>
        <v/>
      </c>
      <c r="F764" t="str">
        <f>IF(A764&lt;&gt;"", IF('Repeater Book Overview'!$G790&lt;&gt;"", 'Repeater Book Overview'!$G790, "88.5"), "")</f>
        <v/>
      </c>
      <c r="G764" t="str">
        <f>IF(A764&lt;&gt;"", IF('Repeater Book Overview'!$G790&lt;&gt;"", 'Repeater Book Overview'!$G790, "88.5"), "")</f>
        <v/>
      </c>
      <c r="H764" t="str">
        <f>IF(A764&lt;&gt;"", IF('Repeater Book Overview'!$G790&lt;&gt;"", 'Repeater Book Overview'!$G790, "88.5"), "")</f>
        <v/>
      </c>
      <c r="I764" t="str">
        <f>IF('Repeater Book Overview'!F790&lt;&gt;"", LEFT('Repeater Book Overview'!F790, 1), "")</f>
        <v/>
      </c>
      <c r="J764" t="str">
        <f t="shared" si="56"/>
        <v/>
      </c>
      <c r="K764" t="str">
        <f>IF(A764&lt;&gt;"", IF('Repeater Book Overview'!Q764&lt;&gt;"", "On", "Off"), "")</f>
        <v/>
      </c>
      <c r="L764" t="str">
        <f t="shared" si="57"/>
        <v/>
      </c>
      <c r="M764" t="str">
        <f t="shared" si="58"/>
        <v/>
      </c>
      <c r="N764" t="str">
        <f t="shared" si="59"/>
        <v/>
      </c>
      <c r="O764" t="str">
        <f>IF(A764&lt;&gt;"", 'Repeater Book Overview'!D790, "")</f>
        <v/>
      </c>
    </row>
    <row r="765" spans="1:15" x14ac:dyDescent="0.2">
      <c r="A765" t="str">
        <f>IF('Repeater Book Overview'!$A791&lt;&gt;"", 'Repeater Book Overview'!$A791, "")</f>
        <v/>
      </c>
      <c r="B765" t="str">
        <f>IF('Repeater Book Overview'!E791&lt;&gt;"", 'Repeater Book Overview'!E791, "")</f>
        <v/>
      </c>
      <c r="C765" t="str">
        <f t="shared" si="55"/>
        <v/>
      </c>
      <c r="D765" t="str">
        <f>IF('Repeater Book Overview'!F791&lt;&gt;"", LEFT(RIGHT('Repeater Book Overview'!F791,LEN('Repeater Book Overview'!F791)-1), SEARCH(" ", 'Repeater Book Overview'!F791)-1), "")</f>
        <v/>
      </c>
      <c r="E765" t="str">
        <f>IF(A765&lt;&gt;"", IF('Repeater Book Overview'!O791&lt;&gt;"", 'Repeater Book Overview'!O791, IF('Repeater Book Overview'!G791&lt;&gt;"", "T", "Off")), "")</f>
        <v/>
      </c>
      <c r="F765" t="str">
        <f>IF(A765&lt;&gt;"", IF('Repeater Book Overview'!$G791&lt;&gt;"", 'Repeater Book Overview'!$G791, "88.5"), "")</f>
        <v/>
      </c>
      <c r="G765" t="str">
        <f>IF(A765&lt;&gt;"", IF('Repeater Book Overview'!$G791&lt;&gt;"", 'Repeater Book Overview'!$G791, "88.5"), "")</f>
        <v/>
      </c>
      <c r="H765" t="str">
        <f>IF(A765&lt;&gt;"", IF('Repeater Book Overview'!$G791&lt;&gt;"", 'Repeater Book Overview'!$G791, "88.5"), "")</f>
        <v/>
      </c>
      <c r="I765" t="str">
        <f>IF('Repeater Book Overview'!F791&lt;&gt;"", LEFT('Repeater Book Overview'!F791, 1), "")</f>
        <v/>
      </c>
      <c r="J765" t="str">
        <f t="shared" si="56"/>
        <v/>
      </c>
      <c r="K765" t="str">
        <f>IF(A765&lt;&gt;"", IF('Repeater Book Overview'!Q765&lt;&gt;"", "On", "Off"), "")</f>
        <v/>
      </c>
      <c r="L765" t="str">
        <f t="shared" si="57"/>
        <v/>
      </c>
      <c r="M765" t="str">
        <f t="shared" si="58"/>
        <v/>
      </c>
      <c r="N765" t="str">
        <f t="shared" si="59"/>
        <v/>
      </c>
      <c r="O765" t="str">
        <f>IF(A765&lt;&gt;"", 'Repeater Book Overview'!D791, "")</f>
        <v/>
      </c>
    </row>
    <row r="766" spans="1:15" x14ac:dyDescent="0.2">
      <c r="A766" t="str">
        <f>IF('Repeater Book Overview'!$A792&lt;&gt;"", 'Repeater Book Overview'!$A792, "")</f>
        <v/>
      </c>
      <c r="B766" t="str">
        <f>IF('Repeater Book Overview'!E792&lt;&gt;"", 'Repeater Book Overview'!E792, "")</f>
        <v/>
      </c>
      <c r="C766" t="str">
        <f t="shared" si="55"/>
        <v/>
      </c>
      <c r="D766" t="str">
        <f>IF('Repeater Book Overview'!F792&lt;&gt;"", LEFT(RIGHT('Repeater Book Overview'!F792,LEN('Repeater Book Overview'!F792)-1), SEARCH(" ", 'Repeater Book Overview'!F792)-1), "")</f>
        <v/>
      </c>
      <c r="E766" t="str">
        <f>IF(A766&lt;&gt;"", IF('Repeater Book Overview'!O792&lt;&gt;"", 'Repeater Book Overview'!O792, IF('Repeater Book Overview'!G792&lt;&gt;"", "T", "Off")), "")</f>
        <v/>
      </c>
      <c r="F766" t="str">
        <f>IF(A766&lt;&gt;"", IF('Repeater Book Overview'!$G792&lt;&gt;"", 'Repeater Book Overview'!$G792, "88.5"), "")</f>
        <v/>
      </c>
      <c r="G766" t="str">
        <f>IF(A766&lt;&gt;"", IF('Repeater Book Overview'!$G792&lt;&gt;"", 'Repeater Book Overview'!$G792, "88.5"), "")</f>
        <v/>
      </c>
      <c r="H766" t="str">
        <f>IF(A766&lt;&gt;"", IF('Repeater Book Overview'!$G792&lt;&gt;"", 'Repeater Book Overview'!$G792, "88.5"), "")</f>
        <v/>
      </c>
      <c r="I766" t="str">
        <f>IF('Repeater Book Overview'!F792&lt;&gt;"", LEFT('Repeater Book Overview'!F792, 1), "")</f>
        <v/>
      </c>
      <c r="J766" t="str">
        <f t="shared" si="56"/>
        <v/>
      </c>
      <c r="K766" t="str">
        <f>IF(A766&lt;&gt;"", IF('Repeater Book Overview'!Q766&lt;&gt;"", "On", "Off"), "")</f>
        <v/>
      </c>
      <c r="L766" t="str">
        <f t="shared" si="57"/>
        <v/>
      </c>
      <c r="M766" t="str">
        <f t="shared" si="58"/>
        <v/>
      </c>
      <c r="N766" t="str">
        <f t="shared" si="59"/>
        <v/>
      </c>
      <c r="O766" t="str">
        <f>IF(A766&lt;&gt;"", 'Repeater Book Overview'!D792, "")</f>
        <v/>
      </c>
    </row>
    <row r="767" spans="1:15" x14ac:dyDescent="0.2">
      <c r="A767" t="str">
        <f>IF('Repeater Book Overview'!$A793&lt;&gt;"", 'Repeater Book Overview'!$A793, "")</f>
        <v/>
      </c>
      <c r="B767" t="str">
        <f>IF('Repeater Book Overview'!E793&lt;&gt;"", 'Repeater Book Overview'!E793, "")</f>
        <v/>
      </c>
      <c r="C767" t="str">
        <f t="shared" si="55"/>
        <v/>
      </c>
      <c r="D767" t="str">
        <f>IF('Repeater Book Overview'!F793&lt;&gt;"", LEFT(RIGHT('Repeater Book Overview'!F793,LEN('Repeater Book Overview'!F793)-1), SEARCH(" ", 'Repeater Book Overview'!F793)-1), "")</f>
        <v/>
      </c>
      <c r="E767" t="str">
        <f>IF(A767&lt;&gt;"", IF('Repeater Book Overview'!O793&lt;&gt;"", 'Repeater Book Overview'!O793, IF('Repeater Book Overview'!G793&lt;&gt;"", "T", "Off")), "")</f>
        <v/>
      </c>
      <c r="F767" t="str">
        <f>IF(A767&lt;&gt;"", IF('Repeater Book Overview'!$G793&lt;&gt;"", 'Repeater Book Overview'!$G793, "88.5"), "")</f>
        <v/>
      </c>
      <c r="G767" t="str">
        <f>IF(A767&lt;&gt;"", IF('Repeater Book Overview'!$G793&lt;&gt;"", 'Repeater Book Overview'!$G793, "88.5"), "")</f>
        <v/>
      </c>
      <c r="H767" t="str">
        <f>IF(A767&lt;&gt;"", IF('Repeater Book Overview'!$G793&lt;&gt;"", 'Repeater Book Overview'!$G793, "88.5"), "")</f>
        <v/>
      </c>
      <c r="I767" t="str">
        <f>IF('Repeater Book Overview'!F793&lt;&gt;"", LEFT('Repeater Book Overview'!F793, 1), "")</f>
        <v/>
      </c>
      <c r="J767" t="str">
        <f t="shared" si="56"/>
        <v/>
      </c>
      <c r="K767" t="str">
        <f>IF(A767&lt;&gt;"", IF('Repeater Book Overview'!Q767&lt;&gt;"", "On", "Off"), "")</f>
        <v/>
      </c>
      <c r="L767" t="str">
        <f t="shared" si="57"/>
        <v/>
      </c>
      <c r="M767" t="str">
        <f t="shared" si="58"/>
        <v/>
      </c>
      <c r="N767" t="str">
        <f t="shared" si="59"/>
        <v/>
      </c>
      <c r="O767" t="str">
        <f>IF(A767&lt;&gt;"", 'Repeater Book Overview'!D793, "")</f>
        <v/>
      </c>
    </row>
    <row r="768" spans="1:15" x14ac:dyDescent="0.2">
      <c r="A768" t="str">
        <f>IF('Repeater Book Overview'!$A794&lt;&gt;"", 'Repeater Book Overview'!$A794, "")</f>
        <v/>
      </c>
      <c r="B768" t="str">
        <f>IF('Repeater Book Overview'!E794&lt;&gt;"", 'Repeater Book Overview'!E794, "")</f>
        <v/>
      </c>
      <c r="C768" t="str">
        <f t="shared" si="55"/>
        <v/>
      </c>
      <c r="D768" t="str">
        <f>IF('Repeater Book Overview'!F794&lt;&gt;"", LEFT(RIGHT('Repeater Book Overview'!F794,LEN('Repeater Book Overview'!F794)-1), SEARCH(" ", 'Repeater Book Overview'!F794)-1), "")</f>
        <v/>
      </c>
      <c r="E768" t="str">
        <f>IF(A768&lt;&gt;"", IF('Repeater Book Overview'!O794&lt;&gt;"", 'Repeater Book Overview'!O794, IF('Repeater Book Overview'!G794&lt;&gt;"", "T", "Off")), "")</f>
        <v/>
      </c>
      <c r="F768" t="str">
        <f>IF(A768&lt;&gt;"", IF('Repeater Book Overview'!$G794&lt;&gt;"", 'Repeater Book Overview'!$G794, "88.5"), "")</f>
        <v/>
      </c>
      <c r="G768" t="str">
        <f>IF(A768&lt;&gt;"", IF('Repeater Book Overview'!$G794&lt;&gt;"", 'Repeater Book Overview'!$G794, "88.5"), "")</f>
        <v/>
      </c>
      <c r="H768" t="str">
        <f>IF(A768&lt;&gt;"", IF('Repeater Book Overview'!$G794&lt;&gt;"", 'Repeater Book Overview'!$G794, "88.5"), "")</f>
        <v/>
      </c>
      <c r="I768" t="str">
        <f>IF('Repeater Book Overview'!F794&lt;&gt;"", LEFT('Repeater Book Overview'!F794, 1), "")</f>
        <v/>
      </c>
      <c r="J768" t="str">
        <f t="shared" si="56"/>
        <v/>
      </c>
      <c r="K768" t="str">
        <f>IF(A768&lt;&gt;"", IF('Repeater Book Overview'!Q768&lt;&gt;"", "On", "Off"), "")</f>
        <v/>
      </c>
      <c r="L768" t="str">
        <f t="shared" si="57"/>
        <v/>
      </c>
      <c r="M768" t="str">
        <f t="shared" si="58"/>
        <v/>
      </c>
      <c r="N768" t="str">
        <f t="shared" si="59"/>
        <v/>
      </c>
      <c r="O768" t="str">
        <f>IF(A768&lt;&gt;"", 'Repeater Book Overview'!D794, "")</f>
        <v/>
      </c>
    </row>
    <row r="769" spans="1:15" x14ac:dyDescent="0.2">
      <c r="A769" t="str">
        <f>IF('Repeater Book Overview'!$A795&lt;&gt;"", 'Repeater Book Overview'!$A795, "")</f>
        <v/>
      </c>
      <c r="B769" t="str">
        <f>IF('Repeater Book Overview'!E795&lt;&gt;"", 'Repeater Book Overview'!E795, "")</f>
        <v/>
      </c>
      <c r="C769" t="str">
        <f t="shared" si="55"/>
        <v/>
      </c>
      <c r="D769" t="str">
        <f>IF('Repeater Book Overview'!F795&lt;&gt;"", LEFT(RIGHT('Repeater Book Overview'!F795,LEN('Repeater Book Overview'!F795)-1), SEARCH(" ", 'Repeater Book Overview'!F795)-1), "")</f>
        <v/>
      </c>
      <c r="E769" t="str">
        <f>IF(A769&lt;&gt;"", IF('Repeater Book Overview'!O795&lt;&gt;"", 'Repeater Book Overview'!O795, IF('Repeater Book Overview'!G795&lt;&gt;"", "T", "Off")), "")</f>
        <v/>
      </c>
      <c r="F769" t="str">
        <f>IF(A769&lt;&gt;"", IF('Repeater Book Overview'!$G795&lt;&gt;"", 'Repeater Book Overview'!$G795, "88.5"), "")</f>
        <v/>
      </c>
      <c r="G769" t="str">
        <f>IF(A769&lt;&gt;"", IF('Repeater Book Overview'!$G795&lt;&gt;"", 'Repeater Book Overview'!$G795, "88.5"), "")</f>
        <v/>
      </c>
      <c r="H769" t="str">
        <f>IF(A769&lt;&gt;"", IF('Repeater Book Overview'!$G795&lt;&gt;"", 'Repeater Book Overview'!$G795, "88.5"), "")</f>
        <v/>
      </c>
      <c r="I769" t="str">
        <f>IF('Repeater Book Overview'!F795&lt;&gt;"", LEFT('Repeater Book Overview'!F795, 1), "")</f>
        <v/>
      </c>
      <c r="J769" t="str">
        <f t="shared" si="56"/>
        <v/>
      </c>
      <c r="K769" t="str">
        <f>IF(A769&lt;&gt;"", IF('Repeater Book Overview'!Q769&lt;&gt;"", "On", "Off"), "")</f>
        <v/>
      </c>
      <c r="L769" t="str">
        <f t="shared" si="57"/>
        <v/>
      </c>
      <c r="M769" t="str">
        <f t="shared" si="58"/>
        <v/>
      </c>
      <c r="N769" t="str">
        <f t="shared" si="59"/>
        <v/>
      </c>
      <c r="O769" t="str">
        <f>IF(A769&lt;&gt;"", 'Repeater Book Overview'!D795, "")</f>
        <v/>
      </c>
    </row>
    <row r="770" spans="1:15" x14ac:dyDescent="0.2">
      <c r="A770" t="str">
        <f>IF('Repeater Book Overview'!$A796&lt;&gt;"", 'Repeater Book Overview'!$A796, "")</f>
        <v/>
      </c>
      <c r="B770" t="str">
        <f>IF('Repeater Book Overview'!E796&lt;&gt;"", 'Repeater Book Overview'!E796, "")</f>
        <v/>
      </c>
      <c r="C770" t="str">
        <f t="shared" ref="C770:C833" si="60">IF(A770&lt;&gt;"", 5, "")</f>
        <v/>
      </c>
      <c r="D770" t="str">
        <f>IF('Repeater Book Overview'!F796&lt;&gt;"", LEFT(RIGHT('Repeater Book Overview'!F796,LEN('Repeater Book Overview'!F796)-1), SEARCH(" ", 'Repeater Book Overview'!F796)-1), "")</f>
        <v/>
      </c>
      <c r="E770" t="str">
        <f>IF(A770&lt;&gt;"", IF('Repeater Book Overview'!O796&lt;&gt;"", 'Repeater Book Overview'!O796, IF('Repeater Book Overview'!G796&lt;&gt;"", "T", "Off")), "")</f>
        <v/>
      </c>
      <c r="F770" t="str">
        <f>IF(A770&lt;&gt;"", IF('Repeater Book Overview'!$G796&lt;&gt;"", 'Repeater Book Overview'!$G796, "88.5"), "")</f>
        <v/>
      </c>
      <c r="G770" t="str">
        <f>IF(A770&lt;&gt;"", IF('Repeater Book Overview'!$G796&lt;&gt;"", 'Repeater Book Overview'!$G796, "88.5"), "")</f>
        <v/>
      </c>
      <c r="H770" t="str">
        <f>IF(A770&lt;&gt;"", IF('Repeater Book Overview'!$G796&lt;&gt;"", 'Repeater Book Overview'!$G796, "88.5"), "")</f>
        <v/>
      </c>
      <c r="I770" t="str">
        <f>IF('Repeater Book Overview'!F796&lt;&gt;"", LEFT('Repeater Book Overview'!F796, 1), "")</f>
        <v/>
      </c>
      <c r="J770" t="str">
        <f t="shared" ref="J770:J833" si="61">IF(A770&lt;&gt;"", "Off", "")</f>
        <v/>
      </c>
      <c r="K770" t="str">
        <f>IF(A770&lt;&gt;"", IF('Repeater Book Overview'!Q770&lt;&gt;"", "On", "Off"), "")</f>
        <v/>
      </c>
      <c r="L770" t="str">
        <f t="shared" ref="L770:L833" si="62">IF(A770&lt;&gt;"", "FM", "")</f>
        <v/>
      </c>
      <c r="M770" t="str">
        <f t="shared" ref="M770:M833" si="63">IF(A770&lt;&gt; "", B770, "")</f>
        <v/>
      </c>
      <c r="N770" t="str">
        <f t="shared" ref="N770:N833" si="64">IF(A770&lt;&gt;"", C770, "")</f>
        <v/>
      </c>
      <c r="O770" t="str">
        <f>IF(A770&lt;&gt;"", 'Repeater Book Overview'!D796, "")</f>
        <v/>
      </c>
    </row>
    <row r="771" spans="1:15" x14ac:dyDescent="0.2">
      <c r="A771" t="str">
        <f>IF('Repeater Book Overview'!$A797&lt;&gt;"", 'Repeater Book Overview'!$A797, "")</f>
        <v/>
      </c>
      <c r="B771" t="str">
        <f>IF('Repeater Book Overview'!E797&lt;&gt;"", 'Repeater Book Overview'!E797, "")</f>
        <v/>
      </c>
      <c r="C771" t="str">
        <f t="shared" si="60"/>
        <v/>
      </c>
      <c r="D771" t="str">
        <f>IF('Repeater Book Overview'!F797&lt;&gt;"", LEFT(RIGHT('Repeater Book Overview'!F797,LEN('Repeater Book Overview'!F797)-1), SEARCH(" ", 'Repeater Book Overview'!F797)-1), "")</f>
        <v/>
      </c>
      <c r="E771" t="str">
        <f>IF(A771&lt;&gt;"", IF('Repeater Book Overview'!O797&lt;&gt;"", 'Repeater Book Overview'!O797, IF('Repeater Book Overview'!G797&lt;&gt;"", "T", "Off")), "")</f>
        <v/>
      </c>
      <c r="F771" t="str">
        <f>IF(A771&lt;&gt;"", IF('Repeater Book Overview'!$G797&lt;&gt;"", 'Repeater Book Overview'!$G797, "88.5"), "")</f>
        <v/>
      </c>
      <c r="G771" t="str">
        <f>IF(A771&lt;&gt;"", IF('Repeater Book Overview'!$G797&lt;&gt;"", 'Repeater Book Overview'!$G797, "88.5"), "")</f>
        <v/>
      </c>
      <c r="H771" t="str">
        <f>IF(A771&lt;&gt;"", IF('Repeater Book Overview'!$G797&lt;&gt;"", 'Repeater Book Overview'!$G797, "88.5"), "")</f>
        <v/>
      </c>
      <c r="I771" t="str">
        <f>IF('Repeater Book Overview'!F797&lt;&gt;"", LEFT('Repeater Book Overview'!F797, 1), "")</f>
        <v/>
      </c>
      <c r="J771" t="str">
        <f t="shared" si="61"/>
        <v/>
      </c>
      <c r="K771" t="str">
        <f>IF(A771&lt;&gt;"", IF('Repeater Book Overview'!Q771&lt;&gt;"", "On", "Off"), "")</f>
        <v/>
      </c>
      <c r="L771" t="str">
        <f t="shared" si="62"/>
        <v/>
      </c>
      <c r="M771" t="str">
        <f t="shared" si="63"/>
        <v/>
      </c>
      <c r="N771" t="str">
        <f t="shared" si="64"/>
        <v/>
      </c>
      <c r="O771" t="str">
        <f>IF(A771&lt;&gt;"", 'Repeater Book Overview'!D797, "")</f>
        <v/>
      </c>
    </row>
    <row r="772" spans="1:15" x14ac:dyDescent="0.2">
      <c r="A772" t="str">
        <f>IF('Repeater Book Overview'!$A798&lt;&gt;"", 'Repeater Book Overview'!$A798, "")</f>
        <v/>
      </c>
      <c r="B772" t="str">
        <f>IF('Repeater Book Overview'!E798&lt;&gt;"", 'Repeater Book Overview'!E798, "")</f>
        <v/>
      </c>
      <c r="C772" t="str">
        <f t="shared" si="60"/>
        <v/>
      </c>
      <c r="D772" t="str">
        <f>IF('Repeater Book Overview'!F798&lt;&gt;"", LEFT(RIGHT('Repeater Book Overview'!F798,LEN('Repeater Book Overview'!F798)-1), SEARCH(" ", 'Repeater Book Overview'!F798)-1), "")</f>
        <v/>
      </c>
      <c r="E772" t="str">
        <f>IF(A772&lt;&gt;"", IF('Repeater Book Overview'!O798&lt;&gt;"", 'Repeater Book Overview'!O798, IF('Repeater Book Overview'!G798&lt;&gt;"", "T", "Off")), "")</f>
        <v/>
      </c>
      <c r="F772" t="str">
        <f>IF(A772&lt;&gt;"", IF('Repeater Book Overview'!$G798&lt;&gt;"", 'Repeater Book Overview'!$G798, "88.5"), "")</f>
        <v/>
      </c>
      <c r="G772" t="str">
        <f>IF(A772&lt;&gt;"", IF('Repeater Book Overview'!$G798&lt;&gt;"", 'Repeater Book Overview'!$G798, "88.5"), "")</f>
        <v/>
      </c>
      <c r="H772" t="str">
        <f>IF(A772&lt;&gt;"", IF('Repeater Book Overview'!$G798&lt;&gt;"", 'Repeater Book Overview'!$G798, "88.5"), "")</f>
        <v/>
      </c>
      <c r="I772" t="str">
        <f>IF('Repeater Book Overview'!F798&lt;&gt;"", LEFT('Repeater Book Overview'!F798, 1), "")</f>
        <v/>
      </c>
      <c r="J772" t="str">
        <f t="shared" si="61"/>
        <v/>
      </c>
      <c r="K772" t="str">
        <f>IF(A772&lt;&gt;"", IF('Repeater Book Overview'!Q772&lt;&gt;"", "On", "Off"), "")</f>
        <v/>
      </c>
      <c r="L772" t="str">
        <f t="shared" si="62"/>
        <v/>
      </c>
      <c r="M772" t="str">
        <f t="shared" si="63"/>
        <v/>
      </c>
      <c r="N772" t="str">
        <f t="shared" si="64"/>
        <v/>
      </c>
      <c r="O772" t="str">
        <f>IF(A772&lt;&gt;"", 'Repeater Book Overview'!D798, "")</f>
        <v/>
      </c>
    </row>
    <row r="773" spans="1:15" x14ac:dyDescent="0.2">
      <c r="A773" t="str">
        <f>IF('Repeater Book Overview'!$A799&lt;&gt;"", 'Repeater Book Overview'!$A799, "")</f>
        <v/>
      </c>
      <c r="B773" t="str">
        <f>IF('Repeater Book Overview'!E799&lt;&gt;"", 'Repeater Book Overview'!E799, "")</f>
        <v/>
      </c>
      <c r="C773" t="str">
        <f t="shared" si="60"/>
        <v/>
      </c>
      <c r="D773" t="str">
        <f>IF('Repeater Book Overview'!F799&lt;&gt;"", LEFT(RIGHT('Repeater Book Overview'!F799,LEN('Repeater Book Overview'!F799)-1), SEARCH(" ", 'Repeater Book Overview'!F799)-1), "")</f>
        <v/>
      </c>
      <c r="E773" t="str">
        <f>IF(A773&lt;&gt;"", IF('Repeater Book Overview'!O799&lt;&gt;"", 'Repeater Book Overview'!O799, IF('Repeater Book Overview'!G799&lt;&gt;"", "T", "Off")), "")</f>
        <v/>
      </c>
      <c r="F773" t="str">
        <f>IF(A773&lt;&gt;"", IF('Repeater Book Overview'!$G799&lt;&gt;"", 'Repeater Book Overview'!$G799, "88.5"), "")</f>
        <v/>
      </c>
      <c r="G773" t="str">
        <f>IF(A773&lt;&gt;"", IF('Repeater Book Overview'!$G799&lt;&gt;"", 'Repeater Book Overview'!$G799, "88.5"), "")</f>
        <v/>
      </c>
      <c r="H773" t="str">
        <f>IF(A773&lt;&gt;"", IF('Repeater Book Overview'!$G799&lt;&gt;"", 'Repeater Book Overview'!$G799, "88.5"), "")</f>
        <v/>
      </c>
      <c r="I773" t="str">
        <f>IF('Repeater Book Overview'!F799&lt;&gt;"", LEFT('Repeater Book Overview'!F799, 1), "")</f>
        <v/>
      </c>
      <c r="J773" t="str">
        <f t="shared" si="61"/>
        <v/>
      </c>
      <c r="K773" t="str">
        <f>IF(A773&lt;&gt;"", IF('Repeater Book Overview'!Q773&lt;&gt;"", "On", "Off"), "")</f>
        <v/>
      </c>
      <c r="L773" t="str">
        <f t="shared" si="62"/>
        <v/>
      </c>
      <c r="M773" t="str">
        <f t="shared" si="63"/>
        <v/>
      </c>
      <c r="N773" t="str">
        <f t="shared" si="64"/>
        <v/>
      </c>
      <c r="O773" t="str">
        <f>IF(A773&lt;&gt;"", 'Repeater Book Overview'!D799, "")</f>
        <v/>
      </c>
    </row>
    <row r="774" spans="1:15" x14ac:dyDescent="0.2">
      <c r="A774" t="str">
        <f>IF('Repeater Book Overview'!$A800&lt;&gt;"", 'Repeater Book Overview'!$A800, "")</f>
        <v/>
      </c>
      <c r="B774" t="str">
        <f>IF('Repeater Book Overview'!E800&lt;&gt;"", 'Repeater Book Overview'!E800, "")</f>
        <v/>
      </c>
      <c r="C774" t="str">
        <f t="shared" si="60"/>
        <v/>
      </c>
      <c r="D774" t="str">
        <f>IF('Repeater Book Overview'!F800&lt;&gt;"", LEFT(RIGHT('Repeater Book Overview'!F800,LEN('Repeater Book Overview'!F800)-1), SEARCH(" ", 'Repeater Book Overview'!F800)-1), "")</f>
        <v/>
      </c>
      <c r="E774" t="str">
        <f>IF(A774&lt;&gt;"", IF('Repeater Book Overview'!O800&lt;&gt;"", 'Repeater Book Overview'!O800, IF('Repeater Book Overview'!G800&lt;&gt;"", "T", "Off")), "")</f>
        <v/>
      </c>
      <c r="F774" t="str">
        <f>IF(A774&lt;&gt;"", IF('Repeater Book Overview'!$G800&lt;&gt;"", 'Repeater Book Overview'!$G800, "88.5"), "")</f>
        <v/>
      </c>
      <c r="G774" t="str">
        <f>IF(A774&lt;&gt;"", IF('Repeater Book Overview'!$G800&lt;&gt;"", 'Repeater Book Overview'!$G800, "88.5"), "")</f>
        <v/>
      </c>
      <c r="H774" t="str">
        <f>IF(A774&lt;&gt;"", IF('Repeater Book Overview'!$G800&lt;&gt;"", 'Repeater Book Overview'!$G800, "88.5"), "")</f>
        <v/>
      </c>
      <c r="I774" t="str">
        <f>IF('Repeater Book Overview'!F800&lt;&gt;"", LEFT('Repeater Book Overview'!F800, 1), "")</f>
        <v/>
      </c>
      <c r="J774" t="str">
        <f t="shared" si="61"/>
        <v/>
      </c>
      <c r="K774" t="str">
        <f>IF(A774&lt;&gt;"", IF('Repeater Book Overview'!Q774&lt;&gt;"", "On", "Off"), "")</f>
        <v/>
      </c>
      <c r="L774" t="str">
        <f t="shared" si="62"/>
        <v/>
      </c>
      <c r="M774" t="str">
        <f t="shared" si="63"/>
        <v/>
      </c>
      <c r="N774" t="str">
        <f t="shared" si="64"/>
        <v/>
      </c>
      <c r="O774" t="str">
        <f>IF(A774&lt;&gt;"", 'Repeater Book Overview'!D800, "")</f>
        <v/>
      </c>
    </row>
    <row r="775" spans="1:15" x14ac:dyDescent="0.2">
      <c r="A775" t="str">
        <f>IF('Repeater Book Overview'!$A801&lt;&gt;"", 'Repeater Book Overview'!$A801, "")</f>
        <v/>
      </c>
      <c r="B775" t="str">
        <f>IF('Repeater Book Overview'!E801&lt;&gt;"", 'Repeater Book Overview'!E801, "")</f>
        <v/>
      </c>
      <c r="C775" t="str">
        <f t="shared" si="60"/>
        <v/>
      </c>
      <c r="D775" t="str">
        <f>IF('Repeater Book Overview'!F801&lt;&gt;"", LEFT(RIGHT('Repeater Book Overview'!F801,LEN('Repeater Book Overview'!F801)-1), SEARCH(" ", 'Repeater Book Overview'!F801)-1), "")</f>
        <v/>
      </c>
      <c r="E775" t="str">
        <f>IF(A775&lt;&gt;"", IF('Repeater Book Overview'!O801&lt;&gt;"", 'Repeater Book Overview'!O801, IF('Repeater Book Overview'!G801&lt;&gt;"", "T", "Off")), "")</f>
        <v/>
      </c>
      <c r="F775" t="str">
        <f>IF(A775&lt;&gt;"", IF('Repeater Book Overview'!$G801&lt;&gt;"", 'Repeater Book Overview'!$G801, "88.5"), "")</f>
        <v/>
      </c>
      <c r="G775" t="str">
        <f>IF(A775&lt;&gt;"", IF('Repeater Book Overview'!$G801&lt;&gt;"", 'Repeater Book Overview'!$G801, "88.5"), "")</f>
        <v/>
      </c>
      <c r="H775" t="str">
        <f>IF(A775&lt;&gt;"", IF('Repeater Book Overview'!$G801&lt;&gt;"", 'Repeater Book Overview'!$G801, "88.5"), "")</f>
        <v/>
      </c>
      <c r="I775" t="str">
        <f>IF('Repeater Book Overview'!F801&lt;&gt;"", LEFT('Repeater Book Overview'!F801, 1), "")</f>
        <v/>
      </c>
      <c r="J775" t="str">
        <f t="shared" si="61"/>
        <v/>
      </c>
      <c r="K775" t="str">
        <f>IF(A775&lt;&gt;"", IF('Repeater Book Overview'!Q775&lt;&gt;"", "On", "Off"), "")</f>
        <v/>
      </c>
      <c r="L775" t="str">
        <f t="shared" si="62"/>
        <v/>
      </c>
      <c r="M775" t="str">
        <f t="shared" si="63"/>
        <v/>
      </c>
      <c r="N775" t="str">
        <f t="shared" si="64"/>
        <v/>
      </c>
      <c r="O775" t="str">
        <f>IF(A775&lt;&gt;"", 'Repeater Book Overview'!D801, "")</f>
        <v/>
      </c>
    </row>
    <row r="776" spans="1:15" x14ac:dyDescent="0.2">
      <c r="A776" t="str">
        <f>IF('Repeater Book Overview'!$A802&lt;&gt;"", 'Repeater Book Overview'!$A802, "")</f>
        <v/>
      </c>
      <c r="B776" t="str">
        <f>IF('Repeater Book Overview'!E802&lt;&gt;"", 'Repeater Book Overview'!E802, "")</f>
        <v/>
      </c>
      <c r="C776" t="str">
        <f t="shared" si="60"/>
        <v/>
      </c>
      <c r="D776" t="str">
        <f>IF('Repeater Book Overview'!F802&lt;&gt;"", LEFT(RIGHT('Repeater Book Overview'!F802,LEN('Repeater Book Overview'!F802)-1), SEARCH(" ", 'Repeater Book Overview'!F802)-1), "")</f>
        <v/>
      </c>
      <c r="E776" t="str">
        <f>IF(A776&lt;&gt;"", IF('Repeater Book Overview'!O802&lt;&gt;"", 'Repeater Book Overview'!O802, IF('Repeater Book Overview'!G802&lt;&gt;"", "T", "Off")), "")</f>
        <v/>
      </c>
      <c r="F776" t="str">
        <f>IF(A776&lt;&gt;"", IF('Repeater Book Overview'!$G802&lt;&gt;"", 'Repeater Book Overview'!$G802, "88.5"), "")</f>
        <v/>
      </c>
      <c r="G776" t="str">
        <f>IF(A776&lt;&gt;"", IF('Repeater Book Overview'!$G802&lt;&gt;"", 'Repeater Book Overview'!$G802, "88.5"), "")</f>
        <v/>
      </c>
      <c r="H776" t="str">
        <f>IF(A776&lt;&gt;"", IF('Repeater Book Overview'!$G802&lt;&gt;"", 'Repeater Book Overview'!$G802, "88.5"), "")</f>
        <v/>
      </c>
      <c r="I776" t="str">
        <f>IF('Repeater Book Overview'!F802&lt;&gt;"", LEFT('Repeater Book Overview'!F802, 1), "")</f>
        <v/>
      </c>
      <c r="J776" t="str">
        <f t="shared" si="61"/>
        <v/>
      </c>
      <c r="K776" t="str">
        <f>IF(A776&lt;&gt;"", IF('Repeater Book Overview'!Q776&lt;&gt;"", "On", "Off"), "")</f>
        <v/>
      </c>
      <c r="L776" t="str">
        <f t="shared" si="62"/>
        <v/>
      </c>
      <c r="M776" t="str">
        <f t="shared" si="63"/>
        <v/>
      </c>
      <c r="N776" t="str">
        <f t="shared" si="64"/>
        <v/>
      </c>
      <c r="O776" t="str">
        <f>IF(A776&lt;&gt;"", 'Repeater Book Overview'!D802, "")</f>
        <v/>
      </c>
    </row>
    <row r="777" spans="1:15" x14ac:dyDescent="0.2">
      <c r="A777" t="str">
        <f>IF('Repeater Book Overview'!$A803&lt;&gt;"", 'Repeater Book Overview'!$A803, "")</f>
        <v/>
      </c>
      <c r="B777" t="str">
        <f>IF('Repeater Book Overview'!E803&lt;&gt;"", 'Repeater Book Overview'!E803, "")</f>
        <v/>
      </c>
      <c r="C777" t="str">
        <f t="shared" si="60"/>
        <v/>
      </c>
      <c r="D777" t="str">
        <f>IF('Repeater Book Overview'!F803&lt;&gt;"", LEFT(RIGHT('Repeater Book Overview'!F803,LEN('Repeater Book Overview'!F803)-1), SEARCH(" ", 'Repeater Book Overview'!F803)-1), "")</f>
        <v/>
      </c>
      <c r="E777" t="str">
        <f>IF(A777&lt;&gt;"", IF('Repeater Book Overview'!O803&lt;&gt;"", 'Repeater Book Overview'!O803, IF('Repeater Book Overview'!G803&lt;&gt;"", "T", "Off")), "")</f>
        <v/>
      </c>
      <c r="F777" t="str">
        <f>IF(A777&lt;&gt;"", IF('Repeater Book Overview'!$G803&lt;&gt;"", 'Repeater Book Overview'!$G803, "88.5"), "")</f>
        <v/>
      </c>
      <c r="G777" t="str">
        <f>IF(A777&lt;&gt;"", IF('Repeater Book Overview'!$G803&lt;&gt;"", 'Repeater Book Overview'!$G803, "88.5"), "")</f>
        <v/>
      </c>
      <c r="H777" t="str">
        <f>IF(A777&lt;&gt;"", IF('Repeater Book Overview'!$G803&lt;&gt;"", 'Repeater Book Overview'!$G803, "88.5"), "")</f>
        <v/>
      </c>
      <c r="I777" t="str">
        <f>IF('Repeater Book Overview'!F803&lt;&gt;"", LEFT('Repeater Book Overview'!F803, 1), "")</f>
        <v/>
      </c>
      <c r="J777" t="str">
        <f t="shared" si="61"/>
        <v/>
      </c>
      <c r="K777" t="str">
        <f>IF(A777&lt;&gt;"", IF('Repeater Book Overview'!Q777&lt;&gt;"", "On", "Off"), "")</f>
        <v/>
      </c>
      <c r="L777" t="str">
        <f t="shared" si="62"/>
        <v/>
      </c>
      <c r="M777" t="str">
        <f t="shared" si="63"/>
        <v/>
      </c>
      <c r="N777" t="str">
        <f t="shared" si="64"/>
        <v/>
      </c>
      <c r="O777" t="str">
        <f>IF(A777&lt;&gt;"", 'Repeater Book Overview'!D803, "")</f>
        <v/>
      </c>
    </row>
    <row r="778" spans="1:15" x14ac:dyDescent="0.2">
      <c r="A778" t="str">
        <f>IF('Repeater Book Overview'!$A804&lt;&gt;"", 'Repeater Book Overview'!$A804, "")</f>
        <v/>
      </c>
      <c r="B778" t="str">
        <f>IF('Repeater Book Overview'!E804&lt;&gt;"", 'Repeater Book Overview'!E804, "")</f>
        <v/>
      </c>
      <c r="C778" t="str">
        <f t="shared" si="60"/>
        <v/>
      </c>
      <c r="D778" t="str">
        <f>IF('Repeater Book Overview'!F804&lt;&gt;"", LEFT(RIGHT('Repeater Book Overview'!F804,LEN('Repeater Book Overview'!F804)-1), SEARCH(" ", 'Repeater Book Overview'!F804)-1), "")</f>
        <v/>
      </c>
      <c r="E778" t="str">
        <f>IF(A778&lt;&gt;"", IF('Repeater Book Overview'!O804&lt;&gt;"", 'Repeater Book Overview'!O804, IF('Repeater Book Overview'!G804&lt;&gt;"", "T", "Off")), "")</f>
        <v/>
      </c>
      <c r="F778" t="str">
        <f>IF(A778&lt;&gt;"", IF('Repeater Book Overview'!$G804&lt;&gt;"", 'Repeater Book Overview'!$G804, "88.5"), "")</f>
        <v/>
      </c>
      <c r="G778" t="str">
        <f>IF(A778&lt;&gt;"", IF('Repeater Book Overview'!$G804&lt;&gt;"", 'Repeater Book Overview'!$G804, "88.5"), "")</f>
        <v/>
      </c>
      <c r="H778" t="str">
        <f>IF(A778&lt;&gt;"", IF('Repeater Book Overview'!$G804&lt;&gt;"", 'Repeater Book Overview'!$G804, "88.5"), "")</f>
        <v/>
      </c>
      <c r="I778" t="str">
        <f>IF('Repeater Book Overview'!F804&lt;&gt;"", LEFT('Repeater Book Overview'!F804, 1), "")</f>
        <v/>
      </c>
      <c r="J778" t="str">
        <f t="shared" si="61"/>
        <v/>
      </c>
      <c r="K778" t="str">
        <f>IF(A778&lt;&gt;"", IF('Repeater Book Overview'!Q778&lt;&gt;"", "On", "Off"), "")</f>
        <v/>
      </c>
      <c r="L778" t="str">
        <f t="shared" si="62"/>
        <v/>
      </c>
      <c r="M778" t="str">
        <f t="shared" si="63"/>
        <v/>
      </c>
      <c r="N778" t="str">
        <f t="shared" si="64"/>
        <v/>
      </c>
      <c r="O778" t="str">
        <f>IF(A778&lt;&gt;"", 'Repeater Book Overview'!D804, "")</f>
        <v/>
      </c>
    </row>
    <row r="779" spans="1:15" x14ac:dyDescent="0.2">
      <c r="A779" t="str">
        <f>IF('Repeater Book Overview'!$A805&lt;&gt;"", 'Repeater Book Overview'!$A805, "")</f>
        <v/>
      </c>
      <c r="B779" t="str">
        <f>IF('Repeater Book Overview'!E805&lt;&gt;"", 'Repeater Book Overview'!E805, "")</f>
        <v/>
      </c>
      <c r="C779" t="str">
        <f t="shared" si="60"/>
        <v/>
      </c>
      <c r="D779" t="str">
        <f>IF('Repeater Book Overview'!F805&lt;&gt;"", LEFT(RIGHT('Repeater Book Overview'!F805,LEN('Repeater Book Overview'!F805)-1), SEARCH(" ", 'Repeater Book Overview'!F805)-1), "")</f>
        <v/>
      </c>
      <c r="E779" t="str">
        <f>IF(A779&lt;&gt;"", IF('Repeater Book Overview'!O805&lt;&gt;"", 'Repeater Book Overview'!O805, IF('Repeater Book Overview'!G805&lt;&gt;"", "T", "Off")), "")</f>
        <v/>
      </c>
      <c r="F779" t="str">
        <f>IF(A779&lt;&gt;"", IF('Repeater Book Overview'!$G805&lt;&gt;"", 'Repeater Book Overview'!$G805, "88.5"), "")</f>
        <v/>
      </c>
      <c r="G779" t="str">
        <f>IF(A779&lt;&gt;"", IF('Repeater Book Overview'!$G805&lt;&gt;"", 'Repeater Book Overview'!$G805, "88.5"), "")</f>
        <v/>
      </c>
      <c r="H779" t="str">
        <f>IF(A779&lt;&gt;"", IF('Repeater Book Overview'!$G805&lt;&gt;"", 'Repeater Book Overview'!$G805, "88.5"), "")</f>
        <v/>
      </c>
      <c r="I779" t="str">
        <f>IF('Repeater Book Overview'!F805&lt;&gt;"", LEFT('Repeater Book Overview'!F805, 1), "")</f>
        <v/>
      </c>
      <c r="J779" t="str">
        <f t="shared" si="61"/>
        <v/>
      </c>
      <c r="K779" t="str">
        <f>IF(A779&lt;&gt;"", IF('Repeater Book Overview'!Q779&lt;&gt;"", "On", "Off"), "")</f>
        <v/>
      </c>
      <c r="L779" t="str">
        <f t="shared" si="62"/>
        <v/>
      </c>
      <c r="M779" t="str">
        <f t="shared" si="63"/>
        <v/>
      </c>
      <c r="N779" t="str">
        <f t="shared" si="64"/>
        <v/>
      </c>
      <c r="O779" t="str">
        <f>IF(A779&lt;&gt;"", 'Repeater Book Overview'!D805, "")</f>
        <v/>
      </c>
    </row>
    <row r="780" spans="1:15" x14ac:dyDescent="0.2">
      <c r="A780" t="str">
        <f>IF('Repeater Book Overview'!$A806&lt;&gt;"", 'Repeater Book Overview'!$A806, "")</f>
        <v/>
      </c>
      <c r="B780" t="str">
        <f>IF('Repeater Book Overview'!E806&lt;&gt;"", 'Repeater Book Overview'!E806, "")</f>
        <v/>
      </c>
      <c r="C780" t="str">
        <f t="shared" si="60"/>
        <v/>
      </c>
      <c r="D780" t="str">
        <f>IF('Repeater Book Overview'!F806&lt;&gt;"", LEFT(RIGHT('Repeater Book Overview'!F806,LEN('Repeater Book Overview'!F806)-1), SEARCH(" ", 'Repeater Book Overview'!F806)-1), "")</f>
        <v/>
      </c>
      <c r="E780" t="str">
        <f>IF(A780&lt;&gt;"", IF('Repeater Book Overview'!O806&lt;&gt;"", 'Repeater Book Overview'!O806, IF('Repeater Book Overview'!G806&lt;&gt;"", "T", "Off")), "")</f>
        <v/>
      </c>
      <c r="F780" t="str">
        <f>IF(A780&lt;&gt;"", IF('Repeater Book Overview'!$G806&lt;&gt;"", 'Repeater Book Overview'!$G806, "88.5"), "")</f>
        <v/>
      </c>
      <c r="G780" t="str">
        <f>IF(A780&lt;&gt;"", IF('Repeater Book Overview'!$G806&lt;&gt;"", 'Repeater Book Overview'!$G806, "88.5"), "")</f>
        <v/>
      </c>
      <c r="H780" t="str">
        <f>IF(A780&lt;&gt;"", IF('Repeater Book Overview'!$G806&lt;&gt;"", 'Repeater Book Overview'!$G806, "88.5"), "")</f>
        <v/>
      </c>
      <c r="I780" t="str">
        <f>IF('Repeater Book Overview'!F806&lt;&gt;"", LEFT('Repeater Book Overview'!F806, 1), "")</f>
        <v/>
      </c>
      <c r="J780" t="str">
        <f t="shared" si="61"/>
        <v/>
      </c>
      <c r="K780" t="str">
        <f>IF(A780&lt;&gt;"", IF('Repeater Book Overview'!Q780&lt;&gt;"", "On", "Off"), "")</f>
        <v/>
      </c>
      <c r="L780" t="str">
        <f t="shared" si="62"/>
        <v/>
      </c>
      <c r="M780" t="str">
        <f t="shared" si="63"/>
        <v/>
      </c>
      <c r="N780" t="str">
        <f t="shared" si="64"/>
        <v/>
      </c>
      <c r="O780" t="str">
        <f>IF(A780&lt;&gt;"", 'Repeater Book Overview'!D806, "")</f>
        <v/>
      </c>
    </row>
    <row r="781" spans="1:15" x14ac:dyDescent="0.2">
      <c r="A781" t="str">
        <f>IF('Repeater Book Overview'!$A807&lt;&gt;"", 'Repeater Book Overview'!$A807, "")</f>
        <v/>
      </c>
      <c r="B781" t="str">
        <f>IF('Repeater Book Overview'!E807&lt;&gt;"", 'Repeater Book Overview'!E807, "")</f>
        <v/>
      </c>
      <c r="C781" t="str">
        <f t="shared" si="60"/>
        <v/>
      </c>
      <c r="D781" t="str">
        <f>IF('Repeater Book Overview'!F807&lt;&gt;"", LEFT(RIGHT('Repeater Book Overview'!F807,LEN('Repeater Book Overview'!F807)-1), SEARCH(" ", 'Repeater Book Overview'!F807)-1), "")</f>
        <v/>
      </c>
      <c r="E781" t="str">
        <f>IF(A781&lt;&gt;"", IF('Repeater Book Overview'!O807&lt;&gt;"", 'Repeater Book Overview'!O807, IF('Repeater Book Overview'!G807&lt;&gt;"", "T", "Off")), "")</f>
        <v/>
      </c>
      <c r="F781" t="str">
        <f>IF(A781&lt;&gt;"", IF('Repeater Book Overview'!$G807&lt;&gt;"", 'Repeater Book Overview'!$G807, "88.5"), "")</f>
        <v/>
      </c>
      <c r="G781" t="str">
        <f>IF(A781&lt;&gt;"", IF('Repeater Book Overview'!$G807&lt;&gt;"", 'Repeater Book Overview'!$G807, "88.5"), "")</f>
        <v/>
      </c>
      <c r="H781" t="str">
        <f>IF(A781&lt;&gt;"", IF('Repeater Book Overview'!$G807&lt;&gt;"", 'Repeater Book Overview'!$G807, "88.5"), "")</f>
        <v/>
      </c>
      <c r="I781" t="str">
        <f>IF('Repeater Book Overview'!F807&lt;&gt;"", LEFT('Repeater Book Overview'!F807, 1), "")</f>
        <v/>
      </c>
      <c r="J781" t="str">
        <f t="shared" si="61"/>
        <v/>
      </c>
      <c r="K781" t="str">
        <f>IF(A781&lt;&gt;"", IF('Repeater Book Overview'!Q781&lt;&gt;"", "On", "Off"), "")</f>
        <v/>
      </c>
      <c r="L781" t="str">
        <f t="shared" si="62"/>
        <v/>
      </c>
      <c r="M781" t="str">
        <f t="shared" si="63"/>
        <v/>
      </c>
      <c r="N781" t="str">
        <f t="shared" si="64"/>
        <v/>
      </c>
      <c r="O781" t="str">
        <f>IF(A781&lt;&gt;"", 'Repeater Book Overview'!D807, "")</f>
        <v/>
      </c>
    </row>
    <row r="782" spans="1:15" x14ac:dyDescent="0.2">
      <c r="A782" t="str">
        <f>IF('Repeater Book Overview'!$A808&lt;&gt;"", 'Repeater Book Overview'!$A808, "")</f>
        <v/>
      </c>
      <c r="B782" t="str">
        <f>IF('Repeater Book Overview'!E808&lt;&gt;"", 'Repeater Book Overview'!E808, "")</f>
        <v/>
      </c>
      <c r="C782" t="str">
        <f t="shared" si="60"/>
        <v/>
      </c>
      <c r="D782" t="str">
        <f>IF('Repeater Book Overview'!F808&lt;&gt;"", LEFT(RIGHT('Repeater Book Overview'!F808,LEN('Repeater Book Overview'!F808)-1), SEARCH(" ", 'Repeater Book Overview'!F808)-1), "")</f>
        <v/>
      </c>
      <c r="E782" t="str">
        <f>IF(A782&lt;&gt;"", IF('Repeater Book Overview'!O808&lt;&gt;"", 'Repeater Book Overview'!O808, IF('Repeater Book Overview'!G808&lt;&gt;"", "T", "Off")), "")</f>
        <v/>
      </c>
      <c r="F782" t="str">
        <f>IF(A782&lt;&gt;"", IF('Repeater Book Overview'!$G808&lt;&gt;"", 'Repeater Book Overview'!$G808, "88.5"), "")</f>
        <v/>
      </c>
      <c r="G782" t="str">
        <f>IF(A782&lt;&gt;"", IF('Repeater Book Overview'!$G808&lt;&gt;"", 'Repeater Book Overview'!$G808, "88.5"), "")</f>
        <v/>
      </c>
      <c r="H782" t="str">
        <f>IF(A782&lt;&gt;"", IF('Repeater Book Overview'!$G808&lt;&gt;"", 'Repeater Book Overview'!$G808, "88.5"), "")</f>
        <v/>
      </c>
      <c r="I782" t="str">
        <f>IF('Repeater Book Overview'!F808&lt;&gt;"", LEFT('Repeater Book Overview'!F808, 1), "")</f>
        <v/>
      </c>
      <c r="J782" t="str">
        <f t="shared" si="61"/>
        <v/>
      </c>
      <c r="K782" t="str">
        <f>IF(A782&lt;&gt;"", IF('Repeater Book Overview'!Q782&lt;&gt;"", "On", "Off"), "")</f>
        <v/>
      </c>
      <c r="L782" t="str">
        <f t="shared" si="62"/>
        <v/>
      </c>
      <c r="M782" t="str">
        <f t="shared" si="63"/>
        <v/>
      </c>
      <c r="N782" t="str">
        <f t="shared" si="64"/>
        <v/>
      </c>
      <c r="O782" t="str">
        <f>IF(A782&lt;&gt;"", 'Repeater Book Overview'!D808, "")</f>
        <v/>
      </c>
    </row>
    <row r="783" spans="1:15" x14ac:dyDescent="0.2">
      <c r="A783" t="str">
        <f>IF('Repeater Book Overview'!$A809&lt;&gt;"", 'Repeater Book Overview'!$A809, "")</f>
        <v/>
      </c>
      <c r="B783" t="str">
        <f>IF('Repeater Book Overview'!E809&lt;&gt;"", 'Repeater Book Overview'!E809, "")</f>
        <v/>
      </c>
      <c r="C783" t="str">
        <f t="shared" si="60"/>
        <v/>
      </c>
      <c r="D783" t="str">
        <f>IF('Repeater Book Overview'!F809&lt;&gt;"", LEFT(RIGHT('Repeater Book Overview'!F809,LEN('Repeater Book Overview'!F809)-1), SEARCH(" ", 'Repeater Book Overview'!F809)-1), "")</f>
        <v/>
      </c>
      <c r="E783" t="str">
        <f>IF(A783&lt;&gt;"", IF('Repeater Book Overview'!O809&lt;&gt;"", 'Repeater Book Overview'!O809, IF('Repeater Book Overview'!G809&lt;&gt;"", "T", "Off")), "")</f>
        <v/>
      </c>
      <c r="F783" t="str">
        <f>IF(A783&lt;&gt;"", IF('Repeater Book Overview'!$G809&lt;&gt;"", 'Repeater Book Overview'!$G809, "88.5"), "")</f>
        <v/>
      </c>
      <c r="G783" t="str">
        <f>IF(A783&lt;&gt;"", IF('Repeater Book Overview'!$G809&lt;&gt;"", 'Repeater Book Overview'!$G809, "88.5"), "")</f>
        <v/>
      </c>
      <c r="H783" t="str">
        <f>IF(A783&lt;&gt;"", IF('Repeater Book Overview'!$G809&lt;&gt;"", 'Repeater Book Overview'!$G809, "88.5"), "")</f>
        <v/>
      </c>
      <c r="I783" t="str">
        <f>IF('Repeater Book Overview'!F809&lt;&gt;"", LEFT('Repeater Book Overview'!F809, 1), "")</f>
        <v/>
      </c>
      <c r="J783" t="str">
        <f t="shared" si="61"/>
        <v/>
      </c>
      <c r="K783" t="str">
        <f>IF(A783&lt;&gt;"", IF('Repeater Book Overview'!Q783&lt;&gt;"", "On", "Off"), "")</f>
        <v/>
      </c>
      <c r="L783" t="str">
        <f t="shared" si="62"/>
        <v/>
      </c>
      <c r="M783" t="str">
        <f t="shared" si="63"/>
        <v/>
      </c>
      <c r="N783" t="str">
        <f t="shared" si="64"/>
        <v/>
      </c>
      <c r="O783" t="str">
        <f>IF(A783&lt;&gt;"", 'Repeater Book Overview'!D809, "")</f>
        <v/>
      </c>
    </row>
    <row r="784" spans="1:15" x14ac:dyDescent="0.2">
      <c r="A784" t="str">
        <f>IF('Repeater Book Overview'!$A810&lt;&gt;"", 'Repeater Book Overview'!$A810, "")</f>
        <v/>
      </c>
      <c r="B784" t="str">
        <f>IF('Repeater Book Overview'!E810&lt;&gt;"", 'Repeater Book Overview'!E810, "")</f>
        <v/>
      </c>
      <c r="C784" t="str">
        <f t="shared" si="60"/>
        <v/>
      </c>
      <c r="D784" t="str">
        <f>IF('Repeater Book Overview'!F810&lt;&gt;"", LEFT(RIGHT('Repeater Book Overview'!F810,LEN('Repeater Book Overview'!F810)-1), SEARCH(" ", 'Repeater Book Overview'!F810)-1), "")</f>
        <v/>
      </c>
      <c r="E784" t="str">
        <f>IF(A784&lt;&gt;"", IF('Repeater Book Overview'!O810&lt;&gt;"", 'Repeater Book Overview'!O810, IF('Repeater Book Overview'!G810&lt;&gt;"", "T", "Off")), "")</f>
        <v/>
      </c>
      <c r="F784" t="str">
        <f>IF(A784&lt;&gt;"", IF('Repeater Book Overview'!$G810&lt;&gt;"", 'Repeater Book Overview'!$G810, "88.5"), "")</f>
        <v/>
      </c>
      <c r="G784" t="str">
        <f>IF(A784&lt;&gt;"", IF('Repeater Book Overview'!$G810&lt;&gt;"", 'Repeater Book Overview'!$G810, "88.5"), "")</f>
        <v/>
      </c>
      <c r="H784" t="str">
        <f>IF(A784&lt;&gt;"", IF('Repeater Book Overview'!$G810&lt;&gt;"", 'Repeater Book Overview'!$G810, "88.5"), "")</f>
        <v/>
      </c>
      <c r="I784" t="str">
        <f>IF('Repeater Book Overview'!F810&lt;&gt;"", LEFT('Repeater Book Overview'!F810, 1), "")</f>
        <v/>
      </c>
      <c r="J784" t="str">
        <f t="shared" si="61"/>
        <v/>
      </c>
      <c r="K784" t="str">
        <f>IF(A784&lt;&gt;"", IF('Repeater Book Overview'!Q784&lt;&gt;"", "On", "Off"), "")</f>
        <v/>
      </c>
      <c r="L784" t="str">
        <f t="shared" si="62"/>
        <v/>
      </c>
      <c r="M784" t="str">
        <f t="shared" si="63"/>
        <v/>
      </c>
      <c r="N784" t="str">
        <f t="shared" si="64"/>
        <v/>
      </c>
      <c r="O784" t="str">
        <f>IF(A784&lt;&gt;"", 'Repeater Book Overview'!D810, "")</f>
        <v/>
      </c>
    </row>
    <row r="785" spans="1:15" x14ac:dyDescent="0.2">
      <c r="A785" t="str">
        <f>IF('Repeater Book Overview'!$A811&lt;&gt;"", 'Repeater Book Overview'!$A811, "")</f>
        <v/>
      </c>
      <c r="B785" t="str">
        <f>IF('Repeater Book Overview'!E811&lt;&gt;"", 'Repeater Book Overview'!E811, "")</f>
        <v/>
      </c>
      <c r="C785" t="str">
        <f t="shared" si="60"/>
        <v/>
      </c>
      <c r="D785" t="str">
        <f>IF('Repeater Book Overview'!F811&lt;&gt;"", LEFT(RIGHT('Repeater Book Overview'!F811,LEN('Repeater Book Overview'!F811)-1), SEARCH(" ", 'Repeater Book Overview'!F811)-1), "")</f>
        <v/>
      </c>
      <c r="E785" t="str">
        <f>IF(A785&lt;&gt;"", IF('Repeater Book Overview'!O811&lt;&gt;"", 'Repeater Book Overview'!O811, IF('Repeater Book Overview'!G811&lt;&gt;"", "T", "Off")), "")</f>
        <v/>
      </c>
      <c r="F785" t="str">
        <f>IF(A785&lt;&gt;"", IF('Repeater Book Overview'!$G811&lt;&gt;"", 'Repeater Book Overview'!$G811, "88.5"), "")</f>
        <v/>
      </c>
      <c r="G785" t="str">
        <f>IF(A785&lt;&gt;"", IF('Repeater Book Overview'!$G811&lt;&gt;"", 'Repeater Book Overview'!$G811, "88.5"), "")</f>
        <v/>
      </c>
      <c r="H785" t="str">
        <f>IF(A785&lt;&gt;"", IF('Repeater Book Overview'!$G811&lt;&gt;"", 'Repeater Book Overview'!$G811, "88.5"), "")</f>
        <v/>
      </c>
      <c r="I785" t="str">
        <f>IF('Repeater Book Overview'!F811&lt;&gt;"", LEFT('Repeater Book Overview'!F811, 1), "")</f>
        <v/>
      </c>
      <c r="J785" t="str">
        <f t="shared" si="61"/>
        <v/>
      </c>
      <c r="K785" t="str">
        <f>IF(A785&lt;&gt;"", IF('Repeater Book Overview'!Q785&lt;&gt;"", "On", "Off"), "")</f>
        <v/>
      </c>
      <c r="L785" t="str">
        <f t="shared" si="62"/>
        <v/>
      </c>
      <c r="M785" t="str">
        <f t="shared" si="63"/>
        <v/>
      </c>
      <c r="N785" t="str">
        <f t="shared" si="64"/>
        <v/>
      </c>
      <c r="O785" t="str">
        <f>IF(A785&lt;&gt;"", 'Repeater Book Overview'!D811, "")</f>
        <v/>
      </c>
    </row>
    <row r="786" spans="1:15" x14ac:dyDescent="0.2">
      <c r="A786" t="str">
        <f>IF('Repeater Book Overview'!$A812&lt;&gt;"", 'Repeater Book Overview'!$A812, "")</f>
        <v/>
      </c>
      <c r="B786" t="str">
        <f>IF('Repeater Book Overview'!E812&lt;&gt;"", 'Repeater Book Overview'!E812, "")</f>
        <v/>
      </c>
      <c r="C786" t="str">
        <f t="shared" si="60"/>
        <v/>
      </c>
      <c r="D786" t="str">
        <f>IF('Repeater Book Overview'!F812&lt;&gt;"", LEFT(RIGHT('Repeater Book Overview'!F812,LEN('Repeater Book Overview'!F812)-1), SEARCH(" ", 'Repeater Book Overview'!F812)-1), "")</f>
        <v/>
      </c>
      <c r="E786" t="str">
        <f>IF(A786&lt;&gt;"", IF('Repeater Book Overview'!O812&lt;&gt;"", 'Repeater Book Overview'!O812, IF('Repeater Book Overview'!G812&lt;&gt;"", "T", "Off")), "")</f>
        <v/>
      </c>
      <c r="F786" t="str">
        <f>IF(A786&lt;&gt;"", IF('Repeater Book Overview'!$G812&lt;&gt;"", 'Repeater Book Overview'!$G812, "88.5"), "")</f>
        <v/>
      </c>
      <c r="G786" t="str">
        <f>IF(A786&lt;&gt;"", IF('Repeater Book Overview'!$G812&lt;&gt;"", 'Repeater Book Overview'!$G812, "88.5"), "")</f>
        <v/>
      </c>
      <c r="H786" t="str">
        <f>IF(A786&lt;&gt;"", IF('Repeater Book Overview'!$G812&lt;&gt;"", 'Repeater Book Overview'!$G812, "88.5"), "")</f>
        <v/>
      </c>
      <c r="I786" t="str">
        <f>IF('Repeater Book Overview'!F812&lt;&gt;"", LEFT('Repeater Book Overview'!F812, 1), "")</f>
        <v/>
      </c>
      <c r="J786" t="str">
        <f t="shared" si="61"/>
        <v/>
      </c>
      <c r="K786" t="str">
        <f>IF(A786&lt;&gt;"", IF('Repeater Book Overview'!Q786&lt;&gt;"", "On", "Off"), "")</f>
        <v/>
      </c>
      <c r="L786" t="str">
        <f t="shared" si="62"/>
        <v/>
      </c>
      <c r="M786" t="str">
        <f t="shared" si="63"/>
        <v/>
      </c>
      <c r="N786" t="str">
        <f t="shared" si="64"/>
        <v/>
      </c>
      <c r="O786" t="str">
        <f>IF(A786&lt;&gt;"", 'Repeater Book Overview'!D812, "")</f>
        <v/>
      </c>
    </row>
    <row r="787" spans="1:15" x14ac:dyDescent="0.2">
      <c r="A787" t="str">
        <f>IF('Repeater Book Overview'!$A813&lt;&gt;"", 'Repeater Book Overview'!$A813, "")</f>
        <v/>
      </c>
      <c r="B787" t="str">
        <f>IF('Repeater Book Overview'!E813&lt;&gt;"", 'Repeater Book Overview'!E813, "")</f>
        <v/>
      </c>
      <c r="C787" t="str">
        <f t="shared" si="60"/>
        <v/>
      </c>
      <c r="D787" t="str">
        <f>IF('Repeater Book Overview'!F813&lt;&gt;"", LEFT(RIGHT('Repeater Book Overview'!F813,LEN('Repeater Book Overview'!F813)-1), SEARCH(" ", 'Repeater Book Overview'!F813)-1), "")</f>
        <v/>
      </c>
      <c r="E787" t="str">
        <f>IF(A787&lt;&gt;"", IF('Repeater Book Overview'!O813&lt;&gt;"", 'Repeater Book Overview'!O813, IF('Repeater Book Overview'!G813&lt;&gt;"", "T", "Off")), "")</f>
        <v/>
      </c>
      <c r="F787" t="str">
        <f>IF(A787&lt;&gt;"", IF('Repeater Book Overview'!$G813&lt;&gt;"", 'Repeater Book Overview'!$G813, "88.5"), "")</f>
        <v/>
      </c>
      <c r="G787" t="str">
        <f>IF(A787&lt;&gt;"", IF('Repeater Book Overview'!$G813&lt;&gt;"", 'Repeater Book Overview'!$G813, "88.5"), "")</f>
        <v/>
      </c>
      <c r="H787" t="str">
        <f>IF(A787&lt;&gt;"", IF('Repeater Book Overview'!$G813&lt;&gt;"", 'Repeater Book Overview'!$G813, "88.5"), "")</f>
        <v/>
      </c>
      <c r="I787" t="str">
        <f>IF('Repeater Book Overview'!F813&lt;&gt;"", LEFT('Repeater Book Overview'!F813, 1), "")</f>
        <v/>
      </c>
      <c r="J787" t="str">
        <f t="shared" si="61"/>
        <v/>
      </c>
      <c r="K787" t="str">
        <f>IF(A787&lt;&gt;"", IF('Repeater Book Overview'!Q787&lt;&gt;"", "On", "Off"), "")</f>
        <v/>
      </c>
      <c r="L787" t="str">
        <f t="shared" si="62"/>
        <v/>
      </c>
      <c r="M787" t="str">
        <f t="shared" si="63"/>
        <v/>
      </c>
      <c r="N787" t="str">
        <f t="shared" si="64"/>
        <v/>
      </c>
      <c r="O787" t="str">
        <f>IF(A787&lt;&gt;"", 'Repeater Book Overview'!D813, "")</f>
        <v/>
      </c>
    </row>
    <row r="788" spans="1:15" x14ac:dyDescent="0.2">
      <c r="A788" t="str">
        <f>IF('Repeater Book Overview'!$A814&lt;&gt;"", 'Repeater Book Overview'!$A814, "")</f>
        <v/>
      </c>
      <c r="B788" t="str">
        <f>IF('Repeater Book Overview'!E814&lt;&gt;"", 'Repeater Book Overview'!E814, "")</f>
        <v/>
      </c>
      <c r="C788" t="str">
        <f t="shared" si="60"/>
        <v/>
      </c>
      <c r="D788" t="str">
        <f>IF('Repeater Book Overview'!F814&lt;&gt;"", LEFT(RIGHT('Repeater Book Overview'!F814,LEN('Repeater Book Overview'!F814)-1), SEARCH(" ", 'Repeater Book Overview'!F814)-1), "")</f>
        <v/>
      </c>
      <c r="E788" t="str">
        <f>IF(A788&lt;&gt;"", IF('Repeater Book Overview'!O814&lt;&gt;"", 'Repeater Book Overview'!O814, IF('Repeater Book Overview'!G814&lt;&gt;"", "T", "Off")), "")</f>
        <v/>
      </c>
      <c r="F788" t="str">
        <f>IF(A788&lt;&gt;"", IF('Repeater Book Overview'!$G814&lt;&gt;"", 'Repeater Book Overview'!$G814, "88.5"), "")</f>
        <v/>
      </c>
      <c r="G788" t="str">
        <f>IF(A788&lt;&gt;"", IF('Repeater Book Overview'!$G814&lt;&gt;"", 'Repeater Book Overview'!$G814, "88.5"), "")</f>
        <v/>
      </c>
      <c r="H788" t="str">
        <f>IF(A788&lt;&gt;"", IF('Repeater Book Overview'!$G814&lt;&gt;"", 'Repeater Book Overview'!$G814, "88.5"), "")</f>
        <v/>
      </c>
      <c r="I788" t="str">
        <f>IF('Repeater Book Overview'!F814&lt;&gt;"", LEFT('Repeater Book Overview'!F814, 1), "")</f>
        <v/>
      </c>
      <c r="J788" t="str">
        <f t="shared" si="61"/>
        <v/>
      </c>
      <c r="K788" t="str">
        <f>IF(A788&lt;&gt;"", IF('Repeater Book Overview'!Q788&lt;&gt;"", "On", "Off"), "")</f>
        <v/>
      </c>
      <c r="L788" t="str">
        <f t="shared" si="62"/>
        <v/>
      </c>
      <c r="M788" t="str">
        <f t="shared" si="63"/>
        <v/>
      </c>
      <c r="N788" t="str">
        <f t="shared" si="64"/>
        <v/>
      </c>
      <c r="O788" t="str">
        <f>IF(A788&lt;&gt;"", 'Repeater Book Overview'!D814, "")</f>
        <v/>
      </c>
    </row>
    <row r="789" spans="1:15" x14ac:dyDescent="0.2">
      <c r="A789" t="str">
        <f>IF('Repeater Book Overview'!$A815&lt;&gt;"", 'Repeater Book Overview'!$A815, "")</f>
        <v/>
      </c>
      <c r="B789" t="str">
        <f>IF('Repeater Book Overview'!E815&lt;&gt;"", 'Repeater Book Overview'!E815, "")</f>
        <v/>
      </c>
      <c r="C789" t="str">
        <f t="shared" si="60"/>
        <v/>
      </c>
      <c r="D789" t="str">
        <f>IF('Repeater Book Overview'!F815&lt;&gt;"", LEFT(RIGHT('Repeater Book Overview'!F815,LEN('Repeater Book Overview'!F815)-1), SEARCH(" ", 'Repeater Book Overview'!F815)-1), "")</f>
        <v/>
      </c>
      <c r="E789" t="str">
        <f>IF(A789&lt;&gt;"", IF('Repeater Book Overview'!O815&lt;&gt;"", 'Repeater Book Overview'!O815, IF('Repeater Book Overview'!G815&lt;&gt;"", "T", "Off")), "")</f>
        <v/>
      </c>
      <c r="F789" t="str">
        <f>IF(A789&lt;&gt;"", IF('Repeater Book Overview'!$G815&lt;&gt;"", 'Repeater Book Overview'!$G815, "88.5"), "")</f>
        <v/>
      </c>
      <c r="G789" t="str">
        <f>IF(A789&lt;&gt;"", IF('Repeater Book Overview'!$G815&lt;&gt;"", 'Repeater Book Overview'!$G815, "88.5"), "")</f>
        <v/>
      </c>
      <c r="H789" t="str">
        <f>IF(A789&lt;&gt;"", IF('Repeater Book Overview'!$G815&lt;&gt;"", 'Repeater Book Overview'!$G815, "88.5"), "")</f>
        <v/>
      </c>
      <c r="I789" t="str">
        <f>IF('Repeater Book Overview'!F815&lt;&gt;"", LEFT('Repeater Book Overview'!F815, 1), "")</f>
        <v/>
      </c>
      <c r="J789" t="str">
        <f t="shared" si="61"/>
        <v/>
      </c>
      <c r="K789" t="str">
        <f>IF(A789&lt;&gt;"", IF('Repeater Book Overview'!Q789&lt;&gt;"", "On", "Off"), "")</f>
        <v/>
      </c>
      <c r="L789" t="str">
        <f t="shared" si="62"/>
        <v/>
      </c>
      <c r="M789" t="str">
        <f t="shared" si="63"/>
        <v/>
      </c>
      <c r="N789" t="str">
        <f t="shared" si="64"/>
        <v/>
      </c>
      <c r="O789" t="str">
        <f>IF(A789&lt;&gt;"", 'Repeater Book Overview'!D815, "")</f>
        <v/>
      </c>
    </row>
    <row r="790" spans="1:15" x14ac:dyDescent="0.2">
      <c r="A790" t="str">
        <f>IF('Repeater Book Overview'!$A816&lt;&gt;"", 'Repeater Book Overview'!$A816, "")</f>
        <v/>
      </c>
      <c r="B790" t="str">
        <f>IF('Repeater Book Overview'!E816&lt;&gt;"", 'Repeater Book Overview'!E816, "")</f>
        <v/>
      </c>
      <c r="C790" t="str">
        <f t="shared" si="60"/>
        <v/>
      </c>
      <c r="D790" t="str">
        <f>IF('Repeater Book Overview'!F816&lt;&gt;"", LEFT(RIGHT('Repeater Book Overview'!F816,LEN('Repeater Book Overview'!F816)-1), SEARCH(" ", 'Repeater Book Overview'!F816)-1), "")</f>
        <v/>
      </c>
      <c r="E790" t="str">
        <f>IF(A790&lt;&gt;"", IF('Repeater Book Overview'!O816&lt;&gt;"", 'Repeater Book Overview'!O816, IF('Repeater Book Overview'!G816&lt;&gt;"", "T", "Off")), "")</f>
        <v/>
      </c>
      <c r="F790" t="str">
        <f>IF(A790&lt;&gt;"", IF('Repeater Book Overview'!$G816&lt;&gt;"", 'Repeater Book Overview'!$G816, "88.5"), "")</f>
        <v/>
      </c>
      <c r="G790" t="str">
        <f>IF(A790&lt;&gt;"", IF('Repeater Book Overview'!$G816&lt;&gt;"", 'Repeater Book Overview'!$G816, "88.5"), "")</f>
        <v/>
      </c>
      <c r="H790" t="str">
        <f>IF(A790&lt;&gt;"", IF('Repeater Book Overview'!$G816&lt;&gt;"", 'Repeater Book Overview'!$G816, "88.5"), "")</f>
        <v/>
      </c>
      <c r="I790" t="str">
        <f>IF('Repeater Book Overview'!F816&lt;&gt;"", LEFT('Repeater Book Overview'!F816, 1), "")</f>
        <v/>
      </c>
      <c r="J790" t="str">
        <f t="shared" si="61"/>
        <v/>
      </c>
      <c r="K790" t="str">
        <f>IF(A790&lt;&gt;"", IF('Repeater Book Overview'!Q790&lt;&gt;"", "On", "Off"), "")</f>
        <v/>
      </c>
      <c r="L790" t="str">
        <f t="shared" si="62"/>
        <v/>
      </c>
      <c r="M790" t="str">
        <f t="shared" si="63"/>
        <v/>
      </c>
      <c r="N790" t="str">
        <f t="shared" si="64"/>
        <v/>
      </c>
      <c r="O790" t="str">
        <f>IF(A790&lt;&gt;"", 'Repeater Book Overview'!D816, "")</f>
        <v/>
      </c>
    </row>
    <row r="791" spans="1:15" x14ac:dyDescent="0.2">
      <c r="A791" t="str">
        <f>IF('Repeater Book Overview'!$A817&lt;&gt;"", 'Repeater Book Overview'!$A817, "")</f>
        <v/>
      </c>
      <c r="B791" t="str">
        <f>IF('Repeater Book Overview'!E817&lt;&gt;"", 'Repeater Book Overview'!E817, "")</f>
        <v/>
      </c>
      <c r="C791" t="str">
        <f t="shared" si="60"/>
        <v/>
      </c>
      <c r="D791" t="str">
        <f>IF('Repeater Book Overview'!F817&lt;&gt;"", LEFT(RIGHT('Repeater Book Overview'!F817,LEN('Repeater Book Overview'!F817)-1), SEARCH(" ", 'Repeater Book Overview'!F817)-1), "")</f>
        <v/>
      </c>
      <c r="E791" t="str">
        <f>IF(A791&lt;&gt;"", IF('Repeater Book Overview'!O817&lt;&gt;"", 'Repeater Book Overview'!O817, IF('Repeater Book Overview'!G817&lt;&gt;"", "T", "Off")), "")</f>
        <v/>
      </c>
      <c r="F791" t="str">
        <f>IF(A791&lt;&gt;"", IF('Repeater Book Overview'!$G817&lt;&gt;"", 'Repeater Book Overview'!$G817, "88.5"), "")</f>
        <v/>
      </c>
      <c r="G791" t="str">
        <f>IF(A791&lt;&gt;"", IF('Repeater Book Overview'!$G817&lt;&gt;"", 'Repeater Book Overview'!$G817, "88.5"), "")</f>
        <v/>
      </c>
      <c r="H791" t="str">
        <f>IF(A791&lt;&gt;"", IF('Repeater Book Overview'!$G817&lt;&gt;"", 'Repeater Book Overview'!$G817, "88.5"), "")</f>
        <v/>
      </c>
      <c r="I791" t="str">
        <f>IF('Repeater Book Overview'!F817&lt;&gt;"", LEFT('Repeater Book Overview'!F817, 1), "")</f>
        <v/>
      </c>
      <c r="J791" t="str">
        <f t="shared" si="61"/>
        <v/>
      </c>
      <c r="K791" t="str">
        <f>IF(A791&lt;&gt;"", IF('Repeater Book Overview'!Q791&lt;&gt;"", "On", "Off"), "")</f>
        <v/>
      </c>
      <c r="L791" t="str">
        <f t="shared" si="62"/>
        <v/>
      </c>
      <c r="M791" t="str">
        <f t="shared" si="63"/>
        <v/>
      </c>
      <c r="N791" t="str">
        <f t="shared" si="64"/>
        <v/>
      </c>
      <c r="O791" t="str">
        <f>IF(A791&lt;&gt;"", 'Repeater Book Overview'!D817, "")</f>
        <v/>
      </c>
    </row>
    <row r="792" spans="1:15" x14ac:dyDescent="0.2">
      <c r="A792" t="str">
        <f>IF('Repeater Book Overview'!$A818&lt;&gt;"", 'Repeater Book Overview'!$A818, "")</f>
        <v/>
      </c>
      <c r="B792" t="str">
        <f>IF('Repeater Book Overview'!E818&lt;&gt;"", 'Repeater Book Overview'!E818, "")</f>
        <v/>
      </c>
      <c r="C792" t="str">
        <f t="shared" si="60"/>
        <v/>
      </c>
      <c r="D792" t="str">
        <f>IF('Repeater Book Overview'!F818&lt;&gt;"", LEFT(RIGHT('Repeater Book Overview'!F818,LEN('Repeater Book Overview'!F818)-1), SEARCH(" ", 'Repeater Book Overview'!F818)-1), "")</f>
        <v/>
      </c>
      <c r="E792" t="str">
        <f>IF(A792&lt;&gt;"", IF('Repeater Book Overview'!O818&lt;&gt;"", 'Repeater Book Overview'!O818, IF('Repeater Book Overview'!G818&lt;&gt;"", "T", "Off")), "")</f>
        <v/>
      </c>
      <c r="F792" t="str">
        <f>IF(A792&lt;&gt;"", IF('Repeater Book Overview'!$G818&lt;&gt;"", 'Repeater Book Overview'!$G818, "88.5"), "")</f>
        <v/>
      </c>
      <c r="G792" t="str">
        <f>IF(A792&lt;&gt;"", IF('Repeater Book Overview'!$G818&lt;&gt;"", 'Repeater Book Overview'!$G818, "88.5"), "")</f>
        <v/>
      </c>
      <c r="H792" t="str">
        <f>IF(A792&lt;&gt;"", IF('Repeater Book Overview'!$G818&lt;&gt;"", 'Repeater Book Overview'!$G818, "88.5"), "")</f>
        <v/>
      </c>
      <c r="I792" t="str">
        <f>IF('Repeater Book Overview'!F818&lt;&gt;"", LEFT('Repeater Book Overview'!F818, 1), "")</f>
        <v/>
      </c>
      <c r="J792" t="str">
        <f t="shared" si="61"/>
        <v/>
      </c>
      <c r="K792" t="str">
        <f>IF(A792&lt;&gt;"", IF('Repeater Book Overview'!Q792&lt;&gt;"", "On", "Off"), "")</f>
        <v/>
      </c>
      <c r="L792" t="str">
        <f t="shared" si="62"/>
        <v/>
      </c>
      <c r="M792" t="str">
        <f t="shared" si="63"/>
        <v/>
      </c>
      <c r="N792" t="str">
        <f t="shared" si="64"/>
        <v/>
      </c>
      <c r="O792" t="str">
        <f>IF(A792&lt;&gt;"", 'Repeater Book Overview'!D818, "")</f>
        <v/>
      </c>
    </row>
    <row r="793" spans="1:15" x14ac:dyDescent="0.2">
      <c r="A793" t="str">
        <f>IF('Repeater Book Overview'!$A819&lt;&gt;"", 'Repeater Book Overview'!$A819, "")</f>
        <v/>
      </c>
      <c r="B793" t="str">
        <f>IF('Repeater Book Overview'!E819&lt;&gt;"", 'Repeater Book Overview'!E819, "")</f>
        <v/>
      </c>
      <c r="C793" t="str">
        <f t="shared" si="60"/>
        <v/>
      </c>
      <c r="D793" t="str">
        <f>IF('Repeater Book Overview'!F819&lt;&gt;"", LEFT(RIGHT('Repeater Book Overview'!F819,LEN('Repeater Book Overview'!F819)-1), SEARCH(" ", 'Repeater Book Overview'!F819)-1), "")</f>
        <v/>
      </c>
      <c r="E793" t="str">
        <f>IF(A793&lt;&gt;"", IF('Repeater Book Overview'!O819&lt;&gt;"", 'Repeater Book Overview'!O819, IF('Repeater Book Overview'!G819&lt;&gt;"", "T", "Off")), "")</f>
        <v/>
      </c>
      <c r="F793" t="str">
        <f>IF(A793&lt;&gt;"", IF('Repeater Book Overview'!$G819&lt;&gt;"", 'Repeater Book Overview'!$G819, "88.5"), "")</f>
        <v/>
      </c>
      <c r="G793" t="str">
        <f>IF(A793&lt;&gt;"", IF('Repeater Book Overview'!$G819&lt;&gt;"", 'Repeater Book Overview'!$G819, "88.5"), "")</f>
        <v/>
      </c>
      <c r="H793" t="str">
        <f>IF(A793&lt;&gt;"", IF('Repeater Book Overview'!$G819&lt;&gt;"", 'Repeater Book Overview'!$G819, "88.5"), "")</f>
        <v/>
      </c>
      <c r="I793" t="str">
        <f>IF('Repeater Book Overview'!F819&lt;&gt;"", LEFT('Repeater Book Overview'!F819, 1), "")</f>
        <v/>
      </c>
      <c r="J793" t="str">
        <f t="shared" si="61"/>
        <v/>
      </c>
      <c r="K793" t="str">
        <f>IF(A793&lt;&gt;"", IF('Repeater Book Overview'!Q793&lt;&gt;"", "On", "Off"), "")</f>
        <v/>
      </c>
      <c r="L793" t="str">
        <f t="shared" si="62"/>
        <v/>
      </c>
      <c r="M793" t="str">
        <f t="shared" si="63"/>
        <v/>
      </c>
      <c r="N793" t="str">
        <f t="shared" si="64"/>
        <v/>
      </c>
      <c r="O793" t="str">
        <f>IF(A793&lt;&gt;"", 'Repeater Book Overview'!D819, "")</f>
        <v/>
      </c>
    </row>
    <row r="794" spans="1:15" x14ac:dyDescent="0.2">
      <c r="A794" t="str">
        <f>IF('Repeater Book Overview'!$A820&lt;&gt;"", 'Repeater Book Overview'!$A820, "")</f>
        <v/>
      </c>
      <c r="B794" t="str">
        <f>IF('Repeater Book Overview'!E820&lt;&gt;"", 'Repeater Book Overview'!E820, "")</f>
        <v/>
      </c>
      <c r="C794" t="str">
        <f t="shared" si="60"/>
        <v/>
      </c>
      <c r="D794" t="str">
        <f>IF('Repeater Book Overview'!F820&lt;&gt;"", LEFT(RIGHT('Repeater Book Overview'!F820,LEN('Repeater Book Overview'!F820)-1), SEARCH(" ", 'Repeater Book Overview'!F820)-1), "")</f>
        <v/>
      </c>
      <c r="E794" t="str">
        <f>IF(A794&lt;&gt;"", IF('Repeater Book Overview'!O820&lt;&gt;"", 'Repeater Book Overview'!O820, IF('Repeater Book Overview'!G820&lt;&gt;"", "T", "Off")), "")</f>
        <v/>
      </c>
      <c r="F794" t="str">
        <f>IF(A794&lt;&gt;"", IF('Repeater Book Overview'!$G820&lt;&gt;"", 'Repeater Book Overview'!$G820, "88.5"), "")</f>
        <v/>
      </c>
      <c r="G794" t="str">
        <f>IF(A794&lt;&gt;"", IF('Repeater Book Overview'!$G820&lt;&gt;"", 'Repeater Book Overview'!$G820, "88.5"), "")</f>
        <v/>
      </c>
      <c r="H794" t="str">
        <f>IF(A794&lt;&gt;"", IF('Repeater Book Overview'!$G820&lt;&gt;"", 'Repeater Book Overview'!$G820, "88.5"), "")</f>
        <v/>
      </c>
      <c r="I794" t="str">
        <f>IF('Repeater Book Overview'!F820&lt;&gt;"", LEFT('Repeater Book Overview'!F820, 1), "")</f>
        <v/>
      </c>
      <c r="J794" t="str">
        <f t="shared" si="61"/>
        <v/>
      </c>
      <c r="K794" t="str">
        <f>IF(A794&lt;&gt;"", IF('Repeater Book Overview'!Q794&lt;&gt;"", "On", "Off"), "")</f>
        <v/>
      </c>
      <c r="L794" t="str">
        <f t="shared" si="62"/>
        <v/>
      </c>
      <c r="M794" t="str">
        <f t="shared" si="63"/>
        <v/>
      </c>
      <c r="N794" t="str">
        <f t="shared" si="64"/>
        <v/>
      </c>
      <c r="O794" t="str">
        <f>IF(A794&lt;&gt;"", 'Repeater Book Overview'!D820, "")</f>
        <v/>
      </c>
    </row>
    <row r="795" spans="1:15" x14ac:dyDescent="0.2">
      <c r="A795" t="str">
        <f>IF('Repeater Book Overview'!$A821&lt;&gt;"", 'Repeater Book Overview'!$A821, "")</f>
        <v/>
      </c>
      <c r="B795" t="str">
        <f>IF('Repeater Book Overview'!E821&lt;&gt;"", 'Repeater Book Overview'!E821, "")</f>
        <v/>
      </c>
      <c r="C795" t="str">
        <f t="shared" si="60"/>
        <v/>
      </c>
      <c r="D795" t="str">
        <f>IF('Repeater Book Overview'!F821&lt;&gt;"", LEFT(RIGHT('Repeater Book Overview'!F821,LEN('Repeater Book Overview'!F821)-1), SEARCH(" ", 'Repeater Book Overview'!F821)-1), "")</f>
        <v/>
      </c>
      <c r="E795" t="str">
        <f>IF(A795&lt;&gt;"", IF('Repeater Book Overview'!O821&lt;&gt;"", 'Repeater Book Overview'!O821, IF('Repeater Book Overview'!G821&lt;&gt;"", "T", "Off")), "")</f>
        <v/>
      </c>
      <c r="F795" t="str">
        <f>IF(A795&lt;&gt;"", IF('Repeater Book Overview'!$G821&lt;&gt;"", 'Repeater Book Overview'!$G821, "88.5"), "")</f>
        <v/>
      </c>
      <c r="G795" t="str">
        <f>IF(A795&lt;&gt;"", IF('Repeater Book Overview'!$G821&lt;&gt;"", 'Repeater Book Overview'!$G821, "88.5"), "")</f>
        <v/>
      </c>
      <c r="H795" t="str">
        <f>IF(A795&lt;&gt;"", IF('Repeater Book Overview'!$G821&lt;&gt;"", 'Repeater Book Overview'!$G821, "88.5"), "")</f>
        <v/>
      </c>
      <c r="I795" t="str">
        <f>IF('Repeater Book Overview'!F821&lt;&gt;"", LEFT('Repeater Book Overview'!F821, 1), "")</f>
        <v/>
      </c>
      <c r="J795" t="str">
        <f t="shared" si="61"/>
        <v/>
      </c>
      <c r="K795" t="str">
        <f>IF(A795&lt;&gt;"", IF('Repeater Book Overview'!Q795&lt;&gt;"", "On", "Off"), "")</f>
        <v/>
      </c>
      <c r="L795" t="str">
        <f t="shared" si="62"/>
        <v/>
      </c>
      <c r="M795" t="str">
        <f t="shared" si="63"/>
        <v/>
      </c>
      <c r="N795" t="str">
        <f t="shared" si="64"/>
        <v/>
      </c>
      <c r="O795" t="str">
        <f>IF(A795&lt;&gt;"", 'Repeater Book Overview'!D821, "")</f>
        <v/>
      </c>
    </row>
    <row r="796" spans="1:15" x14ac:dyDescent="0.2">
      <c r="A796" t="str">
        <f>IF('Repeater Book Overview'!$A822&lt;&gt;"", 'Repeater Book Overview'!$A822, "")</f>
        <v/>
      </c>
      <c r="B796" t="str">
        <f>IF('Repeater Book Overview'!E822&lt;&gt;"", 'Repeater Book Overview'!E822, "")</f>
        <v/>
      </c>
      <c r="C796" t="str">
        <f t="shared" si="60"/>
        <v/>
      </c>
      <c r="D796" t="str">
        <f>IF('Repeater Book Overview'!F822&lt;&gt;"", LEFT(RIGHT('Repeater Book Overview'!F822,LEN('Repeater Book Overview'!F822)-1), SEARCH(" ", 'Repeater Book Overview'!F822)-1), "")</f>
        <v/>
      </c>
      <c r="E796" t="str">
        <f>IF(A796&lt;&gt;"", IF('Repeater Book Overview'!O822&lt;&gt;"", 'Repeater Book Overview'!O822, IF('Repeater Book Overview'!G822&lt;&gt;"", "T", "Off")), "")</f>
        <v/>
      </c>
      <c r="F796" t="str">
        <f>IF(A796&lt;&gt;"", IF('Repeater Book Overview'!$G822&lt;&gt;"", 'Repeater Book Overview'!$G822, "88.5"), "")</f>
        <v/>
      </c>
      <c r="G796" t="str">
        <f>IF(A796&lt;&gt;"", IF('Repeater Book Overview'!$G822&lt;&gt;"", 'Repeater Book Overview'!$G822, "88.5"), "")</f>
        <v/>
      </c>
      <c r="H796" t="str">
        <f>IF(A796&lt;&gt;"", IF('Repeater Book Overview'!$G822&lt;&gt;"", 'Repeater Book Overview'!$G822, "88.5"), "")</f>
        <v/>
      </c>
      <c r="I796" t="str">
        <f>IF('Repeater Book Overview'!F822&lt;&gt;"", LEFT('Repeater Book Overview'!F822, 1), "")</f>
        <v/>
      </c>
      <c r="J796" t="str">
        <f t="shared" si="61"/>
        <v/>
      </c>
      <c r="K796" t="str">
        <f>IF(A796&lt;&gt;"", IF('Repeater Book Overview'!Q796&lt;&gt;"", "On", "Off"), "")</f>
        <v/>
      </c>
      <c r="L796" t="str">
        <f t="shared" si="62"/>
        <v/>
      </c>
      <c r="M796" t="str">
        <f t="shared" si="63"/>
        <v/>
      </c>
      <c r="N796" t="str">
        <f t="shared" si="64"/>
        <v/>
      </c>
      <c r="O796" t="str">
        <f>IF(A796&lt;&gt;"", 'Repeater Book Overview'!D822, "")</f>
        <v/>
      </c>
    </row>
    <row r="797" spans="1:15" x14ac:dyDescent="0.2">
      <c r="A797" t="str">
        <f>IF('Repeater Book Overview'!$A823&lt;&gt;"", 'Repeater Book Overview'!$A823, "")</f>
        <v/>
      </c>
      <c r="B797" t="str">
        <f>IF('Repeater Book Overview'!E823&lt;&gt;"", 'Repeater Book Overview'!E823, "")</f>
        <v/>
      </c>
      <c r="C797" t="str">
        <f t="shared" si="60"/>
        <v/>
      </c>
      <c r="D797" t="str">
        <f>IF('Repeater Book Overview'!F823&lt;&gt;"", LEFT(RIGHT('Repeater Book Overview'!F823,LEN('Repeater Book Overview'!F823)-1), SEARCH(" ", 'Repeater Book Overview'!F823)-1), "")</f>
        <v/>
      </c>
      <c r="E797" t="str">
        <f>IF(A797&lt;&gt;"", IF('Repeater Book Overview'!O823&lt;&gt;"", 'Repeater Book Overview'!O823, IF('Repeater Book Overview'!G823&lt;&gt;"", "T", "Off")), "")</f>
        <v/>
      </c>
      <c r="F797" t="str">
        <f>IF(A797&lt;&gt;"", IF('Repeater Book Overview'!$G823&lt;&gt;"", 'Repeater Book Overview'!$G823, "88.5"), "")</f>
        <v/>
      </c>
      <c r="G797" t="str">
        <f>IF(A797&lt;&gt;"", IF('Repeater Book Overview'!$G823&lt;&gt;"", 'Repeater Book Overview'!$G823, "88.5"), "")</f>
        <v/>
      </c>
      <c r="H797" t="str">
        <f>IF(A797&lt;&gt;"", IF('Repeater Book Overview'!$G823&lt;&gt;"", 'Repeater Book Overview'!$G823, "88.5"), "")</f>
        <v/>
      </c>
      <c r="I797" t="str">
        <f>IF('Repeater Book Overview'!F823&lt;&gt;"", LEFT('Repeater Book Overview'!F823, 1), "")</f>
        <v/>
      </c>
      <c r="J797" t="str">
        <f t="shared" si="61"/>
        <v/>
      </c>
      <c r="K797" t="str">
        <f>IF(A797&lt;&gt;"", IF('Repeater Book Overview'!Q797&lt;&gt;"", "On", "Off"), "")</f>
        <v/>
      </c>
      <c r="L797" t="str">
        <f t="shared" si="62"/>
        <v/>
      </c>
      <c r="M797" t="str">
        <f t="shared" si="63"/>
        <v/>
      </c>
      <c r="N797" t="str">
        <f t="shared" si="64"/>
        <v/>
      </c>
      <c r="O797" t="str">
        <f>IF(A797&lt;&gt;"", 'Repeater Book Overview'!D823, "")</f>
        <v/>
      </c>
    </row>
    <row r="798" spans="1:15" x14ac:dyDescent="0.2">
      <c r="A798" t="str">
        <f>IF('Repeater Book Overview'!$A824&lt;&gt;"", 'Repeater Book Overview'!$A824, "")</f>
        <v/>
      </c>
      <c r="B798" t="str">
        <f>IF('Repeater Book Overview'!E824&lt;&gt;"", 'Repeater Book Overview'!E824, "")</f>
        <v/>
      </c>
      <c r="C798" t="str">
        <f t="shared" si="60"/>
        <v/>
      </c>
      <c r="D798" t="str">
        <f>IF('Repeater Book Overview'!F824&lt;&gt;"", LEFT(RIGHT('Repeater Book Overview'!F824,LEN('Repeater Book Overview'!F824)-1), SEARCH(" ", 'Repeater Book Overview'!F824)-1), "")</f>
        <v/>
      </c>
      <c r="E798" t="str">
        <f>IF(A798&lt;&gt;"", IF('Repeater Book Overview'!O824&lt;&gt;"", 'Repeater Book Overview'!O824, IF('Repeater Book Overview'!G824&lt;&gt;"", "T", "Off")), "")</f>
        <v/>
      </c>
      <c r="F798" t="str">
        <f>IF(A798&lt;&gt;"", IF('Repeater Book Overview'!$G824&lt;&gt;"", 'Repeater Book Overview'!$G824, "88.5"), "")</f>
        <v/>
      </c>
      <c r="G798" t="str">
        <f>IF(A798&lt;&gt;"", IF('Repeater Book Overview'!$G824&lt;&gt;"", 'Repeater Book Overview'!$G824, "88.5"), "")</f>
        <v/>
      </c>
      <c r="H798" t="str">
        <f>IF(A798&lt;&gt;"", IF('Repeater Book Overview'!$G824&lt;&gt;"", 'Repeater Book Overview'!$G824, "88.5"), "")</f>
        <v/>
      </c>
      <c r="I798" t="str">
        <f>IF('Repeater Book Overview'!F824&lt;&gt;"", LEFT('Repeater Book Overview'!F824, 1), "")</f>
        <v/>
      </c>
      <c r="J798" t="str">
        <f t="shared" si="61"/>
        <v/>
      </c>
      <c r="K798" t="str">
        <f>IF(A798&lt;&gt;"", IF('Repeater Book Overview'!Q798&lt;&gt;"", "On", "Off"), "")</f>
        <v/>
      </c>
      <c r="L798" t="str">
        <f t="shared" si="62"/>
        <v/>
      </c>
      <c r="M798" t="str">
        <f t="shared" si="63"/>
        <v/>
      </c>
      <c r="N798" t="str">
        <f t="shared" si="64"/>
        <v/>
      </c>
      <c r="O798" t="str">
        <f>IF(A798&lt;&gt;"", 'Repeater Book Overview'!D824, "")</f>
        <v/>
      </c>
    </row>
    <row r="799" spans="1:15" x14ac:dyDescent="0.2">
      <c r="A799" t="str">
        <f>IF('Repeater Book Overview'!$A825&lt;&gt;"", 'Repeater Book Overview'!$A825, "")</f>
        <v/>
      </c>
      <c r="B799" t="str">
        <f>IF('Repeater Book Overview'!E825&lt;&gt;"", 'Repeater Book Overview'!E825, "")</f>
        <v/>
      </c>
      <c r="C799" t="str">
        <f t="shared" si="60"/>
        <v/>
      </c>
      <c r="D799" t="str">
        <f>IF('Repeater Book Overview'!F825&lt;&gt;"", LEFT(RIGHT('Repeater Book Overview'!F825,LEN('Repeater Book Overview'!F825)-1), SEARCH(" ", 'Repeater Book Overview'!F825)-1), "")</f>
        <v/>
      </c>
      <c r="E799" t="str">
        <f>IF(A799&lt;&gt;"", IF('Repeater Book Overview'!O825&lt;&gt;"", 'Repeater Book Overview'!O825, IF('Repeater Book Overview'!G825&lt;&gt;"", "T", "Off")), "")</f>
        <v/>
      </c>
      <c r="F799" t="str">
        <f>IF(A799&lt;&gt;"", IF('Repeater Book Overview'!$G825&lt;&gt;"", 'Repeater Book Overview'!$G825, "88.5"), "")</f>
        <v/>
      </c>
      <c r="G799" t="str">
        <f>IF(A799&lt;&gt;"", IF('Repeater Book Overview'!$G825&lt;&gt;"", 'Repeater Book Overview'!$G825, "88.5"), "")</f>
        <v/>
      </c>
      <c r="H799" t="str">
        <f>IF(A799&lt;&gt;"", IF('Repeater Book Overview'!$G825&lt;&gt;"", 'Repeater Book Overview'!$G825, "88.5"), "")</f>
        <v/>
      </c>
      <c r="I799" t="str">
        <f>IF('Repeater Book Overview'!F825&lt;&gt;"", LEFT('Repeater Book Overview'!F825, 1), "")</f>
        <v/>
      </c>
      <c r="J799" t="str">
        <f t="shared" si="61"/>
        <v/>
      </c>
      <c r="K799" t="str">
        <f>IF(A799&lt;&gt;"", IF('Repeater Book Overview'!Q799&lt;&gt;"", "On", "Off"), "")</f>
        <v/>
      </c>
      <c r="L799" t="str">
        <f t="shared" si="62"/>
        <v/>
      </c>
      <c r="M799" t="str">
        <f t="shared" si="63"/>
        <v/>
      </c>
      <c r="N799" t="str">
        <f t="shared" si="64"/>
        <v/>
      </c>
      <c r="O799" t="str">
        <f>IF(A799&lt;&gt;"", 'Repeater Book Overview'!D825, "")</f>
        <v/>
      </c>
    </row>
    <row r="800" spans="1:15" x14ac:dyDescent="0.2">
      <c r="A800" t="str">
        <f>IF('Repeater Book Overview'!$A826&lt;&gt;"", 'Repeater Book Overview'!$A826, "")</f>
        <v/>
      </c>
      <c r="B800" t="str">
        <f>IF('Repeater Book Overview'!E826&lt;&gt;"", 'Repeater Book Overview'!E826, "")</f>
        <v/>
      </c>
      <c r="C800" t="str">
        <f t="shared" si="60"/>
        <v/>
      </c>
      <c r="D800" t="str">
        <f>IF('Repeater Book Overview'!F826&lt;&gt;"", LEFT(RIGHT('Repeater Book Overview'!F826,LEN('Repeater Book Overview'!F826)-1), SEARCH(" ", 'Repeater Book Overview'!F826)-1), "")</f>
        <v/>
      </c>
      <c r="E800" t="str">
        <f>IF(A800&lt;&gt;"", IF('Repeater Book Overview'!O826&lt;&gt;"", 'Repeater Book Overview'!O826, IF('Repeater Book Overview'!G826&lt;&gt;"", "T", "Off")), "")</f>
        <v/>
      </c>
      <c r="F800" t="str">
        <f>IF(A800&lt;&gt;"", IF('Repeater Book Overview'!$G826&lt;&gt;"", 'Repeater Book Overview'!$G826, "88.5"), "")</f>
        <v/>
      </c>
      <c r="G800" t="str">
        <f>IF(A800&lt;&gt;"", IF('Repeater Book Overview'!$G826&lt;&gt;"", 'Repeater Book Overview'!$G826, "88.5"), "")</f>
        <v/>
      </c>
      <c r="H800" t="str">
        <f>IF(A800&lt;&gt;"", IF('Repeater Book Overview'!$G826&lt;&gt;"", 'Repeater Book Overview'!$G826, "88.5"), "")</f>
        <v/>
      </c>
      <c r="I800" t="str">
        <f>IF('Repeater Book Overview'!F826&lt;&gt;"", LEFT('Repeater Book Overview'!F826, 1), "")</f>
        <v/>
      </c>
      <c r="J800" t="str">
        <f t="shared" si="61"/>
        <v/>
      </c>
      <c r="K800" t="str">
        <f>IF(A800&lt;&gt;"", IF('Repeater Book Overview'!Q800&lt;&gt;"", "On", "Off"), "")</f>
        <v/>
      </c>
      <c r="L800" t="str">
        <f t="shared" si="62"/>
        <v/>
      </c>
      <c r="M800" t="str">
        <f t="shared" si="63"/>
        <v/>
      </c>
      <c r="N800" t="str">
        <f t="shared" si="64"/>
        <v/>
      </c>
      <c r="O800" t="str">
        <f>IF(A800&lt;&gt;"", 'Repeater Book Overview'!D826, "")</f>
        <v/>
      </c>
    </row>
    <row r="801" spans="1:15" x14ac:dyDescent="0.2">
      <c r="A801" t="str">
        <f>IF('Repeater Book Overview'!$A827&lt;&gt;"", 'Repeater Book Overview'!$A827, "")</f>
        <v/>
      </c>
      <c r="B801" t="str">
        <f>IF('Repeater Book Overview'!E827&lt;&gt;"", 'Repeater Book Overview'!E827, "")</f>
        <v/>
      </c>
      <c r="C801" t="str">
        <f t="shared" si="60"/>
        <v/>
      </c>
      <c r="D801" t="str">
        <f>IF('Repeater Book Overview'!F827&lt;&gt;"", LEFT(RIGHT('Repeater Book Overview'!F827,LEN('Repeater Book Overview'!F827)-1), SEARCH(" ", 'Repeater Book Overview'!F827)-1), "")</f>
        <v/>
      </c>
      <c r="E801" t="str">
        <f>IF(A801&lt;&gt;"", IF('Repeater Book Overview'!O827&lt;&gt;"", 'Repeater Book Overview'!O827, IF('Repeater Book Overview'!G827&lt;&gt;"", "T", "Off")), "")</f>
        <v/>
      </c>
      <c r="F801" t="str">
        <f>IF(A801&lt;&gt;"", IF('Repeater Book Overview'!$G827&lt;&gt;"", 'Repeater Book Overview'!$G827, "88.5"), "")</f>
        <v/>
      </c>
      <c r="G801" t="str">
        <f>IF(A801&lt;&gt;"", IF('Repeater Book Overview'!$G827&lt;&gt;"", 'Repeater Book Overview'!$G827, "88.5"), "")</f>
        <v/>
      </c>
      <c r="H801" t="str">
        <f>IF(A801&lt;&gt;"", IF('Repeater Book Overview'!$G827&lt;&gt;"", 'Repeater Book Overview'!$G827, "88.5"), "")</f>
        <v/>
      </c>
      <c r="I801" t="str">
        <f>IF('Repeater Book Overview'!F827&lt;&gt;"", LEFT('Repeater Book Overview'!F827, 1), "")</f>
        <v/>
      </c>
      <c r="J801" t="str">
        <f t="shared" si="61"/>
        <v/>
      </c>
      <c r="K801" t="str">
        <f>IF(A801&lt;&gt;"", IF('Repeater Book Overview'!Q801&lt;&gt;"", "On", "Off"), "")</f>
        <v/>
      </c>
      <c r="L801" t="str">
        <f t="shared" si="62"/>
        <v/>
      </c>
      <c r="M801" t="str">
        <f t="shared" si="63"/>
        <v/>
      </c>
      <c r="N801" t="str">
        <f t="shared" si="64"/>
        <v/>
      </c>
      <c r="O801" t="str">
        <f>IF(A801&lt;&gt;"", 'Repeater Book Overview'!D827, "")</f>
        <v/>
      </c>
    </row>
    <row r="802" spans="1:15" x14ac:dyDescent="0.2">
      <c r="A802" t="str">
        <f>IF('Repeater Book Overview'!$A828&lt;&gt;"", 'Repeater Book Overview'!$A828, "")</f>
        <v/>
      </c>
      <c r="B802" t="str">
        <f>IF('Repeater Book Overview'!E828&lt;&gt;"", 'Repeater Book Overview'!E828, "")</f>
        <v/>
      </c>
      <c r="C802" t="str">
        <f t="shared" si="60"/>
        <v/>
      </c>
      <c r="D802" t="str">
        <f>IF('Repeater Book Overview'!F828&lt;&gt;"", LEFT(RIGHT('Repeater Book Overview'!F828,LEN('Repeater Book Overview'!F828)-1), SEARCH(" ", 'Repeater Book Overview'!F828)-1), "")</f>
        <v/>
      </c>
      <c r="E802" t="str">
        <f>IF(A802&lt;&gt;"", IF('Repeater Book Overview'!O828&lt;&gt;"", 'Repeater Book Overview'!O828, IF('Repeater Book Overview'!G828&lt;&gt;"", "T", "Off")), "")</f>
        <v/>
      </c>
      <c r="F802" t="str">
        <f>IF(A802&lt;&gt;"", IF('Repeater Book Overview'!$G828&lt;&gt;"", 'Repeater Book Overview'!$G828, "88.5"), "")</f>
        <v/>
      </c>
      <c r="G802" t="str">
        <f>IF(A802&lt;&gt;"", IF('Repeater Book Overview'!$G828&lt;&gt;"", 'Repeater Book Overview'!$G828, "88.5"), "")</f>
        <v/>
      </c>
      <c r="H802" t="str">
        <f>IF(A802&lt;&gt;"", IF('Repeater Book Overview'!$G828&lt;&gt;"", 'Repeater Book Overview'!$G828, "88.5"), "")</f>
        <v/>
      </c>
      <c r="I802" t="str">
        <f>IF('Repeater Book Overview'!F828&lt;&gt;"", LEFT('Repeater Book Overview'!F828, 1), "")</f>
        <v/>
      </c>
      <c r="J802" t="str">
        <f t="shared" si="61"/>
        <v/>
      </c>
      <c r="K802" t="str">
        <f>IF(A802&lt;&gt;"", IF('Repeater Book Overview'!Q802&lt;&gt;"", "On", "Off"), "")</f>
        <v/>
      </c>
      <c r="L802" t="str">
        <f t="shared" si="62"/>
        <v/>
      </c>
      <c r="M802" t="str">
        <f t="shared" si="63"/>
        <v/>
      </c>
      <c r="N802" t="str">
        <f t="shared" si="64"/>
        <v/>
      </c>
      <c r="O802" t="str">
        <f>IF(A802&lt;&gt;"", 'Repeater Book Overview'!D828, "")</f>
        <v/>
      </c>
    </row>
    <row r="803" spans="1:15" x14ac:dyDescent="0.2">
      <c r="A803" t="str">
        <f>IF('Repeater Book Overview'!$A829&lt;&gt;"", 'Repeater Book Overview'!$A829, "")</f>
        <v/>
      </c>
      <c r="B803" t="str">
        <f>IF('Repeater Book Overview'!E829&lt;&gt;"", 'Repeater Book Overview'!E829, "")</f>
        <v/>
      </c>
      <c r="C803" t="str">
        <f t="shared" si="60"/>
        <v/>
      </c>
      <c r="D803" t="str">
        <f>IF('Repeater Book Overview'!F829&lt;&gt;"", LEFT(RIGHT('Repeater Book Overview'!F829,LEN('Repeater Book Overview'!F829)-1), SEARCH(" ", 'Repeater Book Overview'!F829)-1), "")</f>
        <v/>
      </c>
      <c r="E803" t="str">
        <f>IF(A803&lt;&gt;"", IF('Repeater Book Overview'!O829&lt;&gt;"", 'Repeater Book Overview'!O829, IF('Repeater Book Overview'!G829&lt;&gt;"", "T", "Off")), "")</f>
        <v/>
      </c>
      <c r="F803" t="str">
        <f>IF(A803&lt;&gt;"", IF('Repeater Book Overview'!$G829&lt;&gt;"", 'Repeater Book Overview'!$G829, "88.5"), "")</f>
        <v/>
      </c>
      <c r="G803" t="str">
        <f>IF(A803&lt;&gt;"", IF('Repeater Book Overview'!$G829&lt;&gt;"", 'Repeater Book Overview'!$G829, "88.5"), "")</f>
        <v/>
      </c>
      <c r="H803" t="str">
        <f>IF(A803&lt;&gt;"", IF('Repeater Book Overview'!$G829&lt;&gt;"", 'Repeater Book Overview'!$G829, "88.5"), "")</f>
        <v/>
      </c>
      <c r="I803" t="str">
        <f>IF('Repeater Book Overview'!F829&lt;&gt;"", LEFT('Repeater Book Overview'!F829, 1), "")</f>
        <v/>
      </c>
      <c r="J803" t="str">
        <f t="shared" si="61"/>
        <v/>
      </c>
      <c r="K803" t="str">
        <f>IF(A803&lt;&gt;"", IF('Repeater Book Overview'!Q803&lt;&gt;"", "On", "Off"), "")</f>
        <v/>
      </c>
      <c r="L803" t="str">
        <f t="shared" si="62"/>
        <v/>
      </c>
      <c r="M803" t="str">
        <f t="shared" si="63"/>
        <v/>
      </c>
      <c r="N803" t="str">
        <f t="shared" si="64"/>
        <v/>
      </c>
      <c r="O803" t="str">
        <f>IF(A803&lt;&gt;"", 'Repeater Book Overview'!D829, "")</f>
        <v/>
      </c>
    </row>
    <row r="804" spans="1:15" x14ac:dyDescent="0.2">
      <c r="A804" t="str">
        <f>IF('Repeater Book Overview'!$A830&lt;&gt;"", 'Repeater Book Overview'!$A830, "")</f>
        <v/>
      </c>
      <c r="B804" t="str">
        <f>IF('Repeater Book Overview'!E830&lt;&gt;"", 'Repeater Book Overview'!E830, "")</f>
        <v/>
      </c>
      <c r="C804" t="str">
        <f t="shared" si="60"/>
        <v/>
      </c>
      <c r="D804" t="str">
        <f>IF('Repeater Book Overview'!F830&lt;&gt;"", LEFT(RIGHT('Repeater Book Overview'!F830,LEN('Repeater Book Overview'!F830)-1), SEARCH(" ", 'Repeater Book Overview'!F830)-1), "")</f>
        <v/>
      </c>
      <c r="E804" t="str">
        <f>IF(A804&lt;&gt;"", IF('Repeater Book Overview'!O830&lt;&gt;"", 'Repeater Book Overview'!O830, IF('Repeater Book Overview'!G830&lt;&gt;"", "T", "Off")), "")</f>
        <v/>
      </c>
      <c r="F804" t="str">
        <f>IF(A804&lt;&gt;"", IF('Repeater Book Overview'!$G830&lt;&gt;"", 'Repeater Book Overview'!$G830, "88.5"), "")</f>
        <v/>
      </c>
      <c r="G804" t="str">
        <f>IF(A804&lt;&gt;"", IF('Repeater Book Overview'!$G830&lt;&gt;"", 'Repeater Book Overview'!$G830, "88.5"), "")</f>
        <v/>
      </c>
      <c r="H804" t="str">
        <f>IF(A804&lt;&gt;"", IF('Repeater Book Overview'!$G830&lt;&gt;"", 'Repeater Book Overview'!$G830, "88.5"), "")</f>
        <v/>
      </c>
      <c r="I804" t="str">
        <f>IF('Repeater Book Overview'!F830&lt;&gt;"", LEFT('Repeater Book Overview'!F830, 1), "")</f>
        <v/>
      </c>
      <c r="J804" t="str">
        <f t="shared" si="61"/>
        <v/>
      </c>
      <c r="K804" t="str">
        <f>IF(A804&lt;&gt;"", IF('Repeater Book Overview'!Q804&lt;&gt;"", "On", "Off"), "")</f>
        <v/>
      </c>
      <c r="L804" t="str">
        <f t="shared" si="62"/>
        <v/>
      </c>
      <c r="M804" t="str">
        <f t="shared" si="63"/>
        <v/>
      </c>
      <c r="N804" t="str">
        <f t="shared" si="64"/>
        <v/>
      </c>
      <c r="O804" t="str">
        <f>IF(A804&lt;&gt;"", 'Repeater Book Overview'!D830, "")</f>
        <v/>
      </c>
    </row>
    <row r="805" spans="1:15" x14ac:dyDescent="0.2">
      <c r="A805" t="str">
        <f>IF('Repeater Book Overview'!$A831&lt;&gt;"", 'Repeater Book Overview'!$A831, "")</f>
        <v/>
      </c>
      <c r="B805" t="str">
        <f>IF('Repeater Book Overview'!E831&lt;&gt;"", 'Repeater Book Overview'!E831, "")</f>
        <v/>
      </c>
      <c r="C805" t="str">
        <f t="shared" si="60"/>
        <v/>
      </c>
      <c r="D805" t="str">
        <f>IF('Repeater Book Overview'!F831&lt;&gt;"", LEFT(RIGHT('Repeater Book Overview'!F831,LEN('Repeater Book Overview'!F831)-1), SEARCH(" ", 'Repeater Book Overview'!F831)-1), "")</f>
        <v/>
      </c>
      <c r="E805" t="str">
        <f>IF(A805&lt;&gt;"", IF('Repeater Book Overview'!O831&lt;&gt;"", 'Repeater Book Overview'!O831, IF('Repeater Book Overview'!G831&lt;&gt;"", "T", "Off")), "")</f>
        <v/>
      </c>
      <c r="F805" t="str">
        <f>IF(A805&lt;&gt;"", IF('Repeater Book Overview'!$G831&lt;&gt;"", 'Repeater Book Overview'!$G831, "88.5"), "")</f>
        <v/>
      </c>
      <c r="G805" t="str">
        <f>IF(A805&lt;&gt;"", IF('Repeater Book Overview'!$G831&lt;&gt;"", 'Repeater Book Overview'!$G831, "88.5"), "")</f>
        <v/>
      </c>
      <c r="H805" t="str">
        <f>IF(A805&lt;&gt;"", IF('Repeater Book Overview'!$G831&lt;&gt;"", 'Repeater Book Overview'!$G831, "88.5"), "")</f>
        <v/>
      </c>
      <c r="I805" t="str">
        <f>IF('Repeater Book Overview'!F831&lt;&gt;"", LEFT('Repeater Book Overview'!F831, 1), "")</f>
        <v/>
      </c>
      <c r="J805" t="str">
        <f t="shared" si="61"/>
        <v/>
      </c>
      <c r="K805" t="str">
        <f>IF(A805&lt;&gt;"", IF('Repeater Book Overview'!Q805&lt;&gt;"", "On", "Off"), "")</f>
        <v/>
      </c>
      <c r="L805" t="str">
        <f t="shared" si="62"/>
        <v/>
      </c>
      <c r="M805" t="str">
        <f t="shared" si="63"/>
        <v/>
      </c>
      <c r="N805" t="str">
        <f t="shared" si="64"/>
        <v/>
      </c>
      <c r="O805" t="str">
        <f>IF(A805&lt;&gt;"", 'Repeater Book Overview'!D831, "")</f>
        <v/>
      </c>
    </row>
    <row r="806" spans="1:15" x14ac:dyDescent="0.2">
      <c r="A806" t="str">
        <f>IF('Repeater Book Overview'!$A832&lt;&gt;"", 'Repeater Book Overview'!$A832, "")</f>
        <v/>
      </c>
      <c r="B806" t="str">
        <f>IF('Repeater Book Overview'!E832&lt;&gt;"", 'Repeater Book Overview'!E832, "")</f>
        <v/>
      </c>
      <c r="C806" t="str">
        <f t="shared" si="60"/>
        <v/>
      </c>
      <c r="D806" t="str">
        <f>IF('Repeater Book Overview'!F832&lt;&gt;"", LEFT(RIGHT('Repeater Book Overview'!F832,LEN('Repeater Book Overview'!F832)-1), SEARCH(" ", 'Repeater Book Overview'!F832)-1), "")</f>
        <v/>
      </c>
      <c r="E806" t="str">
        <f>IF(A806&lt;&gt;"", IF('Repeater Book Overview'!O832&lt;&gt;"", 'Repeater Book Overview'!O832, IF('Repeater Book Overview'!G832&lt;&gt;"", "T", "Off")), "")</f>
        <v/>
      </c>
      <c r="F806" t="str">
        <f>IF(A806&lt;&gt;"", IF('Repeater Book Overview'!$G832&lt;&gt;"", 'Repeater Book Overview'!$G832, "88.5"), "")</f>
        <v/>
      </c>
      <c r="G806" t="str">
        <f>IF(A806&lt;&gt;"", IF('Repeater Book Overview'!$G832&lt;&gt;"", 'Repeater Book Overview'!$G832, "88.5"), "")</f>
        <v/>
      </c>
      <c r="H806" t="str">
        <f>IF(A806&lt;&gt;"", IF('Repeater Book Overview'!$G832&lt;&gt;"", 'Repeater Book Overview'!$G832, "88.5"), "")</f>
        <v/>
      </c>
      <c r="I806" t="str">
        <f>IF('Repeater Book Overview'!F832&lt;&gt;"", LEFT('Repeater Book Overview'!F832, 1), "")</f>
        <v/>
      </c>
      <c r="J806" t="str">
        <f t="shared" si="61"/>
        <v/>
      </c>
      <c r="K806" t="str">
        <f>IF(A806&lt;&gt;"", IF('Repeater Book Overview'!Q806&lt;&gt;"", "On", "Off"), "")</f>
        <v/>
      </c>
      <c r="L806" t="str">
        <f t="shared" si="62"/>
        <v/>
      </c>
      <c r="M806" t="str">
        <f t="shared" si="63"/>
        <v/>
      </c>
      <c r="N806" t="str">
        <f t="shared" si="64"/>
        <v/>
      </c>
      <c r="O806" t="str">
        <f>IF(A806&lt;&gt;"", 'Repeater Book Overview'!D832, "")</f>
        <v/>
      </c>
    </row>
    <row r="807" spans="1:15" x14ac:dyDescent="0.2">
      <c r="A807" t="str">
        <f>IF('Repeater Book Overview'!$A833&lt;&gt;"", 'Repeater Book Overview'!$A833, "")</f>
        <v/>
      </c>
      <c r="B807" t="str">
        <f>IF('Repeater Book Overview'!E833&lt;&gt;"", 'Repeater Book Overview'!E833, "")</f>
        <v/>
      </c>
      <c r="C807" t="str">
        <f t="shared" si="60"/>
        <v/>
      </c>
      <c r="D807" t="str">
        <f>IF('Repeater Book Overview'!F833&lt;&gt;"", LEFT(RIGHT('Repeater Book Overview'!F833,LEN('Repeater Book Overview'!F833)-1), SEARCH(" ", 'Repeater Book Overview'!F833)-1), "")</f>
        <v/>
      </c>
      <c r="E807" t="str">
        <f>IF(A807&lt;&gt;"", IF('Repeater Book Overview'!O833&lt;&gt;"", 'Repeater Book Overview'!O833, IF('Repeater Book Overview'!G833&lt;&gt;"", "T", "Off")), "")</f>
        <v/>
      </c>
      <c r="F807" t="str">
        <f>IF(A807&lt;&gt;"", IF('Repeater Book Overview'!$G833&lt;&gt;"", 'Repeater Book Overview'!$G833, "88.5"), "")</f>
        <v/>
      </c>
      <c r="G807" t="str">
        <f>IF(A807&lt;&gt;"", IF('Repeater Book Overview'!$G833&lt;&gt;"", 'Repeater Book Overview'!$G833, "88.5"), "")</f>
        <v/>
      </c>
      <c r="H807" t="str">
        <f>IF(A807&lt;&gt;"", IF('Repeater Book Overview'!$G833&lt;&gt;"", 'Repeater Book Overview'!$G833, "88.5"), "")</f>
        <v/>
      </c>
      <c r="I807" t="str">
        <f>IF('Repeater Book Overview'!F833&lt;&gt;"", LEFT('Repeater Book Overview'!F833, 1), "")</f>
        <v/>
      </c>
      <c r="J807" t="str">
        <f t="shared" si="61"/>
        <v/>
      </c>
      <c r="K807" t="str">
        <f>IF(A807&lt;&gt;"", IF('Repeater Book Overview'!Q807&lt;&gt;"", "On", "Off"), "")</f>
        <v/>
      </c>
      <c r="L807" t="str">
        <f t="shared" si="62"/>
        <v/>
      </c>
      <c r="M807" t="str">
        <f t="shared" si="63"/>
        <v/>
      </c>
      <c r="N807" t="str">
        <f t="shared" si="64"/>
        <v/>
      </c>
      <c r="O807" t="str">
        <f>IF(A807&lt;&gt;"", 'Repeater Book Overview'!D833, "")</f>
        <v/>
      </c>
    </row>
    <row r="808" spans="1:15" x14ac:dyDescent="0.2">
      <c r="A808" t="str">
        <f>IF('Repeater Book Overview'!$A834&lt;&gt;"", 'Repeater Book Overview'!$A834, "")</f>
        <v/>
      </c>
      <c r="B808" t="str">
        <f>IF('Repeater Book Overview'!E834&lt;&gt;"", 'Repeater Book Overview'!E834, "")</f>
        <v/>
      </c>
      <c r="C808" t="str">
        <f t="shared" si="60"/>
        <v/>
      </c>
      <c r="D808" t="str">
        <f>IF('Repeater Book Overview'!F834&lt;&gt;"", LEFT(RIGHT('Repeater Book Overview'!F834,LEN('Repeater Book Overview'!F834)-1), SEARCH(" ", 'Repeater Book Overview'!F834)-1), "")</f>
        <v/>
      </c>
      <c r="E808" t="str">
        <f>IF(A808&lt;&gt;"", IF('Repeater Book Overview'!O834&lt;&gt;"", 'Repeater Book Overview'!O834, IF('Repeater Book Overview'!G834&lt;&gt;"", "T", "Off")), "")</f>
        <v/>
      </c>
      <c r="F808" t="str">
        <f>IF(A808&lt;&gt;"", IF('Repeater Book Overview'!$G834&lt;&gt;"", 'Repeater Book Overview'!$G834, "88.5"), "")</f>
        <v/>
      </c>
      <c r="G808" t="str">
        <f>IF(A808&lt;&gt;"", IF('Repeater Book Overview'!$G834&lt;&gt;"", 'Repeater Book Overview'!$G834, "88.5"), "")</f>
        <v/>
      </c>
      <c r="H808" t="str">
        <f>IF(A808&lt;&gt;"", IF('Repeater Book Overview'!$G834&lt;&gt;"", 'Repeater Book Overview'!$G834, "88.5"), "")</f>
        <v/>
      </c>
      <c r="I808" t="str">
        <f>IF('Repeater Book Overview'!F834&lt;&gt;"", LEFT('Repeater Book Overview'!F834, 1), "")</f>
        <v/>
      </c>
      <c r="J808" t="str">
        <f t="shared" si="61"/>
        <v/>
      </c>
      <c r="K808" t="str">
        <f>IF(A808&lt;&gt;"", IF('Repeater Book Overview'!Q808&lt;&gt;"", "On", "Off"), "")</f>
        <v/>
      </c>
      <c r="L808" t="str">
        <f t="shared" si="62"/>
        <v/>
      </c>
      <c r="M808" t="str">
        <f t="shared" si="63"/>
        <v/>
      </c>
      <c r="N808" t="str">
        <f t="shared" si="64"/>
        <v/>
      </c>
      <c r="O808" t="str">
        <f>IF(A808&lt;&gt;"", 'Repeater Book Overview'!D834, "")</f>
        <v/>
      </c>
    </row>
    <row r="809" spans="1:15" x14ac:dyDescent="0.2">
      <c r="A809" t="str">
        <f>IF('Repeater Book Overview'!$A835&lt;&gt;"", 'Repeater Book Overview'!$A835, "")</f>
        <v/>
      </c>
      <c r="B809" t="str">
        <f>IF('Repeater Book Overview'!E835&lt;&gt;"", 'Repeater Book Overview'!E835, "")</f>
        <v/>
      </c>
      <c r="C809" t="str">
        <f t="shared" si="60"/>
        <v/>
      </c>
      <c r="D809" t="str">
        <f>IF('Repeater Book Overview'!F835&lt;&gt;"", LEFT(RIGHT('Repeater Book Overview'!F835,LEN('Repeater Book Overview'!F835)-1), SEARCH(" ", 'Repeater Book Overview'!F835)-1), "")</f>
        <v/>
      </c>
      <c r="E809" t="str">
        <f>IF(A809&lt;&gt;"", IF('Repeater Book Overview'!O835&lt;&gt;"", 'Repeater Book Overview'!O835, IF('Repeater Book Overview'!G835&lt;&gt;"", "T", "Off")), "")</f>
        <v/>
      </c>
      <c r="F809" t="str">
        <f>IF(A809&lt;&gt;"", IF('Repeater Book Overview'!$G835&lt;&gt;"", 'Repeater Book Overview'!$G835, "88.5"), "")</f>
        <v/>
      </c>
      <c r="G809" t="str">
        <f>IF(A809&lt;&gt;"", IF('Repeater Book Overview'!$G835&lt;&gt;"", 'Repeater Book Overview'!$G835, "88.5"), "")</f>
        <v/>
      </c>
      <c r="H809" t="str">
        <f>IF(A809&lt;&gt;"", IF('Repeater Book Overview'!$G835&lt;&gt;"", 'Repeater Book Overview'!$G835, "88.5"), "")</f>
        <v/>
      </c>
      <c r="I809" t="str">
        <f>IF('Repeater Book Overview'!F835&lt;&gt;"", LEFT('Repeater Book Overview'!F835, 1), "")</f>
        <v/>
      </c>
      <c r="J809" t="str">
        <f t="shared" si="61"/>
        <v/>
      </c>
      <c r="K809" t="str">
        <f>IF(A809&lt;&gt;"", IF('Repeater Book Overview'!Q809&lt;&gt;"", "On", "Off"), "")</f>
        <v/>
      </c>
      <c r="L809" t="str">
        <f t="shared" si="62"/>
        <v/>
      </c>
      <c r="M809" t="str">
        <f t="shared" si="63"/>
        <v/>
      </c>
      <c r="N809" t="str">
        <f t="shared" si="64"/>
        <v/>
      </c>
      <c r="O809" t="str">
        <f>IF(A809&lt;&gt;"", 'Repeater Book Overview'!D835, "")</f>
        <v/>
      </c>
    </row>
    <row r="810" spans="1:15" x14ac:dyDescent="0.2">
      <c r="A810" t="str">
        <f>IF('Repeater Book Overview'!$A836&lt;&gt;"", 'Repeater Book Overview'!$A836, "")</f>
        <v/>
      </c>
      <c r="B810" t="str">
        <f>IF('Repeater Book Overview'!E836&lt;&gt;"", 'Repeater Book Overview'!E836, "")</f>
        <v/>
      </c>
      <c r="C810" t="str">
        <f t="shared" si="60"/>
        <v/>
      </c>
      <c r="D810" t="str">
        <f>IF('Repeater Book Overview'!F836&lt;&gt;"", LEFT(RIGHT('Repeater Book Overview'!F836,LEN('Repeater Book Overview'!F836)-1), SEARCH(" ", 'Repeater Book Overview'!F836)-1), "")</f>
        <v/>
      </c>
      <c r="E810" t="str">
        <f>IF(A810&lt;&gt;"", IF('Repeater Book Overview'!O836&lt;&gt;"", 'Repeater Book Overview'!O836, IF('Repeater Book Overview'!G836&lt;&gt;"", "T", "Off")), "")</f>
        <v/>
      </c>
      <c r="F810" t="str">
        <f>IF(A810&lt;&gt;"", IF('Repeater Book Overview'!$G836&lt;&gt;"", 'Repeater Book Overview'!$G836, "88.5"), "")</f>
        <v/>
      </c>
      <c r="G810" t="str">
        <f>IF(A810&lt;&gt;"", IF('Repeater Book Overview'!$G836&lt;&gt;"", 'Repeater Book Overview'!$G836, "88.5"), "")</f>
        <v/>
      </c>
      <c r="H810" t="str">
        <f>IF(A810&lt;&gt;"", IF('Repeater Book Overview'!$G836&lt;&gt;"", 'Repeater Book Overview'!$G836, "88.5"), "")</f>
        <v/>
      </c>
      <c r="I810" t="str">
        <f>IF('Repeater Book Overview'!F836&lt;&gt;"", LEFT('Repeater Book Overview'!F836, 1), "")</f>
        <v/>
      </c>
      <c r="J810" t="str">
        <f t="shared" si="61"/>
        <v/>
      </c>
      <c r="K810" t="str">
        <f>IF(A810&lt;&gt;"", IF('Repeater Book Overview'!Q810&lt;&gt;"", "On", "Off"), "")</f>
        <v/>
      </c>
      <c r="L810" t="str">
        <f t="shared" si="62"/>
        <v/>
      </c>
      <c r="M810" t="str">
        <f t="shared" si="63"/>
        <v/>
      </c>
      <c r="N810" t="str">
        <f t="shared" si="64"/>
        <v/>
      </c>
      <c r="O810" t="str">
        <f>IF(A810&lt;&gt;"", 'Repeater Book Overview'!D836, "")</f>
        <v/>
      </c>
    </row>
    <row r="811" spans="1:15" x14ac:dyDescent="0.2">
      <c r="A811" t="str">
        <f>IF('Repeater Book Overview'!$A837&lt;&gt;"", 'Repeater Book Overview'!$A837, "")</f>
        <v/>
      </c>
      <c r="B811" t="str">
        <f>IF('Repeater Book Overview'!E837&lt;&gt;"", 'Repeater Book Overview'!E837, "")</f>
        <v/>
      </c>
      <c r="C811" t="str">
        <f t="shared" si="60"/>
        <v/>
      </c>
      <c r="D811" t="str">
        <f>IF('Repeater Book Overview'!F837&lt;&gt;"", LEFT(RIGHT('Repeater Book Overview'!F837,LEN('Repeater Book Overview'!F837)-1), SEARCH(" ", 'Repeater Book Overview'!F837)-1), "")</f>
        <v/>
      </c>
      <c r="E811" t="str">
        <f>IF(A811&lt;&gt;"", IF('Repeater Book Overview'!O837&lt;&gt;"", 'Repeater Book Overview'!O837, IF('Repeater Book Overview'!G837&lt;&gt;"", "T", "Off")), "")</f>
        <v/>
      </c>
      <c r="F811" t="str">
        <f>IF(A811&lt;&gt;"", IF('Repeater Book Overview'!$G837&lt;&gt;"", 'Repeater Book Overview'!$G837, "88.5"), "")</f>
        <v/>
      </c>
      <c r="G811" t="str">
        <f>IF(A811&lt;&gt;"", IF('Repeater Book Overview'!$G837&lt;&gt;"", 'Repeater Book Overview'!$G837, "88.5"), "")</f>
        <v/>
      </c>
      <c r="H811" t="str">
        <f>IF(A811&lt;&gt;"", IF('Repeater Book Overview'!$G837&lt;&gt;"", 'Repeater Book Overview'!$G837, "88.5"), "")</f>
        <v/>
      </c>
      <c r="I811" t="str">
        <f>IF('Repeater Book Overview'!F837&lt;&gt;"", LEFT('Repeater Book Overview'!F837, 1), "")</f>
        <v/>
      </c>
      <c r="J811" t="str">
        <f t="shared" si="61"/>
        <v/>
      </c>
      <c r="K811" t="str">
        <f>IF(A811&lt;&gt;"", IF('Repeater Book Overview'!Q811&lt;&gt;"", "On", "Off"), "")</f>
        <v/>
      </c>
      <c r="L811" t="str">
        <f t="shared" si="62"/>
        <v/>
      </c>
      <c r="M811" t="str">
        <f t="shared" si="63"/>
        <v/>
      </c>
      <c r="N811" t="str">
        <f t="shared" si="64"/>
        <v/>
      </c>
      <c r="O811" t="str">
        <f>IF(A811&lt;&gt;"", 'Repeater Book Overview'!D837, "")</f>
        <v/>
      </c>
    </row>
    <row r="812" spans="1:15" x14ac:dyDescent="0.2">
      <c r="A812" t="str">
        <f>IF('Repeater Book Overview'!$A838&lt;&gt;"", 'Repeater Book Overview'!$A838, "")</f>
        <v/>
      </c>
      <c r="B812" t="str">
        <f>IF('Repeater Book Overview'!E838&lt;&gt;"", 'Repeater Book Overview'!E838, "")</f>
        <v/>
      </c>
      <c r="C812" t="str">
        <f t="shared" si="60"/>
        <v/>
      </c>
      <c r="D812" t="str">
        <f>IF('Repeater Book Overview'!F838&lt;&gt;"", LEFT(RIGHT('Repeater Book Overview'!F838,LEN('Repeater Book Overview'!F838)-1), SEARCH(" ", 'Repeater Book Overview'!F838)-1), "")</f>
        <v/>
      </c>
      <c r="E812" t="str">
        <f>IF(A812&lt;&gt;"", IF('Repeater Book Overview'!O838&lt;&gt;"", 'Repeater Book Overview'!O838, IF('Repeater Book Overview'!G838&lt;&gt;"", "T", "Off")), "")</f>
        <v/>
      </c>
      <c r="F812" t="str">
        <f>IF(A812&lt;&gt;"", IF('Repeater Book Overview'!$G838&lt;&gt;"", 'Repeater Book Overview'!$G838, "88.5"), "")</f>
        <v/>
      </c>
      <c r="G812" t="str">
        <f>IF(A812&lt;&gt;"", IF('Repeater Book Overview'!$G838&lt;&gt;"", 'Repeater Book Overview'!$G838, "88.5"), "")</f>
        <v/>
      </c>
      <c r="H812" t="str">
        <f>IF(A812&lt;&gt;"", IF('Repeater Book Overview'!$G838&lt;&gt;"", 'Repeater Book Overview'!$G838, "88.5"), "")</f>
        <v/>
      </c>
      <c r="I812" t="str">
        <f>IF('Repeater Book Overview'!F838&lt;&gt;"", LEFT('Repeater Book Overview'!F838, 1), "")</f>
        <v/>
      </c>
      <c r="J812" t="str">
        <f t="shared" si="61"/>
        <v/>
      </c>
      <c r="K812" t="str">
        <f>IF(A812&lt;&gt;"", IF('Repeater Book Overview'!Q812&lt;&gt;"", "On", "Off"), "")</f>
        <v/>
      </c>
      <c r="L812" t="str">
        <f t="shared" si="62"/>
        <v/>
      </c>
      <c r="M812" t="str">
        <f t="shared" si="63"/>
        <v/>
      </c>
      <c r="N812" t="str">
        <f t="shared" si="64"/>
        <v/>
      </c>
      <c r="O812" t="str">
        <f>IF(A812&lt;&gt;"", 'Repeater Book Overview'!D838, "")</f>
        <v/>
      </c>
    </row>
    <row r="813" spans="1:15" x14ac:dyDescent="0.2">
      <c r="A813" t="str">
        <f>IF('Repeater Book Overview'!$A839&lt;&gt;"", 'Repeater Book Overview'!$A839, "")</f>
        <v/>
      </c>
      <c r="B813" t="str">
        <f>IF('Repeater Book Overview'!E839&lt;&gt;"", 'Repeater Book Overview'!E839, "")</f>
        <v/>
      </c>
      <c r="C813" t="str">
        <f t="shared" si="60"/>
        <v/>
      </c>
      <c r="D813" t="str">
        <f>IF('Repeater Book Overview'!F839&lt;&gt;"", LEFT(RIGHT('Repeater Book Overview'!F839,LEN('Repeater Book Overview'!F839)-1), SEARCH(" ", 'Repeater Book Overview'!F839)-1), "")</f>
        <v/>
      </c>
      <c r="E813" t="str">
        <f>IF(A813&lt;&gt;"", IF('Repeater Book Overview'!O839&lt;&gt;"", 'Repeater Book Overview'!O839, IF('Repeater Book Overview'!G839&lt;&gt;"", "T", "Off")), "")</f>
        <v/>
      </c>
      <c r="F813" t="str">
        <f>IF(A813&lt;&gt;"", IF('Repeater Book Overview'!$G839&lt;&gt;"", 'Repeater Book Overview'!$G839, "88.5"), "")</f>
        <v/>
      </c>
      <c r="G813" t="str">
        <f>IF(A813&lt;&gt;"", IF('Repeater Book Overview'!$G839&lt;&gt;"", 'Repeater Book Overview'!$G839, "88.5"), "")</f>
        <v/>
      </c>
      <c r="H813" t="str">
        <f>IF(A813&lt;&gt;"", IF('Repeater Book Overview'!$G839&lt;&gt;"", 'Repeater Book Overview'!$G839, "88.5"), "")</f>
        <v/>
      </c>
      <c r="I813" t="str">
        <f>IF('Repeater Book Overview'!F839&lt;&gt;"", LEFT('Repeater Book Overview'!F839, 1), "")</f>
        <v/>
      </c>
      <c r="J813" t="str">
        <f t="shared" si="61"/>
        <v/>
      </c>
      <c r="K813" t="str">
        <f>IF(A813&lt;&gt;"", IF('Repeater Book Overview'!Q813&lt;&gt;"", "On", "Off"), "")</f>
        <v/>
      </c>
      <c r="L813" t="str">
        <f t="shared" si="62"/>
        <v/>
      </c>
      <c r="M813" t="str">
        <f t="shared" si="63"/>
        <v/>
      </c>
      <c r="N813" t="str">
        <f t="shared" si="64"/>
        <v/>
      </c>
      <c r="O813" t="str">
        <f>IF(A813&lt;&gt;"", 'Repeater Book Overview'!D839, "")</f>
        <v/>
      </c>
    </row>
    <row r="814" spans="1:15" x14ac:dyDescent="0.2">
      <c r="A814" t="str">
        <f>IF('Repeater Book Overview'!$A840&lt;&gt;"", 'Repeater Book Overview'!$A840, "")</f>
        <v/>
      </c>
      <c r="B814" t="str">
        <f>IF('Repeater Book Overview'!E840&lt;&gt;"", 'Repeater Book Overview'!E840, "")</f>
        <v/>
      </c>
      <c r="C814" t="str">
        <f t="shared" si="60"/>
        <v/>
      </c>
      <c r="D814" t="str">
        <f>IF('Repeater Book Overview'!F840&lt;&gt;"", LEFT(RIGHT('Repeater Book Overview'!F840,LEN('Repeater Book Overview'!F840)-1), SEARCH(" ", 'Repeater Book Overview'!F840)-1), "")</f>
        <v/>
      </c>
      <c r="E814" t="str">
        <f>IF(A814&lt;&gt;"", IF('Repeater Book Overview'!O840&lt;&gt;"", 'Repeater Book Overview'!O840, IF('Repeater Book Overview'!G840&lt;&gt;"", "T", "Off")), "")</f>
        <v/>
      </c>
      <c r="F814" t="str">
        <f>IF(A814&lt;&gt;"", IF('Repeater Book Overview'!$G840&lt;&gt;"", 'Repeater Book Overview'!$G840, "88.5"), "")</f>
        <v/>
      </c>
      <c r="G814" t="str">
        <f>IF(A814&lt;&gt;"", IF('Repeater Book Overview'!$G840&lt;&gt;"", 'Repeater Book Overview'!$G840, "88.5"), "")</f>
        <v/>
      </c>
      <c r="H814" t="str">
        <f>IF(A814&lt;&gt;"", IF('Repeater Book Overview'!$G840&lt;&gt;"", 'Repeater Book Overview'!$G840, "88.5"), "")</f>
        <v/>
      </c>
      <c r="I814" t="str">
        <f>IF('Repeater Book Overview'!F840&lt;&gt;"", LEFT('Repeater Book Overview'!F840, 1), "")</f>
        <v/>
      </c>
      <c r="J814" t="str">
        <f t="shared" si="61"/>
        <v/>
      </c>
      <c r="K814" t="str">
        <f>IF(A814&lt;&gt;"", IF('Repeater Book Overview'!Q814&lt;&gt;"", "On", "Off"), "")</f>
        <v/>
      </c>
      <c r="L814" t="str">
        <f t="shared" si="62"/>
        <v/>
      </c>
      <c r="M814" t="str">
        <f t="shared" si="63"/>
        <v/>
      </c>
      <c r="N814" t="str">
        <f t="shared" si="64"/>
        <v/>
      </c>
      <c r="O814" t="str">
        <f>IF(A814&lt;&gt;"", 'Repeater Book Overview'!D840, "")</f>
        <v/>
      </c>
    </row>
    <row r="815" spans="1:15" x14ac:dyDescent="0.2">
      <c r="A815" t="str">
        <f>IF('Repeater Book Overview'!$A841&lt;&gt;"", 'Repeater Book Overview'!$A841, "")</f>
        <v/>
      </c>
      <c r="B815" t="str">
        <f>IF('Repeater Book Overview'!E841&lt;&gt;"", 'Repeater Book Overview'!E841, "")</f>
        <v/>
      </c>
      <c r="C815" t="str">
        <f t="shared" si="60"/>
        <v/>
      </c>
      <c r="D815" t="str">
        <f>IF('Repeater Book Overview'!F841&lt;&gt;"", LEFT(RIGHT('Repeater Book Overview'!F841,LEN('Repeater Book Overview'!F841)-1), SEARCH(" ", 'Repeater Book Overview'!F841)-1), "")</f>
        <v/>
      </c>
      <c r="E815" t="str">
        <f>IF(A815&lt;&gt;"", IF('Repeater Book Overview'!O841&lt;&gt;"", 'Repeater Book Overview'!O841, IF('Repeater Book Overview'!G841&lt;&gt;"", "T", "Off")), "")</f>
        <v/>
      </c>
      <c r="F815" t="str">
        <f>IF(A815&lt;&gt;"", IF('Repeater Book Overview'!$G841&lt;&gt;"", 'Repeater Book Overview'!$G841, "88.5"), "")</f>
        <v/>
      </c>
      <c r="G815" t="str">
        <f>IF(A815&lt;&gt;"", IF('Repeater Book Overview'!$G841&lt;&gt;"", 'Repeater Book Overview'!$G841, "88.5"), "")</f>
        <v/>
      </c>
      <c r="H815" t="str">
        <f>IF(A815&lt;&gt;"", IF('Repeater Book Overview'!$G841&lt;&gt;"", 'Repeater Book Overview'!$G841, "88.5"), "")</f>
        <v/>
      </c>
      <c r="I815" t="str">
        <f>IF('Repeater Book Overview'!F841&lt;&gt;"", LEFT('Repeater Book Overview'!F841, 1), "")</f>
        <v/>
      </c>
      <c r="J815" t="str">
        <f t="shared" si="61"/>
        <v/>
      </c>
      <c r="K815" t="str">
        <f>IF(A815&lt;&gt;"", IF('Repeater Book Overview'!Q815&lt;&gt;"", "On", "Off"), "")</f>
        <v/>
      </c>
      <c r="L815" t="str">
        <f t="shared" si="62"/>
        <v/>
      </c>
      <c r="M815" t="str">
        <f t="shared" si="63"/>
        <v/>
      </c>
      <c r="N815" t="str">
        <f t="shared" si="64"/>
        <v/>
      </c>
      <c r="O815" t="str">
        <f>IF(A815&lt;&gt;"", 'Repeater Book Overview'!D841, "")</f>
        <v/>
      </c>
    </row>
    <row r="816" spans="1:15" x14ac:dyDescent="0.2">
      <c r="A816" t="str">
        <f>IF('Repeater Book Overview'!$A842&lt;&gt;"", 'Repeater Book Overview'!$A842, "")</f>
        <v/>
      </c>
      <c r="B816" t="str">
        <f>IF('Repeater Book Overview'!E842&lt;&gt;"", 'Repeater Book Overview'!E842, "")</f>
        <v/>
      </c>
      <c r="C816" t="str">
        <f t="shared" si="60"/>
        <v/>
      </c>
      <c r="D816" t="str">
        <f>IF('Repeater Book Overview'!F842&lt;&gt;"", LEFT(RIGHT('Repeater Book Overview'!F842,LEN('Repeater Book Overview'!F842)-1), SEARCH(" ", 'Repeater Book Overview'!F842)-1), "")</f>
        <v/>
      </c>
      <c r="E816" t="str">
        <f>IF(A816&lt;&gt;"", IF('Repeater Book Overview'!O842&lt;&gt;"", 'Repeater Book Overview'!O842, IF('Repeater Book Overview'!G842&lt;&gt;"", "T", "Off")), "")</f>
        <v/>
      </c>
      <c r="F816" t="str">
        <f>IF(A816&lt;&gt;"", IF('Repeater Book Overview'!$G842&lt;&gt;"", 'Repeater Book Overview'!$G842, "88.5"), "")</f>
        <v/>
      </c>
      <c r="G816" t="str">
        <f>IF(A816&lt;&gt;"", IF('Repeater Book Overview'!$G842&lt;&gt;"", 'Repeater Book Overview'!$G842, "88.5"), "")</f>
        <v/>
      </c>
      <c r="H816" t="str">
        <f>IF(A816&lt;&gt;"", IF('Repeater Book Overview'!$G842&lt;&gt;"", 'Repeater Book Overview'!$G842, "88.5"), "")</f>
        <v/>
      </c>
      <c r="I816" t="str">
        <f>IF('Repeater Book Overview'!F842&lt;&gt;"", LEFT('Repeater Book Overview'!F842, 1), "")</f>
        <v/>
      </c>
      <c r="J816" t="str">
        <f t="shared" si="61"/>
        <v/>
      </c>
      <c r="K816" t="str">
        <f>IF(A816&lt;&gt;"", IF('Repeater Book Overview'!Q816&lt;&gt;"", "On", "Off"), "")</f>
        <v/>
      </c>
      <c r="L816" t="str">
        <f t="shared" si="62"/>
        <v/>
      </c>
      <c r="M816" t="str">
        <f t="shared" si="63"/>
        <v/>
      </c>
      <c r="N816" t="str">
        <f t="shared" si="64"/>
        <v/>
      </c>
      <c r="O816" t="str">
        <f>IF(A816&lt;&gt;"", 'Repeater Book Overview'!D842, "")</f>
        <v/>
      </c>
    </row>
    <row r="817" spans="1:15" x14ac:dyDescent="0.2">
      <c r="A817" t="str">
        <f>IF('Repeater Book Overview'!$A843&lt;&gt;"", 'Repeater Book Overview'!$A843, "")</f>
        <v/>
      </c>
      <c r="B817" t="str">
        <f>IF('Repeater Book Overview'!E843&lt;&gt;"", 'Repeater Book Overview'!E843, "")</f>
        <v/>
      </c>
      <c r="C817" t="str">
        <f t="shared" si="60"/>
        <v/>
      </c>
      <c r="D817" t="str">
        <f>IF('Repeater Book Overview'!F843&lt;&gt;"", LEFT(RIGHT('Repeater Book Overview'!F843,LEN('Repeater Book Overview'!F843)-1), SEARCH(" ", 'Repeater Book Overview'!F843)-1), "")</f>
        <v/>
      </c>
      <c r="E817" t="str">
        <f>IF(A817&lt;&gt;"", IF('Repeater Book Overview'!O843&lt;&gt;"", 'Repeater Book Overview'!O843, IF('Repeater Book Overview'!G843&lt;&gt;"", "T", "Off")), "")</f>
        <v/>
      </c>
      <c r="F817" t="str">
        <f>IF(A817&lt;&gt;"", IF('Repeater Book Overview'!$G843&lt;&gt;"", 'Repeater Book Overview'!$G843, "88.5"), "")</f>
        <v/>
      </c>
      <c r="G817" t="str">
        <f>IF(A817&lt;&gt;"", IF('Repeater Book Overview'!$G843&lt;&gt;"", 'Repeater Book Overview'!$G843, "88.5"), "")</f>
        <v/>
      </c>
      <c r="H817" t="str">
        <f>IF(A817&lt;&gt;"", IF('Repeater Book Overview'!$G843&lt;&gt;"", 'Repeater Book Overview'!$G843, "88.5"), "")</f>
        <v/>
      </c>
      <c r="I817" t="str">
        <f>IF('Repeater Book Overview'!F843&lt;&gt;"", LEFT('Repeater Book Overview'!F843, 1), "")</f>
        <v/>
      </c>
      <c r="J817" t="str">
        <f t="shared" si="61"/>
        <v/>
      </c>
      <c r="K817" t="str">
        <f>IF(A817&lt;&gt;"", IF('Repeater Book Overview'!Q817&lt;&gt;"", "On", "Off"), "")</f>
        <v/>
      </c>
      <c r="L817" t="str">
        <f t="shared" si="62"/>
        <v/>
      </c>
      <c r="M817" t="str">
        <f t="shared" si="63"/>
        <v/>
      </c>
      <c r="N817" t="str">
        <f t="shared" si="64"/>
        <v/>
      </c>
      <c r="O817" t="str">
        <f>IF(A817&lt;&gt;"", 'Repeater Book Overview'!D843, "")</f>
        <v/>
      </c>
    </row>
    <row r="818" spans="1:15" x14ac:dyDescent="0.2">
      <c r="A818" t="str">
        <f>IF('Repeater Book Overview'!$A844&lt;&gt;"", 'Repeater Book Overview'!$A844, "")</f>
        <v/>
      </c>
      <c r="B818" t="str">
        <f>IF('Repeater Book Overview'!E844&lt;&gt;"", 'Repeater Book Overview'!E844, "")</f>
        <v/>
      </c>
      <c r="C818" t="str">
        <f t="shared" si="60"/>
        <v/>
      </c>
      <c r="D818" t="str">
        <f>IF('Repeater Book Overview'!F844&lt;&gt;"", LEFT(RIGHT('Repeater Book Overview'!F844,LEN('Repeater Book Overview'!F844)-1), SEARCH(" ", 'Repeater Book Overview'!F844)-1), "")</f>
        <v/>
      </c>
      <c r="E818" t="str">
        <f>IF(A818&lt;&gt;"", IF('Repeater Book Overview'!O844&lt;&gt;"", 'Repeater Book Overview'!O844, IF('Repeater Book Overview'!G844&lt;&gt;"", "T", "Off")), "")</f>
        <v/>
      </c>
      <c r="F818" t="str">
        <f>IF(A818&lt;&gt;"", IF('Repeater Book Overview'!$G844&lt;&gt;"", 'Repeater Book Overview'!$G844, "88.5"), "")</f>
        <v/>
      </c>
      <c r="G818" t="str">
        <f>IF(A818&lt;&gt;"", IF('Repeater Book Overview'!$G844&lt;&gt;"", 'Repeater Book Overview'!$G844, "88.5"), "")</f>
        <v/>
      </c>
      <c r="H818" t="str">
        <f>IF(A818&lt;&gt;"", IF('Repeater Book Overview'!$G844&lt;&gt;"", 'Repeater Book Overview'!$G844, "88.5"), "")</f>
        <v/>
      </c>
      <c r="I818" t="str">
        <f>IF('Repeater Book Overview'!F844&lt;&gt;"", LEFT('Repeater Book Overview'!F844, 1), "")</f>
        <v/>
      </c>
      <c r="J818" t="str">
        <f t="shared" si="61"/>
        <v/>
      </c>
      <c r="K818" t="str">
        <f>IF(A818&lt;&gt;"", IF('Repeater Book Overview'!Q818&lt;&gt;"", "On", "Off"), "")</f>
        <v/>
      </c>
      <c r="L818" t="str">
        <f t="shared" si="62"/>
        <v/>
      </c>
      <c r="M818" t="str">
        <f t="shared" si="63"/>
        <v/>
      </c>
      <c r="N818" t="str">
        <f t="shared" si="64"/>
        <v/>
      </c>
      <c r="O818" t="str">
        <f>IF(A818&lt;&gt;"", 'Repeater Book Overview'!D844, "")</f>
        <v/>
      </c>
    </row>
    <row r="819" spans="1:15" x14ac:dyDescent="0.2">
      <c r="A819" t="str">
        <f>IF('Repeater Book Overview'!$A845&lt;&gt;"", 'Repeater Book Overview'!$A845, "")</f>
        <v/>
      </c>
      <c r="B819" t="str">
        <f>IF('Repeater Book Overview'!E845&lt;&gt;"", 'Repeater Book Overview'!E845, "")</f>
        <v/>
      </c>
      <c r="C819" t="str">
        <f t="shared" si="60"/>
        <v/>
      </c>
      <c r="D819" t="str">
        <f>IF('Repeater Book Overview'!F845&lt;&gt;"", LEFT(RIGHT('Repeater Book Overview'!F845,LEN('Repeater Book Overview'!F845)-1), SEARCH(" ", 'Repeater Book Overview'!F845)-1), "")</f>
        <v/>
      </c>
      <c r="E819" t="str">
        <f>IF(A819&lt;&gt;"", IF('Repeater Book Overview'!O845&lt;&gt;"", 'Repeater Book Overview'!O845, IF('Repeater Book Overview'!G845&lt;&gt;"", "T", "Off")), "")</f>
        <v/>
      </c>
      <c r="F819" t="str">
        <f>IF(A819&lt;&gt;"", IF('Repeater Book Overview'!$G845&lt;&gt;"", 'Repeater Book Overview'!$G845, "88.5"), "")</f>
        <v/>
      </c>
      <c r="G819" t="str">
        <f>IF(A819&lt;&gt;"", IF('Repeater Book Overview'!$G845&lt;&gt;"", 'Repeater Book Overview'!$G845, "88.5"), "")</f>
        <v/>
      </c>
      <c r="H819" t="str">
        <f>IF(A819&lt;&gt;"", IF('Repeater Book Overview'!$G845&lt;&gt;"", 'Repeater Book Overview'!$G845, "88.5"), "")</f>
        <v/>
      </c>
      <c r="I819" t="str">
        <f>IF('Repeater Book Overview'!F845&lt;&gt;"", LEFT('Repeater Book Overview'!F845, 1), "")</f>
        <v/>
      </c>
      <c r="J819" t="str">
        <f t="shared" si="61"/>
        <v/>
      </c>
      <c r="K819" t="str">
        <f>IF(A819&lt;&gt;"", IF('Repeater Book Overview'!Q819&lt;&gt;"", "On", "Off"), "")</f>
        <v/>
      </c>
      <c r="L819" t="str">
        <f t="shared" si="62"/>
        <v/>
      </c>
      <c r="M819" t="str">
        <f t="shared" si="63"/>
        <v/>
      </c>
      <c r="N819" t="str">
        <f t="shared" si="64"/>
        <v/>
      </c>
      <c r="O819" t="str">
        <f>IF(A819&lt;&gt;"", 'Repeater Book Overview'!D845, "")</f>
        <v/>
      </c>
    </row>
    <row r="820" spans="1:15" x14ac:dyDescent="0.2">
      <c r="A820" t="str">
        <f>IF('Repeater Book Overview'!$A846&lt;&gt;"", 'Repeater Book Overview'!$A846, "")</f>
        <v/>
      </c>
      <c r="B820" t="str">
        <f>IF('Repeater Book Overview'!E846&lt;&gt;"", 'Repeater Book Overview'!E846, "")</f>
        <v/>
      </c>
      <c r="C820" t="str">
        <f t="shared" si="60"/>
        <v/>
      </c>
      <c r="D820" t="str">
        <f>IF('Repeater Book Overview'!F846&lt;&gt;"", LEFT(RIGHT('Repeater Book Overview'!F846,LEN('Repeater Book Overview'!F846)-1), SEARCH(" ", 'Repeater Book Overview'!F846)-1), "")</f>
        <v/>
      </c>
      <c r="E820" t="str">
        <f>IF(A820&lt;&gt;"", IF('Repeater Book Overview'!O846&lt;&gt;"", 'Repeater Book Overview'!O846, IF('Repeater Book Overview'!G846&lt;&gt;"", "T", "Off")), "")</f>
        <v/>
      </c>
      <c r="F820" t="str">
        <f>IF(A820&lt;&gt;"", IF('Repeater Book Overview'!$G846&lt;&gt;"", 'Repeater Book Overview'!$G846, "88.5"), "")</f>
        <v/>
      </c>
      <c r="G820" t="str">
        <f>IF(A820&lt;&gt;"", IF('Repeater Book Overview'!$G846&lt;&gt;"", 'Repeater Book Overview'!$G846, "88.5"), "")</f>
        <v/>
      </c>
      <c r="H820" t="str">
        <f>IF(A820&lt;&gt;"", IF('Repeater Book Overview'!$G846&lt;&gt;"", 'Repeater Book Overview'!$G846, "88.5"), "")</f>
        <v/>
      </c>
      <c r="I820" t="str">
        <f>IF('Repeater Book Overview'!F846&lt;&gt;"", LEFT('Repeater Book Overview'!F846, 1), "")</f>
        <v/>
      </c>
      <c r="J820" t="str">
        <f t="shared" si="61"/>
        <v/>
      </c>
      <c r="K820" t="str">
        <f>IF(A820&lt;&gt;"", IF('Repeater Book Overview'!Q820&lt;&gt;"", "On", "Off"), "")</f>
        <v/>
      </c>
      <c r="L820" t="str">
        <f t="shared" si="62"/>
        <v/>
      </c>
      <c r="M820" t="str">
        <f t="shared" si="63"/>
        <v/>
      </c>
      <c r="N820" t="str">
        <f t="shared" si="64"/>
        <v/>
      </c>
      <c r="O820" t="str">
        <f>IF(A820&lt;&gt;"", 'Repeater Book Overview'!D846, "")</f>
        <v/>
      </c>
    </row>
    <row r="821" spans="1:15" x14ac:dyDescent="0.2">
      <c r="A821" t="str">
        <f>IF('Repeater Book Overview'!$A847&lt;&gt;"", 'Repeater Book Overview'!$A847, "")</f>
        <v/>
      </c>
      <c r="B821" t="str">
        <f>IF('Repeater Book Overview'!E847&lt;&gt;"", 'Repeater Book Overview'!E847, "")</f>
        <v/>
      </c>
      <c r="C821" t="str">
        <f t="shared" si="60"/>
        <v/>
      </c>
      <c r="D821" t="str">
        <f>IF('Repeater Book Overview'!F847&lt;&gt;"", LEFT(RIGHT('Repeater Book Overview'!F847,LEN('Repeater Book Overview'!F847)-1), SEARCH(" ", 'Repeater Book Overview'!F847)-1), "")</f>
        <v/>
      </c>
      <c r="E821" t="str">
        <f>IF(A821&lt;&gt;"", IF('Repeater Book Overview'!O847&lt;&gt;"", 'Repeater Book Overview'!O847, IF('Repeater Book Overview'!G847&lt;&gt;"", "T", "Off")), "")</f>
        <v/>
      </c>
      <c r="F821" t="str">
        <f>IF(A821&lt;&gt;"", IF('Repeater Book Overview'!$G847&lt;&gt;"", 'Repeater Book Overview'!$G847, "88.5"), "")</f>
        <v/>
      </c>
      <c r="G821" t="str">
        <f>IF(A821&lt;&gt;"", IF('Repeater Book Overview'!$G847&lt;&gt;"", 'Repeater Book Overview'!$G847, "88.5"), "")</f>
        <v/>
      </c>
      <c r="H821" t="str">
        <f>IF(A821&lt;&gt;"", IF('Repeater Book Overview'!$G847&lt;&gt;"", 'Repeater Book Overview'!$G847, "88.5"), "")</f>
        <v/>
      </c>
      <c r="I821" t="str">
        <f>IF('Repeater Book Overview'!F847&lt;&gt;"", LEFT('Repeater Book Overview'!F847, 1), "")</f>
        <v/>
      </c>
      <c r="J821" t="str">
        <f t="shared" si="61"/>
        <v/>
      </c>
      <c r="K821" t="str">
        <f>IF(A821&lt;&gt;"", IF('Repeater Book Overview'!Q821&lt;&gt;"", "On", "Off"), "")</f>
        <v/>
      </c>
      <c r="L821" t="str">
        <f t="shared" si="62"/>
        <v/>
      </c>
      <c r="M821" t="str">
        <f t="shared" si="63"/>
        <v/>
      </c>
      <c r="N821" t="str">
        <f t="shared" si="64"/>
        <v/>
      </c>
      <c r="O821" t="str">
        <f>IF(A821&lt;&gt;"", 'Repeater Book Overview'!D847, "")</f>
        <v/>
      </c>
    </row>
    <row r="822" spans="1:15" x14ac:dyDescent="0.2">
      <c r="A822" t="str">
        <f>IF('Repeater Book Overview'!$A848&lt;&gt;"", 'Repeater Book Overview'!$A848, "")</f>
        <v/>
      </c>
      <c r="B822" t="str">
        <f>IF('Repeater Book Overview'!E848&lt;&gt;"", 'Repeater Book Overview'!E848, "")</f>
        <v/>
      </c>
      <c r="C822" t="str">
        <f t="shared" si="60"/>
        <v/>
      </c>
      <c r="D822" t="str">
        <f>IF('Repeater Book Overview'!F848&lt;&gt;"", LEFT(RIGHT('Repeater Book Overview'!F848,LEN('Repeater Book Overview'!F848)-1), SEARCH(" ", 'Repeater Book Overview'!F848)-1), "")</f>
        <v/>
      </c>
      <c r="E822" t="str">
        <f>IF(A822&lt;&gt;"", IF('Repeater Book Overview'!O848&lt;&gt;"", 'Repeater Book Overview'!O848, IF('Repeater Book Overview'!G848&lt;&gt;"", "T", "Off")), "")</f>
        <v/>
      </c>
      <c r="F822" t="str">
        <f>IF(A822&lt;&gt;"", IF('Repeater Book Overview'!$G848&lt;&gt;"", 'Repeater Book Overview'!$G848, "88.5"), "")</f>
        <v/>
      </c>
      <c r="G822" t="str">
        <f>IF(A822&lt;&gt;"", IF('Repeater Book Overview'!$G848&lt;&gt;"", 'Repeater Book Overview'!$G848, "88.5"), "")</f>
        <v/>
      </c>
      <c r="H822" t="str">
        <f>IF(A822&lt;&gt;"", IF('Repeater Book Overview'!$G848&lt;&gt;"", 'Repeater Book Overview'!$G848, "88.5"), "")</f>
        <v/>
      </c>
      <c r="I822" t="str">
        <f>IF('Repeater Book Overview'!F848&lt;&gt;"", LEFT('Repeater Book Overview'!F848, 1), "")</f>
        <v/>
      </c>
      <c r="J822" t="str">
        <f t="shared" si="61"/>
        <v/>
      </c>
      <c r="K822" t="str">
        <f>IF(A822&lt;&gt;"", IF('Repeater Book Overview'!Q822&lt;&gt;"", "On", "Off"), "")</f>
        <v/>
      </c>
      <c r="L822" t="str">
        <f t="shared" si="62"/>
        <v/>
      </c>
      <c r="M822" t="str">
        <f t="shared" si="63"/>
        <v/>
      </c>
      <c r="N822" t="str">
        <f t="shared" si="64"/>
        <v/>
      </c>
      <c r="O822" t="str">
        <f>IF(A822&lt;&gt;"", 'Repeater Book Overview'!D848, "")</f>
        <v/>
      </c>
    </row>
    <row r="823" spans="1:15" x14ac:dyDescent="0.2">
      <c r="A823" t="str">
        <f>IF('Repeater Book Overview'!$A849&lt;&gt;"", 'Repeater Book Overview'!$A849, "")</f>
        <v/>
      </c>
      <c r="B823" t="str">
        <f>IF('Repeater Book Overview'!E849&lt;&gt;"", 'Repeater Book Overview'!E849, "")</f>
        <v/>
      </c>
      <c r="C823" t="str">
        <f t="shared" si="60"/>
        <v/>
      </c>
      <c r="D823" t="str">
        <f>IF('Repeater Book Overview'!F849&lt;&gt;"", LEFT(RIGHT('Repeater Book Overview'!F849,LEN('Repeater Book Overview'!F849)-1), SEARCH(" ", 'Repeater Book Overview'!F849)-1), "")</f>
        <v/>
      </c>
      <c r="E823" t="str">
        <f>IF(A823&lt;&gt;"", IF('Repeater Book Overview'!O849&lt;&gt;"", 'Repeater Book Overview'!O849, IF('Repeater Book Overview'!G849&lt;&gt;"", "T", "Off")), "")</f>
        <v/>
      </c>
      <c r="F823" t="str">
        <f>IF(A823&lt;&gt;"", IF('Repeater Book Overview'!$G849&lt;&gt;"", 'Repeater Book Overview'!$G849, "88.5"), "")</f>
        <v/>
      </c>
      <c r="G823" t="str">
        <f>IF(A823&lt;&gt;"", IF('Repeater Book Overview'!$G849&lt;&gt;"", 'Repeater Book Overview'!$G849, "88.5"), "")</f>
        <v/>
      </c>
      <c r="H823" t="str">
        <f>IF(A823&lt;&gt;"", IF('Repeater Book Overview'!$G849&lt;&gt;"", 'Repeater Book Overview'!$G849, "88.5"), "")</f>
        <v/>
      </c>
      <c r="I823" t="str">
        <f>IF('Repeater Book Overview'!F849&lt;&gt;"", LEFT('Repeater Book Overview'!F849, 1), "")</f>
        <v/>
      </c>
      <c r="J823" t="str">
        <f t="shared" si="61"/>
        <v/>
      </c>
      <c r="K823" t="str">
        <f>IF(A823&lt;&gt;"", IF('Repeater Book Overview'!Q823&lt;&gt;"", "On", "Off"), "")</f>
        <v/>
      </c>
      <c r="L823" t="str">
        <f t="shared" si="62"/>
        <v/>
      </c>
      <c r="M823" t="str">
        <f t="shared" si="63"/>
        <v/>
      </c>
      <c r="N823" t="str">
        <f t="shared" si="64"/>
        <v/>
      </c>
      <c r="O823" t="str">
        <f>IF(A823&lt;&gt;"", 'Repeater Book Overview'!D849, "")</f>
        <v/>
      </c>
    </row>
    <row r="824" spans="1:15" x14ac:dyDescent="0.2">
      <c r="A824" t="str">
        <f>IF('Repeater Book Overview'!$A850&lt;&gt;"", 'Repeater Book Overview'!$A850, "")</f>
        <v/>
      </c>
      <c r="B824" t="str">
        <f>IF('Repeater Book Overview'!E850&lt;&gt;"", 'Repeater Book Overview'!E850, "")</f>
        <v/>
      </c>
      <c r="C824" t="str">
        <f t="shared" si="60"/>
        <v/>
      </c>
      <c r="D824" t="str">
        <f>IF('Repeater Book Overview'!F850&lt;&gt;"", LEFT(RIGHT('Repeater Book Overview'!F850,LEN('Repeater Book Overview'!F850)-1), SEARCH(" ", 'Repeater Book Overview'!F850)-1), "")</f>
        <v/>
      </c>
      <c r="E824" t="str">
        <f>IF(A824&lt;&gt;"", IF('Repeater Book Overview'!O850&lt;&gt;"", 'Repeater Book Overview'!O850, IF('Repeater Book Overview'!G850&lt;&gt;"", "T", "Off")), "")</f>
        <v/>
      </c>
      <c r="F824" t="str">
        <f>IF(A824&lt;&gt;"", IF('Repeater Book Overview'!$G850&lt;&gt;"", 'Repeater Book Overview'!$G850, "88.5"), "")</f>
        <v/>
      </c>
      <c r="G824" t="str">
        <f>IF(A824&lt;&gt;"", IF('Repeater Book Overview'!$G850&lt;&gt;"", 'Repeater Book Overview'!$G850, "88.5"), "")</f>
        <v/>
      </c>
      <c r="H824" t="str">
        <f>IF(A824&lt;&gt;"", IF('Repeater Book Overview'!$G850&lt;&gt;"", 'Repeater Book Overview'!$G850, "88.5"), "")</f>
        <v/>
      </c>
      <c r="I824" t="str">
        <f>IF('Repeater Book Overview'!F850&lt;&gt;"", LEFT('Repeater Book Overview'!F850, 1), "")</f>
        <v/>
      </c>
      <c r="J824" t="str">
        <f t="shared" si="61"/>
        <v/>
      </c>
      <c r="K824" t="str">
        <f>IF(A824&lt;&gt;"", IF('Repeater Book Overview'!Q824&lt;&gt;"", "On", "Off"), "")</f>
        <v/>
      </c>
      <c r="L824" t="str">
        <f t="shared" si="62"/>
        <v/>
      </c>
      <c r="M824" t="str">
        <f t="shared" si="63"/>
        <v/>
      </c>
      <c r="N824" t="str">
        <f t="shared" si="64"/>
        <v/>
      </c>
      <c r="O824" t="str">
        <f>IF(A824&lt;&gt;"", 'Repeater Book Overview'!D850, "")</f>
        <v/>
      </c>
    </row>
    <row r="825" spans="1:15" x14ac:dyDescent="0.2">
      <c r="A825" t="str">
        <f>IF('Repeater Book Overview'!$A851&lt;&gt;"", 'Repeater Book Overview'!$A851, "")</f>
        <v/>
      </c>
      <c r="B825" t="str">
        <f>IF('Repeater Book Overview'!E851&lt;&gt;"", 'Repeater Book Overview'!E851, "")</f>
        <v/>
      </c>
      <c r="C825" t="str">
        <f t="shared" si="60"/>
        <v/>
      </c>
      <c r="D825" t="str">
        <f>IF('Repeater Book Overview'!F851&lt;&gt;"", LEFT(RIGHT('Repeater Book Overview'!F851,LEN('Repeater Book Overview'!F851)-1), SEARCH(" ", 'Repeater Book Overview'!F851)-1), "")</f>
        <v/>
      </c>
      <c r="E825" t="str">
        <f>IF(A825&lt;&gt;"", IF('Repeater Book Overview'!O851&lt;&gt;"", 'Repeater Book Overview'!O851, IF('Repeater Book Overview'!G851&lt;&gt;"", "T", "Off")), "")</f>
        <v/>
      </c>
      <c r="F825" t="str">
        <f>IF(A825&lt;&gt;"", IF('Repeater Book Overview'!$G851&lt;&gt;"", 'Repeater Book Overview'!$G851, "88.5"), "")</f>
        <v/>
      </c>
      <c r="G825" t="str">
        <f>IF(A825&lt;&gt;"", IF('Repeater Book Overview'!$G851&lt;&gt;"", 'Repeater Book Overview'!$G851, "88.5"), "")</f>
        <v/>
      </c>
      <c r="H825" t="str">
        <f>IF(A825&lt;&gt;"", IF('Repeater Book Overview'!$G851&lt;&gt;"", 'Repeater Book Overview'!$G851, "88.5"), "")</f>
        <v/>
      </c>
      <c r="I825" t="str">
        <f>IF('Repeater Book Overview'!F851&lt;&gt;"", LEFT('Repeater Book Overview'!F851, 1), "")</f>
        <v/>
      </c>
      <c r="J825" t="str">
        <f t="shared" si="61"/>
        <v/>
      </c>
      <c r="K825" t="str">
        <f>IF(A825&lt;&gt;"", IF('Repeater Book Overview'!Q825&lt;&gt;"", "On", "Off"), "")</f>
        <v/>
      </c>
      <c r="L825" t="str">
        <f t="shared" si="62"/>
        <v/>
      </c>
      <c r="M825" t="str">
        <f t="shared" si="63"/>
        <v/>
      </c>
      <c r="N825" t="str">
        <f t="shared" si="64"/>
        <v/>
      </c>
      <c r="O825" t="str">
        <f>IF(A825&lt;&gt;"", 'Repeater Book Overview'!D851, "")</f>
        <v/>
      </c>
    </row>
    <row r="826" spans="1:15" x14ac:dyDescent="0.2">
      <c r="A826" t="str">
        <f>IF('Repeater Book Overview'!$A852&lt;&gt;"", 'Repeater Book Overview'!$A852, "")</f>
        <v/>
      </c>
      <c r="B826" t="str">
        <f>IF('Repeater Book Overview'!E852&lt;&gt;"", 'Repeater Book Overview'!E852, "")</f>
        <v/>
      </c>
      <c r="C826" t="str">
        <f t="shared" si="60"/>
        <v/>
      </c>
      <c r="D826" t="str">
        <f>IF('Repeater Book Overview'!F852&lt;&gt;"", LEFT(RIGHT('Repeater Book Overview'!F852,LEN('Repeater Book Overview'!F852)-1), SEARCH(" ", 'Repeater Book Overview'!F852)-1), "")</f>
        <v/>
      </c>
      <c r="E826" t="str">
        <f>IF(A826&lt;&gt;"", IF('Repeater Book Overview'!O852&lt;&gt;"", 'Repeater Book Overview'!O852, IF('Repeater Book Overview'!G852&lt;&gt;"", "T", "Off")), "")</f>
        <v/>
      </c>
      <c r="F826" t="str">
        <f>IF(A826&lt;&gt;"", IF('Repeater Book Overview'!$G852&lt;&gt;"", 'Repeater Book Overview'!$G852, "88.5"), "")</f>
        <v/>
      </c>
      <c r="G826" t="str">
        <f>IF(A826&lt;&gt;"", IF('Repeater Book Overview'!$G852&lt;&gt;"", 'Repeater Book Overview'!$G852, "88.5"), "")</f>
        <v/>
      </c>
      <c r="H826" t="str">
        <f>IF(A826&lt;&gt;"", IF('Repeater Book Overview'!$G852&lt;&gt;"", 'Repeater Book Overview'!$G852, "88.5"), "")</f>
        <v/>
      </c>
      <c r="I826" t="str">
        <f>IF('Repeater Book Overview'!F852&lt;&gt;"", LEFT('Repeater Book Overview'!F852, 1), "")</f>
        <v/>
      </c>
      <c r="J826" t="str">
        <f t="shared" si="61"/>
        <v/>
      </c>
      <c r="K826" t="str">
        <f>IF(A826&lt;&gt;"", IF('Repeater Book Overview'!Q826&lt;&gt;"", "On", "Off"), "")</f>
        <v/>
      </c>
      <c r="L826" t="str">
        <f t="shared" si="62"/>
        <v/>
      </c>
      <c r="M826" t="str">
        <f t="shared" si="63"/>
        <v/>
      </c>
      <c r="N826" t="str">
        <f t="shared" si="64"/>
        <v/>
      </c>
      <c r="O826" t="str">
        <f>IF(A826&lt;&gt;"", 'Repeater Book Overview'!D852, "")</f>
        <v/>
      </c>
    </row>
    <row r="827" spans="1:15" x14ac:dyDescent="0.2">
      <c r="A827" t="str">
        <f>IF('Repeater Book Overview'!$A853&lt;&gt;"", 'Repeater Book Overview'!$A853, "")</f>
        <v/>
      </c>
      <c r="B827" t="str">
        <f>IF('Repeater Book Overview'!E853&lt;&gt;"", 'Repeater Book Overview'!E853, "")</f>
        <v/>
      </c>
      <c r="C827" t="str">
        <f t="shared" si="60"/>
        <v/>
      </c>
      <c r="D827" t="str">
        <f>IF('Repeater Book Overview'!F853&lt;&gt;"", LEFT(RIGHT('Repeater Book Overview'!F853,LEN('Repeater Book Overview'!F853)-1), SEARCH(" ", 'Repeater Book Overview'!F853)-1), "")</f>
        <v/>
      </c>
      <c r="E827" t="str">
        <f>IF(A827&lt;&gt;"", IF('Repeater Book Overview'!O853&lt;&gt;"", 'Repeater Book Overview'!O853, IF('Repeater Book Overview'!G853&lt;&gt;"", "T", "Off")), "")</f>
        <v/>
      </c>
      <c r="F827" t="str">
        <f>IF(A827&lt;&gt;"", IF('Repeater Book Overview'!$G853&lt;&gt;"", 'Repeater Book Overview'!$G853, "88.5"), "")</f>
        <v/>
      </c>
      <c r="G827" t="str">
        <f>IF(A827&lt;&gt;"", IF('Repeater Book Overview'!$G853&lt;&gt;"", 'Repeater Book Overview'!$G853, "88.5"), "")</f>
        <v/>
      </c>
      <c r="H827" t="str">
        <f>IF(A827&lt;&gt;"", IF('Repeater Book Overview'!$G853&lt;&gt;"", 'Repeater Book Overview'!$G853, "88.5"), "")</f>
        <v/>
      </c>
      <c r="I827" t="str">
        <f>IF('Repeater Book Overview'!F853&lt;&gt;"", LEFT('Repeater Book Overview'!F853, 1), "")</f>
        <v/>
      </c>
      <c r="J827" t="str">
        <f t="shared" si="61"/>
        <v/>
      </c>
      <c r="K827" t="str">
        <f>IF(A827&lt;&gt;"", IF('Repeater Book Overview'!Q827&lt;&gt;"", "On", "Off"), "")</f>
        <v/>
      </c>
      <c r="L827" t="str">
        <f t="shared" si="62"/>
        <v/>
      </c>
      <c r="M827" t="str">
        <f t="shared" si="63"/>
        <v/>
      </c>
      <c r="N827" t="str">
        <f t="shared" si="64"/>
        <v/>
      </c>
      <c r="O827" t="str">
        <f>IF(A827&lt;&gt;"", 'Repeater Book Overview'!D853, "")</f>
        <v/>
      </c>
    </row>
    <row r="828" spans="1:15" x14ac:dyDescent="0.2">
      <c r="A828" t="str">
        <f>IF('Repeater Book Overview'!$A854&lt;&gt;"", 'Repeater Book Overview'!$A854, "")</f>
        <v/>
      </c>
      <c r="B828" t="str">
        <f>IF('Repeater Book Overview'!E854&lt;&gt;"", 'Repeater Book Overview'!E854, "")</f>
        <v/>
      </c>
      <c r="C828" t="str">
        <f t="shared" si="60"/>
        <v/>
      </c>
      <c r="D828" t="str">
        <f>IF('Repeater Book Overview'!F854&lt;&gt;"", LEFT(RIGHT('Repeater Book Overview'!F854,LEN('Repeater Book Overview'!F854)-1), SEARCH(" ", 'Repeater Book Overview'!F854)-1), "")</f>
        <v/>
      </c>
      <c r="E828" t="str">
        <f>IF(A828&lt;&gt;"", IF('Repeater Book Overview'!O854&lt;&gt;"", 'Repeater Book Overview'!O854, IF('Repeater Book Overview'!G854&lt;&gt;"", "T", "Off")), "")</f>
        <v/>
      </c>
      <c r="F828" t="str">
        <f>IF(A828&lt;&gt;"", IF('Repeater Book Overview'!$G854&lt;&gt;"", 'Repeater Book Overview'!$G854, "88.5"), "")</f>
        <v/>
      </c>
      <c r="G828" t="str">
        <f>IF(A828&lt;&gt;"", IF('Repeater Book Overview'!$G854&lt;&gt;"", 'Repeater Book Overview'!$G854, "88.5"), "")</f>
        <v/>
      </c>
      <c r="H828" t="str">
        <f>IF(A828&lt;&gt;"", IF('Repeater Book Overview'!$G854&lt;&gt;"", 'Repeater Book Overview'!$G854, "88.5"), "")</f>
        <v/>
      </c>
      <c r="I828" t="str">
        <f>IF('Repeater Book Overview'!F854&lt;&gt;"", LEFT('Repeater Book Overview'!F854, 1), "")</f>
        <v/>
      </c>
      <c r="J828" t="str">
        <f t="shared" si="61"/>
        <v/>
      </c>
      <c r="K828" t="str">
        <f>IF(A828&lt;&gt;"", IF('Repeater Book Overview'!Q828&lt;&gt;"", "On", "Off"), "")</f>
        <v/>
      </c>
      <c r="L828" t="str">
        <f t="shared" si="62"/>
        <v/>
      </c>
      <c r="M828" t="str">
        <f t="shared" si="63"/>
        <v/>
      </c>
      <c r="N828" t="str">
        <f t="shared" si="64"/>
        <v/>
      </c>
      <c r="O828" t="str">
        <f>IF(A828&lt;&gt;"", 'Repeater Book Overview'!D854, "")</f>
        <v/>
      </c>
    </row>
    <row r="829" spans="1:15" x14ac:dyDescent="0.2">
      <c r="A829" t="str">
        <f>IF('Repeater Book Overview'!$A855&lt;&gt;"", 'Repeater Book Overview'!$A855, "")</f>
        <v/>
      </c>
      <c r="B829" t="str">
        <f>IF('Repeater Book Overview'!E855&lt;&gt;"", 'Repeater Book Overview'!E855, "")</f>
        <v/>
      </c>
      <c r="C829" t="str">
        <f t="shared" si="60"/>
        <v/>
      </c>
      <c r="D829" t="str">
        <f>IF('Repeater Book Overview'!F855&lt;&gt;"", LEFT(RIGHT('Repeater Book Overview'!F855,LEN('Repeater Book Overview'!F855)-1), SEARCH(" ", 'Repeater Book Overview'!F855)-1), "")</f>
        <v/>
      </c>
      <c r="E829" t="str">
        <f>IF(A829&lt;&gt;"", IF('Repeater Book Overview'!O855&lt;&gt;"", 'Repeater Book Overview'!O855, IF('Repeater Book Overview'!G855&lt;&gt;"", "T", "Off")), "")</f>
        <v/>
      </c>
      <c r="F829" t="str">
        <f>IF(A829&lt;&gt;"", IF('Repeater Book Overview'!$G855&lt;&gt;"", 'Repeater Book Overview'!$G855, "88.5"), "")</f>
        <v/>
      </c>
      <c r="G829" t="str">
        <f>IF(A829&lt;&gt;"", IF('Repeater Book Overview'!$G855&lt;&gt;"", 'Repeater Book Overview'!$G855, "88.5"), "")</f>
        <v/>
      </c>
      <c r="H829" t="str">
        <f>IF(A829&lt;&gt;"", IF('Repeater Book Overview'!$G855&lt;&gt;"", 'Repeater Book Overview'!$G855, "88.5"), "")</f>
        <v/>
      </c>
      <c r="I829" t="str">
        <f>IF('Repeater Book Overview'!F855&lt;&gt;"", LEFT('Repeater Book Overview'!F855, 1), "")</f>
        <v/>
      </c>
      <c r="J829" t="str">
        <f t="shared" si="61"/>
        <v/>
      </c>
      <c r="K829" t="str">
        <f>IF(A829&lt;&gt;"", IF('Repeater Book Overview'!Q829&lt;&gt;"", "On", "Off"), "")</f>
        <v/>
      </c>
      <c r="L829" t="str">
        <f t="shared" si="62"/>
        <v/>
      </c>
      <c r="M829" t="str">
        <f t="shared" si="63"/>
        <v/>
      </c>
      <c r="N829" t="str">
        <f t="shared" si="64"/>
        <v/>
      </c>
      <c r="O829" t="str">
        <f>IF(A829&lt;&gt;"", 'Repeater Book Overview'!D855, "")</f>
        <v/>
      </c>
    </row>
    <row r="830" spans="1:15" x14ac:dyDescent="0.2">
      <c r="A830" t="str">
        <f>IF('Repeater Book Overview'!$A856&lt;&gt;"", 'Repeater Book Overview'!$A856, "")</f>
        <v/>
      </c>
      <c r="B830" t="str">
        <f>IF('Repeater Book Overview'!E856&lt;&gt;"", 'Repeater Book Overview'!E856, "")</f>
        <v/>
      </c>
      <c r="C830" t="str">
        <f t="shared" si="60"/>
        <v/>
      </c>
      <c r="D830" t="str">
        <f>IF('Repeater Book Overview'!F856&lt;&gt;"", LEFT(RIGHT('Repeater Book Overview'!F856,LEN('Repeater Book Overview'!F856)-1), SEARCH(" ", 'Repeater Book Overview'!F856)-1), "")</f>
        <v/>
      </c>
      <c r="E830" t="str">
        <f>IF(A830&lt;&gt;"", IF('Repeater Book Overview'!O856&lt;&gt;"", 'Repeater Book Overview'!O856, IF('Repeater Book Overview'!G856&lt;&gt;"", "T", "Off")), "")</f>
        <v/>
      </c>
      <c r="F830" t="str">
        <f>IF(A830&lt;&gt;"", IF('Repeater Book Overview'!$G856&lt;&gt;"", 'Repeater Book Overview'!$G856, "88.5"), "")</f>
        <v/>
      </c>
      <c r="G830" t="str">
        <f>IF(A830&lt;&gt;"", IF('Repeater Book Overview'!$G856&lt;&gt;"", 'Repeater Book Overview'!$G856, "88.5"), "")</f>
        <v/>
      </c>
      <c r="H830" t="str">
        <f>IF(A830&lt;&gt;"", IF('Repeater Book Overview'!$G856&lt;&gt;"", 'Repeater Book Overview'!$G856, "88.5"), "")</f>
        <v/>
      </c>
      <c r="I830" t="str">
        <f>IF('Repeater Book Overview'!F856&lt;&gt;"", LEFT('Repeater Book Overview'!F856, 1), "")</f>
        <v/>
      </c>
      <c r="J830" t="str">
        <f t="shared" si="61"/>
        <v/>
      </c>
      <c r="K830" t="str">
        <f>IF(A830&lt;&gt;"", IF('Repeater Book Overview'!Q830&lt;&gt;"", "On", "Off"), "")</f>
        <v/>
      </c>
      <c r="L830" t="str">
        <f t="shared" si="62"/>
        <v/>
      </c>
      <c r="M830" t="str">
        <f t="shared" si="63"/>
        <v/>
      </c>
      <c r="N830" t="str">
        <f t="shared" si="64"/>
        <v/>
      </c>
      <c r="O830" t="str">
        <f>IF(A830&lt;&gt;"", 'Repeater Book Overview'!D856, "")</f>
        <v/>
      </c>
    </row>
    <row r="831" spans="1:15" x14ac:dyDescent="0.2">
      <c r="A831" t="str">
        <f>IF('Repeater Book Overview'!$A857&lt;&gt;"", 'Repeater Book Overview'!$A857, "")</f>
        <v/>
      </c>
      <c r="B831" t="str">
        <f>IF('Repeater Book Overview'!E857&lt;&gt;"", 'Repeater Book Overview'!E857, "")</f>
        <v/>
      </c>
      <c r="C831" t="str">
        <f t="shared" si="60"/>
        <v/>
      </c>
      <c r="D831" t="str">
        <f>IF('Repeater Book Overview'!F857&lt;&gt;"", LEFT(RIGHT('Repeater Book Overview'!F857,LEN('Repeater Book Overview'!F857)-1), SEARCH(" ", 'Repeater Book Overview'!F857)-1), "")</f>
        <v/>
      </c>
      <c r="E831" t="str">
        <f>IF(A831&lt;&gt;"", IF('Repeater Book Overview'!O857&lt;&gt;"", 'Repeater Book Overview'!O857, IF('Repeater Book Overview'!G857&lt;&gt;"", "T", "Off")), "")</f>
        <v/>
      </c>
      <c r="F831" t="str">
        <f>IF(A831&lt;&gt;"", IF('Repeater Book Overview'!$G857&lt;&gt;"", 'Repeater Book Overview'!$G857, "88.5"), "")</f>
        <v/>
      </c>
      <c r="G831" t="str">
        <f>IF(A831&lt;&gt;"", IF('Repeater Book Overview'!$G857&lt;&gt;"", 'Repeater Book Overview'!$G857, "88.5"), "")</f>
        <v/>
      </c>
      <c r="H831" t="str">
        <f>IF(A831&lt;&gt;"", IF('Repeater Book Overview'!$G857&lt;&gt;"", 'Repeater Book Overview'!$G857, "88.5"), "")</f>
        <v/>
      </c>
      <c r="I831" t="str">
        <f>IF('Repeater Book Overview'!F857&lt;&gt;"", LEFT('Repeater Book Overview'!F857, 1), "")</f>
        <v/>
      </c>
      <c r="J831" t="str">
        <f t="shared" si="61"/>
        <v/>
      </c>
      <c r="K831" t="str">
        <f>IF(A831&lt;&gt;"", IF('Repeater Book Overview'!Q831&lt;&gt;"", "On", "Off"), "")</f>
        <v/>
      </c>
      <c r="L831" t="str">
        <f t="shared" si="62"/>
        <v/>
      </c>
      <c r="M831" t="str">
        <f t="shared" si="63"/>
        <v/>
      </c>
      <c r="N831" t="str">
        <f t="shared" si="64"/>
        <v/>
      </c>
      <c r="O831" t="str">
        <f>IF(A831&lt;&gt;"", 'Repeater Book Overview'!D857, "")</f>
        <v/>
      </c>
    </row>
    <row r="832" spans="1:15" x14ac:dyDescent="0.2">
      <c r="A832" t="str">
        <f>IF('Repeater Book Overview'!$A858&lt;&gt;"", 'Repeater Book Overview'!$A858, "")</f>
        <v/>
      </c>
      <c r="B832" t="str">
        <f>IF('Repeater Book Overview'!E858&lt;&gt;"", 'Repeater Book Overview'!E858, "")</f>
        <v/>
      </c>
      <c r="C832" t="str">
        <f t="shared" si="60"/>
        <v/>
      </c>
      <c r="D832" t="str">
        <f>IF('Repeater Book Overview'!F858&lt;&gt;"", LEFT(RIGHT('Repeater Book Overview'!F858,LEN('Repeater Book Overview'!F858)-1), SEARCH(" ", 'Repeater Book Overview'!F858)-1), "")</f>
        <v/>
      </c>
      <c r="E832" t="str">
        <f>IF(A832&lt;&gt;"", IF('Repeater Book Overview'!O858&lt;&gt;"", 'Repeater Book Overview'!O858, IF('Repeater Book Overview'!G858&lt;&gt;"", "T", "Off")), "")</f>
        <v/>
      </c>
      <c r="F832" t="str">
        <f>IF(A832&lt;&gt;"", IF('Repeater Book Overview'!$G858&lt;&gt;"", 'Repeater Book Overview'!$G858, "88.5"), "")</f>
        <v/>
      </c>
      <c r="G832" t="str">
        <f>IF(A832&lt;&gt;"", IF('Repeater Book Overview'!$G858&lt;&gt;"", 'Repeater Book Overview'!$G858, "88.5"), "")</f>
        <v/>
      </c>
      <c r="H832" t="str">
        <f>IF(A832&lt;&gt;"", IF('Repeater Book Overview'!$G858&lt;&gt;"", 'Repeater Book Overview'!$G858, "88.5"), "")</f>
        <v/>
      </c>
      <c r="I832" t="str">
        <f>IF('Repeater Book Overview'!F858&lt;&gt;"", LEFT('Repeater Book Overview'!F858, 1), "")</f>
        <v/>
      </c>
      <c r="J832" t="str">
        <f t="shared" si="61"/>
        <v/>
      </c>
      <c r="K832" t="str">
        <f>IF(A832&lt;&gt;"", IF('Repeater Book Overview'!Q832&lt;&gt;"", "On", "Off"), "")</f>
        <v/>
      </c>
      <c r="L832" t="str">
        <f t="shared" si="62"/>
        <v/>
      </c>
      <c r="M832" t="str">
        <f t="shared" si="63"/>
        <v/>
      </c>
      <c r="N832" t="str">
        <f t="shared" si="64"/>
        <v/>
      </c>
      <c r="O832" t="str">
        <f>IF(A832&lt;&gt;"", 'Repeater Book Overview'!D858, "")</f>
        <v/>
      </c>
    </row>
    <row r="833" spans="1:15" x14ac:dyDescent="0.2">
      <c r="A833" t="str">
        <f>IF('Repeater Book Overview'!$A859&lt;&gt;"", 'Repeater Book Overview'!$A859, "")</f>
        <v/>
      </c>
      <c r="B833" t="str">
        <f>IF('Repeater Book Overview'!E859&lt;&gt;"", 'Repeater Book Overview'!E859, "")</f>
        <v/>
      </c>
      <c r="C833" t="str">
        <f t="shared" si="60"/>
        <v/>
      </c>
      <c r="D833" t="str">
        <f>IF('Repeater Book Overview'!F859&lt;&gt;"", LEFT(RIGHT('Repeater Book Overview'!F859,LEN('Repeater Book Overview'!F859)-1), SEARCH(" ", 'Repeater Book Overview'!F859)-1), "")</f>
        <v/>
      </c>
      <c r="E833" t="str">
        <f>IF(A833&lt;&gt;"", IF('Repeater Book Overview'!O859&lt;&gt;"", 'Repeater Book Overview'!O859, IF('Repeater Book Overview'!G859&lt;&gt;"", "T", "Off")), "")</f>
        <v/>
      </c>
      <c r="F833" t="str">
        <f>IF(A833&lt;&gt;"", IF('Repeater Book Overview'!$G859&lt;&gt;"", 'Repeater Book Overview'!$G859, "88.5"), "")</f>
        <v/>
      </c>
      <c r="G833" t="str">
        <f>IF(A833&lt;&gt;"", IF('Repeater Book Overview'!$G859&lt;&gt;"", 'Repeater Book Overview'!$G859, "88.5"), "")</f>
        <v/>
      </c>
      <c r="H833" t="str">
        <f>IF(A833&lt;&gt;"", IF('Repeater Book Overview'!$G859&lt;&gt;"", 'Repeater Book Overview'!$G859, "88.5"), "")</f>
        <v/>
      </c>
      <c r="I833" t="str">
        <f>IF('Repeater Book Overview'!F859&lt;&gt;"", LEFT('Repeater Book Overview'!F859, 1), "")</f>
        <v/>
      </c>
      <c r="J833" t="str">
        <f t="shared" si="61"/>
        <v/>
      </c>
      <c r="K833" t="str">
        <f>IF(A833&lt;&gt;"", IF('Repeater Book Overview'!Q833&lt;&gt;"", "On", "Off"), "")</f>
        <v/>
      </c>
      <c r="L833" t="str">
        <f t="shared" si="62"/>
        <v/>
      </c>
      <c r="M833" t="str">
        <f t="shared" si="63"/>
        <v/>
      </c>
      <c r="N833" t="str">
        <f t="shared" si="64"/>
        <v/>
      </c>
      <c r="O833" t="str">
        <f>IF(A833&lt;&gt;"", 'Repeater Book Overview'!D859, "")</f>
        <v/>
      </c>
    </row>
    <row r="834" spans="1:15" x14ac:dyDescent="0.2">
      <c r="A834" t="str">
        <f>IF('Repeater Book Overview'!$A860&lt;&gt;"", 'Repeater Book Overview'!$A860, "")</f>
        <v/>
      </c>
      <c r="B834" t="str">
        <f>IF('Repeater Book Overview'!E860&lt;&gt;"", 'Repeater Book Overview'!E860, "")</f>
        <v/>
      </c>
      <c r="C834" t="str">
        <f t="shared" ref="C834:C897" si="65">IF(A834&lt;&gt;"", 5, "")</f>
        <v/>
      </c>
      <c r="D834" t="str">
        <f>IF('Repeater Book Overview'!F860&lt;&gt;"", LEFT(RIGHT('Repeater Book Overview'!F860,LEN('Repeater Book Overview'!F860)-1), SEARCH(" ", 'Repeater Book Overview'!F860)-1), "")</f>
        <v/>
      </c>
      <c r="E834" t="str">
        <f>IF(A834&lt;&gt;"", IF('Repeater Book Overview'!O860&lt;&gt;"", 'Repeater Book Overview'!O860, IF('Repeater Book Overview'!G860&lt;&gt;"", "T", "Off")), "")</f>
        <v/>
      </c>
      <c r="F834" t="str">
        <f>IF(A834&lt;&gt;"", IF('Repeater Book Overview'!$G860&lt;&gt;"", 'Repeater Book Overview'!$G860, "88.5"), "")</f>
        <v/>
      </c>
      <c r="G834" t="str">
        <f>IF(A834&lt;&gt;"", IF('Repeater Book Overview'!$G860&lt;&gt;"", 'Repeater Book Overview'!$G860, "88.5"), "")</f>
        <v/>
      </c>
      <c r="H834" t="str">
        <f>IF(A834&lt;&gt;"", IF('Repeater Book Overview'!$G860&lt;&gt;"", 'Repeater Book Overview'!$G860, "88.5"), "")</f>
        <v/>
      </c>
      <c r="I834" t="str">
        <f>IF('Repeater Book Overview'!F860&lt;&gt;"", LEFT('Repeater Book Overview'!F860, 1), "")</f>
        <v/>
      </c>
      <c r="J834" t="str">
        <f t="shared" ref="J834:J897" si="66">IF(A834&lt;&gt;"", "Off", "")</f>
        <v/>
      </c>
      <c r="K834" t="str">
        <f>IF(A834&lt;&gt;"", IF('Repeater Book Overview'!Q834&lt;&gt;"", "On", "Off"), "")</f>
        <v/>
      </c>
      <c r="L834" t="str">
        <f t="shared" ref="L834:L897" si="67">IF(A834&lt;&gt;"", "FM", "")</f>
        <v/>
      </c>
      <c r="M834" t="str">
        <f t="shared" ref="M834:M897" si="68">IF(A834&lt;&gt; "", B834, "")</f>
        <v/>
      </c>
      <c r="N834" t="str">
        <f t="shared" ref="N834:N897" si="69">IF(A834&lt;&gt;"", C834, "")</f>
        <v/>
      </c>
      <c r="O834" t="str">
        <f>IF(A834&lt;&gt;"", 'Repeater Book Overview'!D860, "")</f>
        <v/>
      </c>
    </row>
    <row r="835" spans="1:15" x14ac:dyDescent="0.2">
      <c r="A835" t="str">
        <f>IF('Repeater Book Overview'!$A861&lt;&gt;"", 'Repeater Book Overview'!$A861, "")</f>
        <v/>
      </c>
      <c r="B835" t="str">
        <f>IF('Repeater Book Overview'!E861&lt;&gt;"", 'Repeater Book Overview'!E861, "")</f>
        <v/>
      </c>
      <c r="C835" t="str">
        <f t="shared" si="65"/>
        <v/>
      </c>
      <c r="D835" t="str">
        <f>IF('Repeater Book Overview'!F861&lt;&gt;"", LEFT(RIGHT('Repeater Book Overview'!F861,LEN('Repeater Book Overview'!F861)-1), SEARCH(" ", 'Repeater Book Overview'!F861)-1), "")</f>
        <v/>
      </c>
      <c r="E835" t="str">
        <f>IF(A835&lt;&gt;"", IF('Repeater Book Overview'!O861&lt;&gt;"", 'Repeater Book Overview'!O861, IF('Repeater Book Overview'!G861&lt;&gt;"", "T", "Off")), "")</f>
        <v/>
      </c>
      <c r="F835" t="str">
        <f>IF(A835&lt;&gt;"", IF('Repeater Book Overview'!$G861&lt;&gt;"", 'Repeater Book Overview'!$G861, "88.5"), "")</f>
        <v/>
      </c>
      <c r="G835" t="str">
        <f>IF(A835&lt;&gt;"", IF('Repeater Book Overview'!$G861&lt;&gt;"", 'Repeater Book Overview'!$G861, "88.5"), "")</f>
        <v/>
      </c>
      <c r="H835" t="str">
        <f>IF(A835&lt;&gt;"", IF('Repeater Book Overview'!$G861&lt;&gt;"", 'Repeater Book Overview'!$G861, "88.5"), "")</f>
        <v/>
      </c>
      <c r="I835" t="str">
        <f>IF('Repeater Book Overview'!F861&lt;&gt;"", LEFT('Repeater Book Overview'!F861, 1), "")</f>
        <v/>
      </c>
      <c r="J835" t="str">
        <f t="shared" si="66"/>
        <v/>
      </c>
      <c r="K835" t="str">
        <f>IF(A835&lt;&gt;"", IF('Repeater Book Overview'!Q835&lt;&gt;"", "On", "Off"), "")</f>
        <v/>
      </c>
      <c r="L835" t="str">
        <f t="shared" si="67"/>
        <v/>
      </c>
      <c r="M835" t="str">
        <f t="shared" si="68"/>
        <v/>
      </c>
      <c r="N835" t="str">
        <f t="shared" si="69"/>
        <v/>
      </c>
      <c r="O835" t="str">
        <f>IF(A835&lt;&gt;"", 'Repeater Book Overview'!D861, "")</f>
        <v/>
      </c>
    </row>
    <row r="836" spans="1:15" x14ac:dyDescent="0.2">
      <c r="A836" t="str">
        <f>IF('Repeater Book Overview'!$A862&lt;&gt;"", 'Repeater Book Overview'!$A862, "")</f>
        <v/>
      </c>
      <c r="B836" t="str">
        <f>IF('Repeater Book Overview'!E862&lt;&gt;"", 'Repeater Book Overview'!E862, "")</f>
        <v/>
      </c>
      <c r="C836" t="str">
        <f t="shared" si="65"/>
        <v/>
      </c>
      <c r="D836" t="str">
        <f>IF('Repeater Book Overview'!F862&lt;&gt;"", LEFT(RIGHT('Repeater Book Overview'!F862,LEN('Repeater Book Overview'!F862)-1), SEARCH(" ", 'Repeater Book Overview'!F862)-1), "")</f>
        <v/>
      </c>
      <c r="E836" t="str">
        <f>IF(A836&lt;&gt;"", IF('Repeater Book Overview'!O862&lt;&gt;"", 'Repeater Book Overview'!O862, IF('Repeater Book Overview'!G862&lt;&gt;"", "T", "Off")), "")</f>
        <v/>
      </c>
      <c r="F836" t="str">
        <f>IF(A836&lt;&gt;"", IF('Repeater Book Overview'!$G862&lt;&gt;"", 'Repeater Book Overview'!$G862, "88.5"), "")</f>
        <v/>
      </c>
      <c r="G836" t="str">
        <f>IF(A836&lt;&gt;"", IF('Repeater Book Overview'!$G862&lt;&gt;"", 'Repeater Book Overview'!$G862, "88.5"), "")</f>
        <v/>
      </c>
      <c r="H836" t="str">
        <f>IF(A836&lt;&gt;"", IF('Repeater Book Overview'!$G862&lt;&gt;"", 'Repeater Book Overview'!$G862, "88.5"), "")</f>
        <v/>
      </c>
      <c r="I836" t="str">
        <f>IF('Repeater Book Overview'!F862&lt;&gt;"", LEFT('Repeater Book Overview'!F862, 1), "")</f>
        <v/>
      </c>
      <c r="J836" t="str">
        <f t="shared" si="66"/>
        <v/>
      </c>
      <c r="K836" t="str">
        <f>IF(A836&lt;&gt;"", IF('Repeater Book Overview'!Q836&lt;&gt;"", "On", "Off"), "")</f>
        <v/>
      </c>
      <c r="L836" t="str">
        <f t="shared" si="67"/>
        <v/>
      </c>
      <c r="M836" t="str">
        <f t="shared" si="68"/>
        <v/>
      </c>
      <c r="N836" t="str">
        <f t="shared" si="69"/>
        <v/>
      </c>
      <c r="O836" t="str">
        <f>IF(A836&lt;&gt;"", 'Repeater Book Overview'!D862, "")</f>
        <v/>
      </c>
    </row>
    <row r="837" spans="1:15" x14ac:dyDescent="0.2">
      <c r="A837" t="str">
        <f>IF('Repeater Book Overview'!$A863&lt;&gt;"", 'Repeater Book Overview'!$A863, "")</f>
        <v/>
      </c>
      <c r="B837" t="str">
        <f>IF('Repeater Book Overview'!E863&lt;&gt;"", 'Repeater Book Overview'!E863, "")</f>
        <v/>
      </c>
      <c r="C837" t="str">
        <f t="shared" si="65"/>
        <v/>
      </c>
      <c r="D837" t="str">
        <f>IF('Repeater Book Overview'!F863&lt;&gt;"", LEFT(RIGHT('Repeater Book Overview'!F863,LEN('Repeater Book Overview'!F863)-1), SEARCH(" ", 'Repeater Book Overview'!F863)-1), "")</f>
        <v/>
      </c>
      <c r="E837" t="str">
        <f>IF(A837&lt;&gt;"", IF('Repeater Book Overview'!O863&lt;&gt;"", 'Repeater Book Overview'!O863, IF('Repeater Book Overview'!G863&lt;&gt;"", "T", "Off")), "")</f>
        <v/>
      </c>
      <c r="F837" t="str">
        <f>IF(A837&lt;&gt;"", IF('Repeater Book Overview'!$G863&lt;&gt;"", 'Repeater Book Overview'!$G863, "88.5"), "")</f>
        <v/>
      </c>
      <c r="G837" t="str">
        <f>IF(A837&lt;&gt;"", IF('Repeater Book Overview'!$G863&lt;&gt;"", 'Repeater Book Overview'!$G863, "88.5"), "")</f>
        <v/>
      </c>
      <c r="H837" t="str">
        <f>IF(A837&lt;&gt;"", IF('Repeater Book Overview'!$G863&lt;&gt;"", 'Repeater Book Overview'!$G863, "88.5"), "")</f>
        <v/>
      </c>
      <c r="I837" t="str">
        <f>IF('Repeater Book Overview'!F863&lt;&gt;"", LEFT('Repeater Book Overview'!F863, 1), "")</f>
        <v/>
      </c>
      <c r="J837" t="str">
        <f t="shared" si="66"/>
        <v/>
      </c>
      <c r="K837" t="str">
        <f>IF(A837&lt;&gt;"", IF('Repeater Book Overview'!Q837&lt;&gt;"", "On", "Off"), "")</f>
        <v/>
      </c>
      <c r="L837" t="str">
        <f t="shared" si="67"/>
        <v/>
      </c>
      <c r="M837" t="str">
        <f t="shared" si="68"/>
        <v/>
      </c>
      <c r="N837" t="str">
        <f t="shared" si="69"/>
        <v/>
      </c>
      <c r="O837" t="str">
        <f>IF(A837&lt;&gt;"", 'Repeater Book Overview'!D863, "")</f>
        <v/>
      </c>
    </row>
    <row r="838" spans="1:15" x14ac:dyDescent="0.2">
      <c r="A838" t="str">
        <f>IF('Repeater Book Overview'!$A864&lt;&gt;"", 'Repeater Book Overview'!$A864, "")</f>
        <v/>
      </c>
      <c r="B838" t="str">
        <f>IF('Repeater Book Overview'!E864&lt;&gt;"", 'Repeater Book Overview'!E864, "")</f>
        <v/>
      </c>
      <c r="C838" t="str">
        <f t="shared" si="65"/>
        <v/>
      </c>
      <c r="D838" t="str">
        <f>IF('Repeater Book Overview'!F864&lt;&gt;"", LEFT(RIGHT('Repeater Book Overview'!F864,LEN('Repeater Book Overview'!F864)-1), SEARCH(" ", 'Repeater Book Overview'!F864)-1), "")</f>
        <v/>
      </c>
      <c r="E838" t="str">
        <f>IF(A838&lt;&gt;"", IF('Repeater Book Overview'!O864&lt;&gt;"", 'Repeater Book Overview'!O864, IF('Repeater Book Overview'!G864&lt;&gt;"", "T", "Off")), "")</f>
        <v/>
      </c>
      <c r="F838" t="str">
        <f>IF(A838&lt;&gt;"", IF('Repeater Book Overview'!$G864&lt;&gt;"", 'Repeater Book Overview'!$G864, "88.5"), "")</f>
        <v/>
      </c>
      <c r="G838" t="str">
        <f>IF(A838&lt;&gt;"", IF('Repeater Book Overview'!$G864&lt;&gt;"", 'Repeater Book Overview'!$G864, "88.5"), "")</f>
        <v/>
      </c>
      <c r="H838" t="str">
        <f>IF(A838&lt;&gt;"", IF('Repeater Book Overview'!$G864&lt;&gt;"", 'Repeater Book Overview'!$G864, "88.5"), "")</f>
        <v/>
      </c>
      <c r="I838" t="str">
        <f>IF('Repeater Book Overview'!F864&lt;&gt;"", LEFT('Repeater Book Overview'!F864, 1), "")</f>
        <v/>
      </c>
      <c r="J838" t="str">
        <f t="shared" si="66"/>
        <v/>
      </c>
      <c r="K838" t="str">
        <f>IF(A838&lt;&gt;"", IF('Repeater Book Overview'!Q838&lt;&gt;"", "On", "Off"), "")</f>
        <v/>
      </c>
      <c r="L838" t="str">
        <f t="shared" si="67"/>
        <v/>
      </c>
      <c r="M838" t="str">
        <f t="shared" si="68"/>
        <v/>
      </c>
      <c r="N838" t="str">
        <f t="shared" si="69"/>
        <v/>
      </c>
      <c r="O838" t="str">
        <f>IF(A838&lt;&gt;"", 'Repeater Book Overview'!D864, "")</f>
        <v/>
      </c>
    </row>
    <row r="839" spans="1:15" x14ac:dyDescent="0.2">
      <c r="A839" t="str">
        <f>IF('Repeater Book Overview'!$A865&lt;&gt;"", 'Repeater Book Overview'!$A865, "")</f>
        <v/>
      </c>
      <c r="B839" t="str">
        <f>IF('Repeater Book Overview'!E865&lt;&gt;"", 'Repeater Book Overview'!E865, "")</f>
        <v/>
      </c>
      <c r="C839" t="str">
        <f t="shared" si="65"/>
        <v/>
      </c>
      <c r="D839" t="str">
        <f>IF('Repeater Book Overview'!F865&lt;&gt;"", LEFT(RIGHT('Repeater Book Overview'!F865,LEN('Repeater Book Overview'!F865)-1), SEARCH(" ", 'Repeater Book Overview'!F865)-1), "")</f>
        <v/>
      </c>
      <c r="E839" t="str">
        <f>IF(A839&lt;&gt;"", IF('Repeater Book Overview'!O865&lt;&gt;"", 'Repeater Book Overview'!O865, IF('Repeater Book Overview'!G865&lt;&gt;"", "T", "Off")), "")</f>
        <v/>
      </c>
      <c r="F839" t="str">
        <f>IF(A839&lt;&gt;"", IF('Repeater Book Overview'!$G865&lt;&gt;"", 'Repeater Book Overview'!$G865, "88.5"), "")</f>
        <v/>
      </c>
      <c r="G839" t="str">
        <f>IF(A839&lt;&gt;"", IF('Repeater Book Overview'!$G865&lt;&gt;"", 'Repeater Book Overview'!$G865, "88.5"), "")</f>
        <v/>
      </c>
      <c r="H839" t="str">
        <f>IF(A839&lt;&gt;"", IF('Repeater Book Overview'!$G865&lt;&gt;"", 'Repeater Book Overview'!$G865, "88.5"), "")</f>
        <v/>
      </c>
      <c r="I839" t="str">
        <f>IF('Repeater Book Overview'!F865&lt;&gt;"", LEFT('Repeater Book Overview'!F865, 1), "")</f>
        <v/>
      </c>
      <c r="J839" t="str">
        <f t="shared" si="66"/>
        <v/>
      </c>
      <c r="K839" t="str">
        <f>IF(A839&lt;&gt;"", IF('Repeater Book Overview'!Q839&lt;&gt;"", "On", "Off"), "")</f>
        <v/>
      </c>
      <c r="L839" t="str">
        <f t="shared" si="67"/>
        <v/>
      </c>
      <c r="M839" t="str">
        <f t="shared" si="68"/>
        <v/>
      </c>
      <c r="N839" t="str">
        <f t="shared" si="69"/>
        <v/>
      </c>
      <c r="O839" t="str">
        <f>IF(A839&lt;&gt;"", 'Repeater Book Overview'!D865, "")</f>
        <v/>
      </c>
    </row>
    <row r="840" spans="1:15" x14ac:dyDescent="0.2">
      <c r="A840" t="str">
        <f>IF('Repeater Book Overview'!$A866&lt;&gt;"", 'Repeater Book Overview'!$A866, "")</f>
        <v/>
      </c>
      <c r="B840" t="str">
        <f>IF('Repeater Book Overview'!E866&lt;&gt;"", 'Repeater Book Overview'!E866, "")</f>
        <v/>
      </c>
      <c r="C840" t="str">
        <f t="shared" si="65"/>
        <v/>
      </c>
      <c r="D840" t="str">
        <f>IF('Repeater Book Overview'!F866&lt;&gt;"", LEFT(RIGHT('Repeater Book Overview'!F866,LEN('Repeater Book Overview'!F866)-1), SEARCH(" ", 'Repeater Book Overview'!F866)-1), "")</f>
        <v/>
      </c>
      <c r="E840" t="str">
        <f>IF(A840&lt;&gt;"", IF('Repeater Book Overview'!O866&lt;&gt;"", 'Repeater Book Overview'!O866, IF('Repeater Book Overview'!G866&lt;&gt;"", "T", "Off")), "")</f>
        <v/>
      </c>
      <c r="F840" t="str">
        <f>IF(A840&lt;&gt;"", IF('Repeater Book Overview'!$G866&lt;&gt;"", 'Repeater Book Overview'!$G866, "88.5"), "")</f>
        <v/>
      </c>
      <c r="G840" t="str">
        <f>IF(A840&lt;&gt;"", IF('Repeater Book Overview'!$G866&lt;&gt;"", 'Repeater Book Overview'!$G866, "88.5"), "")</f>
        <v/>
      </c>
      <c r="H840" t="str">
        <f>IF(A840&lt;&gt;"", IF('Repeater Book Overview'!$G866&lt;&gt;"", 'Repeater Book Overview'!$G866, "88.5"), "")</f>
        <v/>
      </c>
      <c r="I840" t="str">
        <f>IF('Repeater Book Overview'!F866&lt;&gt;"", LEFT('Repeater Book Overview'!F866, 1), "")</f>
        <v/>
      </c>
      <c r="J840" t="str">
        <f t="shared" si="66"/>
        <v/>
      </c>
      <c r="K840" t="str">
        <f>IF(A840&lt;&gt;"", IF('Repeater Book Overview'!Q840&lt;&gt;"", "On", "Off"), "")</f>
        <v/>
      </c>
      <c r="L840" t="str">
        <f t="shared" si="67"/>
        <v/>
      </c>
      <c r="M840" t="str">
        <f t="shared" si="68"/>
        <v/>
      </c>
      <c r="N840" t="str">
        <f t="shared" si="69"/>
        <v/>
      </c>
      <c r="O840" t="str">
        <f>IF(A840&lt;&gt;"", 'Repeater Book Overview'!D866, "")</f>
        <v/>
      </c>
    </row>
    <row r="841" spans="1:15" x14ac:dyDescent="0.2">
      <c r="A841" t="str">
        <f>IF('Repeater Book Overview'!$A867&lt;&gt;"", 'Repeater Book Overview'!$A867, "")</f>
        <v/>
      </c>
      <c r="B841" t="str">
        <f>IF('Repeater Book Overview'!E867&lt;&gt;"", 'Repeater Book Overview'!E867, "")</f>
        <v/>
      </c>
      <c r="C841" t="str">
        <f t="shared" si="65"/>
        <v/>
      </c>
      <c r="D841" t="str">
        <f>IF('Repeater Book Overview'!F867&lt;&gt;"", LEFT(RIGHT('Repeater Book Overview'!F867,LEN('Repeater Book Overview'!F867)-1), SEARCH(" ", 'Repeater Book Overview'!F867)-1), "")</f>
        <v/>
      </c>
      <c r="E841" t="str">
        <f>IF(A841&lt;&gt;"", IF('Repeater Book Overview'!O867&lt;&gt;"", 'Repeater Book Overview'!O867, IF('Repeater Book Overview'!G867&lt;&gt;"", "T", "Off")), "")</f>
        <v/>
      </c>
      <c r="F841" t="str">
        <f>IF(A841&lt;&gt;"", IF('Repeater Book Overview'!$G867&lt;&gt;"", 'Repeater Book Overview'!$G867, "88.5"), "")</f>
        <v/>
      </c>
      <c r="G841" t="str">
        <f>IF(A841&lt;&gt;"", IF('Repeater Book Overview'!$G867&lt;&gt;"", 'Repeater Book Overview'!$G867, "88.5"), "")</f>
        <v/>
      </c>
      <c r="H841" t="str">
        <f>IF(A841&lt;&gt;"", IF('Repeater Book Overview'!$G867&lt;&gt;"", 'Repeater Book Overview'!$G867, "88.5"), "")</f>
        <v/>
      </c>
      <c r="I841" t="str">
        <f>IF('Repeater Book Overview'!F867&lt;&gt;"", LEFT('Repeater Book Overview'!F867, 1), "")</f>
        <v/>
      </c>
      <c r="J841" t="str">
        <f t="shared" si="66"/>
        <v/>
      </c>
      <c r="K841" t="str">
        <f>IF(A841&lt;&gt;"", IF('Repeater Book Overview'!Q841&lt;&gt;"", "On", "Off"), "")</f>
        <v/>
      </c>
      <c r="L841" t="str">
        <f t="shared" si="67"/>
        <v/>
      </c>
      <c r="M841" t="str">
        <f t="shared" si="68"/>
        <v/>
      </c>
      <c r="N841" t="str">
        <f t="shared" si="69"/>
        <v/>
      </c>
      <c r="O841" t="str">
        <f>IF(A841&lt;&gt;"", 'Repeater Book Overview'!D867, "")</f>
        <v/>
      </c>
    </row>
    <row r="842" spans="1:15" x14ac:dyDescent="0.2">
      <c r="A842" t="str">
        <f>IF('Repeater Book Overview'!$A868&lt;&gt;"", 'Repeater Book Overview'!$A868, "")</f>
        <v/>
      </c>
      <c r="B842" t="str">
        <f>IF('Repeater Book Overview'!E868&lt;&gt;"", 'Repeater Book Overview'!E868, "")</f>
        <v/>
      </c>
      <c r="C842" t="str">
        <f t="shared" si="65"/>
        <v/>
      </c>
      <c r="D842" t="str">
        <f>IF('Repeater Book Overview'!F868&lt;&gt;"", LEFT(RIGHT('Repeater Book Overview'!F868,LEN('Repeater Book Overview'!F868)-1), SEARCH(" ", 'Repeater Book Overview'!F868)-1), "")</f>
        <v/>
      </c>
      <c r="E842" t="str">
        <f>IF(A842&lt;&gt;"", IF('Repeater Book Overview'!O868&lt;&gt;"", 'Repeater Book Overview'!O868, IF('Repeater Book Overview'!G868&lt;&gt;"", "T", "Off")), "")</f>
        <v/>
      </c>
      <c r="F842" t="str">
        <f>IF(A842&lt;&gt;"", IF('Repeater Book Overview'!$G868&lt;&gt;"", 'Repeater Book Overview'!$G868, "88.5"), "")</f>
        <v/>
      </c>
      <c r="G842" t="str">
        <f>IF(A842&lt;&gt;"", IF('Repeater Book Overview'!$G868&lt;&gt;"", 'Repeater Book Overview'!$G868, "88.5"), "")</f>
        <v/>
      </c>
      <c r="H842" t="str">
        <f>IF(A842&lt;&gt;"", IF('Repeater Book Overview'!$G868&lt;&gt;"", 'Repeater Book Overview'!$G868, "88.5"), "")</f>
        <v/>
      </c>
      <c r="I842" t="str">
        <f>IF('Repeater Book Overview'!F868&lt;&gt;"", LEFT('Repeater Book Overview'!F868, 1), "")</f>
        <v/>
      </c>
      <c r="J842" t="str">
        <f t="shared" si="66"/>
        <v/>
      </c>
      <c r="K842" t="str">
        <f>IF(A842&lt;&gt;"", IF('Repeater Book Overview'!Q842&lt;&gt;"", "On", "Off"), "")</f>
        <v/>
      </c>
      <c r="L842" t="str">
        <f t="shared" si="67"/>
        <v/>
      </c>
      <c r="M842" t="str">
        <f t="shared" si="68"/>
        <v/>
      </c>
      <c r="N842" t="str">
        <f t="shared" si="69"/>
        <v/>
      </c>
      <c r="O842" t="str">
        <f>IF(A842&lt;&gt;"", 'Repeater Book Overview'!D868, "")</f>
        <v/>
      </c>
    </row>
    <row r="843" spans="1:15" x14ac:dyDescent="0.2">
      <c r="A843" t="str">
        <f>IF('Repeater Book Overview'!$A869&lt;&gt;"", 'Repeater Book Overview'!$A869, "")</f>
        <v/>
      </c>
      <c r="B843" t="str">
        <f>IF('Repeater Book Overview'!E869&lt;&gt;"", 'Repeater Book Overview'!E869, "")</f>
        <v/>
      </c>
      <c r="C843" t="str">
        <f t="shared" si="65"/>
        <v/>
      </c>
      <c r="D843" t="str">
        <f>IF('Repeater Book Overview'!F869&lt;&gt;"", LEFT(RIGHT('Repeater Book Overview'!F869,LEN('Repeater Book Overview'!F869)-1), SEARCH(" ", 'Repeater Book Overview'!F869)-1), "")</f>
        <v/>
      </c>
      <c r="E843" t="str">
        <f>IF(A843&lt;&gt;"", IF('Repeater Book Overview'!O869&lt;&gt;"", 'Repeater Book Overview'!O869, IF('Repeater Book Overview'!G869&lt;&gt;"", "T", "Off")), "")</f>
        <v/>
      </c>
      <c r="F843" t="str">
        <f>IF(A843&lt;&gt;"", IF('Repeater Book Overview'!$G869&lt;&gt;"", 'Repeater Book Overview'!$G869, "88.5"), "")</f>
        <v/>
      </c>
      <c r="G843" t="str">
        <f>IF(A843&lt;&gt;"", IF('Repeater Book Overview'!$G869&lt;&gt;"", 'Repeater Book Overview'!$G869, "88.5"), "")</f>
        <v/>
      </c>
      <c r="H843" t="str">
        <f>IF(A843&lt;&gt;"", IF('Repeater Book Overview'!$G869&lt;&gt;"", 'Repeater Book Overview'!$G869, "88.5"), "")</f>
        <v/>
      </c>
      <c r="I843" t="str">
        <f>IF('Repeater Book Overview'!F869&lt;&gt;"", LEFT('Repeater Book Overview'!F869, 1), "")</f>
        <v/>
      </c>
      <c r="J843" t="str">
        <f t="shared" si="66"/>
        <v/>
      </c>
      <c r="K843" t="str">
        <f>IF(A843&lt;&gt;"", IF('Repeater Book Overview'!Q843&lt;&gt;"", "On", "Off"), "")</f>
        <v/>
      </c>
      <c r="L843" t="str">
        <f t="shared" si="67"/>
        <v/>
      </c>
      <c r="M843" t="str">
        <f t="shared" si="68"/>
        <v/>
      </c>
      <c r="N843" t="str">
        <f t="shared" si="69"/>
        <v/>
      </c>
      <c r="O843" t="str">
        <f>IF(A843&lt;&gt;"", 'Repeater Book Overview'!D869, "")</f>
        <v/>
      </c>
    </row>
    <row r="844" spans="1:15" x14ac:dyDescent="0.2">
      <c r="A844" t="str">
        <f>IF('Repeater Book Overview'!$A870&lt;&gt;"", 'Repeater Book Overview'!$A870, "")</f>
        <v/>
      </c>
      <c r="B844" t="str">
        <f>IF('Repeater Book Overview'!E870&lt;&gt;"", 'Repeater Book Overview'!E870, "")</f>
        <v/>
      </c>
      <c r="C844" t="str">
        <f t="shared" si="65"/>
        <v/>
      </c>
      <c r="D844" t="str">
        <f>IF('Repeater Book Overview'!F870&lt;&gt;"", LEFT(RIGHT('Repeater Book Overview'!F870,LEN('Repeater Book Overview'!F870)-1), SEARCH(" ", 'Repeater Book Overview'!F870)-1), "")</f>
        <v/>
      </c>
      <c r="E844" t="str">
        <f>IF(A844&lt;&gt;"", IF('Repeater Book Overview'!O870&lt;&gt;"", 'Repeater Book Overview'!O870, IF('Repeater Book Overview'!G870&lt;&gt;"", "T", "Off")), "")</f>
        <v/>
      </c>
      <c r="F844" t="str">
        <f>IF(A844&lt;&gt;"", IF('Repeater Book Overview'!$G870&lt;&gt;"", 'Repeater Book Overview'!$G870, "88.5"), "")</f>
        <v/>
      </c>
      <c r="G844" t="str">
        <f>IF(A844&lt;&gt;"", IF('Repeater Book Overview'!$G870&lt;&gt;"", 'Repeater Book Overview'!$G870, "88.5"), "")</f>
        <v/>
      </c>
      <c r="H844" t="str">
        <f>IF(A844&lt;&gt;"", IF('Repeater Book Overview'!$G870&lt;&gt;"", 'Repeater Book Overview'!$G870, "88.5"), "")</f>
        <v/>
      </c>
      <c r="I844" t="str">
        <f>IF('Repeater Book Overview'!F870&lt;&gt;"", LEFT('Repeater Book Overview'!F870, 1), "")</f>
        <v/>
      </c>
      <c r="J844" t="str">
        <f t="shared" si="66"/>
        <v/>
      </c>
      <c r="K844" t="str">
        <f>IF(A844&lt;&gt;"", IF('Repeater Book Overview'!Q844&lt;&gt;"", "On", "Off"), "")</f>
        <v/>
      </c>
      <c r="L844" t="str">
        <f t="shared" si="67"/>
        <v/>
      </c>
      <c r="M844" t="str">
        <f t="shared" si="68"/>
        <v/>
      </c>
      <c r="N844" t="str">
        <f t="shared" si="69"/>
        <v/>
      </c>
      <c r="O844" t="str">
        <f>IF(A844&lt;&gt;"", 'Repeater Book Overview'!D870, "")</f>
        <v/>
      </c>
    </row>
    <row r="845" spans="1:15" x14ac:dyDescent="0.2">
      <c r="A845" t="str">
        <f>IF('Repeater Book Overview'!$A871&lt;&gt;"", 'Repeater Book Overview'!$A871, "")</f>
        <v/>
      </c>
      <c r="B845" t="str">
        <f>IF('Repeater Book Overview'!E871&lt;&gt;"", 'Repeater Book Overview'!E871, "")</f>
        <v/>
      </c>
      <c r="C845" t="str">
        <f t="shared" si="65"/>
        <v/>
      </c>
      <c r="D845" t="str">
        <f>IF('Repeater Book Overview'!F871&lt;&gt;"", LEFT(RIGHT('Repeater Book Overview'!F871,LEN('Repeater Book Overview'!F871)-1), SEARCH(" ", 'Repeater Book Overview'!F871)-1), "")</f>
        <v/>
      </c>
      <c r="E845" t="str">
        <f>IF(A845&lt;&gt;"", IF('Repeater Book Overview'!O871&lt;&gt;"", 'Repeater Book Overview'!O871, IF('Repeater Book Overview'!G871&lt;&gt;"", "T", "Off")), "")</f>
        <v/>
      </c>
      <c r="F845" t="str">
        <f>IF(A845&lt;&gt;"", IF('Repeater Book Overview'!$G871&lt;&gt;"", 'Repeater Book Overview'!$G871, "88.5"), "")</f>
        <v/>
      </c>
      <c r="G845" t="str">
        <f>IF(A845&lt;&gt;"", IF('Repeater Book Overview'!$G871&lt;&gt;"", 'Repeater Book Overview'!$G871, "88.5"), "")</f>
        <v/>
      </c>
      <c r="H845" t="str">
        <f>IF(A845&lt;&gt;"", IF('Repeater Book Overview'!$G871&lt;&gt;"", 'Repeater Book Overview'!$G871, "88.5"), "")</f>
        <v/>
      </c>
      <c r="I845" t="str">
        <f>IF('Repeater Book Overview'!F871&lt;&gt;"", LEFT('Repeater Book Overview'!F871, 1), "")</f>
        <v/>
      </c>
      <c r="J845" t="str">
        <f t="shared" si="66"/>
        <v/>
      </c>
      <c r="K845" t="str">
        <f>IF(A845&lt;&gt;"", IF('Repeater Book Overview'!Q845&lt;&gt;"", "On", "Off"), "")</f>
        <v/>
      </c>
      <c r="L845" t="str">
        <f t="shared" si="67"/>
        <v/>
      </c>
      <c r="M845" t="str">
        <f t="shared" si="68"/>
        <v/>
      </c>
      <c r="N845" t="str">
        <f t="shared" si="69"/>
        <v/>
      </c>
      <c r="O845" t="str">
        <f>IF(A845&lt;&gt;"", 'Repeater Book Overview'!D871, "")</f>
        <v/>
      </c>
    </row>
    <row r="846" spans="1:15" x14ac:dyDescent="0.2">
      <c r="A846" t="str">
        <f>IF('Repeater Book Overview'!$A872&lt;&gt;"", 'Repeater Book Overview'!$A872, "")</f>
        <v/>
      </c>
      <c r="B846" t="str">
        <f>IF('Repeater Book Overview'!E872&lt;&gt;"", 'Repeater Book Overview'!E872, "")</f>
        <v/>
      </c>
      <c r="C846" t="str">
        <f t="shared" si="65"/>
        <v/>
      </c>
      <c r="D846" t="str">
        <f>IF('Repeater Book Overview'!F872&lt;&gt;"", LEFT(RIGHT('Repeater Book Overview'!F872,LEN('Repeater Book Overview'!F872)-1), SEARCH(" ", 'Repeater Book Overview'!F872)-1), "")</f>
        <v/>
      </c>
      <c r="E846" t="str">
        <f>IF(A846&lt;&gt;"", IF('Repeater Book Overview'!O872&lt;&gt;"", 'Repeater Book Overview'!O872, IF('Repeater Book Overview'!G872&lt;&gt;"", "T", "Off")), "")</f>
        <v/>
      </c>
      <c r="F846" t="str">
        <f>IF(A846&lt;&gt;"", IF('Repeater Book Overview'!$G872&lt;&gt;"", 'Repeater Book Overview'!$G872, "88.5"), "")</f>
        <v/>
      </c>
      <c r="G846" t="str">
        <f>IF(A846&lt;&gt;"", IF('Repeater Book Overview'!$G872&lt;&gt;"", 'Repeater Book Overview'!$G872, "88.5"), "")</f>
        <v/>
      </c>
      <c r="H846" t="str">
        <f>IF(A846&lt;&gt;"", IF('Repeater Book Overview'!$G872&lt;&gt;"", 'Repeater Book Overview'!$G872, "88.5"), "")</f>
        <v/>
      </c>
      <c r="I846" t="str">
        <f>IF('Repeater Book Overview'!F872&lt;&gt;"", LEFT('Repeater Book Overview'!F872, 1), "")</f>
        <v/>
      </c>
      <c r="J846" t="str">
        <f t="shared" si="66"/>
        <v/>
      </c>
      <c r="K846" t="str">
        <f>IF(A846&lt;&gt;"", IF('Repeater Book Overview'!Q846&lt;&gt;"", "On", "Off"), "")</f>
        <v/>
      </c>
      <c r="L846" t="str">
        <f t="shared" si="67"/>
        <v/>
      </c>
      <c r="M846" t="str">
        <f t="shared" si="68"/>
        <v/>
      </c>
      <c r="N846" t="str">
        <f t="shared" si="69"/>
        <v/>
      </c>
      <c r="O846" t="str">
        <f>IF(A846&lt;&gt;"", 'Repeater Book Overview'!D872, "")</f>
        <v/>
      </c>
    </row>
    <row r="847" spans="1:15" x14ac:dyDescent="0.2">
      <c r="A847" t="str">
        <f>IF('Repeater Book Overview'!$A873&lt;&gt;"", 'Repeater Book Overview'!$A873, "")</f>
        <v/>
      </c>
      <c r="B847" t="str">
        <f>IF('Repeater Book Overview'!E873&lt;&gt;"", 'Repeater Book Overview'!E873, "")</f>
        <v/>
      </c>
      <c r="C847" t="str">
        <f t="shared" si="65"/>
        <v/>
      </c>
      <c r="D847" t="str">
        <f>IF('Repeater Book Overview'!F873&lt;&gt;"", LEFT(RIGHT('Repeater Book Overview'!F873,LEN('Repeater Book Overview'!F873)-1), SEARCH(" ", 'Repeater Book Overview'!F873)-1), "")</f>
        <v/>
      </c>
      <c r="E847" t="str">
        <f>IF(A847&lt;&gt;"", IF('Repeater Book Overview'!O873&lt;&gt;"", 'Repeater Book Overview'!O873, IF('Repeater Book Overview'!G873&lt;&gt;"", "T", "Off")), "")</f>
        <v/>
      </c>
      <c r="F847" t="str">
        <f>IF(A847&lt;&gt;"", IF('Repeater Book Overview'!$G873&lt;&gt;"", 'Repeater Book Overview'!$G873, "88.5"), "")</f>
        <v/>
      </c>
      <c r="G847" t="str">
        <f>IF(A847&lt;&gt;"", IF('Repeater Book Overview'!$G873&lt;&gt;"", 'Repeater Book Overview'!$G873, "88.5"), "")</f>
        <v/>
      </c>
      <c r="H847" t="str">
        <f>IF(A847&lt;&gt;"", IF('Repeater Book Overview'!$G873&lt;&gt;"", 'Repeater Book Overview'!$G873, "88.5"), "")</f>
        <v/>
      </c>
      <c r="I847" t="str">
        <f>IF('Repeater Book Overview'!F873&lt;&gt;"", LEFT('Repeater Book Overview'!F873, 1), "")</f>
        <v/>
      </c>
      <c r="J847" t="str">
        <f t="shared" si="66"/>
        <v/>
      </c>
      <c r="K847" t="str">
        <f>IF(A847&lt;&gt;"", IF('Repeater Book Overview'!Q847&lt;&gt;"", "On", "Off"), "")</f>
        <v/>
      </c>
      <c r="L847" t="str">
        <f t="shared" si="67"/>
        <v/>
      </c>
      <c r="M847" t="str">
        <f t="shared" si="68"/>
        <v/>
      </c>
      <c r="N847" t="str">
        <f t="shared" si="69"/>
        <v/>
      </c>
      <c r="O847" t="str">
        <f>IF(A847&lt;&gt;"", 'Repeater Book Overview'!D873, "")</f>
        <v/>
      </c>
    </row>
    <row r="848" spans="1:15" x14ac:dyDescent="0.2">
      <c r="A848" t="str">
        <f>IF('Repeater Book Overview'!$A874&lt;&gt;"", 'Repeater Book Overview'!$A874, "")</f>
        <v/>
      </c>
      <c r="B848" t="str">
        <f>IF('Repeater Book Overview'!E874&lt;&gt;"", 'Repeater Book Overview'!E874, "")</f>
        <v/>
      </c>
      <c r="C848" t="str">
        <f t="shared" si="65"/>
        <v/>
      </c>
      <c r="D848" t="str">
        <f>IF('Repeater Book Overview'!F874&lt;&gt;"", LEFT(RIGHT('Repeater Book Overview'!F874,LEN('Repeater Book Overview'!F874)-1), SEARCH(" ", 'Repeater Book Overview'!F874)-1), "")</f>
        <v/>
      </c>
      <c r="E848" t="str">
        <f>IF(A848&lt;&gt;"", IF('Repeater Book Overview'!O874&lt;&gt;"", 'Repeater Book Overview'!O874, IF('Repeater Book Overview'!G874&lt;&gt;"", "T", "Off")), "")</f>
        <v/>
      </c>
      <c r="F848" t="str">
        <f>IF(A848&lt;&gt;"", IF('Repeater Book Overview'!$G874&lt;&gt;"", 'Repeater Book Overview'!$G874, "88.5"), "")</f>
        <v/>
      </c>
      <c r="G848" t="str">
        <f>IF(A848&lt;&gt;"", IF('Repeater Book Overview'!$G874&lt;&gt;"", 'Repeater Book Overview'!$G874, "88.5"), "")</f>
        <v/>
      </c>
      <c r="H848" t="str">
        <f>IF(A848&lt;&gt;"", IF('Repeater Book Overview'!$G874&lt;&gt;"", 'Repeater Book Overview'!$G874, "88.5"), "")</f>
        <v/>
      </c>
      <c r="I848" t="str">
        <f>IF('Repeater Book Overview'!F874&lt;&gt;"", LEFT('Repeater Book Overview'!F874, 1), "")</f>
        <v/>
      </c>
      <c r="J848" t="str">
        <f t="shared" si="66"/>
        <v/>
      </c>
      <c r="K848" t="str">
        <f>IF(A848&lt;&gt;"", IF('Repeater Book Overview'!Q848&lt;&gt;"", "On", "Off"), "")</f>
        <v/>
      </c>
      <c r="L848" t="str">
        <f t="shared" si="67"/>
        <v/>
      </c>
      <c r="M848" t="str">
        <f t="shared" si="68"/>
        <v/>
      </c>
      <c r="N848" t="str">
        <f t="shared" si="69"/>
        <v/>
      </c>
      <c r="O848" t="str">
        <f>IF(A848&lt;&gt;"", 'Repeater Book Overview'!D874, "")</f>
        <v/>
      </c>
    </row>
    <row r="849" spans="1:15" x14ac:dyDescent="0.2">
      <c r="A849" t="str">
        <f>IF('Repeater Book Overview'!$A875&lt;&gt;"", 'Repeater Book Overview'!$A875, "")</f>
        <v/>
      </c>
      <c r="B849" t="str">
        <f>IF('Repeater Book Overview'!E875&lt;&gt;"", 'Repeater Book Overview'!E875, "")</f>
        <v/>
      </c>
      <c r="C849" t="str">
        <f t="shared" si="65"/>
        <v/>
      </c>
      <c r="D849" t="str">
        <f>IF('Repeater Book Overview'!F875&lt;&gt;"", LEFT(RIGHT('Repeater Book Overview'!F875,LEN('Repeater Book Overview'!F875)-1), SEARCH(" ", 'Repeater Book Overview'!F875)-1), "")</f>
        <v/>
      </c>
      <c r="E849" t="str">
        <f>IF(A849&lt;&gt;"", IF('Repeater Book Overview'!O875&lt;&gt;"", 'Repeater Book Overview'!O875, IF('Repeater Book Overview'!G875&lt;&gt;"", "T", "Off")), "")</f>
        <v/>
      </c>
      <c r="F849" t="str">
        <f>IF(A849&lt;&gt;"", IF('Repeater Book Overview'!$G875&lt;&gt;"", 'Repeater Book Overview'!$G875, "88.5"), "")</f>
        <v/>
      </c>
      <c r="G849" t="str">
        <f>IF(A849&lt;&gt;"", IF('Repeater Book Overview'!$G875&lt;&gt;"", 'Repeater Book Overview'!$G875, "88.5"), "")</f>
        <v/>
      </c>
      <c r="H849" t="str">
        <f>IF(A849&lt;&gt;"", IF('Repeater Book Overview'!$G875&lt;&gt;"", 'Repeater Book Overview'!$G875, "88.5"), "")</f>
        <v/>
      </c>
      <c r="I849" t="str">
        <f>IF('Repeater Book Overview'!F875&lt;&gt;"", LEFT('Repeater Book Overview'!F875, 1), "")</f>
        <v/>
      </c>
      <c r="J849" t="str">
        <f t="shared" si="66"/>
        <v/>
      </c>
      <c r="K849" t="str">
        <f>IF(A849&lt;&gt;"", IF('Repeater Book Overview'!Q849&lt;&gt;"", "On", "Off"), "")</f>
        <v/>
      </c>
      <c r="L849" t="str">
        <f t="shared" si="67"/>
        <v/>
      </c>
      <c r="M849" t="str">
        <f t="shared" si="68"/>
        <v/>
      </c>
      <c r="N849" t="str">
        <f t="shared" si="69"/>
        <v/>
      </c>
      <c r="O849" t="str">
        <f>IF(A849&lt;&gt;"", 'Repeater Book Overview'!D875, "")</f>
        <v/>
      </c>
    </row>
    <row r="850" spans="1:15" x14ac:dyDescent="0.2">
      <c r="A850" t="str">
        <f>IF('Repeater Book Overview'!$A876&lt;&gt;"", 'Repeater Book Overview'!$A876, "")</f>
        <v/>
      </c>
      <c r="B850" t="str">
        <f>IF('Repeater Book Overview'!E876&lt;&gt;"", 'Repeater Book Overview'!E876, "")</f>
        <v/>
      </c>
      <c r="C850" t="str">
        <f t="shared" si="65"/>
        <v/>
      </c>
      <c r="D850" t="str">
        <f>IF('Repeater Book Overview'!F876&lt;&gt;"", LEFT(RIGHT('Repeater Book Overview'!F876,LEN('Repeater Book Overview'!F876)-1), SEARCH(" ", 'Repeater Book Overview'!F876)-1), "")</f>
        <v/>
      </c>
      <c r="E850" t="str">
        <f>IF(A850&lt;&gt;"", IF('Repeater Book Overview'!O876&lt;&gt;"", 'Repeater Book Overview'!O876, IF('Repeater Book Overview'!G876&lt;&gt;"", "T", "Off")), "")</f>
        <v/>
      </c>
      <c r="F850" t="str">
        <f>IF(A850&lt;&gt;"", IF('Repeater Book Overview'!$G876&lt;&gt;"", 'Repeater Book Overview'!$G876, "88.5"), "")</f>
        <v/>
      </c>
      <c r="G850" t="str">
        <f>IF(A850&lt;&gt;"", IF('Repeater Book Overview'!$G876&lt;&gt;"", 'Repeater Book Overview'!$G876, "88.5"), "")</f>
        <v/>
      </c>
      <c r="H850" t="str">
        <f>IF(A850&lt;&gt;"", IF('Repeater Book Overview'!$G876&lt;&gt;"", 'Repeater Book Overview'!$G876, "88.5"), "")</f>
        <v/>
      </c>
      <c r="I850" t="str">
        <f>IF('Repeater Book Overview'!F876&lt;&gt;"", LEFT('Repeater Book Overview'!F876, 1), "")</f>
        <v/>
      </c>
      <c r="J850" t="str">
        <f t="shared" si="66"/>
        <v/>
      </c>
      <c r="K850" t="str">
        <f>IF(A850&lt;&gt;"", IF('Repeater Book Overview'!Q850&lt;&gt;"", "On", "Off"), "")</f>
        <v/>
      </c>
      <c r="L850" t="str">
        <f t="shared" si="67"/>
        <v/>
      </c>
      <c r="M850" t="str">
        <f t="shared" si="68"/>
        <v/>
      </c>
      <c r="N850" t="str">
        <f t="shared" si="69"/>
        <v/>
      </c>
      <c r="O850" t="str">
        <f>IF(A850&lt;&gt;"", 'Repeater Book Overview'!D876, "")</f>
        <v/>
      </c>
    </row>
    <row r="851" spans="1:15" x14ac:dyDescent="0.2">
      <c r="A851" t="str">
        <f>IF('Repeater Book Overview'!$A877&lt;&gt;"", 'Repeater Book Overview'!$A877, "")</f>
        <v/>
      </c>
      <c r="B851" t="str">
        <f>IF('Repeater Book Overview'!E877&lt;&gt;"", 'Repeater Book Overview'!E877, "")</f>
        <v/>
      </c>
      <c r="C851" t="str">
        <f t="shared" si="65"/>
        <v/>
      </c>
      <c r="D851" t="str">
        <f>IF('Repeater Book Overview'!F877&lt;&gt;"", LEFT(RIGHT('Repeater Book Overview'!F877,LEN('Repeater Book Overview'!F877)-1), SEARCH(" ", 'Repeater Book Overview'!F877)-1), "")</f>
        <v/>
      </c>
      <c r="E851" t="str">
        <f>IF(A851&lt;&gt;"", IF('Repeater Book Overview'!O877&lt;&gt;"", 'Repeater Book Overview'!O877, IF('Repeater Book Overview'!G877&lt;&gt;"", "T", "Off")), "")</f>
        <v/>
      </c>
      <c r="F851" t="str">
        <f>IF(A851&lt;&gt;"", IF('Repeater Book Overview'!$G877&lt;&gt;"", 'Repeater Book Overview'!$G877, "88.5"), "")</f>
        <v/>
      </c>
      <c r="G851" t="str">
        <f>IF(A851&lt;&gt;"", IF('Repeater Book Overview'!$G877&lt;&gt;"", 'Repeater Book Overview'!$G877, "88.5"), "")</f>
        <v/>
      </c>
      <c r="H851" t="str">
        <f>IF(A851&lt;&gt;"", IF('Repeater Book Overview'!$G877&lt;&gt;"", 'Repeater Book Overview'!$G877, "88.5"), "")</f>
        <v/>
      </c>
      <c r="I851" t="str">
        <f>IF('Repeater Book Overview'!F877&lt;&gt;"", LEFT('Repeater Book Overview'!F877, 1), "")</f>
        <v/>
      </c>
      <c r="J851" t="str">
        <f t="shared" si="66"/>
        <v/>
      </c>
      <c r="K851" t="str">
        <f>IF(A851&lt;&gt;"", IF('Repeater Book Overview'!Q851&lt;&gt;"", "On", "Off"), "")</f>
        <v/>
      </c>
      <c r="L851" t="str">
        <f t="shared" si="67"/>
        <v/>
      </c>
      <c r="M851" t="str">
        <f t="shared" si="68"/>
        <v/>
      </c>
      <c r="N851" t="str">
        <f t="shared" si="69"/>
        <v/>
      </c>
      <c r="O851" t="str">
        <f>IF(A851&lt;&gt;"", 'Repeater Book Overview'!D877, "")</f>
        <v/>
      </c>
    </row>
    <row r="852" spans="1:15" x14ac:dyDescent="0.2">
      <c r="A852" t="str">
        <f>IF('Repeater Book Overview'!$A878&lt;&gt;"", 'Repeater Book Overview'!$A878, "")</f>
        <v/>
      </c>
      <c r="B852" t="str">
        <f>IF('Repeater Book Overview'!E878&lt;&gt;"", 'Repeater Book Overview'!E878, "")</f>
        <v/>
      </c>
      <c r="C852" t="str">
        <f t="shared" si="65"/>
        <v/>
      </c>
      <c r="D852" t="str">
        <f>IF('Repeater Book Overview'!F878&lt;&gt;"", LEFT(RIGHT('Repeater Book Overview'!F878,LEN('Repeater Book Overview'!F878)-1), SEARCH(" ", 'Repeater Book Overview'!F878)-1), "")</f>
        <v/>
      </c>
      <c r="E852" t="str">
        <f>IF(A852&lt;&gt;"", IF('Repeater Book Overview'!O878&lt;&gt;"", 'Repeater Book Overview'!O878, IF('Repeater Book Overview'!G878&lt;&gt;"", "T", "Off")), "")</f>
        <v/>
      </c>
      <c r="F852" t="str">
        <f>IF(A852&lt;&gt;"", IF('Repeater Book Overview'!$G878&lt;&gt;"", 'Repeater Book Overview'!$G878, "88.5"), "")</f>
        <v/>
      </c>
      <c r="G852" t="str">
        <f>IF(A852&lt;&gt;"", IF('Repeater Book Overview'!$G878&lt;&gt;"", 'Repeater Book Overview'!$G878, "88.5"), "")</f>
        <v/>
      </c>
      <c r="H852" t="str">
        <f>IF(A852&lt;&gt;"", IF('Repeater Book Overview'!$G878&lt;&gt;"", 'Repeater Book Overview'!$G878, "88.5"), "")</f>
        <v/>
      </c>
      <c r="I852" t="str">
        <f>IF('Repeater Book Overview'!F878&lt;&gt;"", LEFT('Repeater Book Overview'!F878, 1), "")</f>
        <v/>
      </c>
      <c r="J852" t="str">
        <f t="shared" si="66"/>
        <v/>
      </c>
      <c r="K852" t="str">
        <f>IF(A852&lt;&gt;"", IF('Repeater Book Overview'!Q852&lt;&gt;"", "On", "Off"), "")</f>
        <v/>
      </c>
      <c r="L852" t="str">
        <f t="shared" si="67"/>
        <v/>
      </c>
      <c r="M852" t="str">
        <f t="shared" si="68"/>
        <v/>
      </c>
      <c r="N852" t="str">
        <f t="shared" si="69"/>
        <v/>
      </c>
      <c r="O852" t="str">
        <f>IF(A852&lt;&gt;"", 'Repeater Book Overview'!D878, "")</f>
        <v/>
      </c>
    </row>
    <row r="853" spans="1:15" x14ac:dyDescent="0.2">
      <c r="A853" t="str">
        <f>IF('Repeater Book Overview'!$A879&lt;&gt;"", 'Repeater Book Overview'!$A879, "")</f>
        <v/>
      </c>
      <c r="B853" t="str">
        <f>IF('Repeater Book Overview'!E879&lt;&gt;"", 'Repeater Book Overview'!E879, "")</f>
        <v/>
      </c>
      <c r="C853" t="str">
        <f t="shared" si="65"/>
        <v/>
      </c>
      <c r="D853" t="str">
        <f>IF('Repeater Book Overview'!F879&lt;&gt;"", LEFT(RIGHT('Repeater Book Overview'!F879,LEN('Repeater Book Overview'!F879)-1), SEARCH(" ", 'Repeater Book Overview'!F879)-1), "")</f>
        <v/>
      </c>
      <c r="E853" t="str">
        <f>IF(A853&lt;&gt;"", IF('Repeater Book Overview'!O879&lt;&gt;"", 'Repeater Book Overview'!O879, IF('Repeater Book Overview'!G879&lt;&gt;"", "T", "Off")), "")</f>
        <v/>
      </c>
      <c r="F853" t="str">
        <f>IF(A853&lt;&gt;"", IF('Repeater Book Overview'!$G879&lt;&gt;"", 'Repeater Book Overview'!$G879, "88.5"), "")</f>
        <v/>
      </c>
      <c r="G853" t="str">
        <f>IF(A853&lt;&gt;"", IF('Repeater Book Overview'!$G879&lt;&gt;"", 'Repeater Book Overview'!$G879, "88.5"), "")</f>
        <v/>
      </c>
      <c r="H853" t="str">
        <f>IF(A853&lt;&gt;"", IF('Repeater Book Overview'!$G879&lt;&gt;"", 'Repeater Book Overview'!$G879, "88.5"), "")</f>
        <v/>
      </c>
      <c r="I853" t="str">
        <f>IF('Repeater Book Overview'!F879&lt;&gt;"", LEFT('Repeater Book Overview'!F879, 1), "")</f>
        <v/>
      </c>
      <c r="J853" t="str">
        <f t="shared" si="66"/>
        <v/>
      </c>
      <c r="K853" t="str">
        <f>IF(A853&lt;&gt;"", IF('Repeater Book Overview'!Q853&lt;&gt;"", "On", "Off"), "")</f>
        <v/>
      </c>
      <c r="L853" t="str">
        <f t="shared" si="67"/>
        <v/>
      </c>
      <c r="M853" t="str">
        <f t="shared" si="68"/>
        <v/>
      </c>
      <c r="N853" t="str">
        <f t="shared" si="69"/>
        <v/>
      </c>
      <c r="O853" t="str">
        <f>IF(A853&lt;&gt;"", 'Repeater Book Overview'!D879, "")</f>
        <v/>
      </c>
    </row>
    <row r="854" spans="1:15" x14ac:dyDescent="0.2">
      <c r="A854" t="str">
        <f>IF('Repeater Book Overview'!$A880&lt;&gt;"", 'Repeater Book Overview'!$A880, "")</f>
        <v/>
      </c>
      <c r="B854" t="str">
        <f>IF('Repeater Book Overview'!E880&lt;&gt;"", 'Repeater Book Overview'!E880, "")</f>
        <v/>
      </c>
      <c r="C854" t="str">
        <f t="shared" si="65"/>
        <v/>
      </c>
      <c r="D854" t="str">
        <f>IF('Repeater Book Overview'!F880&lt;&gt;"", LEFT(RIGHT('Repeater Book Overview'!F880,LEN('Repeater Book Overview'!F880)-1), SEARCH(" ", 'Repeater Book Overview'!F880)-1), "")</f>
        <v/>
      </c>
      <c r="E854" t="str">
        <f>IF(A854&lt;&gt;"", IF('Repeater Book Overview'!O880&lt;&gt;"", 'Repeater Book Overview'!O880, IF('Repeater Book Overview'!G880&lt;&gt;"", "T", "Off")), "")</f>
        <v/>
      </c>
      <c r="F854" t="str">
        <f>IF(A854&lt;&gt;"", IF('Repeater Book Overview'!$G880&lt;&gt;"", 'Repeater Book Overview'!$G880, "88.5"), "")</f>
        <v/>
      </c>
      <c r="G854" t="str">
        <f>IF(A854&lt;&gt;"", IF('Repeater Book Overview'!$G880&lt;&gt;"", 'Repeater Book Overview'!$G880, "88.5"), "")</f>
        <v/>
      </c>
      <c r="H854" t="str">
        <f>IF(A854&lt;&gt;"", IF('Repeater Book Overview'!$G880&lt;&gt;"", 'Repeater Book Overview'!$G880, "88.5"), "")</f>
        <v/>
      </c>
      <c r="I854" t="str">
        <f>IF('Repeater Book Overview'!F880&lt;&gt;"", LEFT('Repeater Book Overview'!F880, 1), "")</f>
        <v/>
      </c>
      <c r="J854" t="str">
        <f t="shared" si="66"/>
        <v/>
      </c>
      <c r="K854" t="str">
        <f>IF(A854&lt;&gt;"", IF('Repeater Book Overview'!Q854&lt;&gt;"", "On", "Off"), "")</f>
        <v/>
      </c>
      <c r="L854" t="str">
        <f t="shared" si="67"/>
        <v/>
      </c>
      <c r="M854" t="str">
        <f t="shared" si="68"/>
        <v/>
      </c>
      <c r="N854" t="str">
        <f t="shared" si="69"/>
        <v/>
      </c>
      <c r="O854" t="str">
        <f>IF(A854&lt;&gt;"", 'Repeater Book Overview'!D880, "")</f>
        <v/>
      </c>
    </row>
    <row r="855" spans="1:15" x14ac:dyDescent="0.2">
      <c r="A855" t="str">
        <f>IF('Repeater Book Overview'!$A881&lt;&gt;"", 'Repeater Book Overview'!$A881, "")</f>
        <v/>
      </c>
      <c r="B855" t="str">
        <f>IF('Repeater Book Overview'!E881&lt;&gt;"", 'Repeater Book Overview'!E881, "")</f>
        <v/>
      </c>
      <c r="C855" t="str">
        <f t="shared" si="65"/>
        <v/>
      </c>
      <c r="D855" t="str">
        <f>IF('Repeater Book Overview'!F881&lt;&gt;"", LEFT(RIGHT('Repeater Book Overview'!F881,LEN('Repeater Book Overview'!F881)-1), SEARCH(" ", 'Repeater Book Overview'!F881)-1), "")</f>
        <v/>
      </c>
      <c r="E855" t="str">
        <f>IF(A855&lt;&gt;"", IF('Repeater Book Overview'!O881&lt;&gt;"", 'Repeater Book Overview'!O881, IF('Repeater Book Overview'!G881&lt;&gt;"", "T", "Off")), "")</f>
        <v/>
      </c>
      <c r="F855" t="str">
        <f>IF(A855&lt;&gt;"", IF('Repeater Book Overview'!$G881&lt;&gt;"", 'Repeater Book Overview'!$G881, "88.5"), "")</f>
        <v/>
      </c>
      <c r="G855" t="str">
        <f>IF(A855&lt;&gt;"", IF('Repeater Book Overview'!$G881&lt;&gt;"", 'Repeater Book Overview'!$G881, "88.5"), "")</f>
        <v/>
      </c>
      <c r="H855" t="str">
        <f>IF(A855&lt;&gt;"", IF('Repeater Book Overview'!$G881&lt;&gt;"", 'Repeater Book Overview'!$G881, "88.5"), "")</f>
        <v/>
      </c>
      <c r="I855" t="str">
        <f>IF('Repeater Book Overview'!F881&lt;&gt;"", LEFT('Repeater Book Overview'!F881, 1), "")</f>
        <v/>
      </c>
      <c r="J855" t="str">
        <f t="shared" si="66"/>
        <v/>
      </c>
      <c r="K855" t="str">
        <f>IF(A855&lt;&gt;"", IF('Repeater Book Overview'!Q855&lt;&gt;"", "On", "Off"), "")</f>
        <v/>
      </c>
      <c r="L855" t="str">
        <f t="shared" si="67"/>
        <v/>
      </c>
      <c r="M855" t="str">
        <f t="shared" si="68"/>
        <v/>
      </c>
      <c r="N855" t="str">
        <f t="shared" si="69"/>
        <v/>
      </c>
      <c r="O855" t="str">
        <f>IF(A855&lt;&gt;"", 'Repeater Book Overview'!D881, "")</f>
        <v/>
      </c>
    </row>
    <row r="856" spans="1:15" x14ac:dyDescent="0.2">
      <c r="A856" t="str">
        <f>IF('Repeater Book Overview'!$A882&lt;&gt;"", 'Repeater Book Overview'!$A882, "")</f>
        <v/>
      </c>
      <c r="B856" t="str">
        <f>IF('Repeater Book Overview'!E882&lt;&gt;"", 'Repeater Book Overview'!E882, "")</f>
        <v/>
      </c>
      <c r="C856" t="str">
        <f t="shared" si="65"/>
        <v/>
      </c>
      <c r="D856" t="str">
        <f>IF('Repeater Book Overview'!F882&lt;&gt;"", LEFT(RIGHT('Repeater Book Overview'!F882,LEN('Repeater Book Overview'!F882)-1), SEARCH(" ", 'Repeater Book Overview'!F882)-1), "")</f>
        <v/>
      </c>
      <c r="E856" t="str">
        <f>IF(A856&lt;&gt;"", IF('Repeater Book Overview'!O882&lt;&gt;"", 'Repeater Book Overview'!O882, IF('Repeater Book Overview'!G882&lt;&gt;"", "T", "Off")), "")</f>
        <v/>
      </c>
      <c r="F856" t="str">
        <f>IF(A856&lt;&gt;"", IF('Repeater Book Overview'!$G882&lt;&gt;"", 'Repeater Book Overview'!$G882, "88.5"), "")</f>
        <v/>
      </c>
      <c r="G856" t="str">
        <f>IF(A856&lt;&gt;"", IF('Repeater Book Overview'!$G882&lt;&gt;"", 'Repeater Book Overview'!$G882, "88.5"), "")</f>
        <v/>
      </c>
      <c r="H856" t="str">
        <f>IF(A856&lt;&gt;"", IF('Repeater Book Overview'!$G882&lt;&gt;"", 'Repeater Book Overview'!$G882, "88.5"), "")</f>
        <v/>
      </c>
      <c r="I856" t="str">
        <f>IF('Repeater Book Overview'!F882&lt;&gt;"", LEFT('Repeater Book Overview'!F882, 1), "")</f>
        <v/>
      </c>
      <c r="J856" t="str">
        <f t="shared" si="66"/>
        <v/>
      </c>
      <c r="K856" t="str">
        <f>IF(A856&lt;&gt;"", IF('Repeater Book Overview'!Q856&lt;&gt;"", "On", "Off"), "")</f>
        <v/>
      </c>
      <c r="L856" t="str">
        <f t="shared" si="67"/>
        <v/>
      </c>
      <c r="M856" t="str">
        <f t="shared" si="68"/>
        <v/>
      </c>
      <c r="N856" t="str">
        <f t="shared" si="69"/>
        <v/>
      </c>
      <c r="O856" t="str">
        <f>IF(A856&lt;&gt;"", 'Repeater Book Overview'!D882, "")</f>
        <v/>
      </c>
    </row>
    <row r="857" spans="1:15" x14ac:dyDescent="0.2">
      <c r="A857" t="str">
        <f>IF('Repeater Book Overview'!$A883&lt;&gt;"", 'Repeater Book Overview'!$A883, "")</f>
        <v/>
      </c>
      <c r="B857" t="str">
        <f>IF('Repeater Book Overview'!E883&lt;&gt;"", 'Repeater Book Overview'!E883, "")</f>
        <v/>
      </c>
      <c r="C857" t="str">
        <f t="shared" si="65"/>
        <v/>
      </c>
      <c r="D857" t="str">
        <f>IF('Repeater Book Overview'!F883&lt;&gt;"", LEFT(RIGHT('Repeater Book Overview'!F883,LEN('Repeater Book Overview'!F883)-1), SEARCH(" ", 'Repeater Book Overview'!F883)-1), "")</f>
        <v/>
      </c>
      <c r="E857" t="str">
        <f>IF(A857&lt;&gt;"", IF('Repeater Book Overview'!O883&lt;&gt;"", 'Repeater Book Overview'!O883, IF('Repeater Book Overview'!G883&lt;&gt;"", "T", "Off")), "")</f>
        <v/>
      </c>
      <c r="F857" t="str">
        <f>IF(A857&lt;&gt;"", IF('Repeater Book Overview'!$G883&lt;&gt;"", 'Repeater Book Overview'!$G883, "88.5"), "")</f>
        <v/>
      </c>
      <c r="G857" t="str">
        <f>IF(A857&lt;&gt;"", IF('Repeater Book Overview'!$G883&lt;&gt;"", 'Repeater Book Overview'!$G883, "88.5"), "")</f>
        <v/>
      </c>
      <c r="H857" t="str">
        <f>IF(A857&lt;&gt;"", IF('Repeater Book Overview'!$G883&lt;&gt;"", 'Repeater Book Overview'!$G883, "88.5"), "")</f>
        <v/>
      </c>
      <c r="I857" t="str">
        <f>IF('Repeater Book Overview'!F883&lt;&gt;"", LEFT('Repeater Book Overview'!F883, 1), "")</f>
        <v/>
      </c>
      <c r="J857" t="str">
        <f t="shared" si="66"/>
        <v/>
      </c>
      <c r="K857" t="str">
        <f>IF(A857&lt;&gt;"", IF('Repeater Book Overview'!Q857&lt;&gt;"", "On", "Off"), "")</f>
        <v/>
      </c>
      <c r="L857" t="str">
        <f t="shared" si="67"/>
        <v/>
      </c>
      <c r="M857" t="str">
        <f t="shared" si="68"/>
        <v/>
      </c>
      <c r="N857" t="str">
        <f t="shared" si="69"/>
        <v/>
      </c>
      <c r="O857" t="str">
        <f>IF(A857&lt;&gt;"", 'Repeater Book Overview'!D883, "")</f>
        <v/>
      </c>
    </row>
    <row r="858" spans="1:15" x14ac:dyDescent="0.2">
      <c r="A858" t="str">
        <f>IF('Repeater Book Overview'!$A884&lt;&gt;"", 'Repeater Book Overview'!$A884, "")</f>
        <v/>
      </c>
      <c r="B858" t="str">
        <f>IF('Repeater Book Overview'!E884&lt;&gt;"", 'Repeater Book Overview'!E884, "")</f>
        <v/>
      </c>
      <c r="C858" t="str">
        <f t="shared" si="65"/>
        <v/>
      </c>
      <c r="D858" t="str">
        <f>IF('Repeater Book Overview'!F884&lt;&gt;"", LEFT(RIGHT('Repeater Book Overview'!F884,LEN('Repeater Book Overview'!F884)-1), SEARCH(" ", 'Repeater Book Overview'!F884)-1), "")</f>
        <v/>
      </c>
      <c r="E858" t="str">
        <f>IF(A858&lt;&gt;"", IF('Repeater Book Overview'!O884&lt;&gt;"", 'Repeater Book Overview'!O884, IF('Repeater Book Overview'!G884&lt;&gt;"", "T", "Off")), "")</f>
        <v/>
      </c>
      <c r="F858" t="str">
        <f>IF(A858&lt;&gt;"", IF('Repeater Book Overview'!$G884&lt;&gt;"", 'Repeater Book Overview'!$G884, "88.5"), "")</f>
        <v/>
      </c>
      <c r="G858" t="str">
        <f>IF(A858&lt;&gt;"", IF('Repeater Book Overview'!$G884&lt;&gt;"", 'Repeater Book Overview'!$G884, "88.5"), "")</f>
        <v/>
      </c>
      <c r="H858" t="str">
        <f>IF(A858&lt;&gt;"", IF('Repeater Book Overview'!$G884&lt;&gt;"", 'Repeater Book Overview'!$G884, "88.5"), "")</f>
        <v/>
      </c>
      <c r="I858" t="str">
        <f>IF('Repeater Book Overview'!F884&lt;&gt;"", LEFT('Repeater Book Overview'!F884, 1), "")</f>
        <v/>
      </c>
      <c r="J858" t="str">
        <f t="shared" si="66"/>
        <v/>
      </c>
      <c r="K858" t="str">
        <f>IF(A858&lt;&gt;"", IF('Repeater Book Overview'!Q858&lt;&gt;"", "On", "Off"), "")</f>
        <v/>
      </c>
      <c r="L858" t="str">
        <f t="shared" si="67"/>
        <v/>
      </c>
      <c r="M858" t="str">
        <f t="shared" si="68"/>
        <v/>
      </c>
      <c r="N858" t="str">
        <f t="shared" si="69"/>
        <v/>
      </c>
      <c r="O858" t="str">
        <f>IF(A858&lt;&gt;"", 'Repeater Book Overview'!D884, "")</f>
        <v/>
      </c>
    </row>
    <row r="859" spans="1:15" x14ac:dyDescent="0.2">
      <c r="A859" t="str">
        <f>IF('Repeater Book Overview'!$A885&lt;&gt;"", 'Repeater Book Overview'!$A885, "")</f>
        <v/>
      </c>
      <c r="B859" t="str">
        <f>IF('Repeater Book Overview'!E885&lt;&gt;"", 'Repeater Book Overview'!E885, "")</f>
        <v/>
      </c>
      <c r="C859" t="str">
        <f t="shared" si="65"/>
        <v/>
      </c>
      <c r="D859" t="str">
        <f>IF('Repeater Book Overview'!F885&lt;&gt;"", LEFT(RIGHT('Repeater Book Overview'!F885,LEN('Repeater Book Overview'!F885)-1), SEARCH(" ", 'Repeater Book Overview'!F885)-1), "")</f>
        <v/>
      </c>
      <c r="E859" t="str">
        <f>IF(A859&lt;&gt;"", IF('Repeater Book Overview'!O885&lt;&gt;"", 'Repeater Book Overview'!O885, IF('Repeater Book Overview'!G885&lt;&gt;"", "T", "Off")), "")</f>
        <v/>
      </c>
      <c r="F859" t="str">
        <f>IF(A859&lt;&gt;"", IF('Repeater Book Overview'!$G885&lt;&gt;"", 'Repeater Book Overview'!$G885, "88.5"), "")</f>
        <v/>
      </c>
      <c r="G859" t="str">
        <f>IF(A859&lt;&gt;"", IF('Repeater Book Overview'!$G885&lt;&gt;"", 'Repeater Book Overview'!$G885, "88.5"), "")</f>
        <v/>
      </c>
      <c r="H859" t="str">
        <f>IF(A859&lt;&gt;"", IF('Repeater Book Overview'!$G885&lt;&gt;"", 'Repeater Book Overview'!$G885, "88.5"), "")</f>
        <v/>
      </c>
      <c r="I859" t="str">
        <f>IF('Repeater Book Overview'!F885&lt;&gt;"", LEFT('Repeater Book Overview'!F885, 1), "")</f>
        <v/>
      </c>
      <c r="J859" t="str">
        <f t="shared" si="66"/>
        <v/>
      </c>
      <c r="K859" t="str">
        <f>IF(A859&lt;&gt;"", IF('Repeater Book Overview'!Q859&lt;&gt;"", "On", "Off"), "")</f>
        <v/>
      </c>
      <c r="L859" t="str">
        <f t="shared" si="67"/>
        <v/>
      </c>
      <c r="M859" t="str">
        <f t="shared" si="68"/>
        <v/>
      </c>
      <c r="N859" t="str">
        <f t="shared" si="69"/>
        <v/>
      </c>
      <c r="O859" t="str">
        <f>IF(A859&lt;&gt;"", 'Repeater Book Overview'!D885, "")</f>
        <v/>
      </c>
    </row>
    <row r="860" spans="1:15" x14ac:dyDescent="0.2">
      <c r="A860" t="str">
        <f>IF('Repeater Book Overview'!$A886&lt;&gt;"", 'Repeater Book Overview'!$A886, "")</f>
        <v/>
      </c>
      <c r="B860" t="str">
        <f>IF('Repeater Book Overview'!E886&lt;&gt;"", 'Repeater Book Overview'!E886, "")</f>
        <v/>
      </c>
      <c r="C860" t="str">
        <f t="shared" si="65"/>
        <v/>
      </c>
      <c r="D860" t="str">
        <f>IF('Repeater Book Overview'!F886&lt;&gt;"", LEFT(RIGHT('Repeater Book Overview'!F886,LEN('Repeater Book Overview'!F886)-1), SEARCH(" ", 'Repeater Book Overview'!F886)-1), "")</f>
        <v/>
      </c>
      <c r="E860" t="str">
        <f>IF(A860&lt;&gt;"", IF('Repeater Book Overview'!O886&lt;&gt;"", 'Repeater Book Overview'!O886, IF('Repeater Book Overview'!G886&lt;&gt;"", "T", "Off")), "")</f>
        <v/>
      </c>
      <c r="F860" t="str">
        <f>IF(A860&lt;&gt;"", IF('Repeater Book Overview'!$G886&lt;&gt;"", 'Repeater Book Overview'!$G886, "88.5"), "")</f>
        <v/>
      </c>
      <c r="G860" t="str">
        <f>IF(A860&lt;&gt;"", IF('Repeater Book Overview'!$G886&lt;&gt;"", 'Repeater Book Overview'!$G886, "88.5"), "")</f>
        <v/>
      </c>
      <c r="H860" t="str">
        <f>IF(A860&lt;&gt;"", IF('Repeater Book Overview'!$G886&lt;&gt;"", 'Repeater Book Overview'!$G886, "88.5"), "")</f>
        <v/>
      </c>
      <c r="I860" t="str">
        <f>IF('Repeater Book Overview'!F886&lt;&gt;"", LEFT('Repeater Book Overview'!F886, 1), "")</f>
        <v/>
      </c>
      <c r="J860" t="str">
        <f t="shared" si="66"/>
        <v/>
      </c>
      <c r="K860" t="str">
        <f>IF(A860&lt;&gt;"", IF('Repeater Book Overview'!Q860&lt;&gt;"", "On", "Off"), "")</f>
        <v/>
      </c>
      <c r="L860" t="str">
        <f t="shared" si="67"/>
        <v/>
      </c>
      <c r="M860" t="str">
        <f t="shared" si="68"/>
        <v/>
      </c>
      <c r="N860" t="str">
        <f t="shared" si="69"/>
        <v/>
      </c>
      <c r="O860" t="str">
        <f>IF(A860&lt;&gt;"", 'Repeater Book Overview'!D886, "")</f>
        <v/>
      </c>
    </row>
    <row r="861" spans="1:15" x14ac:dyDescent="0.2">
      <c r="A861" t="str">
        <f>IF('Repeater Book Overview'!$A887&lt;&gt;"", 'Repeater Book Overview'!$A887, "")</f>
        <v/>
      </c>
      <c r="B861" t="str">
        <f>IF('Repeater Book Overview'!E887&lt;&gt;"", 'Repeater Book Overview'!E887, "")</f>
        <v/>
      </c>
      <c r="C861" t="str">
        <f t="shared" si="65"/>
        <v/>
      </c>
      <c r="D861" t="str">
        <f>IF('Repeater Book Overview'!F887&lt;&gt;"", LEFT(RIGHT('Repeater Book Overview'!F887,LEN('Repeater Book Overview'!F887)-1), SEARCH(" ", 'Repeater Book Overview'!F887)-1), "")</f>
        <v/>
      </c>
      <c r="E861" t="str">
        <f>IF(A861&lt;&gt;"", IF('Repeater Book Overview'!O887&lt;&gt;"", 'Repeater Book Overview'!O887, IF('Repeater Book Overview'!G887&lt;&gt;"", "T", "Off")), "")</f>
        <v/>
      </c>
      <c r="F861" t="str">
        <f>IF(A861&lt;&gt;"", IF('Repeater Book Overview'!$G887&lt;&gt;"", 'Repeater Book Overview'!$G887, "88.5"), "")</f>
        <v/>
      </c>
      <c r="G861" t="str">
        <f>IF(A861&lt;&gt;"", IF('Repeater Book Overview'!$G887&lt;&gt;"", 'Repeater Book Overview'!$G887, "88.5"), "")</f>
        <v/>
      </c>
      <c r="H861" t="str">
        <f>IF(A861&lt;&gt;"", IF('Repeater Book Overview'!$G887&lt;&gt;"", 'Repeater Book Overview'!$G887, "88.5"), "")</f>
        <v/>
      </c>
      <c r="I861" t="str">
        <f>IF('Repeater Book Overview'!F887&lt;&gt;"", LEFT('Repeater Book Overview'!F887, 1), "")</f>
        <v/>
      </c>
      <c r="J861" t="str">
        <f t="shared" si="66"/>
        <v/>
      </c>
      <c r="K861" t="str">
        <f>IF(A861&lt;&gt;"", IF('Repeater Book Overview'!Q861&lt;&gt;"", "On", "Off"), "")</f>
        <v/>
      </c>
      <c r="L861" t="str">
        <f t="shared" si="67"/>
        <v/>
      </c>
      <c r="M861" t="str">
        <f t="shared" si="68"/>
        <v/>
      </c>
      <c r="N861" t="str">
        <f t="shared" si="69"/>
        <v/>
      </c>
      <c r="O861" t="str">
        <f>IF(A861&lt;&gt;"", 'Repeater Book Overview'!D887, "")</f>
        <v/>
      </c>
    </row>
    <row r="862" spans="1:15" x14ac:dyDescent="0.2">
      <c r="A862" t="str">
        <f>IF('Repeater Book Overview'!$A888&lt;&gt;"", 'Repeater Book Overview'!$A888, "")</f>
        <v/>
      </c>
      <c r="B862" t="str">
        <f>IF('Repeater Book Overview'!E888&lt;&gt;"", 'Repeater Book Overview'!E888, "")</f>
        <v/>
      </c>
      <c r="C862" t="str">
        <f t="shared" si="65"/>
        <v/>
      </c>
      <c r="D862" t="str">
        <f>IF('Repeater Book Overview'!F888&lt;&gt;"", LEFT(RIGHT('Repeater Book Overview'!F888,LEN('Repeater Book Overview'!F888)-1), SEARCH(" ", 'Repeater Book Overview'!F888)-1), "")</f>
        <v/>
      </c>
      <c r="E862" t="str">
        <f>IF(A862&lt;&gt;"", IF('Repeater Book Overview'!O888&lt;&gt;"", 'Repeater Book Overview'!O888, IF('Repeater Book Overview'!G888&lt;&gt;"", "T", "Off")), "")</f>
        <v/>
      </c>
      <c r="F862" t="str">
        <f>IF(A862&lt;&gt;"", IF('Repeater Book Overview'!$G888&lt;&gt;"", 'Repeater Book Overview'!$G888, "88.5"), "")</f>
        <v/>
      </c>
      <c r="G862" t="str">
        <f>IF(A862&lt;&gt;"", IF('Repeater Book Overview'!$G888&lt;&gt;"", 'Repeater Book Overview'!$G888, "88.5"), "")</f>
        <v/>
      </c>
      <c r="H862" t="str">
        <f>IF(A862&lt;&gt;"", IF('Repeater Book Overview'!$G888&lt;&gt;"", 'Repeater Book Overview'!$G888, "88.5"), "")</f>
        <v/>
      </c>
      <c r="I862" t="str">
        <f>IF('Repeater Book Overview'!F888&lt;&gt;"", LEFT('Repeater Book Overview'!F888, 1), "")</f>
        <v/>
      </c>
      <c r="J862" t="str">
        <f t="shared" si="66"/>
        <v/>
      </c>
      <c r="K862" t="str">
        <f>IF(A862&lt;&gt;"", IF('Repeater Book Overview'!Q862&lt;&gt;"", "On", "Off"), "")</f>
        <v/>
      </c>
      <c r="L862" t="str">
        <f t="shared" si="67"/>
        <v/>
      </c>
      <c r="M862" t="str">
        <f t="shared" si="68"/>
        <v/>
      </c>
      <c r="N862" t="str">
        <f t="shared" si="69"/>
        <v/>
      </c>
      <c r="O862" t="str">
        <f>IF(A862&lt;&gt;"", 'Repeater Book Overview'!D888, "")</f>
        <v/>
      </c>
    </row>
    <row r="863" spans="1:15" x14ac:dyDescent="0.2">
      <c r="A863" t="str">
        <f>IF('Repeater Book Overview'!$A889&lt;&gt;"", 'Repeater Book Overview'!$A889, "")</f>
        <v/>
      </c>
      <c r="B863" t="str">
        <f>IF('Repeater Book Overview'!E889&lt;&gt;"", 'Repeater Book Overview'!E889, "")</f>
        <v/>
      </c>
      <c r="C863" t="str">
        <f t="shared" si="65"/>
        <v/>
      </c>
      <c r="D863" t="str">
        <f>IF('Repeater Book Overview'!F889&lt;&gt;"", LEFT(RIGHT('Repeater Book Overview'!F889,LEN('Repeater Book Overview'!F889)-1), SEARCH(" ", 'Repeater Book Overview'!F889)-1), "")</f>
        <v/>
      </c>
      <c r="E863" t="str">
        <f>IF(A863&lt;&gt;"", IF('Repeater Book Overview'!O889&lt;&gt;"", 'Repeater Book Overview'!O889, IF('Repeater Book Overview'!G889&lt;&gt;"", "T", "Off")), "")</f>
        <v/>
      </c>
      <c r="F863" t="str">
        <f>IF(A863&lt;&gt;"", IF('Repeater Book Overview'!$G889&lt;&gt;"", 'Repeater Book Overview'!$G889, "88.5"), "")</f>
        <v/>
      </c>
      <c r="G863" t="str">
        <f>IF(A863&lt;&gt;"", IF('Repeater Book Overview'!$G889&lt;&gt;"", 'Repeater Book Overview'!$G889, "88.5"), "")</f>
        <v/>
      </c>
      <c r="H863" t="str">
        <f>IF(A863&lt;&gt;"", IF('Repeater Book Overview'!$G889&lt;&gt;"", 'Repeater Book Overview'!$G889, "88.5"), "")</f>
        <v/>
      </c>
      <c r="I863" t="str">
        <f>IF('Repeater Book Overview'!F889&lt;&gt;"", LEFT('Repeater Book Overview'!F889, 1), "")</f>
        <v/>
      </c>
      <c r="J863" t="str">
        <f t="shared" si="66"/>
        <v/>
      </c>
      <c r="K863" t="str">
        <f>IF(A863&lt;&gt;"", IF('Repeater Book Overview'!Q863&lt;&gt;"", "On", "Off"), "")</f>
        <v/>
      </c>
      <c r="L863" t="str">
        <f t="shared" si="67"/>
        <v/>
      </c>
      <c r="M863" t="str">
        <f t="shared" si="68"/>
        <v/>
      </c>
      <c r="N863" t="str">
        <f t="shared" si="69"/>
        <v/>
      </c>
      <c r="O863" t="str">
        <f>IF(A863&lt;&gt;"", 'Repeater Book Overview'!D889, "")</f>
        <v/>
      </c>
    </row>
    <row r="864" spans="1:15" x14ac:dyDescent="0.2">
      <c r="A864" t="str">
        <f>IF('Repeater Book Overview'!$A890&lt;&gt;"", 'Repeater Book Overview'!$A890, "")</f>
        <v/>
      </c>
      <c r="B864" t="str">
        <f>IF('Repeater Book Overview'!E890&lt;&gt;"", 'Repeater Book Overview'!E890, "")</f>
        <v/>
      </c>
      <c r="C864" t="str">
        <f t="shared" si="65"/>
        <v/>
      </c>
      <c r="D864" t="str">
        <f>IF('Repeater Book Overview'!F890&lt;&gt;"", LEFT(RIGHT('Repeater Book Overview'!F890,LEN('Repeater Book Overview'!F890)-1), SEARCH(" ", 'Repeater Book Overview'!F890)-1), "")</f>
        <v/>
      </c>
      <c r="E864" t="str">
        <f>IF(A864&lt;&gt;"", IF('Repeater Book Overview'!O890&lt;&gt;"", 'Repeater Book Overview'!O890, IF('Repeater Book Overview'!G890&lt;&gt;"", "T", "Off")), "")</f>
        <v/>
      </c>
      <c r="F864" t="str">
        <f>IF(A864&lt;&gt;"", IF('Repeater Book Overview'!$G890&lt;&gt;"", 'Repeater Book Overview'!$G890, "88.5"), "")</f>
        <v/>
      </c>
      <c r="G864" t="str">
        <f>IF(A864&lt;&gt;"", IF('Repeater Book Overview'!$G890&lt;&gt;"", 'Repeater Book Overview'!$G890, "88.5"), "")</f>
        <v/>
      </c>
      <c r="H864" t="str">
        <f>IF(A864&lt;&gt;"", IF('Repeater Book Overview'!$G890&lt;&gt;"", 'Repeater Book Overview'!$G890, "88.5"), "")</f>
        <v/>
      </c>
      <c r="I864" t="str">
        <f>IF('Repeater Book Overview'!F890&lt;&gt;"", LEFT('Repeater Book Overview'!F890, 1), "")</f>
        <v/>
      </c>
      <c r="J864" t="str">
        <f t="shared" si="66"/>
        <v/>
      </c>
      <c r="K864" t="str">
        <f>IF(A864&lt;&gt;"", IF('Repeater Book Overview'!Q864&lt;&gt;"", "On", "Off"), "")</f>
        <v/>
      </c>
      <c r="L864" t="str">
        <f t="shared" si="67"/>
        <v/>
      </c>
      <c r="M864" t="str">
        <f t="shared" si="68"/>
        <v/>
      </c>
      <c r="N864" t="str">
        <f t="shared" si="69"/>
        <v/>
      </c>
      <c r="O864" t="str">
        <f>IF(A864&lt;&gt;"", 'Repeater Book Overview'!D890, "")</f>
        <v/>
      </c>
    </row>
    <row r="865" spans="1:15" x14ac:dyDescent="0.2">
      <c r="A865" t="str">
        <f>IF('Repeater Book Overview'!$A891&lt;&gt;"", 'Repeater Book Overview'!$A891, "")</f>
        <v/>
      </c>
      <c r="B865" t="str">
        <f>IF('Repeater Book Overview'!E891&lt;&gt;"", 'Repeater Book Overview'!E891, "")</f>
        <v/>
      </c>
      <c r="C865" t="str">
        <f t="shared" si="65"/>
        <v/>
      </c>
      <c r="D865" t="str">
        <f>IF('Repeater Book Overview'!F891&lt;&gt;"", LEFT(RIGHT('Repeater Book Overview'!F891,LEN('Repeater Book Overview'!F891)-1), SEARCH(" ", 'Repeater Book Overview'!F891)-1), "")</f>
        <v/>
      </c>
      <c r="E865" t="str">
        <f>IF(A865&lt;&gt;"", IF('Repeater Book Overview'!O891&lt;&gt;"", 'Repeater Book Overview'!O891, IF('Repeater Book Overview'!G891&lt;&gt;"", "T", "Off")), "")</f>
        <v/>
      </c>
      <c r="F865" t="str">
        <f>IF(A865&lt;&gt;"", IF('Repeater Book Overview'!$G891&lt;&gt;"", 'Repeater Book Overview'!$G891, "88.5"), "")</f>
        <v/>
      </c>
      <c r="G865" t="str">
        <f>IF(A865&lt;&gt;"", IF('Repeater Book Overview'!$G891&lt;&gt;"", 'Repeater Book Overview'!$G891, "88.5"), "")</f>
        <v/>
      </c>
      <c r="H865" t="str">
        <f>IF(A865&lt;&gt;"", IF('Repeater Book Overview'!$G891&lt;&gt;"", 'Repeater Book Overview'!$G891, "88.5"), "")</f>
        <v/>
      </c>
      <c r="I865" t="str">
        <f>IF('Repeater Book Overview'!F891&lt;&gt;"", LEFT('Repeater Book Overview'!F891, 1), "")</f>
        <v/>
      </c>
      <c r="J865" t="str">
        <f t="shared" si="66"/>
        <v/>
      </c>
      <c r="K865" t="str">
        <f>IF(A865&lt;&gt;"", IF('Repeater Book Overview'!Q865&lt;&gt;"", "On", "Off"), "")</f>
        <v/>
      </c>
      <c r="L865" t="str">
        <f t="shared" si="67"/>
        <v/>
      </c>
      <c r="M865" t="str">
        <f t="shared" si="68"/>
        <v/>
      </c>
      <c r="N865" t="str">
        <f t="shared" si="69"/>
        <v/>
      </c>
      <c r="O865" t="str">
        <f>IF(A865&lt;&gt;"", 'Repeater Book Overview'!D891, "")</f>
        <v/>
      </c>
    </row>
    <row r="866" spans="1:15" x14ac:dyDescent="0.2">
      <c r="A866" t="str">
        <f>IF('Repeater Book Overview'!$A892&lt;&gt;"", 'Repeater Book Overview'!$A892, "")</f>
        <v/>
      </c>
      <c r="B866" t="str">
        <f>IF('Repeater Book Overview'!E892&lt;&gt;"", 'Repeater Book Overview'!E892, "")</f>
        <v/>
      </c>
      <c r="C866" t="str">
        <f t="shared" si="65"/>
        <v/>
      </c>
      <c r="D866" t="str">
        <f>IF('Repeater Book Overview'!F892&lt;&gt;"", LEFT(RIGHT('Repeater Book Overview'!F892,LEN('Repeater Book Overview'!F892)-1), SEARCH(" ", 'Repeater Book Overview'!F892)-1), "")</f>
        <v/>
      </c>
      <c r="E866" t="str">
        <f>IF(A866&lt;&gt;"", IF('Repeater Book Overview'!O892&lt;&gt;"", 'Repeater Book Overview'!O892, IF('Repeater Book Overview'!G892&lt;&gt;"", "T", "Off")), "")</f>
        <v/>
      </c>
      <c r="F866" t="str">
        <f>IF(A866&lt;&gt;"", IF('Repeater Book Overview'!$G892&lt;&gt;"", 'Repeater Book Overview'!$G892, "88.5"), "")</f>
        <v/>
      </c>
      <c r="G866" t="str">
        <f>IF(A866&lt;&gt;"", IF('Repeater Book Overview'!$G892&lt;&gt;"", 'Repeater Book Overview'!$G892, "88.5"), "")</f>
        <v/>
      </c>
      <c r="H866" t="str">
        <f>IF(A866&lt;&gt;"", IF('Repeater Book Overview'!$G892&lt;&gt;"", 'Repeater Book Overview'!$G892, "88.5"), "")</f>
        <v/>
      </c>
      <c r="I866" t="str">
        <f>IF('Repeater Book Overview'!F892&lt;&gt;"", LEFT('Repeater Book Overview'!F892, 1), "")</f>
        <v/>
      </c>
      <c r="J866" t="str">
        <f t="shared" si="66"/>
        <v/>
      </c>
      <c r="K866" t="str">
        <f>IF(A866&lt;&gt;"", IF('Repeater Book Overview'!Q866&lt;&gt;"", "On", "Off"), "")</f>
        <v/>
      </c>
      <c r="L866" t="str">
        <f t="shared" si="67"/>
        <v/>
      </c>
      <c r="M866" t="str">
        <f t="shared" si="68"/>
        <v/>
      </c>
      <c r="N866" t="str">
        <f t="shared" si="69"/>
        <v/>
      </c>
      <c r="O866" t="str">
        <f>IF(A866&lt;&gt;"", 'Repeater Book Overview'!D892, "")</f>
        <v/>
      </c>
    </row>
    <row r="867" spans="1:15" x14ac:dyDescent="0.2">
      <c r="A867" t="str">
        <f>IF('Repeater Book Overview'!$A893&lt;&gt;"", 'Repeater Book Overview'!$A893, "")</f>
        <v/>
      </c>
      <c r="B867" t="str">
        <f>IF('Repeater Book Overview'!E893&lt;&gt;"", 'Repeater Book Overview'!E893, "")</f>
        <v/>
      </c>
      <c r="C867" t="str">
        <f t="shared" si="65"/>
        <v/>
      </c>
      <c r="D867" t="str">
        <f>IF('Repeater Book Overview'!F893&lt;&gt;"", LEFT(RIGHT('Repeater Book Overview'!F893,LEN('Repeater Book Overview'!F893)-1), SEARCH(" ", 'Repeater Book Overview'!F893)-1), "")</f>
        <v/>
      </c>
      <c r="E867" t="str">
        <f>IF(A867&lt;&gt;"", IF('Repeater Book Overview'!O893&lt;&gt;"", 'Repeater Book Overview'!O893, IF('Repeater Book Overview'!G893&lt;&gt;"", "T", "Off")), "")</f>
        <v/>
      </c>
      <c r="F867" t="str">
        <f>IF(A867&lt;&gt;"", IF('Repeater Book Overview'!$G893&lt;&gt;"", 'Repeater Book Overview'!$G893, "88.5"), "")</f>
        <v/>
      </c>
      <c r="G867" t="str">
        <f>IF(A867&lt;&gt;"", IF('Repeater Book Overview'!$G893&lt;&gt;"", 'Repeater Book Overview'!$G893, "88.5"), "")</f>
        <v/>
      </c>
      <c r="H867" t="str">
        <f>IF(A867&lt;&gt;"", IF('Repeater Book Overview'!$G893&lt;&gt;"", 'Repeater Book Overview'!$G893, "88.5"), "")</f>
        <v/>
      </c>
      <c r="I867" t="str">
        <f>IF('Repeater Book Overview'!F893&lt;&gt;"", LEFT('Repeater Book Overview'!F893, 1), "")</f>
        <v/>
      </c>
      <c r="J867" t="str">
        <f t="shared" si="66"/>
        <v/>
      </c>
      <c r="K867" t="str">
        <f>IF(A867&lt;&gt;"", IF('Repeater Book Overview'!Q867&lt;&gt;"", "On", "Off"), "")</f>
        <v/>
      </c>
      <c r="L867" t="str">
        <f t="shared" si="67"/>
        <v/>
      </c>
      <c r="M867" t="str">
        <f t="shared" si="68"/>
        <v/>
      </c>
      <c r="N867" t="str">
        <f t="shared" si="69"/>
        <v/>
      </c>
      <c r="O867" t="str">
        <f>IF(A867&lt;&gt;"", 'Repeater Book Overview'!D893, "")</f>
        <v/>
      </c>
    </row>
    <row r="868" spans="1:15" x14ac:dyDescent="0.2">
      <c r="A868" t="str">
        <f>IF('Repeater Book Overview'!$A894&lt;&gt;"", 'Repeater Book Overview'!$A894, "")</f>
        <v/>
      </c>
      <c r="B868" t="str">
        <f>IF('Repeater Book Overview'!E894&lt;&gt;"", 'Repeater Book Overview'!E894, "")</f>
        <v/>
      </c>
      <c r="C868" t="str">
        <f t="shared" si="65"/>
        <v/>
      </c>
      <c r="D868" t="str">
        <f>IF('Repeater Book Overview'!F894&lt;&gt;"", LEFT(RIGHT('Repeater Book Overview'!F894,LEN('Repeater Book Overview'!F894)-1), SEARCH(" ", 'Repeater Book Overview'!F894)-1), "")</f>
        <v/>
      </c>
      <c r="E868" t="str">
        <f>IF(A868&lt;&gt;"", IF('Repeater Book Overview'!O894&lt;&gt;"", 'Repeater Book Overview'!O894, IF('Repeater Book Overview'!G894&lt;&gt;"", "T", "Off")), "")</f>
        <v/>
      </c>
      <c r="F868" t="str">
        <f>IF(A868&lt;&gt;"", IF('Repeater Book Overview'!$G894&lt;&gt;"", 'Repeater Book Overview'!$G894, "88.5"), "")</f>
        <v/>
      </c>
      <c r="G868" t="str">
        <f>IF(A868&lt;&gt;"", IF('Repeater Book Overview'!$G894&lt;&gt;"", 'Repeater Book Overview'!$G894, "88.5"), "")</f>
        <v/>
      </c>
      <c r="H868" t="str">
        <f>IF(A868&lt;&gt;"", IF('Repeater Book Overview'!$G894&lt;&gt;"", 'Repeater Book Overview'!$G894, "88.5"), "")</f>
        <v/>
      </c>
      <c r="I868" t="str">
        <f>IF('Repeater Book Overview'!F894&lt;&gt;"", LEFT('Repeater Book Overview'!F894, 1), "")</f>
        <v/>
      </c>
      <c r="J868" t="str">
        <f t="shared" si="66"/>
        <v/>
      </c>
      <c r="K868" t="str">
        <f>IF(A868&lt;&gt;"", IF('Repeater Book Overview'!Q868&lt;&gt;"", "On", "Off"), "")</f>
        <v/>
      </c>
      <c r="L868" t="str">
        <f t="shared" si="67"/>
        <v/>
      </c>
      <c r="M868" t="str">
        <f t="shared" si="68"/>
        <v/>
      </c>
      <c r="N868" t="str">
        <f t="shared" si="69"/>
        <v/>
      </c>
      <c r="O868" t="str">
        <f>IF(A868&lt;&gt;"", 'Repeater Book Overview'!D894, "")</f>
        <v/>
      </c>
    </row>
    <row r="869" spans="1:15" x14ac:dyDescent="0.2">
      <c r="A869" t="str">
        <f>IF('Repeater Book Overview'!$A895&lt;&gt;"", 'Repeater Book Overview'!$A895, "")</f>
        <v/>
      </c>
      <c r="B869" t="str">
        <f>IF('Repeater Book Overview'!E895&lt;&gt;"", 'Repeater Book Overview'!E895, "")</f>
        <v/>
      </c>
      <c r="C869" t="str">
        <f t="shared" si="65"/>
        <v/>
      </c>
      <c r="D869" t="str">
        <f>IF('Repeater Book Overview'!F895&lt;&gt;"", LEFT(RIGHT('Repeater Book Overview'!F895,LEN('Repeater Book Overview'!F895)-1), SEARCH(" ", 'Repeater Book Overview'!F895)-1), "")</f>
        <v/>
      </c>
      <c r="E869" t="str">
        <f>IF(A869&lt;&gt;"", IF('Repeater Book Overview'!O895&lt;&gt;"", 'Repeater Book Overview'!O895, IF('Repeater Book Overview'!G895&lt;&gt;"", "T", "Off")), "")</f>
        <v/>
      </c>
      <c r="F869" t="str">
        <f>IF(A869&lt;&gt;"", IF('Repeater Book Overview'!$G895&lt;&gt;"", 'Repeater Book Overview'!$G895, "88.5"), "")</f>
        <v/>
      </c>
      <c r="G869" t="str">
        <f>IF(A869&lt;&gt;"", IF('Repeater Book Overview'!$G895&lt;&gt;"", 'Repeater Book Overview'!$G895, "88.5"), "")</f>
        <v/>
      </c>
      <c r="H869" t="str">
        <f>IF(A869&lt;&gt;"", IF('Repeater Book Overview'!$G895&lt;&gt;"", 'Repeater Book Overview'!$G895, "88.5"), "")</f>
        <v/>
      </c>
      <c r="I869" t="str">
        <f>IF('Repeater Book Overview'!F895&lt;&gt;"", LEFT('Repeater Book Overview'!F895, 1), "")</f>
        <v/>
      </c>
      <c r="J869" t="str">
        <f t="shared" si="66"/>
        <v/>
      </c>
      <c r="K869" t="str">
        <f>IF(A869&lt;&gt;"", IF('Repeater Book Overview'!Q869&lt;&gt;"", "On", "Off"), "")</f>
        <v/>
      </c>
      <c r="L869" t="str">
        <f t="shared" si="67"/>
        <v/>
      </c>
      <c r="M869" t="str">
        <f t="shared" si="68"/>
        <v/>
      </c>
      <c r="N869" t="str">
        <f t="shared" si="69"/>
        <v/>
      </c>
      <c r="O869" t="str">
        <f>IF(A869&lt;&gt;"", 'Repeater Book Overview'!D895, "")</f>
        <v/>
      </c>
    </row>
    <row r="870" spans="1:15" x14ac:dyDescent="0.2">
      <c r="A870" t="str">
        <f>IF('Repeater Book Overview'!$A896&lt;&gt;"", 'Repeater Book Overview'!$A896, "")</f>
        <v/>
      </c>
      <c r="B870" t="str">
        <f>IF('Repeater Book Overview'!E896&lt;&gt;"", 'Repeater Book Overview'!E896, "")</f>
        <v/>
      </c>
      <c r="C870" t="str">
        <f t="shared" si="65"/>
        <v/>
      </c>
      <c r="D870" t="str">
        <f>IF('Repeater Book Overview'!F896&lt;&gt;"", LEFT(RIGHT('Repeater Book Overview'!F896,LEN('Repeater Book Overview'!F896)-1), SEARCH(" ", 'Repeater Book Overview'!F896)-1), "")</f>
        <v/>
      </c>
      <c r="E870" t="str">
        <f>IF(A870&lt;&gt;"", IF('Repeater Book Overview'!O896&lt;&gt;"", 'Repeater Book Overview'!O896, IF('Repeater Book Overview'!G896&lt;&gt;"", "T", "Off")), "")</f>
        <v/>
      </c>
      <c r="F870" t="str">
        <f>IF(A870&lt;&gt;"", IF('Repeater Book Overview'!$G896&lt;&gt;"", 'Repeater Book Overview'!$G896, "88.5"), "")</f>
        <v/>
      </c>
      <c r="G870" t="str">
        <f>IF(A870&lt;&gt;"", IF('Repeater Book Overview'!$G896&lt;&gt;"", 'Repeater Book Overview'!$G896, "88.5"), "")</f>
        <v/>
      </c>
      <c r="H870" t="str">
        <f>IF(A870&lt;&gt;"", IF('Repeater Book Overview'!$G896&lt;&gt;"", 'Repeater Book Overview'!$G896, "88.5"), "")</f>
        <v/>
      </c>
      <c r="I870" t="str">
        <f>IF('Repeater Book Overview'!F896&lt;&gt;"", LEFT('Repeater Book Overview'!F896, 1), "")</f>
        <v/>
      </c>
      <c r="J870" t="str">
        <f t="shared" si="66"/>
        <v/>
      </c>
      <c r="K870" t="str">
        <f>IF(A870&lt;&gt;"", IF('Repeater Book Overview'!Q870&lt;&gt;"", "On", "Off"), "")</f>
        <v/>
      </c>
      <c r="L870" t="str">
        <f t="shared" si="67"/>
        <v/>
      </c>
      <c r="M870" t="str">
        <f t="shared" si="68"/>
        <v/>
      </c>
      <c r="N870" t="str">
        <f t="shared" si="69"/>
        <v/>
      </c>
      <c r="O870" t="str">
        <f>IF(A870&lt;&gt;"", 'Repeater Book Overview'!D896, "")</f>
        <v/>
      </c>
    </row>
    <row r="871" spans="1:15" x14ac:dyDescent="0.2">
      <c r="A871" t="str">
        <f>IF('Repeater Book Overview'!$A897&lt;&gt;"", 'Repeater Book Overview'!$A897, "")</f>
        <v/>
      </c>
      <c r="B871" t="str">
        <f>IF('Repeater Book Overview'!E897&lt;&gt;"", 'Repeater Book Overview'!E897, "")</f>
        <v/>
      </c>
      <c r="C871" t="str">
        <f t="shared" si="65"/>
        <v/>
      </c>
      <c r="D871" t="str">
        <f>IF('Repeater Book Overview'!F897&lt;&gt;"", LEFT(RIGHT('Repeater Book Overview'!F897,LEN('Repeater Book Overview'!F897)-1), SEARCH(" ", 'Repeater Book Overview'!F897)-1), "")</f>
        <v/>
      </c>
      <c r="E871" t="str">
        <f>IF(A871&lt;&gt;"", IF('Repeater Book Overview'!O897&lt;&gt;"", 'Repeater Book Overview'!O897, IF('Repeater Book Overview'!G897&lt;&gt;"", "T", "Off")), "")</f>
        <v/>
      </c>
      <c r="F871" t="str">
        <f>IF(A871&lt;&gt;"", IF('Repeater Book Overview'!$G897&lt;&gt;"", 'Repeater Book Overview'!$G897, "88.5"), "")</f>
        <v/>
      </c>
      <c r="G871" t="str">
        <f>IF(A871&lt;&gt;"", IF('Repeater Book Overview'!$G897&lt;&gt;"", 'Repeater Book Overview'!$G897, "88.5"), "")</f>
        <v/>
      </c>
      <c r="H871" t="str">
        <f>IF(A871&lt;&gt;"", IF('Repeater Book Overview'!$G897&lt;&gt;"", 'Repeater Book Overview'!$G897, "88.5"), "")</f>
        <v/>
      </c>
      <c r="I871" t="str">
        <f>IF('Repeater Book Overview'!F897&lt;&gt;"", LEFT('Repeater Book Overview'!F897, 1), "")</f>
        <v/>
      </c>
      <c r="J871" t="str">
        <f t="shared" si="66"/>
        <v/>
      </c>
      <c r="K871" t="str">
        <f>IF(A871&lt;&gt;"", IF('Repeater Book Overview'!Q871&lt;&gt;"", "On", "Off"), "")</f>
        <v/>
      </c>
      <c r="L871" t="str">
        <f t="shared" si="67"/>
        <v/>
      </c>
      <c r="M871" t="str">
        <f t="shared" si="68"/>
        <v/>
      </c>
      <c r="N871" t="str">
        <f t="shared" si="69"/>
        <v/>
      </c>
      <c r="O871" t="str">
        <f>IF(A871&lt;&gt;"", 'Repeater Book Overview'!D897, "")</f>
        <v/>
      </c>
    </row>
    <row r="872" spans="1:15" x14ac:dyDescent="0.2">
      <c r="A872" t="str">
        <f>IF('Repeater Book Overview'!$A898&lt;&gt;"", 'Repeater Book Overview'!$A898, "")</f>
        <v/>
      </c>
      <c r="B872" t="str">
        <f>IF('Repeater Book Overview'!E898&lt;&gt;"", 'Repeater Book Overview'!E898, "")</f>
        <v/>
      </c>
      <c r="C872" t="str">
        <f t="shared" si="65"/>
        <v/>
      </c>
      <c r="D872" t="str">
        <f>IF('Repeater Book Overview'!F898&lt;&gt;"", LEFT(RIGHT('Repeater Book Overview'!F898,LEN('Repeater Book Overview'!F898)-1), SEARCH(" ", 'Repeater Book Overview'!F898)-1), "")</f>
        <v/>
      </c>
      <c r="E872" t="str">
        <f>IF(A872&lt;&gt;"", IF('Repeater Book Overview'!O898&lt;&gt;"", 'Repeater Book Overview'!O898, IF('Repeater Book Overview'!G898&lt;&gt;"", "T", "Off")), "")</f>
        <v/>
      </c>
      <c r="F872" t="str">
        <f>IF(A872&lt;&gt;"", IF('Repeater Book Overview'!$G898&lt;&gt;"", 'Repeater Book Overview'!$G898, "88.5"), "")</f>
        <v/>
      </c>
      <c r="G872" t="str">
        <f>IF(A872&lt;&gt;"", IF('Repeater Book Overview'!$G898&lt;&gt;"", 'Repeater Book Overview'!$G898, "88.5"), "")</f>
        <v/>
      </c>
      <c r="H872" t="str">
        <f>IF(A872&lt;&gt;"", IF('Repeater Book Overview'!$G898&lt;&gt;"", 'Repeater Book Overview'!$G898, "88.5"), "")</f>
        <v/>
      </c>
      <c r="I872" t="str">
        <f>IF('Repeater Book Overview'!F898&lt;&gt;"", LEFT('Repeater Book Overview'!F898, 1), "")</f>
        <v/>
      </c>
      <c r="J872" t="str">
        <f t="shared" si="66"/>
        <v/>
      </c>
      <c r="K872" t="str">
        <f>IF(A872&lt;&gt;"", IF('Repeater Book Overview'!Q872&lt;&gt;"", "On", "Off"), "")</f>
        <v/>
      </c>
      <c r="L872" t="str">
        <f t="shared" si="67"/>
        <v/>
      </c>
      <c r="M872" t="str">
        <f t="shared" si="68"/>
        <v/>
      </c>
      <c r="N872" t="str">
        <f t="shared" si="69"/>
        <v/>
      </c>
      <c r="O872" t="str">
        <f>IF(A872&lt;&gt;"", 'Repeater Book Overview'!D898, "")</f>
        <v/>
      </c>
    </row>
    <row r="873" spans="1:15" x14ac:dyDescent="0.2">
      <c r="A873" t="str">
        <f>IF('Repeater Book Overview'!$A899&lt;&gt;"", 'Repeater Book Overview'!$A899, "")</f>
        <v/>
      </c>
      <c r="B873" t="str">
        <f>IF('Repeater Book Overview'!E899&lt;&gt;"", 'Repeater Book Overview'!E899, "")</f>
        <v/>
      </c>
      <c r="C873" t="str">
        <f t="shared" si="65"/>
        <v/>
      </c>
      <c r="D873" t="str">
        <f>IF('Repeater Book Overview'!F899&lt;&gt;"", LEFT(RIGHT('Repeater Book Overview'!F899,LEN('Repeater Book Overview'!F899)-1), SEARCH(" ", 'Repeater Book Overview'!F899)-1), "")</f>
        <v/>
      </c>
      <c r="E873" t="str">
        <f>IF(A873&lt;&gt;"", IF('Repeater Book Overview'!O899&lt;&gt;"", 'Repeater Book Overview'!O899, IF('Repeater Book Overview'!G899&lt;&gt;"", "T", "Off")), "")</f>
        <v/>
      </c>
      <c r="F873" t="str">
        <f>IF(A873&lt;&gt;"", IF('Repeater Book Overview'!$G899&lt;&gt;"", 'Repeater Book Overview'!$G899, "88.5"), "")</f>
        <v/>
      </c>
      <c r="G873" t="str">
        <f>IF(A873&lt;&gt;"", IF('Repeater Book Overview'!$G899&lt;&gt;"", 'Repeater Book Overview'!$G899, "88.5"), "")</f>
        <v/>
      </c>
      <c r="H873" t="str">
        <f>IF(A873&lt;&gt;"", IF('Repeater Book Overview'!$G899&lt;&gt;"", 'Repeater Book Overview'!$G899, "88.5"), "")</f>
        <v/>
      </c>
      <c r="I873" t="str">
        <f>IF('Repeater Book Overview'!F899&lt;&gt;"", LEFT('Repeater Book Overview'!F899, 1), "")</f>
        <v/>
      </c>
      <c r="J873" t="str">
        <f t="shared" si="66"/>
        <v/>
      </c>
      <c r="K873" t="str">
        <f>IF(A873&lt;&gt;"", IF('Repeater Book Overview'!Q873&lt;&gt;"", "On", "Off"), "")</f>
        <v/>
      </c>
      <c r="L873" t="str">
        <f t="shared" si="67"/>
        <v/>
      </c>
      <c r="M873" t="str">
        <f t="shared" si="68"/>
        <v/>
      </c>
      <c r="N873" t="str">
        <f t="shared" si="69"/>
        <v/>
      </c>
      <c r="O873" t="str">
        <f>IF(A873&lt;&gt;"", 'Repeater Book Overview'!D899, "")</f>
        <v/>
      </c>
    </row>
    <row r="874" spans="1:15" x14ac:dyDescent="0.2">
      <c r="A874" t="str">
        <f>IF('Repeater Book Overview'!$A900&lt;&gt;"", 'Repeater Book Overview'!$A900, "")</f>
        <v/>
      </c>
      <c r="B874" t="str">
        <f>IF('Repeater Book Overview'!E900&lt;&gt;"", 'Repeater Book Overview'!E900, "")</f>
        <v/>
      </c>
      <c r="C874" t="str">
        <f t="shared" si="65"/>
        <v/>
      </c>
      <c r="D874" t="str">
        <f>IF('Repeater Book Overview'!F900&lt;&gt;"", LEFT(RIGHT('Repeater Book Overview'!F900,LEN('Repeater Book Overview'!F900)-1), SEARCH(" ", 'Repeater Book Overview'!F900)-1), "")</f>
        <v/>
      </c>
      <c r="E874" t="str">
        <f>IF(A874&lt;&gt;"", IF('Repeater Book Overview'!O900&lt;&gt;"", 'Repeater Book Overview'!O900, IF('Repeater Book Overview'!G900&lt;&gt;"", "T", "Off")), "")</f>
        <v/>
      </c>
      <c r="F874" t="str">
        <f>IF(A874&lt;&gt;"", IF('Repeater Book Overview'!$G900&lt;&gt;"", 'Repeater Book Overview'!$G900, "88.5"), "")</f>
        <v/>
      </c>
      <c r="G874" t="str">
        <f>IF(A874&lt;&gt;"", IF('Repeater Book Overview'!$G900&lt;&gt;"", 'Repeater Book Overview'!$G900, "88.5"), "")</f>
        <v/>
      </c>
      <c r="H874" t="str">
        <f>IF(A874&lt;&gt;"", IF('Repeater Book Overview'!$G900&lt;&gt;"", 'Repeater Book Overview'!$G900, "88.5"), "")</f>
        <v/>
      </c>
      <c r="I874" t="str">
        <f>IF('Repeater Book Overview'!F900&lt;&gt;"", LEFT('Repeater Book Overview'!F900, 1), "")</f>
        <v/>
      </c>
      <c r="J874" t="str">
        <f t="shared" si="66"/>
        <v/>
      </c>
      <c r="K874" t="str">
        <f>IF(A874&lt;&gt;"", IF('Repeater Book Overview'!Q874&lt;&gt;"", "On", "Off"), "")</f>
        <v/>
      </c>
      <c r="L874" t="str">
        <f t="shared" si="67"/>
        <v/>
      </c>
      <c r="M874" t="str">
        <f t="shared" si="68"/>
        <v/>
      </c>
      <c r="N874" t="str">
        <f t="shared" si="69"/>
        <v/>
      </c>
      <c r="O874" t="str">
        <f>IF(A874&lt;&gt;"", 'Repeater Book Overview'!D900, "")</f>
        <v/>
      </c>
    </row>
    <row r="875" spans="1:15" x14ac:dyDescent="0.2">
      <c r="A875" t="str">
        <f>IF('Repeater Book Overview'!$A901&lt;&gt;"", 'Repeater Book Overview'!$A901, "")</f>
        <v/>
      </c>
      <c r="B875" t="str">
        <f>IF('Repeater Book Overview'!E901&lt;&gt;"", 'Repeater Book Overview'!E901, "")</f>
        <v/>
      </c>
      <c r="C875" t="str">
        <f t="shared" si="65"/>
        <v/>
      </c>
      <c r="D875" t="str">
        <f>IF('Repeater Book Overview'!F901&lt;&gt;"", LEFT(RIGHT('Repeater Book Overview'!F901,LEN('Repeater Book Overview'!F901)-1), SEARCH(" ", 'Repeater Book Overview'!F901)-1), "")</f>
        <v/>
      </c>
      <c r="E875" t="str">
        <f>IF(A875&lt;&gt;"", IF('Repeater Book Overview'!O901&lt;&gt;"", 'Repeater Book Overview'!O901, IF('Repeater Book Overview'!G901&lt;&gt;"", "T", "Off")), "")</f>
        <v/>
      </c>
      <c r="F875" t="str">
        <f>IF(A875&lt;&gt;"", IF('Repeater Book Overview'!$G901&lt;&gt;"", 'Repeater Book Overview'!$G901, "88.5"), "")</f>
        <v/>
      </c>
      <c r="G875" t="str">
        <f>IF(A875&lt;&gt;"", IF('Repeater Book Overview'!$G901&lt;&gt;"", 'Repeater Book Overview'!$G901, "88.5"), "")</f>
        <v/>
      </c>
      <c r="H875" t="str">
        <f>IF(A875&lt;&gt;"", IF('Repeater Book Overview'!$G901&lt;&gt;"", 'Repeater Book Overview'!$G901, "88.5"), "")</f>
        <v/>
      </c>
      <c r="I875" t="str">
        <f>IF('Repeater Book Overview'!F901&lt;&gt;"", LEFT('Repeater Book Overview'!F901, 1), "")</f>
        <v/>
      </c>
      <c r="J875" t="str">
        <f t="shared" si="66"/>
        <v/>
      </c>
      <c r="K875" t="str">
        <f>IF(A875&lt;&gt;"", IF('Repeater Book Overview'!Q875&lt;&gt;"", "On", "Off"), "")</f>
        <v/>
      </c>
      <c r="L875" t="str">
        <f t="shared" si="67"/>
        <v/>
      </c>
      <c r="M875" t="str">
        <f t="shared" si="68"/>
        <v/>
      </c>
      <c r="N875" t="str">
        <f t="shared" si="69"/>
        <v/>
      </c>
      <c r="O875" t="str">
        <f>IF(A875&lt;&gt;"", 'Repeater Book Overview'!D901, "")</f>
        <v/>
      </c>
    </row>
    <row r="876" spans="1:15" x14ac:dyDescent="0.2">
      <c r="A876" t="str">
        <f>IF('Repeater Book Overview'!$A902&lt;&gt;"", 'Repeater Book Overview'!$A902, "")</f>
        <v/>
      </c>
      <c r="B876" t="str">
        <f>IF('Repeater Book Overview'!E902&lt;&gt;"", 'Repeater Book Overview'!E902, "")</f>
        <v/>
      </c>
      <c r="C876" t="str">
        <f t="shared" si="65"/>
        <v/>
      </c>
      <c r="D876" t="str">
        <f>IF('Repeater Book Overview'!F902&lt;&gt;"", LEFT(RIGHT('Repeater Book Overview'!F902,LEN('Repeater Book Overview'!F902)-1), SEARCH(" ", 'Repeater Book Overview'!F902)-1), "")</f>
        <v/>
      </c>
      <c r="E876" t="str">
        <f>IF(A876&lt;&gt;"", IF('Repeater Book Overview'!O902&lt;&gt;"", 'Repeater Book Overview'!O902, IF('Repeater Book Overview'!G902&lt;&gt;"", "T", "Off")), "")</f>
        <v/>
      </c>
      <c r="F876" t="str">
        <f>IF(A876&lt;&gt;"", IF('Repeater Book Overview'!$G902&lt;&gt;"", 'Repeater Book Overview'!$G902, "88.5"), "")</f>
        <v/>
      </c>
      <c r="G876" t="str">
        <f>IF(A876&lt;&gt;"", IF('Repeater Book Overview'!$G902&lt;&gt;"", 'Repeater Book Overview'!$G902, "88.5"), "")</f>
        <v/>
      </c>
      <c r="H876" t="str">
        <f>IF(A876&lt;&gt;"", IF('Repeater Book Overview'!$G902&lt;&gt;"", 'Repeater Book Overview'!$G902, "88.5"), "")</f>
        <v/>
      </c>
      <c r="I876" t="str">
        <f>IF('Repeater Book Overview'!F902&lt;&gt;"", LEFT('Repeater Book Overview'!F902, 1), "")</f>
        <v/>
      </c>
      <c r="J876" t="str">
        <f t="shared" si="66"/>
        <v/>
      </c>
      <c r="K876" t="str">
        <f>IF(A876&lt;&gt;"", IF('Repeater Book Overview'!Q876&lt;&gt;"", "On", "Off"), "")</f>
        <v/>
      </c>
      <c r="L876" t="str">
        <f t="shared" si="67"/>
        <v/>
      </c>
      <c r="M876" t="str">
        <f t="shared" si="68"/>
        <v/>
      </c>
      <c r="N876" t="str">
        <f t="shared" si="69"/>
        <v/>
      </c>
      <c r="O876" t="str">
        <f>IF(A876&lt;&gt;"", 'Repeater Book Overview'!D902, "")</f>
        <v/>
      </c>
    </row>
    <row r="877" spans="1:15" x14ac:dyDescent="0.2">
      <c r="A877" t="str">
        <f>IF('Repeater Book Overview'!$A903&lt;&gt;"", 'Repeater Book Overview'!$A903, "")</f>
        <v/>
      </c>
      <c r="B877" t="str">
        <f>IF('Repeater Book Overview'!E903&lt;&gt;"", 'Repeater Book Overview'!E903, "")</f>
        <v/>
      </c>
      <c r="C877" t="str">
        <f t="shared" si="65"/>
        <v/>
      </c>
      <c r="D877" t="str">
        <f>IF('Repeater Book Overview'!F903&lt;&gt;"", LEFT(RIGHT('Repeater Book Overview'!F903,LEN('Repeater Book Overview'!F903)-1), SEARCH(" ", 'Repeater Book Overview'!F903)-1), "")</f>
        <v/>
      </c>
      <c r="E877" t="str">
        <f>IF(A877&lt;&gt;"", IF('Repeater Book Overview'!O903&lt;&gt;"", 'Repeater Book Overview'!O903, IF('Repeater Book Overview'!G903&lt;&gt;"", "T", "Off")), "")</f>
        <v/>
      </c>
      <c r="F877" t="str">
        <f>IF(A877&lt;&gt;"", IF('Repeater Book Overview'!$G903&lt;&gt;"", 'Repeater Book Overview'!$G903, "88.5"), "")</f>
        <v/>
      </c>
      <c r="G877" t="str">
        <f>IF(A877&lt;&gt;"", IF('Repeater Book Overview'!$G903&lt;&gt;"", 'Repeater Book Overview'!$G903, "88.5"), "")</f>
        <v/>
      </c>
      <c r="H877" t="str">
        <f>IF(A877&lt;&gt;"", IF('Repeater Book Overview'!$G903&lt;&gt;"", 'Repeater Book Overview'!$G903, "88.5"), "")</f>
        <v/>
      </c>
      <c r="I877" t="str">
        <f>IF('Repeater Book Overview'!F903&lt;&gt;"", LEFT('Repeater Book Overview'!F903, 1), "")</f>
        <v/>
      </c>
      <c r="J877" t="str">
        <f t="shared" si="66"/>
        <v/>
      </c>
      <c r="K877" t="str">
        <f>IF(A877&lt;&gt;"", IF('Repeater Book Overview'!Q877&lt;&gt;"", "On", "Off"), "")</f>
        <v/>
      </c>
      <c r="L877" t="str">
        <f t="shared" si="67"/>
        <v/>
      </c>
      <c r="M877" t="str">
        <f t="shared" si="68"/>
        <v/>
      </c>
      <c r="N877" t="str">
        <f t="shared" si="69"/>
        <v/>
      </c>
      <c r="O877" t="str">
        <f>IF(A877&lt;&gt;"", 'Repeater Book Overview'!D903, "")</f>
        <v/>
      </c>
    </row>
    <row r="878" spans="1:15" x14ac:dyDescent="0.2">
      <c r="A878" t="str">
        <f>IF('Repeater Book Overview'!$A904&lt;&gt;"", 'Repeater Book Overview'!$A904, "")</f>
        <v/>
      </c>
      <c r="B878" t="str">
        <f>IF('Repeater Book Overview'!E904&lt;&gt;"", 'Repeater Book Overview'!E904, "")</f>
        <v/>
      </c>
      <c r="C878" t="str">
        <f t="shared" si="65"/>
        <v/>
      </c>
      <c r="D878" t="str">
        <f>IF('Repeater Book Overview'!F904&lt;&gt;"", LEFT(RIGHT('Repeater Book Overview'!F904,LEN('Repeater Book Overview'!F904)-1), SEARCH(" ", 'Repeater Book Overview'!F904)-1), "")</f>
        <v/>
      </c>
      <c r="E878" t="str">
        <f>IF(A878&lt;&gt;"", IF('Repeater Book Overview'!O904&lt;&gt;"", 'Repeater Book Overview'!O904, IF('Repeater Book Overview'!G904&lt;&gt;"", "T", "Off")), "")</f>
        <v/>
      </c>
      <c r="F878" t="str">
        <f>IF(A878&lt;&gt;"", IF('Repeater Book Overview'!$G904&lt;&gt;"", 'Repeater Book Overview'!$G904, "88.5"), "")</f>
        <v/>
      </c>
      <c r="G878" t="str">
        <f>IF(A878&lt;&gt;"", IF('Repeater Book Overview'!$G904&lt;&gt;"", 'Repeater Book Overview'!$G904, "88.5"), "")</f>
        <v/>
      </c>
      <c r="H878" t="str">
        <f>IF(A878&lt;&gt;"", IF('Repeater Book Overview'!$G904&lt;&gt;"", 'Repeater Book Overview'!$G904, "88.5"), "")</f>
        <v/>
      </c>
      <c r="I878" t="str">
        <f>IF('Repeater Book Overview'!F904&lt;&gt;"", LEFT('Repeater Book Overview'!F904, 1), "")</f>
        <v/>
      </c>
      <c r="J878" t="str">
        <f t="shared" si="66"/>
        <v/>
      </c>
      <c r="K878" t="str">
        <f>IF(A878&lt;&gt;"", IF('Repeater Book Overview'!Q878&lt;&gt;"", "On", "Off"), "")</f>
        <v/>
      </c>
      <c r="L878" t="str">
        <f t="shared" si="67"/>
        <v/>
      </c>
      <c r="M878" t="str">
        <f t="shared" si="68"/>
        <v/>
      </c>
      <c r="N878" t="str">
        <f t="shared" si="69"/>
        <v/>
      </c>
      <c r="O878" t="str">
        <f>IF(A878&lt;&gt;"", 'Repeater Book Overview'!D904, "")</f>
        <v/>
      </c>
    </row>
    <row r="879" spans="1:15" x14ac:dyDescent="0.2">
      <c r="A879" t="str">
        <f>IF('Repeater Book Overview'!$A905&lt;&gt;"", 'Repeater Book Overview'!$A905, "")</f>
        <v/>
      </c>
      <c r="B879" t="str">
        <f>IF('Repeater Book Overview'!E905&lt;&gt;"", 'Repeater Book Overview'!E905, "")</f>
        <v/>
      </c>
      <c r="C879" t="str">
        <f t="shared" si="65"/>
        <v/>
      </c>
      <c r="D879" t="str">
        <f>IF('Repeater Book Overview'!F905&lt;&gt;"", LEFT(RIGHT('Repeater Book Overview'!F905,LEN('Repeater Book Overview'!F905)-1), SEARCH(" ", 'Repeater Book Overview'!F905)-1), "")</f>
        <v/>
      </c>
      <c r="E879" t="str">
        <f>IF(A879&lt;&gt;"", IF('Repeater Book Overview'!O905&lt;&gt;"", 'Repeater Book Overview'!O905, IF('Repeater Book Overview'!G905&lt;&gt;"", "T", "Off")), "")</f>
        <v/>
      </c>
      <c r="F879" t="str">
        <f>IF(A879&lt;&gt;"", IF('Repeater Book Overview'!$G905&lt;&gt;"", 'Repeater Book Overview'!$G905, "88.5"), "")</f>
        <v/>
      </c>
      <c r="G879" t="str">
        <f>IF(A879&lt;&gt;"", IF('Repeater Book Overview'!$G905&lt;&gt;"", 'Repeater Book Overview'!$G905, "88.5"), "")</f>
        <v/>
      </c>
      <c r="H879" t="str">
        <f>IF(A879&lt;&gt;"", IF('Repeater Book Overview'!$G905&lt;&gt;"", 'Repeater Book Overview'!$G905, "88.5"), "")</f>
        <v/>
      </c>
      <c r="I879" t="str">
        <f>IF('Repeater Book Overview'!F905&lt;&gt;"", LEFT('Repeater Book Overview'!F905, 1), "")</f>
        <v/>
      </c>
      <c r="J879" t="str">
        <f t="shared" si="66"/>
        <v/>
      </c>
      <c r="K879" t="str">
        <f>IF(A879&lt;&gt;"", IF('Repeater Book Overview'!Q879&lt;&gt;"", "On", "Off"), "")</f>
        <v/>
      </c>
      <c r="L879" t="str">
        <f t="shared" si="67"/>
        <v/>
      </c>
      <c r="M879" t="str">
        <f t="shared" si="68"/>
        <v/>
      </c>
      <c r="N879" t="str">
        <f t="shared" si="69"/>
        <v/>
      </c>
      <c r="O879" t="str">
        <f>IF(A879&lt;&gt;"", 'Repeater Book Overview'!D905, "")</f>
        <v/>
      </c>
    </row>
    <row r="880" spans="1:15" x14ac:dyDescent="0.2">
      <c r="A880" t="str">
        <f>IF('Repeater Book Overview'!$A906&lt;&gt;"", 'Repeater Book Overview'!$A906, "")</f>
        <v/>
      </c>
      <c r="B880" t="str">
        <f>IF('Repeater Book Overview'!E906&lt;&gt;"", 'Repeater Book Overview'!E906, "")</f>
        <v/>
      </c>
      <c r="C880" t="str">
        <f t="shared" si="65"/>
        <v/>
      </c>
      <c r="D880" t="str">
        <f>IF('Repeater Book Overview'!F906&lt;&gt;"", LEFT(RIGHT('Repeater Book Overview'!F906,LEN('Repeater Book Overview'!F906)-1), SEARCH(" ", 'Repeater Book Overview'!F906)-1), "")</f>
        <v/>
      </c>
      <c r="E880" t="str">
        <f>IF(A880&lt;&gt;"", IF('Repeater Book Overview'!O906&lt;&gt;"", 'Repeater Book Overview'!O906, IF('Repeater Book Overview'!G906&lt;&gt;"", "T", "Off")), "")</f>
        <v/>
      </c>
      <c r="F880" t="str">
        <f>IF(A880&lt;&gt;"", IF('Repeater Book Overview'!$G906&lt;&gt;"", 'Repeater Book Overview'!$G906, "88.5"), "")</f>
        <v/>
      </c>
      <c r="G880" t="str">
        <f>IF(A880&lt;&gt;"", IF('Repeater Book Overview'!$G906&lt;&gt;"", 'Repeater Book Overview'!$G906, "88.5"), "")</f>
        <v/>
      </c>
      <c r="H880" t="str">
        <f>IF(A880&lt;&gt;"", IF('Repeater Book Overview'!$G906&lt;&gt;"", 'Repeater Book Overview'!$G906, "88.5"), "")</f>
        <v/>
      </c>
      <c r="I880" t="str">
        <f>IF('Repeater Book Overview'!F906&lt;&gt;"", LEFT('Repeater Book Overview'!F906, 1), "")</f>
        <v/>
      </c>
      <c r="J880" t="str">
        <f t="shared" si="66"/>
        <v/>
      </c>
      <c r="K880" t="str">
        <f>IF(A880&lt;&gt;"", IF('Repeater Book Overview'!Q880&lt;&gt;"", "On", "Off"), "")</f>
        <v/>
      </c>
      <c r="L880" t="str">
        <f t="shared" si="67"/>
        <v/>
      </c>
      <c r="M880" t="str">
        <f t="shared" si="68"/>
        <v/>
      </c>
      <c r="N880" t="str">
        <f t="shared" si="69"/>
        <v/>
      </c>
      <c r="O880" t="str">
        <f>IF(A880&lt;&gt;"", 'Repeater Book Overview'!D906, "")</f>
        <v/>
      </c>
    </row>
    <row r="881" spans="1:15" x14ac:dyDescent="0.2">
      <c r="A881" t="str">
        <f>IF('Repeater Book Overview'!$A907&lt;&gt;"", 'Repeater Book Overview'!$A907, "")</f>
        <v/>
      </c>
      <c r="B881" t="str">
        <f>IF('Repeater Book Overview'!E907&lt;&gt;"", 'Repeater Book Overview'!E907, "")</f>
        <v/>
      </c>
      <c r="C881" t="str">
        <f t="shared" si="65"/>
        <v/>
      </c>
      <c r="D881" t="str">
        <f>IF('Repeater Book Overview'!F907&lt;&gt;"", LEFT(RIGHT('Repeater Book Overview'!F907,LEN('Repeater Book Overview'!F907)-1), SEARCH(" ", 'Repeater Book Overview'!F907)-1), "")</f>
        <v/>
      </c>
      <c r="E881" t="str">
        <f>IF(A881&lt;&gt;"", IF('Repeater Book Overview'!O907&lt;&gt;"", 'Repeater Book Overview'!O907, IF('Repeater Book Overview'!G907&lt;&gt;"", "T", "Off")), "")</f>
        <v/>
      </c>
      <c r="F881" t="str">
        <f>IF(A881&lt;&gt;"", IF('Repeater Book Overview'!$G907&lt;&gt;"", 'Repeater Book Overview'!$G907, "88.5"), "")</f>
        <v/>
      </c>
      <c r="G881" t="str">
        <f>IF(A881&lt;&gt;"", IF('Repeater Book Overview'!$G907&lt;&gt;"", 'Repeater Book Overview'!$G907, "88.5"), "")</f>
        <v/>
      </c>
      <c r="H881" t="str">
        <f>IF(A881&lt;&gt;"", IF('Repeater Book Overview'!$G907&lt;&gt;"", 'Repeater Book Overview'!$G907, "88.5"), "")</f>
        <v/>
      </c>
      <c r="I881" t="str">
        <f>IF('Repeater Book Overview'!F907&lt;&gt;"", LEFT('Repeater Book Overview'!F907, 1), "")</f>
        <v/>
      </c>
      <c r="J881" t="str">
        <f t="shared" si="66"/>
        <v/>
      </c>
      <c r="K881" t="str">
        <f>IF(A881&lt;&gt;"", IF('Repeater Book Overview'!Q881&lt;&gt;"", "On", "Off"), "")</f>
        <v/>
      </c>
      <c r="L881" t="str">
        <f t="shared" si="67"/>
        <v/>
      </c>
      <c r="M881" t="str">
        <f t="shared" si="68"/>
        <v/>
      </c>
      <c r="N881" t="str">
        <f t="shared" si="69"/>
        <v/>
      </c>
      <c r="O881" t="str">
        <f>IF(A881&lt;&gt;"", 'Repeater Book Overview'!D907, "")</f>
        <v/>
      </c>
    </row>
    <row r="882" spans="1:15" x14ac:dyDescent="0.2">
      <c r="A882" t="str">
        <f>IF('Repeater Book Overview'!$A908&lt;&gt;"", 'Repeater Book Overview'!$A908, "")</f>
        <v/>
      </c>
      <c r="B882" t="str">
        <f>IF('Repeater Book Overview'!E908&lt;&gt;"", 'Repeater Book Overview'!E908, "")</f>
        <v/>
      </c>
      <c r="C882" t="str">
        <f t="shared" si="65"/>
        <v/>
      </c>
      <c r="D882" t="str">
        <f>IF('Repeater Book Overview'!F908&lt;&gt;"", LEFT(RIGHT('Repeater Book Overview'!F908,LEN('Repeater Book Overview'!F908)-1), SEARCH(" ", 'Repeater Book Overview'!F908)-1), "")</f>
        <v/>
      </c>
      <c r="E882" t="str">
        <f>IF(A882&lt;&gt;"", IF('Repeater Book Overview'!O908&lt;&gt;"", 'Repeater Book Overview'!O908, IF('Repeater Book Overview'!G908&lt;&gt;"", "T", "Off")), "")</f>
        <v/>
      </c>
      <c r="F882" t="str">
        <f>IF(A882&lt;&gt;"", IF('Repeater Book Overview'!$G908&lt;&gt;"", 'Repeater Book Overview'!$G908, "88.5"), "")</f>
        <v/>
      </c>
      <c r="G882" t="str">
        <f>IF(A882&lt;&gt;"", IF('Repeater Book Overview'!$G908&lt;&gt;"", 'Repeater Book Overview'!$G908, "88.5"), "")</f>
        <v/>
      </c>
      <c r="H882" t="str">
        <f>IF(A882&lt;&gt;"", IF('Repeater Book Overview'!$G908&lt;&gt;"", 'Repeater Book Overview'!$G908, "88.5"), "")</f>
        <v/>
      </c>
      <c r="I882" t="str">
        <f>IF('Repeater Book Overview'!F908&lt;&gt;"", LEFT('Repeater Book Overview'!F908, 1), "")</f>
        <v/>
      </c>
      <c r="J882" t="str">
        <f t="shared" si="66"/>
        <v/>
      </c>
      <c r="K882" t="str">
        <f>IF(A882&lt;&gt;"", IF('Repeater Book Overview'!Q882&lt;&gt;"", "On", "Off"), "")</f>
        <v/>
      </c>
      <c r="L882" t="str">
        <f t="shared" si="67"/>
        <v/>
      </c>
      <c r="M882" t="str">
        <f t="shared" si="68"/>
        <v/>
      </c>
      <c r="N882" t="str">
        <f t="shared" si="69"/>
        <v/>
      </c>
      <c r="O882" t="str">
        <f>IF(A882&lt;&gt;"", 'Repeater Book Overview'!D908, "")</f>
        <v/>
      </c>
    </row>
    <row r="883" spans="1:15" x14ac:dyDescent="0.2">
      <c r="A883" t="str">
        <f>IF('Repeater Book Overview'!$A909&lt;&gt;"", 'Repeater Book Overview'!$A909, "")</f>
        <v/>
      </c>
      <c r="B883" t="str">
        <f>IF('Repeater Book Overview'!E909&lt;&gt;"", 'Repeater Book Overview'!E909, "")</f>
        <v/>
      </c>
      <c r="C883" t="str">
        <f t="shared" si="65"/>
        <v/>
      </c>
      <c r="D883" t="str">
        <f>IF('Repeater Book Overview'!F909&lt;&gt;"", LEFT(RIGHT('Repeater Book Overview'!F909,LEN('Repeater Book Overview'!F909)-1), SEARCH(" ", 'Repeater Book Overview'!F909)-1), "")</f>
        <v/>
      </c>
      <c r="E883" t="str">
        <f>IF(A883&lt;&gt;"", IF('Repeater Book Overview'!O909&lt;&gt;"", 'Repeater Book Overview'!O909, IF('Repeater Book Overview'!G909&lt;&gt;"", "T", "Off")), "")</f>
        <v/>
      </c>
      <c r="F883" t="str">
        <f>IF(A883&lt;&gt;"", IF('Repeater Book Overview'!$G909&lt;&gt;"", 'Repeater Book Overview'!$G909, "88.5"), "")</f>
        <v/>
      </c>
      <c r="G883" t="str">
        <f>IF(A883&lt;&gt;"", IF('Repeater Book Overview'!$G909&lt;&gt;"", 'Repeater Book Overview'!$G909, "88.5"), "")</f>
        <v/>
      </c>
      <c r="H883" t="str">
        <f>IF(A883&lt;&gt;"", IF('Repeater Book Overview'!$G909&lt;&gt;"", 'Repeater Book Overview'!$G909, "88.5"), "")</f>
        <v/>
      </c>
      <c r="I883" t="str">
        <f>IF('Repeater Book Overview'!F909&lt;&gt;"", LEFT('Repeater Book Overview'!F909, 1), "")</f>
        <v/>
      </c>
      <c r="J883" t="str">
        <f t="shared" si="66"/>
        <v/>
      </c>
      <c r="K883" t="str">
        <f>IF(A883&lt;&gt;"", IF('Repeater Book Overview'!Q883&lt;&gt;"", "On", "Off"), "")</f>
        <v/>
      </c>
      <c r="L883" t="str">
        <f t="shared" si="67"/>
        <v/>
      </c>
      <c r="M883" t="str">
        <f t="shared" si="68"/>
        <v/>
      </c>
      <c r="N883" t="str">
        <f t="shared" si="69"/>
        <v/>
      </c>
      <c r="O883" t="str">
        <f>IF(A883&lt;&gt;"", 'Repeater Book Overview'!D909, "")</f>
        <v/>
      </c>
    </row>
    <row r="884" spans="1:15" x14ac:dyDescent="0.2">
      <c r="A884" t="str">
        <f>IF('Repeater Book Overview'!$A910&lt;&gt;"", 'Repeater Book Overview'!$A910, "")</f>
        <v/>
      </c>
      <c r="B884" t="str">
        <f>IF('Repeater Book Overview'!E910&lt;&gt;"", 'Repeater Book Overview'!E910, "")</f>
        <v/>
      </c>
      <c r="C884" t="str">
        <f t="shared" si="65"/>
        <v/>
      </c>
      <c r="D884" t="str">
        <f>IF('Repeater Book Overview'!F910&lt;&gt;"", LEFT(RIGHT('Repeater Book Overview'!F910,LEN('Repeater Book Overview'!F910)-1), SEARCH(" ", 'Repeater Book Overview'!F910)-1), "")</f>
        <v/>
      </c>
      <c r="E884" t="str">
        <f>IF(A884&lt;&gt;"", IF('Repeater Book Overview'!O910&lt;&gt;"", 'Repeater Book Overview'!O910, IF('Repeater Book Overview'!G910&lt;&gt;"", "T", "Off")), "")</f>
        <v/>
      </c>
      <c r="F884" t="str">
        <f>IF(A884&lt;&gt;"", IF('Repeater Book Overview'!$G910&lt;&gt;"", 'Repeater Book Overview'!$G910, "88.5"), "")</f>
        <v/>
      </c>
      <c r="G884" t="str">
        <f>IF(A884&lt;&gt;"", IF('Repeater Book Overview'!$G910&lt;&gt;"", 'Repeater Book Overview'!$G910, "88.5"), "")</f>
        <v/>
      </c>
      <c r="H884" t="str">
        <f>IF(A884&lt;&gt;"", IF('Repeater Book Overview'!$G910&lt;&gt;"", 'Repeater Book Overview'!$G910, "88.5"), "")</f>
        <v/>
      </c>
      <c r="I884" t="str">
        <f>IF('Repeater Book Overview'!F910&lt;&gt;"", LEFT('Repeater Book Overview'!F910, 1), "")</f>
        <v/>
      </c>
      <c r="J884" t="str">
        <f t="shared" si="66"/>
        <v/>
      </c>
      <c r="K884" t="str">
        <f>IF(A884&lt;&gt;"", IF('Repeater Book Overview'!Q884&lt;&gt;"", "On", "Off"), "")</f>
        <v/>
      </c>
      <c r="L884" t="str">
        <f t="shared" si="67"/>
        <v/>
      </c>
      <c r="M884" t="str">
        <f t="shared" si="68"/>
        <v/>
      </c>
      <c r="N884" t="str">
        <f t="shared" si="69"/>
        <v/>
      </c>
      <c r="O884" t="str">
        <f>IF(A884&lt;&gt;"", 'Repeater Book Overview'!D910, "")</f>
        <v/>
      </c>
    </row>
    <row r="885" spans="1:15" x14ac:dyDescent="0.2">
      <c r="A885" t="str">
        <f>IF('Repeater Book Overview'!$A911&lt;&gt;"", 'Repeater Book Overview'!$A911, "")</f>
        <v/>
      </c>
      <c r="B885" t="str">
        <f>IF('Repeater Book Overview'!E911&lt;&gt;"", 'Repeater Book Overview'!E911, "")</f>
        <v/>
      </c>
      <c r="C885" t="str">
        <f t="shared" si="65"/>
        <v/>
      </c>
      <c r="D885" t="str">
        <f>IF('Repeater Book Overview'!F911&lt;&gt;"", LEFT(RIGHT('Repeater Book Overview'!F911,LEN('Repeater Book Overview'!F911)-1), SEARCH(" ", 'Repeater Book Overview'!F911)-1), "")</f>
        <v/>
      </c>
      <c r="E885" t="str">
        <f>IF(A885&lt;&gt;"", IF('Repeater Book Overview'!O911&lt;&gt;"", 'Repeater Book Overview'!O911, IF('Repeater Book Overview'!G911&lt;&gt;"", "T", "Off")), "")</f>
        <v/>
      </c>
      <c r="F885" t="str">
        <f>IF(A885&lt;&gt;"", IF('Repeater Book Overview'!$G911&lt;&gt;"", 'Repeater Book Overview'!$G911, "88.5"), "")</f>
        <v/>
      </c>
      <c r="G885" t="str">
        <f>IF(A885&lt;&gt;"", IF('Repeater Book Overview'!$G911&lt;&gt;"", 'Repeater Book Overview'!$G911, "88.5"), "")</f>
        <v/>
      </c>
      <c r="H885" t="str">
        <f>IF(A885&lt;&gt;"", IF('Repeater Book Overview'!$G911&lt;&gt;"", 'Repeater Book Overview'!$G911, "88.5"), "")</f>
        <v/>
      </c>
      <c r="I885" t="str">
        <f>IF('Repeater Book Overview'!F911&lt;&gt;"", LEFT('Repeater Book Overview'!F911, 1), "")</f>
        <v/>
      </c>
      <c r="J885" t="str">
        <f t="shared" si="66"/>
        <v/>
      </c>
      <c r="K885" t="str">
        <f>IF(A885&lt;&gt;"", IF('Repeater Book Overview'!Q885&lt;&gt;"", "On", "Off"), "")</f>
        <v/>
      </c>
      <c r="L885" t="str">
        <f t="shared" si="67"/>
        <v/>
      </c>
      <c r="M885" t="str">
        <f t="shared" si="68"/>
        <v/>
      </c>
      <c r="N885" t="str">
        <f t="shared" si="69"/>
        <v/>
      </c>
      <c r="O885" t="str">
        <f>IF(A885&lt;&gt;"", 'Repeater Book Overview'!D911, "")</f>
        <v/>
      </c>
    </row>
    <row r="886" spans="1:15" x14ac:dyDescent="0.2">
      <c r="A886" t="str">
        <f>IF('Repeater Book Overview'!$A912&lt;&gt;"", 'Repeater Book Overview'!$A912, "")</f>
        <v/>
      </c>
      <c r="B886" t="str">
        <f>IF('Repeater Book Overview'!E912&lt;&gt;"", 'Repeater Book Overview'!E912, "")</f>
        <v/>
      </c>
      <c r="C886" t="str">
        <f t="shared" si="65"/>
        <v/>
      </c>
      <c r="D886" t="str">
        <f>IF('Repeater Book Overview'!F912&lt;&gt;"", LEFT(RIGHT('Repeater Book Overview'!F912,LEN('Repeater Book Overview'!F912)-1), SEARCH(" ", 'Repeater Book Overview'!F912)-1), "")</f>
        <v/>
      </c>
      <c r="E886" t="str">
        <f>IF(A886&lt;&gt;"", IF('Repeater Book Overview'!O912&lt;&gt;"", 'Repeater Book Overview'!O912, IF('Repeater Book Overview'!G912&lt;&gt;"", "T", "Off")), "")</f>
        <v/>
      </c>
      <c r="F886" t="str">
        <f>IF(A886&lt;&gt;"", IF('Repeater Book Overview'!$G912&lt;&gt;"", 'Repeater Book Overview'!$G912, "88.5"), "")</f>
        <v/>
      </c>
      <c r="G886" t="str">
        <f>IF(A886&lt;&gt;"", IF('Repeater Book Overview'!$G912&lt;&gt;"", 'Repeater Book Overview'!$G912, "88.5"), "")</f>
        <v/>
      </c>
      <c r="H886" t="str">
        <f>IF(A886&lt;&gt;"", IF('Repeater Book Overview'!$G912&lt;&gt;"", 'Repeater Book Overview'!$G912, "88.5"), "")</f>
        <v/>
      </c>
      <c r="I886" t="str">
        <f>IF('Repeater Book Overview'!F912&lt;&gt;"", LEFT('Repeater Book Overview'!F912, 1), "")</f>
        <v/>
      </c>
      <c r="J886" t="str">
        <f t="shared" si="66"/>
        <v/>
      </c>
      <c r="K886" t="str">
        <f>IF(A886&lt;&gt;"", IF('Repeater Book Overview'!Q886&lt;&gt;"", "On", "Off"), "")</f>
        <v/>
      </c>
      <c r="L886" t="str">
        <f t="shared" si="67"/>
        <v/>
      </c>
      <c r="M886" t="str">
        <f t="shared" si="68"/>
        <v/>
      </c>
      <c r="N886" t="str">
        <f t="shared" si="69"/>
        <v/>
      </c>
      <c r="O886" t="str">
        <f>IF(A886&lt;&gt;"", 'Repeater Book Overview'!D912, "")</f>
        <v/>
      </c>
    </row>
    <row r="887" spans="1:15" x14ac:dyDescent="0.2">
      <c r="A887" t="str">
        <f>IF('Repeater Book Overview'!$A913&lt;&gt;"", 'Repeater Book Overview'!$A913, "")</f>
        <v/>
      </c>
      <c r="B887" t="str">
        <f>IF('Repeater Book Overview'!E913&lt;&gt;"", 'Repeater Book Overview'!E913, "")</f>
        <v/>
      </c>
      <c r="C887" t="str">
        <f t="shared" si="65"/>
        <v/>
      </c>
      <c r="D887" t="str">
        <f>IF('Repeater Book Overview'!F913&lt;&gt;"", LEFT(RIGHT('Repeater Book Overview'!F913,LEN('Repeater Book Overview'!F913)-1), SEARCH(" ", 'Repeater Book Overview'!F913)-1), "")</f>
        <v/>
      </c>
      <c r="E887" t="str">
        <f>IF(A887&lt;&gt;"", IF('Repeater Book Overview'!O913&lt;&gt;"", 'Repeater Book Overview'!O913, IF('Repeater Book Overview'!G913&lt;&gt;"", "T", "Off")), "")</f>
        <v/>
      </c>
      <c r="F887" t="str">
        <f>IF(A887&lt;&gt;"", IF('Repeater Book Overview'!$G913&lt;&gt;"", 'Repeater Book Overview'!$G913, "88.5"), "")</f>
        <v/>
      </c>
      <c r="G887" t="str">
        <f>IF(A887&lt;&gt;"", IF('Repeater Book Overview'!$G913&lt;&gt;"", 'Repeater Book Overview'!$G913, "88.5"), "")</f>
        <v/>
      </c>
      <c r="H887" t="str">
        <f>IF(A887&lt;&gt;"", IF('Repeater Book Overview'!$G913&lt;&gt;"", 'Repeater Book Overview'!$G913, "88.5"), "")</f>
        <v/>
      </c>
      <c r="I887" t="str">
        <f>IF('Repeater Book Overview'!F913&lt;&gt;"", LEFT('Repeater Book Overview'!F913, 1), "")</f>
        <v/>
      </c>
      <c r="J887" t="str">
        <f t="shared" si="66"/>
        <v/>
      </c>
      <c r="K887" t="str">
        <f>IF(A887&lt;&gt;"", IF('Repeater Book Overview'!Q887&lt;&gt;"", "On", "Off"), "")</f>
        <v/>
      </c>
      <c r="L887" t="str">
        <f t="shared" si="67"/>
        <v/>
      </c>
      <c r="M887" t="str">
        <f t="shared" si="68"/>
        <v/>
      </c>
      <c r="N887" t="str">
        <f t="shared" si="69"/>
        <v/>
      </c>
      <c r="O887" t="str">
        <f>IF(A887&lt;&gt;"", 'Repeater Book Overview'!D913, "")</f>
        <v/>
      </c>
    </row>
    <row r="888" spans="1:15" x14ac:dyDescent="0.2">
      <c r="A888" t="str">
        <f>IF('Repeater Book Overview'!$A914&lt;&gt;"", 'Repeater Book Overview'!$A914, "")</f>
        <v/>
      </c>
      <c r="B888" t="str">
        <f>IF('Repeater Book Overview'!E914&lt;&gt;"", 'Repeater Book Overview'!E914, "")</f>
        <v/>
      </c>
      <c r="C888" t="str">
        <f t="shared" si="65"/>
        <v/>
      </c>
      <c r="D888" t="str">
        <f>IF('Repeater Book Overview'!F914&lt;&gt;"", LEFT(RIGHT('Repeater Book Overview'!F914,LEN('Repeater Book Overview'!F914)-1), SEARCH(" ", 'Repeater Book Overview'!F914)-1), "")</f>
        <v/>
      </c>
      <c r="E888" t="str">
        <f>IF(A888&lt;&gt;"", IF('Repeater Book Overview'!O914&lt;&gt;"", 'Repeater Book Overview'!O914, IF('Repeater Book Overview'!G914&lt;&gt;"", "T", "Off")), "")</f>
        <v/>
      </c>
      <c r="F888" t="str">
        <f>IF(A888&lt;&gt;"", IF('Repeater Book Overview'!$G914&lt;&gt;"", 'Repeater Book Overview'!$G914, "88.5"), "")</f>
        <v/>
      </c>
      <c r="G888" t="str">
        <f>IF(A888&lt;&gt;"", IF('Repeater Book Overview'!$G914&lt;&gt;"", 'Repeater Book Overview'!$G914, "88.5"), "")</f>
        <v/>
      </c>
      <c r="H888" t="str">
        <f>IF(A888&lt;&gt;"", IF('Repeater Book Overview'!$G914&lt;&gt;"", 'Repeater Book Overview'!$G914, "88.5"), "")</f>
        <v/>
      </c>
      <c r="I888" t="str">
        <f>IF('Repeater Book Overview'!F914&lt;&gt;"", LEFT('Repeater Book Overview'!F914, 1), "")</f>
        <v/>
      </c>
      <c r="J888" t="str">
        <f t="shared" si="66"/>
        <v/>
      </c>
      <c r="K888" t="str">
        <f>IF(A888&lt;&gt;"", IF('Repeater Book Overview'!Q888&lt;&gt;"", "On", "Off"), "")</f>
        <v/>
      </c>
      <c r="L888" t="str">
        <f t="shared" si="67"/>
        <v/>
      </c>
      <c r="M888" t="str">
        <f t="shared" si="68"/>
        <v/>
      </c>
      <c r="N888" t="str">
        <f t="shared" si="69"/>
        <v/>
      </c>
      <c r="O888" t="str">
        <f>IF(A888&lt;&gt;"", 'Repeater Book Overview'!D914, "")</f>
        <v/>
      </c>
    </row>
    <row r="889" spans="1:15" x14ac:dyDescent="0.2">
      <c r="A889" t="str">
        <f>IF('Repeater Book Overview'!$A915&lt;&gt;"", 'Repeater Book Overview'!$A915, "")</f>
        <v/>
      </c>
      <c r="B889" t="str">
        <f>IF('Repeater Book Overview'!E915&lt;&gt;"", 'Repeater Book Overview'!E915, "")</f>
        <v/>
      </c>
      <c r="C889" t="str">
        <f t="shared" si="65"/>
        <v/>
      </c>
      <c r="D889" t="str">
        <f>IF('Repeater Book Overview'!F915&lt;&gt;"", LEFT(RIGHT('Repeater Book Overview'!F915,LEN('Repeater Book Overview'!F915)-1), SEARCH(" ", 'Repeater Book Overview'!F915)-1), "")</f>
        <v/>
      </c>
      <c r="E889" t="str">
        <f>IF(A889&lt;&gt;"", IF('Repeater Book Overview'!O915&lt;&gt;"", 'Repeater Book Overview'!O915, IF('Repeater Book Overview'!G915&lt;&gt;"", "T", "Off")), "")</f>
        <v/>
      </c>
      <c r="F889" t="str">
        <f>IF(A889&lt;&gt;"", IF('Repeater Book Overview'!$G915&lt;&gt;"", 'Repeater Book Overview'!$G915, "88.5"), "")</f>
        <v/>
      </c>
      <c r="G889" t="str">
        <f>IF(A889&lt;&gt;"", IF('Repeater Book Overview'!$G915&lt;&gt;"", 'Repeater Book Overview'!$G915, "88.5"), "")</f>
        <v/>
      </c>
      <c r="H889" t="str">
        <f>IF(A889&lt;&gt;"", IF('Repeater Book Overview'!$G915&lt;&gt;"", 'Repeater Book Overview'!$G915, "88.5"), "")</f>
        <v/>
      </c>
      <c r="I889" t="str">
        <f>IF('Repeater Book Overview'!F915&lt;&gt;"", LEFT('Repeater Book Overview'!F915, 1), "")</f>
        <v/>
      </c>
      <c r="J889" t="str">
        <f t="shared" si="66"/>
        <v/>
      </c>
      <c r="K889" t="str">
        <f>IF(A889&lt;&gt;"", IF('Repeater Book Overview'!Q889&lt;&gt;"", "On", "Off"), "")</f>
        <v/>
      </c>
      <c r="L889" t="str">
        <f t="shared" si="67"/>
        <v/>
      </c>
      <c r="M889" t="str">
        <f t="shared" si="68"/>
        <v/>
      </c>
      <c r="N889" t="str">
        <f t="shared" si="69"/>
        <v/>
      </c>
      <c r="O889" t="str">
        <f>IF(A889&lt;&gt;"", 'Repeater Book Overview'!D915, "")</f>
        <v/>
      </c>
    </row>
    <row r="890" spans="1:15" x14ac:dyDescent="0.2">
      <c r="A890" t="str">
        <f>IF('Repeater Book Overview'!$A916&lt;&gt;"", 'Repeater Book Overview'!$A916, "")</f>
        <v/>
      </c>
      <c r="B890" t="str">
        <f>IF('Repeater Book Overview'!E916&lt;&gt;"", 'Repeater Book Overview'!E916, "")</f>
        <v/>
      </c>
      <c r="C890" t="str">
        <f t="shared" si="65"/>
        <v/>
      </c>
      <c r="D890" t="str">
        <f>IF('Repeater Book Overview'!F916&lt;&gt;"", LEFT(RIGHT('Repeater Book Overview'!F916,LEN('Repeater Book Overview'!F916)-1), SEARCH(" ", 'Repeater Book Overview'!F916)-1), "")</f>
        <v/>
      </c>
      <c r="E890" t="str">
        <f>IF(A890&lt;&gt;"", IF('Repeater Book Overview'!O916&lt;&gt;"", 'Repeater Book Overview'!O916, IF('Repeater Book Overview'!G916&lt;&gt;"", "T", "Off")), "")</f>
        <v/>
      </c>
      <c r="F890" t="str">
        <f>IF(A890&lt;&gt;"", IF('Repeater Book Overview'!$G916&lt;&gt;"", 'Repeater Book Overview'!$G916, "88.5"), "")</f>
        <v/>
      </c>
      <c r="G890" t="str">
        <f>IF(A890&lt;&gt;"", IF('Repeater Book Overview'!$G916&lt;&gt;"", 'Repeater Book Overview'!$G916, "88.5"), "")</f>
        <v/>
      </c>
      <c r="H890" t="str">
        <f>IF(A890&lt;&gt;"", IF('Repeater Book Overview'!$G916&lt;&gt;"", 'Repeater Book Overview'!$G916, "88.5"), "")</f>
        <v/>
      </c>
      <c r="I890" t="str">
        <f>IF('Repeater Book Overview'!F916&lt;&gt;"", LEFT('Repeater Book Overview'!F916, 1), "")</f>
        <v/>
      </c>
      <c r="J890" t="str">
        <f t="shared" si="66"/>
        <v/>
      </c>
      <c r="K890" t="str">
        <f>IF(A890&lt;&gt;"", IF('Repeater Book Overview'!Q890&lt;&gt;"", "On", "Off"), "")</f>
        <v/>
      </c>
      <c r="L890" t="str">
        <f t="shared" si="67"/>
        <v/>
      </c>
      <c r="M890" t="str">
        <f t="shared" si="68"/>
        <v/>
      </c>
      <c r="N890" t="str">
        <f t="shared" si="69"/>
        <v/>
      </c>
      <c r="O890" t="str">
        <f>IF(A890&lt;&gt;"", 'Repeater Book Overview'!D916, "")</f>
        <v/>
      </c>
    </row>
    <row r="891" spans="1:15" x14ac:dyDescent="0.2">
      <c r="A891" t="str">
        <f>IF('Repeater Book Overview'!$A917&lt;&gt;"", 'Repeater Book Overview'!$A917, "")</f>
        <v/>
      </c>
      <c r="B891" t="str">
        <f>IF('Repeater Book Overview'!E917&lt;&gt;"", 'Repeater Book Overview'!E917, "")</f>
        <v/>
      </c>
      <c r="C891" t="str">
        <f t="shared" si="65"/>
        <v/>
      </c>
      <c r="D891" t="str">
        <f>IF('Repeater Book Overview'!F917&lt;&gt;"", LEFT(RIGHT('Repeater Book Overview'!F917,LEN('Repeater Book Overview'!F917)-1), SEARCH(" ", 'Repeater Book Overview'!F917)-1), "")</f>
        <v/>
      </c>
      <c r="E891" t="str">
        <f>IF(A891&lt;&gt;"", IF('Repeater Book Overview'!O917&lt;&gt;"", 'Repeater Book Overview'!O917, IF('Repeater Book Overview'!G917&lt;&gt;"", "T", "Off")), "")</f>
        <v/>
      </c>
      <c r="F891" t="str">
        <f>IF(A891&lt;&gt;"", IF('Repeater Book Overview'!$G917&lt;&gt;"", 'Repeater Book Overview'!$G917, "88.5"), "")</f>
        <v/>
      </c>
      <c r="G891" t="str">
        <f>IF(A891&lt;&gt;"", IF('Repeater Book Overview'!$G917&lt;&gt;"", 'Repeater Book Overview'!$G917, "88.5"), "")</f>
        <v/>
      </c>
      <c r="H891" t="str">
        <f>IF(A891&lt;&gt;"", IF('Repeater Book Overview'!$G917&lt;&gt;"", 'Repeater Book Overview'!$G917, "88.5"), "")</f>
        <v/>
      </c>
      <c r="I891" t="str">
        <f>IF('Repeater Book Overview'!F917&lt;&gt;"", LEFT('Repeater Book Overview'!F917, 1), "")</f>
        <v/>
      </c>
      <c r="J891" t="str">
        <f t="shared" si="66"/>
        <v/>
      </c>
      <c r="K891" t="str">
        <f>IF(A891&lt;&gt;"", IF('Repeater Book Overview'!Q891&lt;&gt;"", "On", "Off"), "")</f>
        <v/>
      </c>
      <c r="L891" t="str">
        <f t="shared" si="67"/>
        <v/>
      </c>
      <c r="M891" t="str">
        <f t="shared" si="68"/>
        <v/>
      </c>
      <c r="N891" t="str">
        <f t="shared" si="69"/>
        <v/>
      </c>
      <c r="O891" t="str">
        <f>IF(A891&lt;&gt;"", 'Repeater Book Overview'!D917, "")</f>
        <v/>
      </c>
    </row>
    <row r="892" spans="1:15" x14ac:dyDescent="0.2">
      <c r="A892" t="str">
        <f>IF('Repeater Book Overview'!$A918&lt;&gt;"", 'Repeater Book Overview'!$A918, "")</f>
        <v/>
      </c>
      <c r="B892" t="str">
        <f>IF('Repeater Book Overview'!E918&lt;&gt;"", 'Repeater Book Overview'!E918, "")</f>
        <v/>
      </c>
      <c r="C892" t="str">
        <f t="shared" si="65"/>
        <v/>
      </c>
      <c r="D892" t="str">
        <f>IF('Repeater Book Overview'!F918&lt;&gt;"", LEFT(RIGHT('Repeater Book Overview'!F918,LEN('Repeater Book Overview'!F918)-1), SEARCH(" ", 'Repeater Book Overview'!F918)-1), "")</f>
        <v/>
      </c>
      <c r="E892" t="str">
        <f>IF(A892&lt;&gt;"", IF('Repeater Book Overview'!O918&lt;&gt;"", 'Repeater Book Overview'!O918, IF('Repeater Book Overview'!G918&lt;&gt;"", "T", "Off")), "")</f>
        <v/>
      </c>
      <c r="F892" t="str">
        <f>IF(A892&lt;&gt;"", IF('Repeater Book Overview'!$G918&lt;&gt;"", 'Repeater Book Overview'!$G918, "88.5"), "")</f>
        <v/>
      </c>
      <c r="G892" t="str">
        <f>IF(A892&lt;&gt;"", IF('Repeater Book Overview'!$G918&lt;&gt;"", 'Repeater Book Overview'!$G918, "88.5"), "")</f>
        <v/>
      </c>
      <c r="H892" t="str">
        <f>IF(A892&lt;&gt;"", IF('Repeater Book Overview'!$G918&lt;&gt;"", 'Repeater Book Overview'!$G918, "88.5"), "")</f>
        <v/>
      </c>
      <c r="I892" t="str">
        <f>IF('Repeater Book Overview'!F918&lt;&gt;"", LEFT('Repeater Book Overview'!F918, 1), "")</f>
        <v/>
      </c>
      <c r="J892" t="str">
        <f t="shared" si="66"/>
        <v/>
      </c>
      <c r="K892" t="str">
        <f>IF(A892&lt;&gt;"", IF('Repeater Book Overview'!Q892&lt;&gt;"", "On", "Off"), "")</f>
        <v/>
      </c>
      <c r="L892" t="str">
        <f t="shared" si="67"/>
        <v/>
      </c>
      <c r="M892" t="str">
        <f t="shared" si="68"/>
        <v/>
      </c>
      <c r="N892" t="str">
        <f t="shared" si="69"/>
        <v/>
      </c>
      <c r="O892" t="str">
        <f>IF(A892&lt;&gt;"", 'Repeater Book Overview'!D918, "")</f>
        <v/>
      </c>
    </row>
    <row r="893" spans="1:15" x14ac:dyDescent="0.2">
      <c r="A893" t="str">
        <f>IF('Repeater Book Overview'!$A919&lt;&gt;"", 'Repeater Book Overview'!$A919, "")</f>
        <v/>
      </c>
      <c r="B893" t="str">
        <f>IF('Repeater Book Overview'!E919&lt;&gt;"", 'Repeater Book Overview'!E919, "")</f>
        <v/>
      </c>
      <c r="C893" t="str">
        <f t="shared" si="65"/>
        <v/>
      </c>
      <c r="D893" t="str">
        <f>IF('Repeater Book Overview'!F919&lt;&gt;"", LEFT(RIGHT('Repeater Book Overview'!F919,LEN('Repeater Book Overview'!F919)-1), SEARCH(" ", 'Repeater Book Overview'!F919)-1), "")</f>
        <v/>
      </c>
      <c r="E893" t="str">
        <f>IF(A893&lt;&gt;"", IF('Repeater Book Overview'!O919&lt;&gt;"", 'Repeater Book Overview'!O919, IF('Repeater Book Overview'!G919&lt;&gt;"", "T", "Off")), "")</f>
        <v/>
      </c>
      <c r="F893" t="str">
        <f>IF(A893&lt;&gt;"", IF('Repeater Book Overview'!$G919&lt;&gt;"", 'Repeater Book Overview'!$G919, "88.5"), "")</f>
        <v/>
      </c>
      <c r="G893" t="str">
        <f>IF(A893&lt;&gt;"", IF('Repeater Book Overview'!$G919&lt;&gt;"", 'Repeater Book Overview'!$G919, "88.5"), "")</f>
        <v/>
      </c>
      <c r="H893" t="str">
        <f>IF(A893&lt;&gt;"", IF('Repeater Book Overview'!$G919&lt;&gt;"", 'Repeater Book Overview'!$G919, "88.5"), "")</f>
        <v/>
      </c>
      <c r="I893" t="str">
        <f>IF('Repeater Book Overview'!F919&lt;&gt;"", LEFT('Repeater Book Overview'!F919, 1), "")</f>
        <v/>
      </c>
      <c r="J893" t="str">
        <f t="shared" si="66"/>
        <v/>
      </c>
      <c r="K893" t="str">
        <f>IF(A893&lt;&gt;"", IF('Repeater Book Overview'!Q893&lt;&gt;"", "On", "Off"), "")</f>
        <v/>
      </c>
      <c r="L893" t="str">
        <f t="shared" si="67"/>
        <v/>
      </c>
      <c r="M893" t="str">
        <f t="shared" si="68"/>
        <v/>
      </c>
      <c r="N893" t="str">
        <f t="shared" si="69"/>
        <v/>
      </c>
      <c r="O893" t="str">
        <f>IF(A893&lt;&gt;"", 'Repeater Book Overview'!D919, "")</f>
        <v/>
      </c>
    </row>
    <row r="894" spans="1:15" x14ac:dyDescent="0.2">
      <c r="A894" t="str">
        <f>IF('Repeater Book Overview'!$A920&lt;&gt;"", 'Repeater Book Overview'!$A920, "")</f>
        <v/>
      </c>
      <c r="B894" t="str">
        <f>IF('Repeater Book Overview'!E920&lt;&gt;"", 'Repeater Book Overview'!E920, "")</f>
        <v/>
      </c>
      <c r="C894" t="str">
        <f t="shared" si="65"/>
        <v/>
      </c>
      <c r="D894" t="str">
        <f>IF('Repeater Book Overview'!F920&lt;&gt;"", LEFT(RIGHT('Repeater Book Overview'!F920,LEN('Repeater Book Overview'!F920)-1), SEARCH(" ", 'Repeater Book Overview'!F920)-1), "")</f>
        <v/>
      </c>
      <c r="E894" t="str">
        <f>IF(A894&lt;&gt;"", IF('Repeater Book Overview'!O920&lt;&gt;"", 'Repeater Book Overview'!O920, IF('Repeater Book Overview'!G920&lt;&gt;"", "T", "Off")), "")</f>
        <v/>
      </c>
      <c r="F894" t="str">
        <f>IF(A894&lt;&gt;"", IF('Repeater Book Overview'!$G920&lt;&gt;"", 'Repeater Book Overview'!$G920, "88.5"), "")</f>
        <v/>
      </c>
      <c r="G894" t="str">
        <f>IF(A894&lt;&gt;"", IF('Repeater Book Overview'!$G920&lt;&gt;"", 'Repeater Book Overview'!$G920, "88.5"), "")</f>
        <v/>
      </c>
      <c r="H894" t="str">
        <f>IF(A894&lt;&gt;"", IF('Repeater Book Overview'!$G920&lt;&gt;"", 'Repeater Book Overview'!$G920, "88.5"), "")</f>
        <v/>
      </c>
      <c r="I894" t="str">
        <f>IF('Repeater Book Overview'!F920&lt;&gt;"", LEFT('Repeater Book Overview'!F920, 1), "")</f>
        <v/>
      </c>
      <c r="J894" t="str">
        <f t="shared" si="66"/>
        <v/>
      </c>
      <c r="K894" t="str">
        <f>IF(A894&lt;&gt;"", IF('Repeater Book Overview'!Q894&lt;&gt;"", "On", "Off"), "")</f>
        <v/>
      </c>
      <c r="L894" t="str">
        <f t="shared" si="67"/>
        <v/>
      </c>
      <c r="M894" t="str">
        <f t="shared" si="68"/>
        <v/>
      </c>
      <c r="N894" t="str">
        <f t="shared" si="69"/>
        <v/>
      </c>
      <c r="O894" t="str">
        <f>IF(A894&lt;&gt;"", 'Repeater Book Overview'!D920, "")</f>
        <v/>
      </c>
    </row>
    <row r="895" spans="1:15" x14ac:dyDescent="0.2">
      <c r="A895" t="str">
        <f>IF('Repeater Book Overview'!$A921&lt;&gt;"", 'Repeater Book Overview'!$A921, "")</f>
        <v/>
      </c>
      <c r="B895" t="str">
        <f>IF('Repeater Book Overview'!E921&lt;&gt;"", 'Repeater Book Overview'!E921, "")</f>
        <v/>
      </c>
      <c r="C895" t="str">
        <f t="shared" si="65"/>
        <v/>
      </c>
      <c r="D895" t="str">
        <f>IF('Repeater Book Overview'!F921&lt;&gt;"", LEFT(RIGHT('Repeater Book Overview'!F921,LEN('Repeater Book Overview'!F921)-1), SEARCH(" ", 'Repeater Book Overview'!F921)-1), "")</f>
        <v/>
      </c>
      <c r="E895" t="str">
        <f>IF(A895&lt;&gt;"", IF('Repeater Book Overview'!O921&lt;&gt;"", 'Repeater Book Overview'!O921, IF('Repeater Book Overview'!G921&lt;&gt;"", "T", "Off")), "")</f>
        <v/>
      </c>
      <c r="F895" t="str">
        <f>IF(A895&lt;&gt;"", IF('Repeater Book Overview'!$G921&lt;&gt;"", 'Repeater Book Overview'!$G921, "88.5"), "")</f>
        <v/>
      </c>
      <c r="G895" t="str">
        <f>IF(A895&lt;&gt;"", IF('Repeater Book Overview'!$G921&lt;&gt;"", 'Repeater Book Overview'!$G921, "88.5"), "")</f>
        <v/>
      </c>
      <c r="H895" t="str">
        <f>IF(A895&lt;&gt;"", IF('Repeater Book Overview'!$G921&lt;&gt;"", 'Repeater Book Overview'!$G921, "88.5"), "")</f>
        <v/>
      </c>
      <c r="I895" t="str">
        <f>IF('Repeater Book Overview'!F921&lt;&gt;"", LEFT('Repeater Book Overview'!F921, 1), "")</f>
        <v/>
      </c>
      <c r="J895" t="str">
        <f t="shared" si="66"/>
        <v/>
      </c>
      <c r="K895" t="str">
        <f>IF(A895&lt;&gt;"", IF('Repeater Book Overview'!Q895&lt;&gt;"", "On", "Off"), "")</f>
        <v/>
      </c>
      <c r="L895" t="str">
        <f t="shared" si="67"/>
        <v/>
      </c>
      <c r="M895" t="str">
        <f t="shared" si="68"/>
        <v/>
      </c>
      <c r="N895" t="str">
        <f t="shared" si="69"/>
        <v/>
      </c>
      <c r="O895" t="str">
        <f>IF(A895&lt;&gt;"", 'Repeater Book Overview'!D921, "")</f>
        <v/>
      </c>
    </row>
    <row r="896" spans="1:15" x14ac:dyDescent="0.2">
      <c r="A896" t="str">
        <f>IF('Repeater Book Overview'!$A922&lt;&gt;"", 'Repeater Book Overview'!$A922, "")</f>
        <v/>
      </c>
      <c r="B896" t="str">
        <f>IF('Repeater Book Overview'!E922&lt;&gt;"", 'Repeater Book Overview'!E922, "")</f>
        <v/>
      </c>
      <c r="C896" t="str">
        <f t="shared" si="65"/>
        <v/>
      </c>
      <c r="D896" t="str">
        <f>IF('Repeater Book Overview'!F922&lt;&gt;"", LEFT(RIGHT('Repeater Book Overview'!F922,LEN('Repeater Book Overview'!F922)-1), SEARCH(" ", 'Repeater Book Overview'!F922)-1), "")</f>
        <v/>
      </c>
      <c r="E896" t="str">
        <f>IF(A896&lt;&gt;"", IF('Repeater Book Overview'!O922&lt;&gt;"", 'Repeater Book Overview'!O922, IF('Repeater Book Overview'!G922&lt;&gt;"", "T", "Off")), "")</f>
        <v/>
      </c>
      <c r="F896" t="str">
        <f>IF(A896&lt;&gt;"", IF('Repeater Book Overview'!$G922&lt;&gt;"", 'Repeater Book Overview'!$G922, "88.5"), "")</f>
        <v/>
      </c>
      <c r="G896" t="str">
        <f>IF(A896&lt;&gt;"", IF('Repeater Book Overview'!$G922&lt;&gt;"", 'Repeater Book Overview'!$G922, "88.5"), "")</f>
        <v/>
      </c>
      <c r="H896" t="str">
        <f>IF(A896&lt;&gt;"", IF('Repeater Book Overview'!$G922&lt;&gt;"", 'Repeater Book Overview'!$G922, "88.5"), "")</f>
        <v/>
      </c>
      <c r="I896" t="str">
        <f>IF('Repeater Book Overview'!F922&lt;&gt;"", LEFT('Repeater Book Overview'!F922, 1), "")</f>
        <v/>
      </c>
      <c r="J896" t="str">
        <f t="shared" si="66"/>
        <v/>
      </c>
      <c r="K896" t="str">
        <f>IF(A896&lt;&gt;"", IF('Repeater Book Overview'!Q896&lt;&gt;"", "On", "Off"), "")</f>
        <v/>
      </c>
      <c r="L896" t="str">
        <f t="shared" si="67"/>
        <v/>
      </c>
      <c r="M896" t="str">
        <f t="shared" si="68"/>
        <v/>
      </c>
      <c r="N896" t="str">
        <f t="shared" si="69"/>
        <v/>
      </c>
      <c r="O896" t="str">
        <f>IF(A896&lt;&gt;"", 'Repeater Book Overview'!D922, "")</f>
        <v/>
      </c>
    </row>
    <row r="897" spans="1:15" x14ac:dyDescent="0.2">
      <c r="A897" t="str">
        <f>IF('Repeater Book Overview'!$A923&lt;&gt;"", 'Repeater Book Overview'!$A923, "")</f>
        <v/>
      </c>
      <c r="B897" t="str">
        <f>IF('Repeater Book Overview'!E923&lt;&gt;"", 'Repeater Book Overview'!E923, "")</f>
        <v/>
      </c>
      <c r="C897" t="str">
        <f t="shared" si="65"/>
        <v/>
      </c>
      <c r="D897" t="str">
        <f>IF('Repeater Book Overview'!F923&lt;&gt;"", LEFT(RIGHT('Repeater Book Overview'!F923,LEN('Repeater Book Overview'!F923)-1), SEARCH(" ", 'Repeater Book Overview'!F923)-1), "")</f>
        <v/>
      </c>
      <c r="E897" t="str">
        <f>IF(A897&lt;&gt;"", IF('Repeater Book Overview'!O923&lt;&gt;"", 'Repeater Book Overview'!O923, IF('Repeater Book Overview'!G923&lt;&gt;"", "T", "Off")), "")</f>
        <v/>
      </c>
      <c r="F897" t="str">
        <f>IF(A897&lt;&gt;"", IF('Repeater Book Overview'!$G923&lt;&gt;"", 'Repeater Book Overview'!$G923, "88.5"), "")</f>
        <v/>
      </c>
      <c r="G897" t="str">
        <f>IF(A897&lt;&gt;"", IF('Repeater Book Overview'!$G923&lt;&gt;"", 'Repeater Book Overview'!$G923, "88.5"), "")</f>
        <v/>
      </c>
      <c r="H897" t="str">
        <f>IF(A897&lt;&gt;"", IF('Repeater Book Overview'!$G923&lt;&gt;"", 'Repeater Book Overview'!$G923, "88.5"), "")</f>
        <v/>
      </c>
      <c r="I897" t="str">
        <f>IF('Repeater Book Overview'!F923&lt;&gt;"", LEFT('Repeater Book Overview'!F923, 1), "")</f>
        <v/>
      </c>
      <c r="J897" t="str">
        <f t="shared" si="66"/>
        <v/>
      </c>
      <c r="K897" t="str">
        <f>IF(A897&lt;&gt;"", IF('Repeater Book Overview'!Q897&lt;&gt;"", "On", "Off"), "")</f>
        <v/>
      </c>
      <c r="L897" t="str">
        <f t="shared" si="67"/>
        <v/>
      </c>
      <c r="M897" t="str">
        <f t="shared" si="68"/>
        <v/>
      </c>
      <c r="N897" t="str">
        <f t="shared" si="69"/>
        <v/>
      </c>
      <c r="O897" t="str">
        <f>IF(A897&lt;&gt;"", 'Repeater Book Overview'!D923, "")</f>
        <v/>
      </c>
    </row>
    <row r="898" spans="1:15" x14ac:dyDescent="0.2">
      <c r="A898" t="str">
        <f>IF('Repeater Book Overview'!$A924&lt;&gt;"", 'Repeater Book Overview'!$A924, "")</f>
        <v/>
      </c>
      <c r="B898" t="str">
        <f>IF('Repeater Book Overview'!E924&lt;&gt;"", 'Repeater Book Overview'!E924, "")</f>
        <v/>
      </c>
      <c r="C898" t="str">
        <f t="shared" ref="C898:C961" si="70">IF(A898&lt;&gt;"", 5, "")</f>
        <v/>
      </c>
      <c r="D898" t="str">
        <f>IF('Repeater Book Overview'!F924&lt;&gt;"", LEFT(RIGHT('Repeater Book Overview'!F924,LEN('Repeater Book Overview'!F924)-1), SEARCH(" ", 'Repeater Book Overview'!F924)-1), "")</f>
        <v/>
      </c>
      <c r="E898" t="str">
        <f>IF(A898&lt;&gt;"", IF('Repeater Book Overview'!O924&lt;&gt;"", 'Repeater Book Overview'!O924, IF('Repeater Book Overview'!G924&lt;&gt;"", "T", "Off")), "")</f>
        <v/>
      </c>
      <c r="F898" t="str">
        <f>IF(A898&lt;&gt;"", IF('Repeater Book Overview'!$G924&lt;&gt;"", 'Repeater Book Overview'!$G924, "88.5"), "")</f>
        <v/>
      </c>
      <c r="G898" t="str">
        <f>IF(A898&lt;&gt;"", IF('Repeater Book Overview'!$G924&lt;&gt;"", 'Repeater Book Overview'!$G924, "88.5"), "")</f>
        <v/>
      </c>
      <c r="H898" t="str">
        <f>IF(A898&lt;&gt;"", IF('Repeater Book Overview'!$G924&lt;&gt;"", 'Repeater Book Overview'!$G924, "88.5"), "")</f>
        <v/>
      </c>
      <c r="I898" t="str">
        <f>IF('Repeater Book Overview'!F924&lt;&gt;"", LEFT('Repeater Book Overview'!F924, 1), "")</f>
        <v/>
      </c>
      <c r="J898" t="str">
        <f t="shared" ref="J898:J961" si="71">IF(A898&lt;&gt;"", "Off", "")</f>
        <v/>
      </c>
      <c r="K898" t="str">
        <f>IF(A898&lt;&gt;"", IF('Repeater Book Overview'!Q898&lt;&gt;"", "On", "Off"), "")</f>
        <v/>
      </c>
      <c r="L898" t="str">
        <f t="shared" ref="L898:L961" si="72">IF(A898&lt;&gt;"", "FM", "")</f>
        <v/>
      </c>
      <c r="M898" t="str">
        <f t="shared" ref="M898:M961" si="73">IF(A898&lt;&gt; "", B898, "")</f>
        <v/>
      </c>
      <c r="N898" t="str">
        <f t="shared" ref="N898:N961" si="74">IF(A898&lt;&gt;"", C898, "")</f>
        <v/>
      </c>
      <c r="O898" t="str">
        <f>IF(A898&lt;&gt;"", 'Repeater Book Overview'!D924, "")</f>
        <v/>
      </c>
    </row>
    <row r="899" spans="1:15" x14ac:dyDescent="0.2">
      <c r="A899" t="str">
        <f>IF('Repeater Book Overview'!$A925&lt;&gt;"", 'Repeater Book Overview'!$A925, "")</f>
        <v/>
      </c>
      <c r="B899" t="str">
        <f>IF('Repeater Book Overview'!E925&lt;&gt;"", 'Repeater Book Overview'!E925, "")</f>
        <v/>
      </c>
      <c r="C899" t="str">
        <f t="shared" si="70"/>
        <v/>
      </c>
      <c r="D899" t="str">
        <f>IF('Repeater Book Overview'!F925&lt;&gt;"", LEFT(RIGHT('Repeater Book Overview'!F925,LEN('Repeater Book Overview'!F925)-1), SEARCH(" ", 'Repeater Book Overview'!F925)-1), "")</f>
        <v/>
      </c>
      <c r="E899" t="str">
        <f>IF(A899&lt;&gt;"", IF('Repeater Book Overview'!O925&lt;&gt;"", 'Repeater Book Overview'!O925, IF('Repeater Book Overview'!G925&lt;&gt;"", "T", "Off")), "")</f>
        <v/>
      </c>
      <c r="F899" t="str">
        <f>IF(A899&lt;&gt;"", IF('Repeater Book Overview'!$G925&lt;&gt;"", 'Repeater Book Overview'!$G925, "88.5"), "")</f>
        <v/>
      </c>
      <c r="G899" t="str">
        <f>IF(A899&lt;&gt;"", IF('Repeater Book Overview'!$G925&lt;&gt;"", 'Repeater Book Overview'!$G925, "88.5"), "")</f>
        <v/>
      </c>
      <c r="H899" t="str">
        <f>IF(A899&lt;&gt;"", IF('Repeater Book Overview'!$G925&lt;&gt;"", 'Repeater Book Overview'!$G925, "88.5"), "")</f>
        <v/>
      </c>
      <c r="I899" t="str">
        <f>IF('Repeater Book Overview'!F925&lt;&gt;"", LEFT('Repeater Book Overview'!F925, 1), "")</f>
        <v/>
      </c>
      <c r="J899" t="str">
        <f t="shared" si="71"/>
        <v/>
      </c>
      <c r="K899" t="str">
        <f>IF(A899&lt;&gt;"", IF('Repeater Book Overview'!Q899&lt;&gt;"", "On", "Off"), "")</f>
        <v/>
      </c>
      <c r="L899" t="str">
        <f t="shared" si="72"/>
        <v/>
      </c>
      <c r="M899" t="str">
        <f t="shared" si="73"/>
        <v/>
      </c>
      <c r="N899" t="str">
        <f t="shared" si="74"/>
        <v/>
      </c>
      <c r="O899" t="str">
        <f>IF(A899&lt;&gt;"", 'Repeater Book Overview'!D925, "")</f>
        <v/>
      </c>
    </row>
    <row r="900" spans="1:15" x14ac:dyDescent="0.2">
      <c r="A900" t="str">
        <f>IF('Repeater Book Overview'!$A926&lt;&gt;"", 'Repeater Book Overview'!$A926, "")</f>
        <v/>
      </c>
      <c r="B900" t="str">
        <f>IF('Repeater Book Overview'!E926&lt;&gt;"", 'Repeater Book Overview'!E926, "")</f>
        <v/>
      </c>
      <c r="C900" t="str">
        <f t="shared" si="70"/>
        <v/>
      </c>
      <c r="D900" t="str">
        <f>IF('Repeater Book Overview'!F926&lt;&gt;"", LEFT(RIGHT('Repeater Book Overview'!F926,LEN('Repeater Book Overview'!F926)-1), SEARCH(" ", 'Repeater Book Overview'!F926)-1), "")</f>
        <v/>
      </c>
      <c r="E900" t="str">
        <f>IF(A900&lt;&gt;"", IF('Repeater Book Overview'!O926&lt;&gt;"", 'Repeater Book Overview'!O926, IF('Repeater Book Overview'!G926&lt;&gt;"", "T", "Off")), "")</f>
        <v/>
      </c>
      <c r="F900" t="str">
        <f>IF(A900&lt;&gt;"", IF('Repeater Book Overview'!$G926&lt;&gt;"", 'Repeater Book Overview'!$G926, "88.5"), "")</f>
        <v/>
      </c>
      <c r="G900" t="str">
        <f>IF(A900&lt;&gt;"", IF('Repeater Book Overview'!$G926&lt;&gt;"", 'Repeater Book Overview'!$G926, "88.5"), "")</f>
        <v/>
      </c>
      <c r="H900" t="str">
        <f>IF(A900&lt;&gt;"", IF('Repeater Book Overview'!$G926&lt;&gt;"", 'Repeater Book Overview'!$G926, "88.5"), "")</f>
        <v/>
      </c>
      <c r="I900" t="str">
        <f>IF('Repeater Book Overview'!F926&lt;&gt;"", LEFT('Repeater Book Overview'!F926, 1), "")</f>
        <v/>
      </c>
      <c r="J900" t="str">
        <f t="shared" si="71"/>
        <v/>
      </c>
      <c r="K900" t="str">
        <f>IF(A900&lt;&gt;"", IF('Repeater Book Overview'!Q900&lt;&gt;"", "On", "Off"), "")</f>
        <v/>
      </c>
      <c r="L900" t="str">
        <f t="shared" si="72"/>
        <v/>
      </c>
      <c r="M900" t="str">
        <f t="shared" si="73"/>
        <v/>
      </c>
      <c r="N900" t="str">
        <f t="shared" si="74"/>
        <v/>
      </c>
      <c r="O900" t="str">
        <f>IF(A900&lt;&gt;"", 'Repeater Book Overview'!D926, "")</f>
        <v/>
      </c>
    </row>
    <row r="901" spans="1:15" x14ac:dyDescent="0.2">
      <c r="A901" t="str">
        <f>IF('Repeater Book Overview'!$A927&lt;&gt;"", 'Repeater Book Overview'!$A927, "")</f>
        <v/>
      </c>
      <c r="B901" t="str">
        <f>IF('Repeater Book Overview'!E927&lt;&gt;"", 'Repeater Book Overview'!E927, "")</f>
        <v/>
      </c>
      <c r="C901" t="str">
        <f t="shared" si="70"/>
        <v/>
      </c>
      <c r="D901" t="str">
        <f>IF('Repeater Book Overview'!F927&lt;&gt;"", LEFT(RIGHT('Repeater Book Overview'!F927,LEN('Repeater Book Overview'!F927)-1), SEARCH(" ", 'Repeater Book Overview'!F927)-1), "")</f>
        <v/>
      </c>
      <c r="E901" t="str">
        <f>IF(A901&lt;&gt;"", IF('Repeater Book Overview'!O927&lt;&gt;"", 'Repeater Book Overview'!O927, IF('Repeater Book Overview'!G927&lt;&gt;"", "T", "Off")), "")</f>
        <v/>
      </c>
      <c r="F901" t="str">
        <f>IF(A901&lt;&gt;"", IF('Repeater Book Overview'!$G927&lt;&gt;"", 'Repeater Book Overview'!$G927, "88.5"), "")</f>
        <v/>
      </c>
      <c r="G901" t="str">
        <f>IF(A901&lt;&gt;"", IF('Repeater Book Overview'!$G927&lt;&gt;"", 'Repeater Book Overview'!$G927, "88.5"), "")</f>
        <v/>
      </c>
      <c r="H901" t="str">
        <f>IF(A901&lt;&gt;"", IF('Repeater Book Overview'!$G927&lt;&gt;"", 'Repeater Book Overview'!$G927, "88.5"), "")</f>
        <v/>
      </c>
      <c r="I901" t="str">
        <f>IF('Repeater Book Overview'!F927&lt;&gt;"", LEFT('Repeater Book Overview'!F927, 1), "")</f>
        <v/>
      </c>
      <c r="J901" t="str">
        <f t="shared" si="71"/>
        <v/>
      </c>
      <c r="K901" t="str">
        <f>IF(A901&lt;&gt;"", IF('Repeater Book Overview'!Q901&lt;&gt;"", "On", "Off"), "")</f>
        <v/>
      </c>
      <c r="L901" t="str">
        <f t="shared" si="72"/>
        <v/>
      </c>
      <c r="M901" t="str">
        <f t="shared" si="73"/>
        <v/>
      </c>
      <c r="N901" t="str">
        <f t="shared" si="74"/>
        <v/>
      </c>
      <c r="O901" t="str">
        <f>IF(A901&lt;&gt;"", 'Repeater Book Overview'!D927, "")</f>
        <v/>
      </c>
    </row>
    <row r="902" spans="1:15" x14ac:dyDescent="0.2">
      <c r="A902" t="str">
        <f>IF('Repeater Book Overview'!$A928&lt;&gt;"", 'Repeater Book Overview'!$A928, "")</f>
        <v/>
      </c>
      <c r="B902" t="str">
        <f>IF('Repeater Book Overview'!E928&lt;&gt;"", 'Repeater Book Overview'!E928, "")</f>
        <v/>
      </c>
      <c r="C902" t="str">
        <f t="shared" si="70"/>
        <v/>
      </c>
      <c r="D902" t="str">
        <f>IF('Repeater Book Overview'!F928&lt;&gt;"", LEFT(RIGHT('Repeater Book Overview'!F928,LEN('Repeater Book Overview'!F928)-1), SEARCH(" ", 'Repeater Book Overview'!F928)-1), "")</f>
        <v/>
      </c>
      <c r="E902" t="str">
        <f>IF(A902&lt;&gt;"", IF('Repeater Book Overview'!O928&lt;&gt;"", 'Repeater Book Overview'!O928, IF('Repeater Book Overview'!G928&lt;&gt;"", "T", "Off")), "")</f>
        <v/>
      </c>
      <c r="F902" t="str">
        <f>IF(A902&lt;&gt;"", IF('Repeater Book Overview'!$G928&lt;&gt;"", 'Repeater Book Overview'!$G928, "88.5"), "")</f>
        <v/>
      </c>
      <c r="G902" t="str">
        <f>IF(A902&lt;&gt;"", IF('Repeater Book Overview'!$G928&lt;&gt;"", 'Repeater Book Overview'!$G928, "88.5"), "")</f>
        <v/>
      </c>
      <c r="H902" t="str">
        <f>IF(A902&lt;&gt;"", IF('Repeater Book Overview'!$G928&lt;&gt;"", 'Repeater Book Overview'!$G928, "88.5"), "")</f>
        <v/>
      </c>
      <c r="I902" t="str">
        <f>IF('Repeater Book Overview'!F928&lt;&gt;"", LEFT('Repeater Book Overview'!F928, 1), "")</f>
        <v/>
      </c>
      <c r="J902" t="str">
        <f t="shared" si="71"/>
        <v/>
      </c>
      <c r="K902" t="str">
        <f>IF(A902&lt;&gt;"", IF('Repeater Book Overview'!Q902&lt;&gt;"", "On", "Off"), "")</f>
        <v/>
      </c>
      <c r="L902" t="str">
        <f t="shared" si="72"/>
        <v/>
      </c>
      <c r="M902" t="str">
        <f t="shared" si="73"/>
        <v/>
      </c>
      <c r="N902" t="str">
        <f t="shared" si="74"/>
        <v/>
      </c>
      <c r="O902" t="str">
        <f>IF(A902&lt;&gt;"", 'Repeater Book Overview'!D928, "")</f>
        <v/>
      </c>
    </row>
    <row r="903" spans="1:15" x14ac:dyDescent="0.2">
      <c r="A903" t="str">
        <f>IF('Repeater Book Overview'!$A929&lt;&gt;"", 'Repeater Book Overview'!$A929, "")</f>
        <v/>
      </c>
      <c r="B903" t="str">
        <f>IF('Repeater Book Overview'!E929&lt;&gt;"", 'Repeater Book Overview'!E929, "")</f>
        <v/>
      </c>
      <c r="C903" t="str">
        <f t="shared" si="70"/>
        <v/>
      </c>
      <c r="D903" t="str">
        <f>IF('Repeater Book Overview'!F929&lt;&gt;"", LEFT(RIGHT('Repeater Book Overview'!F929,LEN('Repeater Book Overview'!F929)-1), SEARCH(" ", 'Repeater Book Overview'!F929)-1), "")</f>
        <v/>
      </c>
      <c r="E903" t="str">
        <f>IF(A903&lt;&gt;"", IF('Repeater Book Overview'!O929&lt;&gt;"", 'Repeater Book Overview'!O929, IF('Repeater Book Overview'!G929&lt;&gt;"", "T", "Off")), "")</f>
        <v/>
      </c>
      <c r="F903" t="str">
        <f>IF(A903&lt;&gt;"", IF('Repeater Book Overview'!$G929&lt;&gt;"", 'Repeater Book Overview'!$G929, "88.5"), "")</f>
        <v/>
      </c>
      <c r="G903" t="str">
        <f>IF(A903&lt;&gt;"", IF('Repeater Book Overview'!$G929&lt;&gt;"", 'Repeater Book Overview'!$G929, "88.5"), "")</f>
        <v/>
      </c>
      <c r="H903" t="str">
        <f>IF(A903&lt;&gt;"", IF('Repeater Book Overview'!$G929&lt;&gt;"", 'Repeater Book Overview'!$G929, "88.5"), "")</f>
        <v/>
      </c>
      <c r="I903" t="str">
        <f>IF('Repeater Book Overview'!F929&lt;&gt;"", LEFT('Repeater Book Overview'!F929, 1), "")</f>
        <v/>
      </c>
      <c r="J903" t="str">
        <f t="shared" si="71"/>
        <v/>
      </c>
      <c r="K903" t="str">
        <f>IF(A903&lt;&gt;"", IF('Repeater Book Overview'!Q903&lt;&gt;"", "On", "Off"), "")</f>
        <v/>
      </c>
      <c r="L903" t="str">
        <f t="shared" si="72"/>
        <v/>
      </c>
      <c r="M903" t="str">
        <f t="shared" si="73"/>
        <v/>
      </c>
      <c r="N903" t="str">
        <f t="shared" si="74"/>
        <v/>
      </c>
      <c r="O903" t="str">
        <f>IF(A903&lt;&gt;"", 'Repeater Book Overview'!D929, "")</f>
        <v/>
      </c>
    </row>
    <row r="904" spans="1:15" x14ac:dyDescent="0.2">
      <c r="A904" t="str">
        <f>IF('Repeater Book Overview'!$A930&lt;&gt;"", 'Repeater Book Overview'!$A930, "")</f>
        <v/>
      </c>
      <c r="B904" t="str">
        <f>IF('Repeater Book Overview'!E930&lt;&gt;"", 'Repeater Book Overview'!E930, "")</f>
        <v/>
      </c>
      <c r="C904" t="str">
        <f t="shared" si="70"/>
        <v/>
      </c>
      <c r="D904" t="str">
        <f>IF('Repeater Book Overview'!F930&lt;&gt;"", LEFT(RIGHT('Repeater Book Overview'!F930,LEN('Repeater Book Overview'!F930)-1), SEARCH(" ", 'Repeater Book Overview'!F930)-1), "")</f>
        <v/>
      </c>
      <c r="E904" t="str">
        <f>IF(A904&lt;&gt;"", IF('Repeater Book Overview'!O930&lt;&gt;"", 'Repeater Book Overview'!O930, IF('Repeater Book Overview'!G930&lt;&gt;"", "T", "Off")), "")</f>
        <v/>
      </c>
      <c r="F904" t="str">
        <f>IF(A904&lt;&gt;"", IF('Repeater Book Overview'!$G930&lt;&gt;"", 'Repeater Book Overview'!$G930, "88.5"), "")</f>
        <v/>
      </c>
      <c r="G904" t="str">
        <f>IF(A904&lt;&gt;"", IF('Repeater Book Overview'!$G930&lt;&gt;"", 'Repeater Book Overview'!$G930, "88.5"), "")</f>
        <v/>
      </c>
      <c r="H904" t="str">
        <f>IF(A904&lt;&gt;"", IF('Repeater Book Overview'!$G930&lt;&gt;"", 'Repeater Book Overview'!$G930, "88.5"), "")</f>
        <v/>
      </c>
      <c r="I904" t="str">
        <f>IF('Repeater Book Overview'!F930&lt;&gt;"", LEFT('Repeater Book Overview'!F930, 1), "")</f>
        <v/>
      </c>
      <c r="J904" t="str">
        <f t="shared" si="71"/>
        <v/>
      </c>
      <c r="K904" t="str">
        <f>IF(A904&lt;&gt;"", IF('Repeater Book Overview'!Q904&lt;&gt;"", "On", "Off"), "")</f>
        <v/>
      </c>
      <c r="L904" t="str">
        <f t="shared" si="72"/>
        <v/>
      </c>
      <c r="M904" t="str">
        <f t="shared" si="73"/>
        <v/>
      </c>
      <c r="N904" t="str">
        <f t="shared" si="74"/>
        <v/>
      </c>
      <c r="O904" t="str">
        <f>IF(A904&lt;&gt;"", 'Repeater Book Overview'!D930, "")</f>
        <v/>
      </c>
    </row>
    <row r="905" spans="1:15" x14ac:dyDescent="0.2">
      <c r="A905" t="str">
        <f>IF('Repeater Book Overview'!$A931&lt;&gt;"", 'Repeater Book Overview'!$A931, "")</f>
        <v/>
      </c>
      <c r="B905" t="str">
        <f>IF('Repeater Book Overview'!E931&lt;&gt;"", 'Repeater Book Overview'!E931, "")</f>
        <v/>
      </c>
      <c r="C905" t="str">
        <f t="shared" si="70"/>
        <v/>
      </c>
      <c r="D905" t="str">
        <f>IF('Repeater Book Overview'!F931&lt;&gt;"", LEFT(RIGHT('Repeater Book Overview'!F931,LEN('Repeater Book Overview'!F931)-1), SEARCH(" ", 'Repeater Book Overview'!F931)-1), "")</f>
        <v/>
      </c>
      <c r="E905" t="str">
        <f>IF(A905&lt;&gt;"", IF('Repeater Book Overview'!O931&lt;&gt;"", 'Repeater Book Overview'!O931, IF('Repeater Book Overview'!G931&lt;&gt;"", "T", "Off")), "")</f>
        <v/>
      </c>
      <c r="F905" t="str">
        <f>IF(A905&lt;&gt;"", IF('Repeater Book Overview'!$G931&lt;&gt;"", 'Repeater Book Overview'!$G931, "88.5"), "")</f>
        <v/>
      </c>
      <c r="G905" t="str">
        <f>IF(A905&lt;&gt;"", IF('Repeater Book Overview'!$G931&lt;&gt;"", 'Repeater Book Overview'!$G931, "88.5"), "")</f>
        <v/>
      </c>
      <c r="H905" t="str">
        <f>IF(A905&lt;&gt;"", IF('Repeater Book Overview'!$G931&lt;&gt;"", 'Repeater Book Overview'!$G931, "88.5"), "")</f>
        <v/>
      </c>
      <c r="I905" t="str">
        <f>IF('Repeater Book Overview'!F931&lt;&gt;"", LEFT('Repeater Book Overview'!F931, 1), "")</f>
        <v/>
      </c>
      <c r="J905" t="str">
        <f t="shared" si="71"/>
        <v/>
      </c>
      <c r="K905" t="str">
        <f>IF(A905&lt;&gt;"", IF('Repeater Book Overview'!Q905&lt;&gt;"", "On", "Off"), "")</f>
        <v/>
      </c>
      <c r="L905" t="str">
        <f t="shared" si="72"/>
        <v/>
      </c>
      <c r="M905" t="str">
        <f t="shared" si="73"/>
        <v/>
      </c>
      <c r="N905" t="str">
        <f t="shared" si="74"/>
        <v/>
      </c>
      <c r="O905" t="str">
        <f>IF(A905&lt;&gt;"", 'Repeater Book Overview'!D931, "")</f>
        <v/>
      </c>
    </row>
    <row r="906" spans="1:15" x14ac:dyDescent="0.2">
      <c r="A906" t="str">
        <f>IF('Repeater Book Overview'!$A932&lt;&gt;"", 'Repeater Book Overview'!$A932, "")</f>
        <v/>
      </c>
      <c r="B906" t="str">
        <f>IF('Repeater Book Overview'!E932&lt;&gt;"", 'Repeater Book Overview'!E932, "")</f>
        <v/>
      </c>
      <c r="C906" t="str">
        <f t="shared" si="70"/>
        <v/>
      </c>
      <c r="D906" t="str">
        <f>IF('Repeater Book Overview'!F932&lt;&gt;"", LEFT(RIGHT('Repeater Book Overview'!F932,LEN('Repeater Book Overview'!F932)-1), SEARCH(" ", 'Repeater Book Overview'!F932)-1), "")</f>
        <v/>
      </c>
      <c r="E906" t="str">
        <f>IF(A906&lt;&gt;"", IF('Repeater Book Overview'!O932&lt;&gt;"", 'Repeater Book Overview'!O932, IF('Repeater Book Overview'!G932&lt;&gt;"", "T", "Off")), "")</f>
        <v/>
      </c>
      <c r="F906" t="str">
        <f>IF(A906&lt;&gt;"", IF('Repeater Book Overview'!$G932&lt;&gt;"", 'Repeater Book Overview'!$G932, "88.5"), "")</f>
        <v/>
      </c>
      <c r="G906" t="str">
        <f>IF(A906&lt;&gt;"", IF('Repeater Book Overview'!$G932&lt;&gt;"", 'Repeater Book Overview'!$G932, "88.5"), "")</f>
        <v/>
      </c>
      <c r="H906" t="str">
        <f>IF(A906&lt;&gt;"", IF('Repeater Book Overview'!$G932&lt;&gt;"", 'Repeater Book Overview'!$G932, "88.5"), "")</f>
        <v/>
      </c>
      <c r="I906" t="str">
        <f>IF('Repeater Book Overview'!F932&lt;&gt;"", LEFT('Repeater Book Overview'!F932, 1), "")</f>
        <v/>
      </c>
      <c r="J906" t="str">
        <f t="shared" si="71"/>
        <v/>
      </c>
      <c r="K906" t="str">
        <f>IF(A906&lt;&gt;"", IF('Repeater Book Overview'!Q906&lt;&gt;"", "On", "Off"), "")</f>
        <v/>
      </c>
      <c r="L906" t="str">
        <f t="shared" si="72"/>
        <v/>
      </c>
      <c r="M906" t="str">
        <f t="shared" si="73"/>
        <v/>
      </c>
      <c r="N906" t="str">
        <f t="shared" si="74"/>
        <v/>
      </c>
      <c r="O906" t="str">
        <f>IF(A906&lt;&gt;"", 'Repeater Book Overview'!D932, "")</f>
        <v/>
      </c>
    </row>
    <row r="907" spans="1:15" x14ac:dyDescent="0.2">
      <c r="A907" t="str">
        <f>IF('Repeater Book Overview'!$A933&lt;&gt;"", 'Repeater Book Overview'!$A933, "")</f>
        <v/>
      </c>
      <c r="B907" t="str">
        <f>IF('Repeater Book Overview'!E933&lt;&gt;"", 'Repeater Book Overview'!E933, "")</f>
        <v/>
      </c>
      <c r="C907" t="str">
        <f t="shared" si="70"/>
        <v/>
      </c>
      <c r="D907" t="str">
        <f>IF('Repeater Book Overview'!F933&lt;&gt;"", LEFT(RIGHT('Repeater Book Overview'!F933,LEN('Repeater Book Overview'!F933)-1), SEARCH(" ", 'Repeater Book Overview'!F933)-1), "")</f>
        <v/>
      </c>
      <c r="E907" t="str">
        <f>IF(A907&lt;&gt;"", IF('Repeater Book Overview'!O933&lt;&gt;"", 'Repeater Book Overview'!O933, IF('Repeater Book Overview'!G933&lt;&gt;"", "T", "Off")), "")</f>
        <v/>
      </c>
      <c r="F907" t="str">
        <f>IF(A907&lt;&gt;"", IF('Repeater Book Overview'!$G933&lt;&gt;"", 'Repeater Book Overview'!$G933, "88.5"), "")</f>
        <v/>
      </c>
      <c r="G907" t="str">
        <f>IF(A907&lt;&gt;"", IF('Repeater Book Overview'!$G933&lt;&gt;"", 'Repeater Book Overview'!$G933, "88.5"), "")</f>
        <v/>
      </c>
      <c r="H907" t="str">
        <f>IF(A907&lt;&gt;"", IF('Repeater Book Overview'!$G933&lt;&gt;"", 'Repeater Book Overview'!$G933, "88.5"), "")</f>
        <v/>
      </c>
      <c r="I907" t="str">
        <f>IF('Repeater Book Overview'!F933&lt;&gt;"", LEFT('Repeater Book Overview'!F933, 1), "")</f>
        <v/>
      </c>
      <c r="J907" t="str">
        <f t="shared" si="71"/>
        <v/>
      </c>
      <c r="K907" t="str">
        <f>IF(A907&lt;&gt;"", IF('Repeater Book Overview'!Q907&lt;&gt;"", "On", "Off"), "")</f>
        <v/>
      </c>
      <c r="L907" t="str">
        <f t="shared" si="72"/>
        <v/>
      </c>
      <c r="M907" t="str">
        <f t="shared" si="73"/>
        <v/>
      </c>
      <c r="N907" t="str">
        <f t="shared" si="74"/>
        <v/>
      </c>
      <c r="O907" t="str">
        <f>IF(A907&lt;&gt;"", 'Repeater Book Overview'!D933, "")</f>
        <v/>
      </c>
    </row>
    <row r="908" spans="1:15" x14ac:dyDescent="0.2">
      <c r="A908" t="str">
        <f>IF('Repeater Book Overview'!$A934&lt;&gt;"", 'Repeater Book Overview'!$A934, "")</f>
        <v/>
      </c>
      <c r="B908" t="str">
        <f>IF('Repeater Book Overview'!E934&lt;&gt;"", 'Repeater Book Overview'!E934, "")</f>
        <v/>
      </c>
      <c r="C908" t="str">
        <f t="shared" si="70"/>
        <v/>
      </c>
      <c r="D908" t="str">
        <f>IF('Repeater Book Overview'!F934&lt;&gt;"", LEFT(RIGHT('Repeater Book Overview'!F934,LEN('Repeater Book Overview'!F934)-1), SEARCH(" ", 'Repeater Book Overview'!F934)-1), "")</f>
        <v/>
      </c>
      <c r="E908" t="str">
        <f>IF(A908&lt;&gt;"", IF('Repeater Book Overview'!O934&lt;&gt;"", 'Repeater Book Overview'!O934, IF('Repeater Book Overview'!G934&lt;&gt;"", "T", "Off")), "")</f>
        <v/>
      </c>
      <c r="F908" t="str">
        <f>IF(A908&lt;&gt;"", IF('Repeater Book Overview'!$G934&lt;&gt;"", 'Repeater Book Overview'!$G934, "88.5"), "")</f>
        <v/>
      </c>
      <c r="G908" t="str">
        <f>IF(A908&lt;&gt;"", IF('Repeater Book Overview'!$G934&lt;&gt;"", 'Repeater Book Overview'!$G934, "88.5"), "")</f>
        <v/>
      </c>
      <c r="H908" t="str">
        <f>IF(A908&lt;&gt;"", IF('Repeater Book Overview'!$G934&lt;&gt;"", 'Repeater Book Overview'!$G934, "88.5"), "")</f>
        <v/>
      </c>
      <c r="I908" t="str">
        <f>IF('Repeater Book Overview'!F934&lt;&gt;"", LEFT('Repeater Book Overview'!F934, 1), "")</f>
        <v/>
      </c>
      <c r="J908" t="str">
        <f t="shared" si="71"/>
        <v/>
      </c>
      <c r="K908" t="str">
        <f>IF(A908&lt;&gt;"", IF('Repeater Book Overview'!Q908&lt;&gt;"", "On", "Off"), "")</f>
        <v/>
      </c>
      <c r="L908" t="str">
        <f t="shared" si="72"/>
        <v/>
      </c>
      <c r="M908" t="str">
        <f t="shared" si="73"/>
        <v/>
      </c>
      <c r="N908" t="str">
        <f t="shared" si="74"/>
        <v/>
      </c>
      <c r="O908" t="str">
        <f>IF(A908&lt;&gt;"", 'Repeater Book Overview'!D934, "")</f>
        <v/>
      </c>
    </row>
    <row r="909" spans="1:15" x14ac:dyDescent="0.2">
      <c r="A909" t="str">
        <f>IF('Repeater Book Overview'!$A935&lt;&gt;"", 'Repeater Book Overview'!$A935, "")</f>
        <v/>
      </c>
      <c r="B909" t="str">
        <f>IF('Repeater Book Overview'!E935&lt;&gt;"", 'Repeater Book Overview'!E935, "")</f>
        <v/>
      </c>
      <c r="C909" t="str">
        <f t="shared" si="70"/>
        <v/>
      </c>
      <c r="D909" t="str">
        <f>IF('Repeater Book Overview'!F935&lt;&gt;"", LEFT(RIGHT('Repeater Book Overview'!F935,LEN('Repeater Book Overview'!F935)-1), SEARCH(" ", 'Repeater Book Overview'!F935)-1), "")</f>
        <v/>
      </c>
      <c r="E909" t="str">
        <f>IF(A909&lt;&gt;"", IF('Repeater Book Overview'!O935&lt;&gt;"", 'Repeater Book Overview'!O935, IF('Repeater Book Overview'!G935&lt;&gt;"", "T", "Off")), "")</f>
        <v/>
      </c>
      <c r="F909" t="str">
        <f>IF(A909&lt;&gt;"", IF('Repeater Book Overview'!$G935&lt;&gt;"", 'Repeater Book Overview'!$G935, "88.5"), "")</f>
        <v/>
      </c>
      <c r="G909" t="str">
        <f>IF(A909&lt;&gt;"", IF('Repeater Book Overview'!$G935&lt;&gt;"", 'Repeater Book Overview'!$G935, "88.5"), "")</f>
        <v/>
      </c>
      <c r="H909" t="str">
        <f>IF(A909&lt;&gt;"", IF('Repeater Book Overview'!$G935&lt;&gt;"", 'Repeater Book Overview'!$G935, "88.5"), "")</f>
        <v/>
      </c>
      <c r="I909" t="str">
        <f>IF('Repeater Book Overview'!F935&lt;&gt;"", LEFT('Repeater Book Overview'!F935, 1), "")</f>
        <v/>
      </c>
      <c r="J909" t="str">
        <f t="shared" si="71"/>
        <v/>
      </c>
      <c r="K909" t="str">
        <f>IF(A909&lt;&gt;"", IF('Repeater Book Overview'!Q909&lt;&gt;"", "On", "Off"), "")</f>
        <v/>
      </c>
      <c r="L909" t="str">
        <f t="shared" si="72"/>
        <v/>
      </c>
      <c r="M909" t="str">
        <f t="shared" si="73"/>
        <v/>
      </c>
      <c r="N909" t="str">
        <f t="shared" si="74"/>
        <v/>
      </c>
      <c r="O909" t="str">
        <f>IF(A909&lt;&gt;"", 'Repeater Book Overview'!D935, "")</f>
        <v/>
      </c>
    </row>
    <row r="910" spans="1:15" x14ac:dyDescent="0.2">
      <c r="A910" t="str">
        <f>IF('Repeater Book Overview'!$A936&lt;&gt;"", 'Repeater Book Overview'!$A936, "")</f>
        <v/>
      </c>
      <c r="B910" t="str">
        <f>IF('Repeater Book Overview'!E936&lt;&gt;"", 'Repeater Book Overview'!E936, "")</f>
        <v/>
      </c>
      <c r="C910" t="str">
        <f t="shared" si="70"/>
        <v/>
      </c>
      <c r="D910" t="str">
        <f>IF('Repeater Book Overview'!F936&lt;&gt;"", LEFT(RIGHT('Repeater Book Overview'!F936,LEN('Repeater Book Overview'!F936)-1), SEARCH(" ", 'Repeater Book Overview'!F936)-1), "")</f>
        <v/>
      </c>
      <c r="E910" t="str">
        <f>IF(A910&lt;&gt;"", IF('Repeater Book Overview'!O936&lt;&gt;"", 'Repeater Book Overview'!O936, IF('Repeater Book Overview'!G936&lt;&gt;"", "T", "Off")), "")</f>
        <v/>
      </c>
      <c r="F910" t="str">
        <f>IF(A910&lt;&gt;"", IF('Repeater Book Overview'!$G936&lt;&gt;"", 'Repeater Book Overview'!$G936, "88.5"), "")</f>
        <v/>
      </c>
      <c r="G910" t="str">
        <f>IF(A910&lt;&gt;"", IF('Repeater Book Overview'!$G936&lt;&gt;"", 'Repeater Book Overview'!$G936, "88.5"), "")</f>
        <v/>
      </c>
      <c r="H910" t="str">
        <f>IF(A910&lt;&gt;"", IF('Repeater Book Overview'!$G936&lt;&gt;"", 'Repeater Book Overview'!$G936, "88.5"), "")</f>
        <v/>
      </c>
      <c r="I910" t="str">
        <f>IF('Repeater Book Overview'!F936&lt;&gt;"", LEFT('Repeater Book Overview'!F936, 1), "")</f>
        <v/>
      </c>
      <c r="J910" t="str">
        <f t="shared" si="71"/>
        <v/>
      </c>
      <c r="K910" t="str">
        <f>IF(A910&lt;&gt;"", IF('Repeater Book Overview'!Q910&lt;&gt;"", "On", "Off"), "")</f>
        <v/>
      </c>
      <c r="L910" t="str">
        <f t="shared" si="72"/>
        <v/>
      </c>
      <c r="M910" t="str">
        <f t="shared" si="73"/>
        <v/>
      </c>
      <c r="N910" t="str">
        <f t="shared" si="74"/>
        <v/>
      </c>
      <c r="O910" t="str">
        <f>IF(A910&lt;&gt;"", 'Repeater Book Overview'!D936, "")</f>
        <v/>
      </c>
    </row>
    <row r="911" spans="1:15" x14ac:dyDescent="0.2">
      <c r="A911" t="str">
        <f>IF('Repeater Book Overview'!$A937&lt;&gt;"", 'Repeater Book Overview'!$A937, "")</f>
        <v/>
      </c>
      <c r="B911" t="str">
        <f>IF('Repeater Book Overview'!E937&lt;&gt;"", 'Repeater Book Overview'!E937, "")</f>
        <v/>
      </c>
      <c r="C911" t="str">
        <f t="shared" si="70"/>
        <v/>
      </c>
      <c r="D911" t="str">
        <f>IF('Repeater Book Overview'!F937&lt;&gt;"", LEFT(RIGHT('Repeater Book Overview'!F937,LEN('Repeater Book Overview'!F937)-1), SEARCH(" ", 'Repeater Book Overview'!F937)-1), "")</f>
        <v/>
      </c>
      <c r="E911" t="str">
        <f>IF(A911&lt;&gt;"", IF('Repeater Book Overview'!O937&lt;&gt;"", 'Repeater Book Overview'!O937, IF('Repeater Book Overview'!G937&lt;&gt;"", "T", "Off")), "")</f>
        <v/>
      </c>
      <c r="F911" t="str">
        <f>IF(A911&lt;&gt;"", IF('Repeater Book Overview'!$G937&lt;&gt;"", 'Repeater Book Overview'!$G937, "88.5"), "")</f>
        <v/>
      </c>
      <c r="G911" t="str">
        <f>IF(A911&lt;&gt;"", IF('Repeater Book Overview'!$G937&lt;&gt;"", 'Repeater Book Overview'!$G937, "88.5"), "")</f>
        <v/>
      </c>
      <c r="H911" t="str">
        <f>IF(A911&lt;&gt;"", IF('Repeater Book Overview'!$G937&lt;&gt;"", 'Repeater Book Overview'!$G937, "88.5"), "")</f>
        <v/>
      </c>
      <c r="I911" t="str">
        <f>IF('Repeater Book Overview'!F937&lt;&gt;"", LEFT('Repeater Book Overview'!F937, 1), "")</f>
        <v/>
      </c>
      <c r="J911" t="str">
        <f t="shared" si="71"/>
        <v/>
      </c>
      <c r="K911" t="str">
        <f>IF(A911&lt;&gt;"", IF('Repeater Book Overview'!Q911&lt;&gt;"", "On", "Off"), "")</f>
        <v/>
      </c>
      <c r="L911" t="str">
        <f t="shared" si="72"/>
        <v/>
      </c>
      <c r="M911" t="str">
        <f t="shared" si="73"/>
        <v/>
      </c>
      <c r="N911" t="str">
        <f t="shared" si="74"/>
        <v/>
      </c>
      <c r="O911" t="str">
        <f>IF(A911&lt;&gt;"", 'Repeater Book Overview'!D937, "")</f>
        <v/>
      </c>
    </row>
    <row r="912" spans="1:15" x14ac:dyDescent="0.2">
      <c r="A912" t="str">
        <f>IF('Repeater Book Overview'!$A938&lt;&gt;"", 'Repeater Book Overview'!$A938, "")</f>
        <v/>
      </c>
      <c r="B912" t="str">
        <f>IF('Repeater Book Overview'!E938&lt;&gt;"", 'Repeater Book Overview'!E938, "")</f>
        <v/>
      </c>
      <c r="C912" t="str">
        <f t="shared" si="70"/>
        <v/>
      </c>
      <c r="D912" t="str">
        <f>IF('Repeater Book Overview'!F938&lt;&gt;"", LEFT(RIGHT('Repeater Book Overview'!F938,LEN('Repeater Book Overview'!F938)-1), SEARCH(" ", 'Repeater Book Overview'!F938)-1), "")</f>
        <v/>
      </c>
      <c r="E912" t="str">
        <f>IF(A912&lt;&gt;"", IF('Repeater Book Overview'!O938&lt;&gt;"", 'Repeater Book Overview'!O938, IF('Repeater Book Overview'!G938&lt;&gt;"", "T", "Off")), "")</f>
        <v/>
      </c>
      <c r="F912" t="str">
        <f>IF(A912&lt;&gt;"", IF('Repeater Book Overview'!$G938&lt;&gt;"", 'Repeater Book Overview'!$G938, "88.5"), "")</f>
        <v/>
      </c>
      <c r="G912" t="str">
        <f>IF(A912&lt;&gt;"", IF('Repeater Book Overview'!$G938&lt;&gt;"", 'Repeater Book Overview'!$G938, "88.5"), "")</f>
        <v/>
      </c>
      <c r="H912" t="str">
        <f>IF(A912&lt;&gt;"", IF('Repeater Book Overview'!$G938&lt;&gt;"", 'Repeater Book Overview'!$G938, "88.5"), "")</f>
        <v/>
      </c>
      <c r="I912" t="str">
        <f>IF('Repeater Book Overview'!F938&lt;&gt;"", LEFT('Repeater Book Overview'!F938, 1), "")</f>
        <v/>
      </c>
      <c r="J912" t="str">
        <f t="shared" si="71"/>
        <v/>
      </c>
      <c r="K912" t="str">
        <f>IF(A912&lt;&gt;"", IF('Repeater Book Overview'!Q912&lt;&gt;"", "On", "Off"), "")</f>
        <v/>
      </c>
      <c r="L912" t="str">
        <f t="shared" si="72"/>
        <v/>
      </c>
      <c r="M912" t="str">
        <f t="shared" si="73"/>
        <v/>
      </c>
      <c r="N912" t="str">
        <f t="shared" si="74"/>
        <v/>
      </c>
      <c r="O912" t="str">
        <f>IF(A912&lt;&gt;"", 'Repeater Book Overview'!D938, "")</f>
        <v/>
      </c>
    </row>
    <row r="913" spans="1:15" x14ac:dyDescent="0.2">
      <c r="A913" t="str">
        <f>IF('Repeater Book Overview'!$A939&lt;&gt;"", 'Repeater Book Overview'!$A939, "")</f>
        <v/>
      </c>
      <c r="B913" t="str">
        <f>IF('Repeater Book Overview'!E939&lt;&gt;"", 'Repeater Book Overview'!E939, "")</f>
        <v/>
      </c>
      <c r="C913" t="str">
        <f t="shared" si="70"/>
        <v/>
      </c>
      <c r="D913" t="str">
        <f>IF('Repeater Book Overview'!F939&lt;&gt;"", LEFT(RIGHT('Repeater Book Overview'!F939,LEN('Repeater Book Overview'!F939)-1), SEARCH(" ", 'Repeater Book Overview'!F939)-1), "")</f>
        <v/>
      </c>
      <c r="E913" t="str">
        <f>IF(A913&lt;&gt;"", IF('Repeater Book Overview'!O939&lt;&gt;"", 'Repeater Book Overview'!O939, IF('Repeater Book Overview'!G939&lt;&gt;"", "T", "Off")), "")</f>
        <v/>
      </c>
      <c r="F913" t="str">
        <f>IF(A913&lt;&gt;"", IF('Repeater Book Overview'!$G939&lt;&gt;"", 'Repeater Book Overview'!$G939, "88.5"), "")</f>
        <v/>
      </c>
      <c r="G913" t="str">
        <f>IF(A913&lt;&gt;"", IF('Repeater Book Overview'!$G939&lt;&gt;"", 'Repeater Book Overview'!$G939, "88.5"), "")</f>
        <v/>
      </c>
      <c r="H913" t="str">
        <f>IF(A913&lt;&gt;"", IF('Repeater Book Overview'!$G939&lt;&gt;"", 'Repeater Book Overview'!$G939, "88.5"), "")</f>
        <v/>
      </c>
      <c r="I913" t="str">
        <f>IF('Repeater Book Overview'!F939&lt;&gt;"", LEFT('Repeater Book Overview'!F939, 1), "")</f>
        <v/>
      </c>
      <c r="J913" t="str">
        <f t="shared" si="71"/>
        <v/>
      </c>
      <c r="K913" t="str">
        <f>IF(A913&lt;&gt;"", IF('Repeater Book Overview'!Q913&lt;&gt;"", "On", "Off"), "")</f>
        <v/>
      </c>
      <c r="L913" t="str">
        <f t="shared" si="72"/>
        <v/>
      </c>
      <c r="M913" t="str">
        <f t="shared" si="73"/>
        <v/>
      </c>
      <c r="N913" t="str">
        <f t="shared" si="74"/>
        <v/>
      </c>
      <c r="O913" t="str">
        <f>IF(A913&lt;&gt;"", 'Repeater Book Overview'!D939, "")</f>
        <v/>
      </c>
    </row>
    <row r="914" spans="1:15" x14ac:dyDescent="0.2">
      <c r="A914" t="str">
        <f>IF('Repeater Book Overview'!$A940&lt;&gt;"", 'Repeater Book Overview'!$A940, "")</f>
        <v/>
      </c>
      <c r="B914" t="str">
        <f>IF('Repeater Book Overview'!E940&lt;&gt;"", 'Repeater Book Overview'!E940, "")</f>
        <v/>
      </c>
      <c r="C914" t="str">
        <f t="shared" si="70"/>
        <v/>
      </c>
      <c r="D914" t="str">
        <f>IF('Repeater Book Overview'!F940&lt;&gt;"", LEFT(RIGHT('Repeater Book Overview'!F940,LEN('Repeater Book Overview'!F940)-1), SEARCH(" ", 'Repeater Book Overview'!F940)-1), "")</f>
        <v/>
      </c>
      <c r="E914" t="str">
        <f>IF(A914&lt;&gt;"", IF('Repeater Book Overview'!O940&lt;&gt;"", 'Repeater Book Overview'!O940, IF('Repeater Book Overview'!G940&lt;&gt;"", "T", "Off")), "")</f>
        <v/>
      </c>
      <c r="F914" t="str">
        <f>IF(A914&lt;&gt;"", IF('Repeater Book Overview'!$G940&lt;&gt;"", 'Repeater Book Overview'!$G940, "88.5"), "")</f>
        <v/>
      </c>
      <c r="G914" t="str">
        <f>IF(A914&lt;&gt;"", IF('Repeater Book Overview'!$G940&lt;&gt;"", 'Repeater Book Overview'!$G940, "88.5"), "")</f>
        <v/>
      </c>
      <c r="H914" t="str">
        <f>IF(A914&lt;&gt;"", IF('Repeater Book Overview'!$G940&lt;&gt;"", 'Repeater Book Overview'!$G940, "88.5"), "")</f>
        <v/>
      </c>
      <c r="I914" t="str">
        <f>IF('Repeater Book Overview'!F940&lt;&gt;"", LEFT('Repeater Book Overview'!F940, 1), "")</f>
        <v/>
      </c>
      <c r="J914" t="str">
        <f t="shared" si="71"/>
        <v/>
      </c>
      <c r="K914" t="str">
        <f>IF(A914&lt;&gt;"", IF('Repeater Book Overview'!Q914&lt;&gt;"", "On", "Off"), "")</f>
        <v/>
      </c>
      <c r="L914" t="str">
        <f t="shared" si="72"/>
        <v/>
      </c>
      <c r="M914" t="str">
        <f t="shared" si="73"/>
        <v/>
      </c>
      <c r="N914" t="str">
        <f t="shared" si="74"/>
        <v/>
      </c>
      <c r="O914" t="str">
        <f>IF(A914&lt;&gt;"", 'Repeater Book Overview'!D940, "")</f>
        <v/>
      </c>
    </row>
    <row r="915" spans="1:15" x14ac:dyDescent="0.2">
      <c r="A915" t="str">
        <f>IF('Repeater Book Overview'!$A941&lt;&gt;"", 'Repeater Book Overview'!$A941, "")</f>
        <v/>
      </c>
      <c r="B915" t="str">
        <f>IF('Repeater Book Overview'!E941&lt;&gt;"", 'Repeater Book Overview'!E941, "")</f>
        <v/>
      </c>
      <c r="C915" t="str">
        <f t="shared" si="70"/>
        <v/>
      </c>
      <c r="D915" t="str">
        <f>IF('Repeater Book Overview'!F941&lt;&gt;"", LEFT(RIGHT('Repeater Book Overview'!F941,LEN('Repeater Book Overview'!F941)-1), SEARCH(" ", 'Repeater Book Overview'!F941)-1), "")</f>
        <v/>
      </c>
      <c r="E915" t="str">
        <f>IF(A915&lt;&gt;"", IF('Repeater Book Overview'!O941&lt;&gt;"", 'Repeater Book Overview'!O941, IF('Repeater Book Overview'!G941&lt;&gt;"", "T", "Off")), "")</f>
        <v/>
      </c>
      <c r="F915" t="str">
        <f>IF(A915&lt;&gt;"", IF('Repeater Book Overview'!$G941&lt;&gt;"", 'Repeater Book Overview'!$G941, "88.5"), "")</f>
        <v/>
      </c>
      <c r="G915" t="str">
        <f>IF(A915&lt;&gt;"", IF('Repeater Book Overview'!$G941&lt;&gt;"", 'Repeater Book Overview'!$G941, "88.5"), "")</f>
        <v/>
      </c>
      <c r="H915" t="str">
        <f>IF(A915&lt;&gt;"", IF('Repeater Book Overview'!$G941&lt;&gt;"", 'Repeater Book Overview'!$G941, "88.5"), "")</f>
        <v/>
      </c>
      <c r="I915" t="str">
        <f>IF('Repeater Book Overview'!F941&lt;&gt;"", LEFT('Repeater Book Overview'!F941, 1), "")</f>
        <v/>
      </c>
      <c r="J915" t="str">
        <f t="shared" si="71"/>
        <v/>
      </c>
      <c r="K915" t="str">
        <f>IF(A915&lt;&gt;"", IF('Repeater Book Overview'!Q915&lt;&gt;"", "On", "Off"), "")</f>
        <v/>
      </c>
      <c r="L915" t="str">
        <f t="shared" si="72"/>
        <v/>
      </c>
      <c r="M915" t="str">
        <f t="shared" si="73"/>
        <v/>
      </c>
      <c r="N915" t="str">
        <f t="shared" si="74"/>
        <v/>
      </c>
      <c r="O915" t="str">
        <f>IF(A915&lt;&gt;"", 'Repeater Book Overview'!D941, "")</f>
        <v/>
      </c>
    </row>
    <row r="916" spans="1:15" x14ac:dyDescent="0.2">
      <c r="A916" t="str">
        <f>IF('Repeater Book Overview'!$A942&lt;&gt;"", 'Repeater Book Overview'!$A942, "")</f>
        <v/>
      </c>
      <c r="B916" t="str">
        <f>IF('Repeater Book Overview'!E942&lt;&gt;"", 'Repeater Book Overview'!E942, "")</f>
        <v/>
      </c>
      <c r="C916" t="str">
        <f t="shared" si="70"/>
        <v/>
      </c>
      <c r="D916" t="str">
        <f>IF('Repeater Book Overview'!F942&lt;&gt;"", LEFT(RIGHT('Repeater Book Overview'!F942,LEN('Repeater Book Overview'!F942)-1), SEARCH(" ", 'Repeater Book Overview'!F942)-1), "")</f>
        <v/>
      </c>
      <c r="E916" t="str">
        <f>IF(A916&lt;&gt;"", IF('Repeater Book Overview'!O942&lt;&gt;"", 'Repeater Book Overview'!O942, IF('Repeater Book Overview'!G942&lt;&gt;"", "T", "Off")), "")</f>
        <v/>
      </c>
      <c r="F916" t="str">
        <f>IF(A916&lt;&gt;"", IF('Repeater Book Overview'!$G942&lt;&gt;"", 'Repeater Book Overview'!$G942, "88.5"), "")</f>
        <v/>
      </c>
      <c r="G916" t="str">
        <f>IF(A916&lt;&gt;"", IF('Repeater Book Overview'!$G942&lt;&gt;"", 'Repeater Book Overview'!$G942, "88.5"), "")</f>
        <v/>
      </c>
      <c r="H916" t="str">
        <f>IF(A916&lt;&gt;"", IF('Repeater Book Overview'!$G942&lt;&gt;"", 'Repeater Book Overview'!$G942, "88.5"), "")</f>
        <v/>
      </c>
      <c r="I916" t="str">
        <f>IF('Repeater Book Overview'!F942&lt;&gt;"", LEFT('Repeater Book Overview'!F942, 1), "")</f>
        <v/>
      </c>
      <c r="J916" t="str">
        <f t="shared" si="71"/>
        <v/>
      </c>
      <c r="K916" t="str">
        <f>IF(A916&lt;&gt;"", IF('Repeater Book Overview'!Q916&lt;&gt;"", "On", "Off"), "")</f>
        <v/>
      </c>
      <c r="L916" t="str">
        <f t="shared" si="72"/>
        <v/>
      </c>
      <c r="M916" t="str">
        <f t="shared" si="73"/>
        <v/>
      </c>
      <c r="N916" t="str">
        <f t="shared" si="74"/>
        <v/>
      </c>
      <c r="O916" t="str">
        <f>IF(A916&lt;&gt;"", 'Repeater Book Overview'!D942, "")</f>
        <v/>
      </c>
    </row>
    <row r="917" spans="1:15" x14ac:dyDescent="0.2">
      <c r="A917" t="str">
        <f>IF('Repeater Book Overview'!$A943&lt;&gt;"", 'Repeater Book Overview'!$A943, "")</f>
        <v/>
      </c>
      <c r="B917" t="str">
        <f>IF('Repeater Book Overview'!E943&lt;&gt;"", 'Repeater Book Overview'!E943, "")</f>
        <v/>
      </c>
      <c r="C917" t="str">
        <f t="shared" si="70"/>
        <v/>
      </c>
      <c r="D917" t="str">
        <f>IF('Repeater Book Overview'!F943&lt;&gt;"", LEFT(RIGHT('Repeater Book Overview'!F943,LEN('Repeater Book Overview'!F943)-1), SEARCH(" ", 'Repeater Book Overview'!F943)-1), "")</f>
        <v/>
      </c>
      <c r="E917" t="str">
        <f>IF(A917&lt;&gt;"", IF('Repeater Book Overview'!O943&lt;&gt;"", 'Repeater Book Overview'!O943, IF('Repeater Book Overview'!G943&lt;&gt;"", "T", "Off")), "")</f>
        <v/>
      </c>
      <c r="F917" t="str">
        <f>IF(A917&lt;&gt;"", IF('Repeater Book Overview'!$G943&lt;&gt;"", 'Repeater Book Overview'!$G943, "88.5"), "")</f>
        <v/>
      </c>
      <c r="G917" t="str">
        <f>IF(A917&lt;&gt;"", IF('Repeater Book Overview'!$G943&lt;&gt;"", 'Repeater Book Overview'!$G943, "88.5"), "")</f>
        <v/>
      </c>
      <c r="H917" t="str">
        <f>IF(A917&lt;&gt;"", IF('Repeater Book Overview'!$G943&lt;&gt;"", 'Repeater Book Overview'!$G943, "88.5"), "")</f>
        <v/>
      </c>
      <c r="I917" t="str">
        <f>IF('Repeater Book Overview'!F943&lt;&gt;"", LEFT('Repeater Book Overview'!F943, 1), "")</f>
        <v/>
      </c>
      <c r="J917" t="str">
        <f t="shared" si="71"/>
        <v/>
      </c>
      <c r="K917" t="str">
        <f>IF(A917&lt;&gt;"", IF('Repeater Book Overview'!Q917&lt;&gt;"", "On", "Off"), "")</f>
        <v/>
      </c>
      <c r="L917" t="str">
        <f t="shared" si="72"/>
        <v/>
      </c>
      <c r="M917" t="str">
        <f t="shared" si="73"/>
        <v/>
      </c>
      <c r="N917" t="str">
        <f t="shared" si="74"/>
        <v/>
      </c>
      <c r="O917" t="str">
        <f>IF(A917&lt;&gt;"", 'Repeater Book Overview'!D943, "")</f>
        <v/>
      </c>
    </row>
    <row r="918" spans="1:15" x14ac:dyDescent="0.2">
      <c r="A918" t="str">
        <f>IF('Repeater Book Overview'!$A944&lt;&gt;"", 'Repeater Book Overview'!$A944, "")</f>
        <v/>
      </c>
      <c r="B918" t="str">
        <f>IF('Repeater Book Overview'!E944&lt;&gt;"", 'Repeater Book Overview'!E944, "")</f>
        <v/>
      </c>
      <c r="C918" t="str">
        <f t="shared" si="70"/>
        <v/>
      </c>
      <c r="D918" t="str">
        <f>IF('Repeater Book Overview'!F944&lt;&gt;"", LEFT(RIGHT('Repeater Book Overview'!F944,LEN('Repeater Book Overview'!F944)-1), SEARCH(" ", 'Repeater Book Overview'!F944)-1), "")</f>
        <v/>
      </c>
      <c r="E918" t="str">
        <f>IF(A918&lt;&gt;"", IF('Repeater Book Overview'!O944&lt;&gt;"", 'Repeater Book Overview'!O944, IF('Repeater Book Overview'!G944&lt;&gt;"", "T", "Off")), "")</f>
        <v/>
      </c>
      <c r="F918" t="str">
        <f>IF(A918&lt;&gt;"", IF('Repeater Book Overview'!$G944&lt;&gt;"", 'Repeater Book Overview'!$G944, "88.5"), "")</f>
        <v/>
      </c>
      <c r="G918" t="str">
        <f>IF(A918&lt;&gt;"", IF('Repeater Book Overview'!$G944&lt;&gt;"", 'Repeater Book Overview'!$G944, "88.5"), "")</f>
        <v/>
      </c>
      <c r="H918" t="str">
        <f>IF(A918&lt;&gt;"", IF('Repeater Book Overview'!$G944&lt;&gt;"", 'Repeater Book Overview'!$G944, "88.5"), "")</f>
        <v/>
      </c>
      <c r="I918" t="str">
        <f>IF('Repeater Book Overview'!F944&lt;&gt;"", LEFT('Repeater Book Overview'!F944, 1), "")</f>
        <v/>
      </c>
      <c r="J918" t="str">
        <f t="shared" si="71"/>
        <v/>
      </c>
      <c r="K918" t="str">
        <f>IF(A918&lt;&gt;"", IF('Repeater Book Overview'!Q918&lt;&gt;"", "On", "Off"), "")</f>
        <v/>
      </c>
      <c r="L918" t="str">
        <f t="shared" si="72"/>
        <v/>
      </c>
      <c r="M918" t="str">
        <f t="shared" si="73"/>
        <v/>
      </c>
      <c r="N918" t="str">
        <f t="shared" si="74"/>
        <v/>
      </c>
      <c r="O918" t="str">
        <f>IF(A918&lt;&gt;"", 'Repeater Book Overview'!D944, "")</f>
        <v/>
      </c>
    </row>
    <row r="919" spans="1:15" x14ac:dyDescent="0.2">
      <c r="A919" t="str">
        <f>IF('Repeater Book Overview'!$A945&lt;&gt;"", 'Repeater Book Overview'!$A945, "")</f>
        <v/>
      </c>
      <c r="B919" t="str">
        <f>IF('Repeater Book Overview'!E945&lt;&gt;"", 'Repeater Book Overview'!E945, "")</f>
        <v/>
      </c>
      <c r="C919" t="str">
        <f t="shared" si="70"/>
        <v/>
      </c>
      <c r="D919" t="str">
        <f>IF('Repeater Book Overview'!F945&lt;&gt;"", LEFT(RIGHT('Repeater Book Overview'!F945,LEN('Repeater Book Overview'!F945)-1), SEARCH(" ", 'Repeater Book Overview'!F945)-1), "")</f>
        <v/>
      </c>
      <c r="E919" t="str">
        <f>IF(A919&lt;&gt;"", IF('Repeater Book Overview'!O945&lt;&gt;"", 'Repeater Book Overview'!O945, IF('Repeater Book Overview'!G945&lt;&gt;"", "T", "Off")), "")</f>
        <v/>
      </c>
      <c r="F919" t="str">
        <f>IF(A919&lt;&gt;"", IF('Repeater Book Overview'!$G945&lt;&gt;"", 'Repeater Book Overview'!$G945, "88.5"), "")</f>
        <v/>
      </c>
      <c r="G919" t="str">
        <f>IF(A919&lt;&gt;"", IF('Repeater Book Overview'!$G945&lt;&gt;"", 'Repeater Book Overview'!$G945, "88.5"), "")</f>
        <v/>
      </c>
      <c r="H919" t="str">
        <f>IF(A919&lt;&gt;"", IF('Repeater Book Overview'!$G945&lt;&gt;"", 'Repeater Book Overview'!$G945, "88.5"), "")</f>
        <v/>
      </c>
      <c r="I919" t="str">
        <f>IF('Repeater Book Overview'!F945&lt;&gt;"", LEFT('Repeater Book Overview'!F945, 1), "")</f>
        <v/>
      </c>
      <c r="J919" t="str">
        <f t="shared" si="71"/>
        <v/>
      </c>
      <c r="K919" t="str">
        <f>IF(A919&lt;&gt;"", IF('Repeater Book Overview'!Q919&lt;&gt;"", "On", "Off"), "")</f>
        <v/>
      </c>
      <c r="L919" t="str">
        <f t="shared" si="72"/>
        <v/>
      </c>
      <c r="M919" t="str">
        <f t="shared" si="73"/>
        <v/>
      </c>
      <c r="N919" t="str">
        <f t="shared" si="74"/>
        <v/>
      </c>
      <c r="O919" t="str">
        <f>IF(A919&lt;&gt;"", 'Repeater Book Overview'!D945, "")</f>
        <v/>
      </c>
    </row>
    <row r="920" spans="1:15" x14ac:dyDescent="0.2">
      <c r="A920" t="str">
        <f>IF('Repeater Book Overview'!$A946&lt;&gt;"", 'Repeater Book Overview'!$A946, "")</f>
        <v/>
      </c>
      <c r="B920" t="str">
        <f>IF('Repeater Book Overview'!E946&lt;&gt;"", 'Repeater Book Overview'!E946, "")</f>
        <v/>
      </c>
      <c r="C920" t="str">
        <f t="shared" si="70"/>
        <v/>
      </c>
      <c r="D920" t="str">
        <f>IF('Repeater Book Overview'!F946&lt;&gt;"", LEFT(RIGHT('Repeater Book Overview'!F946,LEN('Repeater Book Overview'!F946)-1), SEARCH(" ", 'Repeater Book Overview'!F946)-1), "")</f>
        <v/>
      </c>
      <c r="E920" t="str">
        <f>IF(A920&lt;&gt;"", IF('Repeater Book Overview'!O946&lt;&gt;"", 'Repeater Book Overview'!O946, IF('Repeater Book Overview'!G946&lt;&gt;"", "T", "Off")), "")</f>
        <v/>
      </c>
      <c r="F920" t="str">
        <f>IF(A920&lt;&gt;"", IF('Repeater Book Overview'!$G946&lt;&gt;"", 'Repeater Book Overview'!$G946, "88.5"), "")</f>
        <v/>
      </c>
      <c r="G920" t="str">
        <f>IF(A920&lt;&gt;"", IF('Repeater Book Overview'!$G946&lt;&gt;"", 'Repeater Book Overview'!$G946, "88.5"), "")</f>
        <v/>
      </c>
      <c r="H920" t="str">
        <f>IF(A920&lt;&gt;"", IF('Repeater Book Overview'!$G946&lt;&gt;"", 'Repeater Book Overview'!$G946, "88.5"), "")</f>
        <v/>
      </c>
      <c r="I920" t="str">
        <f>IF('Repeater Book Overview'!F946&lt;&gt;"", LEFT('Repeater Book Overview'!F946, 1), "")</f>
        <v/>
      </c>
      <c r="J920" t="str">
        <f t="shared" si="71"/>
        <v/>
      </c>
      <c r="K920" t="str">
        <f>IF(A920&lt;&gt;"", IF('Repeater Book Overview'!Q920&lt;&gt;"", "On", "Off"), "")</f>
        <v/>
      </c>
      <c r="L920" t="str">
        <f t="shared" si="72"/>
        <v/>
      </c>
      <c r="M920" t="str">
        <f t="shared" si="73"/>
        <v/>
      </c>
      <c r="N920" t="str">
        <f t="shared" si="74"/>
        <v/>
      </c>
      <c r="O920" t="str">
        <f>IF(A920&lt;&gt;"", 'Repeater Book Overview'!D946, "")</f>
        <v/>
      </c>
    </row>
    <row r="921" spans="1:15" x14ac:dyDescent="0.2">
      <c r="A921" t="str">
        <f>IF('Repeater Book Overview'!$A947&lt;&gt;"", 'Repeater Book Overview'!$A947, "")</f>
        <v/>
      </c>
      <c r="B921" t="str">
        <f>IF('Repeater Book Overview'!E947&lt;&gt;"", 'Repeater Book Overview'!E947, "")</f>
        <v/>
      </c>
      <c r="C921" t="str">
        <f t="shared" si="70"/>
        <v/>
      </c>
      <c r="D921" t="str">
        <f>IF('Repeater Book Overview'!F947&lt;&gt;"", LEFT(RIGHT('Repeater Book Overview'!F947,LEN('Repeater Book Overview'!F947)-1), SEARCH(" ", 'Repeater Book Overview'!F947)-1), "")</f>
        <v/>
      </c>
      <c r="E921" t="str">
        <f>IF(A921&lt;&gt;"", IF('Repeater Book Overview'!O947&lt;&gt;"", 'Repeater Book Overview'!O947, IF('Repeater Book Overview'!G947&lt;&gt;"", "T", "Off")), "")</f>
        <v/>
      </c>
      <c r="F921" t="str">
        <f>IF(A921&lt;&gt;"", IF('Repeater Book Overview'!$G947&lt;&gt;"", 'Repeater Book Overview'!$G947, "88.5"), "")</f>
        <v/>
      </c>
      <c r="G921" t="str">
        <f>IF(A921&lt;&gt;"", IF('Repeater Book Overview'!$G947&lt;&gt;"", 'Repeater Book Overview'!$G947, "88.5"), "")</f>
        <v/>
      </c>
      <c r="H921" t="str">
        <f>IF(A921&lt;&gt;"", IF('Repeater Book Overview'!$G947&lt;&gt;"", 'Repeater Book Overview'!$G947, "88.5"), "")</f>
        <v/>
      </c>
      <c r="I921" t="str">
        <f>IF('Repeater Book Overview'!F947&lt;&gt;"", LEFT('Repeater Book Overview'!F947, 1), "")</f>
        <v/>
      </c>
      <c r="J921" t="str">
        <f t="shared" si="71"/>
        <v/>
      </c>
      <c r="K921" t="str">
        <f>IF(A921&lt;&gt;"", IF('Repeater Book Overview'!Q921&lt;&gt;"", "On", "Off"), "")</f>
        <v/>
      </c>
      <c r="L921" t="str">
        <f t="shared" si="72"/>
        <v/>
      </c>
      <c r="M921" t="str">
        <f t="shared" si="73"/>
        <v/>
      </c>
      <c r="N921" t="str">
        <f t="shared" si="74"/>
        <v/>
      </c>
      <c r="O921" t="str">
        <f>IF(A921&lt;&gt;"", 'Repeater Book Overview'!D947, "")</f>
        <v/>
      </c>
    </row>
    <row r="922" spans="1:15" x14ac:dyDescent="0.2">
      <c r="A922" t="str">
        <f>IF('Repeater Book Overview'!$A948&lt;&gt;"", 'Repeater Book Overview'!$A948, "")</f>
        <v/>
      </c>
      <c r="B922" t="str">
        <f>IF('Repeater Book Overview'!E948&lt;&gt;"", 'Repeater Book Overview'!E948, "")</f>
        <v/>
      </c>
      <c r="C922" t="str">
        <f t="shared" si="70"/>
        <v/>
      </c>
      <c r="D922" t="str">
        <f>IF('Repeater Book Overview'!F948&lt;&gt;"", LEFT(RIGHT('Repeater Book Overview'!F948,LEN('Repeater Book Overview'!F948)-1), SEARCH(" ", 'Repeater Book Overview'!F948)-1), "")</f>
        <v/>
      </c>
      <c r="E922" t="str">
        <f>IF(A922&lt;&gt;"", IF('Repeater Book Overview'!O948&lt;&gt;"", 'Repeater Book Overview'!O948, IF('Repeater Book Overview'!G948&lt;&gt;"", "T", "Off")), "")</f>
        <v/>
      </c>
      <c r="F922" t="str">
        <f>IF(A922&lt;&gt;"", IF('Repeater Book Overview'!$G948&lt;&gt;"", 'Repeater Book Overview'!$G948, "88.5"), "")</f>
        <v/>
      </c>
      <c r="G922" t="str">
        <f>IF(A922&lt;&gt;"", IF('Repeater Book Overview'!$G948&lt;&gt;"", 'Repeater Book Overview'!$G948, "88.5"), "")</f>
        <v/>
      </c>
      <c r="H922" t="str">
        <f>IF(A922&lt;&gt;"", IF('Repeater Book Overview'!$G948&lt;&gt;"", 'Repeater Book Overview'!$G948, "88.5"), "")</f>
        <v/>
      </c>
      <c r="I922" t="str">
        <f>IF('Repeater Book Overview'!F948&lt;&gt;"", LEFT('Repeater Book Overview'!F948, 1), "")</f>
        <v/>
      </c>
      <c r="J922" t="str">
        <f t="shared" si="71"/>
        <v/>
      </c>
      <c r="K922" t="str">
        <f>IF(A922&lt;&gt;"", IF('Repeater Book Overview'!Q922&lt;&gt;"", "On", "Off"), "")</f>
        <v/>
      </c>
      <c r="L922" t="str">
        <f t="shared" si="72"/>
        <v/>
      </c>
      <c r="M922" t="str">
        <f t="shared" si="73"/>
        <v/>
      </c>
      <c r="N922" t="str">
        <f t="shared" si="74"/>
        <v/>
      </c>
      <c r="O922" t="str">
        <f>IF(A922&lt;&gt;"", 'Repeater Book Overview'!D948, "")</f>
        <v/>
      </c>
    </row>
    <row r="923" spans="1:15" x14ac:dyDescent="0.2">
      <c r="A923" t="str">
        <f>IF('Repeater Book Overview'!$A949&lt;&gt;"", 'Repeater Book Overview'!$A949, "")</f>
        <v/>
      </c>
      <c r="B923" t="str">
        <f>IF('Repeater Book Overview'!E949&lt;&gt;"", 'Repeater Book Overview'!E949, "")</f>
        <v/>
      </c>
      <c r="C923" t="str">
        <f t="shared" si="70"/>
        <v/>
      </c>
      <c r="D923" t="str">
        <f>IF('Repeater Book Overview'!F949&lt;&gt;"", LEFT(RIGHT('Repeater Book Overview'!F949,LEN('Repeater Book Overview'!F949)-1), SEARCH(" ", 'Repeater Book Overview'!F949)-1), "")</f>
        <v/>
      </c>
      <c r="E923" t="str">
        <f>IF(A923&lt;&gt;"", IF('Repeater Book Overview'!O949&lt;&gt;"", 'Repeater Book Overview'!O949, IF('Repeater Book Overview'!G949&lt;&gt;"", "T", "Off")), "")</f>
        <v/>
      </c>
      <c r="F923" t="str">
        <f>IF(A923&lt;&gt;"", IF('Repeater Book Overview'!$G949&lt;&gt;"", 'Repeater Book Overview'!$G949, "88.5"), "")</f>
        <v/>
      </c>
      <c r="G923" t="str">
        <f>IF(A923&lt;&gt;"", IF('Repeater Book Overview'!$G949&lt;&gt;"", 'Repeater Book Overview'!$G949, "88.5"), "")</f>
        <v/>
      </c>
      <c r="H923" t="str">
        <f>IF(A923&lt;&gt;"", IF('Repeater Book Overview'!$G949&lt;&gt;"", 'Repeater Book Overview'!$G949, "88.5"), "")</f>
        <v/>
      </c>
      <c r="I923" t="str">
        <f>IF('Repeater Book Overview'!F949&lt;&gt;"", LEFT('Repeater Book Overview'!F949, 1), "")</f>
        <v/>
      </c>
      <c r="J923" t="str">
        <f t="shared" si="71"/>
        <v/>
      </c>
      <c r="K923" t="str">
        <f>IF(A923&lt;&gt;"", IF('Repeater Book Overview'!Q923&lt;&gt;"", "On", "Off"), "")</f>
        <v/>
      </c>
      <c r="L923" t="str">
        <f t="shared" si="72"/>
        <v/>
      </c>
      <c r="M923" t="str">
        <f t="shared" si="73"/>
        <v/>
      </c>
      <c r="N923" t="str">
        <f t="shared" si="74"/>
        <v/>
      </c>
      <c r="O923" t="str">
        <f>IF(A923&lt;&gt;"", 'Repeater Book Overview'!D949, "")</f>
        <v/>
      </c>
    </row>
    <row r="924" spans="1:15" x14ac:dyDescent="0.2">
      <c r="A924" t="str">
        <f>IF('Repeater Book Overview'!$A950&lt;&gt;"", 'Repeater Book Overview'!$A950, "")</f>
        <v/>
      </c>
      <c r="B924" t="str">
        <f>IF('Repeater Book Overview'!E950&lt;&gt;"", 'Repeater Book Overview'!E950, "")</f>
        <v/>
      </c>
      <c r="C924" t="str">
        <f t="shared" si="70"/>
        <v/>
      </c>
      <c r="D924" t="str">
        <f>IF('Repeater Book Overview'!F950&lt;&gt;"", LEFT(RIGHT('Repeater Book Overview'!F950,LEN('Repeater Book Overview'!F950)-1), SEARCH(" ", 'Repeater Book Overview'!F950)-1), "")</f>
        <v/>
      </c>
      <c r="E924" t="str">
        <f>IF(A924&lt;&gt;"", IF('Repeater Book Overview'!O950&lt;&gt;"", 'Repeater Book Overview'!O950, IF('Repeater Book Overview'!G950&lt;&gt;"", "T", "Off")), "")</f>
        <v/>
      </c>
      <c r="F924" t="str">
        <f>IF(A924&lt;&gt;"", IF('Repeater Book Overview'!$G950&lt;&gt;"", 'Repeater Book Overview'!$G950, "88.5"), "")</f>
        <v/>
      </c>
      <c r="G924" t="str">
        <f>IF(A924&lt;&gt;"", IF('Repeater Book Overview'!$G950&lt;&gt;"", 'Repeater Book Overview'!$G950, "88.5"), "")</f>
        <v/>
      </c>
      <c r="H924" t="str">
        <f>IF(A924&lt;&gt;"", IF('Repeater Book Overview'!$G950&lt;&gt;"", 'Repeater Book Overview'!$G950, "88.5"), "")</f>
        <v/>
      </c>
      <c r="I924" t="str">
        <f>IF('Repeater Book Overview'!F950&lt;&gt;"", LEFT('Repeater Book Overview'!F950, 1), "")</f>
        <v/>
      </c>
      <c r="J924" t="str">
        <f t="shared" si="71"/>
        <v/>
      </c>
      <c r="K924" t="str">
        <f>IF(A924&lt;&gt;"", IF('Repeater Book Overview'!Q924&lt;&gt;"", "On", "Off"), "")</f>
        <v/>
      </c>
      <c r="L924" t="str">
        <f t="shared" si="72"/>
        <v/>
      </c>
      <c r="M924" t="str">
        <f t="shared" si="73"/>
        <v/>
      </c>
      <c r="N924" t="str">
        <f t="shared" si="74"/>
        <v/>
      </c>
      <c r="O924" t="str">
        <f>IF(A924&lt;&gt;"", 'Repeater Book Overview'!D950, "")</f>
        <v/>
      </c>
    </row>
    <row r="925" spans="1:15" x14ac:dyDescent="0.2">
      <c r="A925" t="str">
        <f>IF('Repeater Book Overview'!$A951&lt;&gt;"", 'Repeater Book Overview'!$A951, "")</f>
        <v/>
      </c>
      <c r="B925" t="str">
        <f>IF('Repeater Book Overview'!E951&lt;&gt;"", 'Repeater Book Overview'!E951, "")</f>
        <v/>
      </c>
      <c r="C925" t="str">
        <f t="shared" si="70"/>
        <v/>
      </c>
      <c r="D925" t="str">
        <f>IF('Repeater Book Overview'!F951&lt;&gt;"", LEFT(RIGHT('Repeater Book Overview'!F951,LEN('Repeater Book Overview'!F951)-1), SEARCH(" ", 'Repeater Book Overview'!F951)-1), "")</f>
        <v/>
      </c>
      <c r="E925" t="str">
        <f>IF(A925&lt;&gt;"", IF('Repeater Book Overview'!O951&lt;&gt;"", 'Repeater Book Overview'!O951, IF('Repeater Book Overview'!G951&lt;&gt;"", "T", "Off")), "")</f>
        <v/>
      </c>
      <c r="F925" t="str">
        <f>IF(A925&lt;&gt;"", IF('Repeater Book Overview'!$G951&lt;&gt;"", 'Repeater Book Overview'!$G951, "88.5"), "")</f>
        <v/>
      </c>
      <c r="G925" t="str">
        <f>IF(A925&lt;&gt;"", IF('Repeater Book Overview'!$G951&lt;&gt;"", 'Repeater Book Overview'!$G951, "88.5"), "")</f>
        <v/>
      </c>
      <c r="H925" t="str">
        <f>IF(A925&lt;&gt;"", IF('Repeater Book Overview'!$G951&lt;&gt;"", 'Repeater Book Overview'!$G951, "88.5"), "")</f>
        <v/>
      </c>
      <c r="I925" t="str">
        <f>IF('Repeater Book Overview'!F951&lt;&gt;"", LEFT('Repeater Book Overview'!F951, 1), "")</f>
        <v/>
      </c>
      <c r="J925" t="str">
        <f t="shared" si="71"/>
        <v/>
      </c>
      <c r="K925" t="str">
        <f>IF(A925&lt;&gt;"", IF('Repeater Book Overview'!Q925&lt;&gt;"", "On", "Off"), "")</f>
        <v/>
      </c>
      <c r="L925" t="str">
        <f t="shared" si="72"/>
        <v/>
      </c>
      <c r="M925" t="str">
        <f t="shared" si="73"/>
        <v/>
      </c>
      <c r="N925" t="str">
        <f t="shared" si="74"/>
        <v/>
      </c>
      <c r="O925" t="str">
        <f>IF(A925&lt;&gt;"", 'Repeater Book Overview'!D951, "")</f>
        <v/>
      </c>
    </row>
    <row r="926" spans="1:15" x14ac:dyDescent="0.2">
      <c r="A926" t="str">
        <f>IF('Repeater Book Overview'!$A952&lt;&gt;"", 'Repeater Book Overview'!$A952, "")</f>
        <v/>
      </c>
      <c r="B926" t="str">
        <f>IF('Repeater Book Overview'!E952&lt;&gt;"", 'Repeater Book Overview'!E952, "")</f>
        <v/>
      </c>
      <c r="C926" t="str">
        <f t="shared" si="70"/>
        <v/>
      </c>
      <c r="D926" t="str">
        <f>IF('Repeater Book Overview'!F952&lt;&gt;"", LEFT(RIGHT('Repeater Book Overview'!F952,LEN('Repeater Book Overview'!F952)-1), SEARCH(" ", 'Repeater Book Overview'!F952)-1), "")</f>
        <v/>
      </c>
      <c r="E926" t="str">
        <f>IF(A926&lt;&gt;"", IF('Repeater Book Overview'!O952&lt;&gt;"", 'Repeater Book Overview'!O952, IF('Repeater Book Overview'!G952&lt;&gt;"", "T", "Off")), "")</f>
        <v/>
      </c>
      <c r="F926" t="str">
        <f>IF(A926&lt;&gt;"", IF('Repeater Book Overview'!$G952&lt;&gt;"", 'Repeater Book Overview'!$G952, "88.5"), "")</f>
        <v/>
      </c>
      <c r="G926" t="str">
        <f>IF(A926&lt;&gt;"", IF('Repeater Book Overview'!$G952&lt;&gt;"", 'Repeater Book Overview'!$G952, "88.5"), "")</f>
        <v/>
      </c>
      <c r="H926" t="str">
        <f>IF(A926&lt;&gt;"", IF('Repeater Book Overview'!$G952&lt;&gt;"", 'Repeater Book Overview'!$G952, "88.5"), "")</f>
        <v/>
      </c>
      <c r="I926" t="str">
        <f>IF('Repeater Book Overview'!F952&lt;&gt;"", LEFT('Repeater Book Overview'!F952, 1), "")</f>
        <v/>
      </c>
      <c r="J926" t="str">
        <f t="shared" si="71"/>
        <v/>
      </c>
      <c r="K926" t="str">
        <f>IF(A926&lt;&gt;"", IF('Repeater Book Overview'!Q926&lt;&gt;"", "On", "Off"), "")</f>
        <v/>
      </c>
      <c r="L926" t="str">
        <f t="shared" si="72"/>
        <v/>
      </c>
      <c r="M926" t="str">
        <f t="shared" si="73"/>
        <v/>
      </c>
      <c r="N926" t="str">
        <f t="shared" si="74"/>
        <v/>
      </c>
      <c r="O926" t="str">
        <f>IF(A926&lt;&gt;"", 'Repeater Book Overview'!D952, "")</f>
        <v/>
      </c>
    </row>
    <row r="927" spans="1:15" x14ac:dyDescent="0.2">
      <c r="A927" t="str">
        <f>IF('Repeater Book Overview'!$A953&lt;&gt;"", 'Repeater Book Overview'!$A953, "")</f>
        <v/>
      </c>
      <c r="B927" t="str">
        <f>IF('Repeater Book Overview'!E953&lt;&gt;"", 'Repeater Book Overview'!E953, "")</f>
        <v/>
      </c>
      <c r="C927" t="str">
        <f t="shared" si="70"/>
        <v/>
      </c>
      <c r="D927" t="str">
        <f>IF('Repeater Book Overview'!F953&lt;&gt;"", LEFT(RIGHT('Repeater Book Overview'!F953,LEN('Repeater Book Overview'!F953)-1), SEARCH(" ", 'Repeater Book Overview'!F953)-1), "")</f>
        <v/>
      </c>
      <c r="E927" t="str">
        <f>IF(A927&lt;&gt;"", IF('Repeater Book Overview'!O953&lt;&gt;"", 'Repeater Book Overview'!O953, IF('Repeater Book Overview'!G953&lt;&gt;"", "T", "Off")), "")</f>
        <v/>
      </c>
      <c r="F927" t="str">
        <f>IF(A927&lt;&gt;"", IF('Repeater Book Overview'!$G953&lt;&gt;"", 'Repeater Book Overview'!$G953, "88.5"), "")</f>
        <v/>
      </c>
      <c r="G927" t="str">
        <f>IF(A927&lt;&gt;"", IF('Repeater Book Overview'!$G953&lt;&gt;"", 'Repeater Book Overview'!$G953, "88.5"), "")</f>
        <v/>
      </c>
      <c r="H927" t="str">
        <f>IF(A927&lt;&gt;"", IF('Repeater Book Overview'!$G953&lt;&gt;"", 'Repeater Book Overview'!$G953, "88.5"), "")</f>
        <v/>
      </c>
      <c r="I927" t="str">
        <f>IF('Repeater Book Overview'!F953&lt;&gt;"", LEFT('Repeater Book Overview'!F953, 1), "")</f>
        <v/>
      </c>
      <c r="J927" t="str">
        <f t="shared" si="71"/>
        <v/>
      </c>
      <c r="K927" t="str">
        <f>IF(A927&lt;&gt;"", IF('Repeater Book Overview'!Q927&lt;&gt;"", "On", "Off"), "")</f>
        <v/>
      </c>
      <c r="L927" t="str">
        <f t="shared" si="72"/>
        <v/>
      </c>
      <c r="M927" t="str">
        <f t="shared" si="73"/>
        <v/>
      </c>
      <c r="N927" t="str">
        <f t="shared" si="74"/>
        <v/>
      </c>
      <c r="O927" t="str">
        <f>IF(A927&lt;&gt;"", 'Repeater Book Overview'!D953, "")</f>
        <v/>
      </c>
    </row>
    <row r="928" spans="1:15" x14ac:dyDescent="0.2">
      <c r="A928" t="str">
        <f>IF('Repeater Book Overview'!$A954&lt;&gt;"", 'Repeater Book Overview'!$A954, "")</f>
        <v/>
      </c>
      <c r="B928" t="str">
        <f>IF('Repeater Book Overview'!E954&lt;&gt;"", 'Repeater Book Overview'!E954, "")</f>
        <v/>
      </c>
      <c r="C928" t="str">
        <f t="shared" si="70"/>
        <v/>
      </c>
      <c r="D928" t="str">
        <f>IF('Repeater Book Overview'!F954&lt;&gt;"", LEFT(RIGHT('Repeater Book Overview'!F954,LEN('Repeater Book Overview'!F954)-1), SEARCH(" ", 'Repeater Book Overview'!F954)-1), "")</f>
        <v/>
      </c>
      <c r="E928" t="str">
        <f>IF(A928&lt;&gt;"", IF('Repeater Book Overview'!O954&lt;&gt;"", 'Repeater Book Overview'!O954, IF('Repeater Book Overview'!G954&lt;&gt;"", "T", "Off")), "")</f>
        <v/>
      </c>
      <c r="F928" t="str">
        <f>IF(A928&lt;&gt;"", IF('Repeater Book Overview'!$G954&lt;&gt;"", 'Repeater Book Overview'!$G954, "88.5"), "")</f>
        <v/>
      </c>
      <c r="G928" t="str">
        <f>IF(A928&lt;&gt;"", IF('Repeater Book Overview'!$G954&lt;&gt;"", 'Repeater Book Overview'!$G954, "88.5"), "")</f>
        <v/>
      </c>
      <c r="H928" t="str">
        <f>IF(A928&lt;&gt;"", IF('Repeater Book Overview'!$G954&lt;&gt;"", 'Repeater Book Overview'!$G954, "88.5"), "")</f>
        <v/>
      </c>
      <c r="I928" t="str">
        <f>IF('Repeater Book Overview'!F954&lt;&gt;"", LEFT('Repeater Book Overview'!F954, 1), "")</f>
        <v/>
      </c>
      <c r="J928" t="str">
        <f t="shared" si="71"/>
        <v/>
      </c>
      <c r="K928" t="str">
        <f>IF(A928&lt;&gt;"", IF('Repeater Book Overview'!Q928&lt;&gt;"", "On", "Off"), "")</f>
        <v/>
      </c>
      <c r="L928" t="str">
        <f t="shared" si="72"/>
        <v/>
      </c>
      <c r="M928" t="str">
        <f t="shared" si="73"/>
        <v/>
      </c>
      <c r="N928" t="str">
        <f t="shared" si="74"/>
        <v/>
      </c>
      <c r="O928" t="str">
        <f>IF(A928&lt;&gt;"", 'Repeater Book Overview'!D954, "")</f>
        <v/>
      </c>
    </row>
    <row r="929" spans="1:15" x14ac:dyDescent="0.2">
      <c r="A929" t="str">
        <f>IF('Repeater Book Overview'!$A955&lt;&gt;"", 'Repeater Book Overview'!$A955, "")</f>
        <v/>
      </c>
      <c r="B929" t="str">
        <f>IF('Repeater Book Overview'!E955&lt;&gt;"", 'Repeater Book Overview'!E955, "")</f>
        <v/>
      </c>
      <c r="C929" t="str">
        <f t="shared" si="70"/>
        <v/>
      </c>
      <c r="D929" t="str">
        <f>IF('Repeater Book Overview'!F955&lt;&gt;"", LEFT(RIGHT('Repeater Book Overview'!F955,LEN('Repeater Book Overview'!F955)-1), SEARCH(" ", 'Repeater Book Overview'!F955)-1), "")</f>
        <v/>
      </c>
      <c r="E929" t="str">
        <f>IF(A929&lt;&gt;"", IF('Repeater Book Overview'!O955&lt;&gt;"", 'Repeater Book Overview'!O955, IF('Repeater Book Overview'!G955&lt;&gt;"", "T", "Off")), "")</f>
        <v/>
      </c>
      <c r="F929" t="str">
        <f>IF(A929&lt;&gt;"", IF('Repeater Book Overview'!$G955&lt;&gt;"", 'Repeater Book Overview'!$G955, "88.5"), "")</f>
        <v/>
      </c>
      <c r="G929" t="str">
        <f>IF(A929&lt;&gt;"", IF('Repeater Book Overview'!$G955&lt;&gt;"", 'Repeater Book Overview'!$G955, "88.5"), "")</f>
        <v/>
      </c>
      <c r="H929" t="str">
        <f>IF(A929&lt;&gt;"", IF('Repeater Book Overview'!$G955&lt;&gt;"", 'Repeater Book Overview'!$G955, "88.5"), "")</f>
        <v/>
      </c>
      <c r="I929" t="str">
        <f>IF('Repeater Book Overview'!F955&lt;&gt;"", LEFT('Repeater Book Overview'!F955, 1), "")</f>
        <v/>
      </c>
      <c r="J929" t="str">
        <f t="shared" si="71"/>
        <v/>
      </c>
      <c r="K929" t="str">
        <f>IF(A929&lt;&gt;"", IF('Repeater Book Overview'!Q929&lt;&gt;"", "On", "Off"), "")</f>
        <v/>
      </c>
      <c r="L929" t="str">
        <f t="shared" si="72"/>
        <v/>
      </c>
      <c r="M929" t="str">
        <f t="shared" si="73"/>
        <v/>
      </c>
      <c r="N929" t="str">
        <f t="shared" si="74"/>
        <v/>
      </c>
      <c r="O929" t="str">
        <f>IF(A929&lt;&gt;"", 'Repeater Book Overview'!D955, "")</f>
        <v/>
      </c>
    </row>
    <row r="930" spans="1:15" x14ac:dyDescent="0.2">
      <c r="A930" t="str">
        <f>IF('Repeater Book Overview'!$A956&lt;&gt;"", 'Repeater Book Overview'!$A956, "")</f>
        <v/>
      </c>
      <c r="B930" t="str">
        <f>IF('Repeater Book Overview'!E956&lt;&gt;"", 'Repeater Book Overview'!E956, "")</f>
        <v/>
      </c>
      <c r="C930" t="str">
        <f t="shared" si="70"/>
        <v/>
      </c>
      <c r="D930" t="str">
        <f>IF('Repeater Book Overview'!F956&lt;&gt;"", LEFT(RIGHT('Repeater Book Overview'!F956,LEN('Repeater Book Overview'!F956)-1), SEARCH(" ", 'Repeater Book Overview'!F956)-1), "")</f>
        <v/>
      </c>
      <c r="E930" t="str">
        <f>IF(A930&lt;&gt;"", IF('Repeater Book Overview'!O956&lt;&gt;"", 'Repeater Book Overview'!O956, IF('Repeater Book Overview'!G956&lt;&gt;"", "T", "Off")), "")</f>
        <v/>
      </c>
      <c r="F930" t="str">
        <f>IF(A930&lt;&gt;"", IF('Repeater Book Overview'!$G956&lt;&gt;"", 'Repeater Book Overview'!$G956, "88.5"), "")</f>
        <v/>
      </c>
      <c r="G930" t="str">
        <f>IF(A930&lt;&gt;"", IF('Repeater Book Overview'!$G956&lt;&gt;"", 'Repeater Book Overview'!$G956, "88.5"), "")</f>
        <v/>
      </c>
      <c r="H930" t="str">
        <f>IF(A930&lt;&gt;"", IF('Repeater Book Overview'!$G956&lt;&gt;"", 'Repeater Book Overview'!$G956, "88.5"), "")</f>
        <v/>
      </c>
      <c r="I930" t="str">
        <f>IF('Repeater Book Overview'!F956&lt;&gt;"", LEFT('Repeater Book Overview'!F956, 1), "")</f>
        <v/>
      </c>
      <c r="J930" t="str">
        <f t="shared" si="71"/>
        <v/>
      </c>
      <c r="K930" t="str">
        <f>IF(A930&lt;&gt;"", IF('Repeater Book Overview'!Q930&lt;&gt;"", "On", "Off"), "")</f>
        <v/>
      </c>
      <c r="L930" t="str">
        <f t="shared" si="72"/>
        <v/>
      </c>
      <c r="M930" t="str">
        <f t="shared" si="73"/>
        <v/>
      </c>
      <c r="N930" t="str">
        <f t="shared" si="74"/>
        <v/>
      </c>
      <c r="O930" t="str">
        <f>IF(A930&lt;&gt;"", 'Repeater Book Overview'!D956, "")</f>
        <v/>
      </c>
    </row>
    <row r="931" spans="1:15" x14ac:dyDescent="0.2">
      <c r="A931" t="str">
        <f>IF('Repeater Book Overview'!$A957&lt;&gt;"", 'Repeater Book Overview'!$A957, "")</f>
        <v/>
      </c>
      <c r="B931" t="str">
        <f>IF('Repeater Book Overview'!E957&lt;&gt;"", 'Repeater Book Overview'!E957, "")</f>
        <v/>
      </c>
      <c r="C931" t="str">
        <f t="shared" si="70"/>
        <v/>
      </c>
      <c r="D931" t="str">
        <f>IF('Repeater Book Overview'!F957&lt;&gt;"", LEFT(RIGHT('Repeater Book Overview'!F957,LEN('Repeater Book Overview'!F957)-1), SEARCH(" ", 'Repeater Book Overview'!F957)-1), "")</f>
        <v/>
      </c>
      <c r="E931" t="str">
        <f>IF(A931&lt;&gt;"", IF('Repeater Book Overview'!O957&lt;&gt;"", 'Repeater Book Overview'!O957, IF('Repeater Book Overview'!G957&lt;&gt;"", "T", "Off")), "")</f>
        <v/>
      </c>
      <c r="F931" t="str">
        <f>IF(A931&lt;&gt;"", IF('Repeater Book Overview'!$G957&lt;&gt;"", 'Repeater Book Overview'!$G957, "88.5"), "")</f>
        <v/>
      </c>
      <c r="G931" t="str">
        <f>IF(A931&lt;&gt;"", IF('Repeater Book Overview'!$G957&lt;&gt;"", 'Repeater Book Overview'!$G957, "88.5"), "")</f>
        <v/>
      </c>
      <c r="H931" t="str">
        <f>IF(A931&lt;&gt;"", IF('Repeater Book Overview'!$G957&lt;&gt;"", 'Repeater Book Overview'!$G957, "88.5"), "")</f>
        <v/>
      </c>
      <c r="I931" t="str">
        <f>IF('Repeater Book Overview'!F957&lt;&gt;"", LEFT('Repeater Book Overview'!F957, 1), "")</f>
        <v/>
      </c>
      <c r="J931" t="str">
        <f t="shared" si="71"/>
        <v/>
      </c>
      <c r="K931" t="str">
        <f>IF(A931&lt;&gt;"", IF('Repeater Book Overview'!Q931&lt;&gt;"", "On", "Off"), "")</f>
        <v/>
      </c>
      <c r="L931" t="str">
        <f t="shared" si="72"/>
        <v/>
      </c>
      <c r="M931" t="str">
        <f t="shared" si="73"/>
        <v/>
      </c>
      <c r="N931" t="str">
        <f t="shared" si="74"/>
        <v/>
      </c>
      <c r="O931" t="str">
        <f>IF(A931&lt;&gt;"", 'Repeater Book Overview'!D957, "")</f>
        <v/>
      </c>
    </row>
    <row r="932" spans="1:15" x14ac:dyDescent="0.2">
      <c r="A932" t="str">
        <f>IF('Repeater Book Overview'!$A958&lt;&gt;"", 'Repeater Book Overview'!$A958, "")</f>
        <v/>
      </c>
      <c r="B932" t="str">
        <f>IF('Repeater Book Overview'!E958&lt;&gt;"", 'Repeater Book Overview'!E958, "")</f>
        <v/>
      </c>
      <c r="C932" t="str">
        <f t="shared" si="70"/>
        <v/>
      </c>
      <c r="D932" t="str">
        <f>IF('Repeater Book Overview'!F958&lt;&gt;"", LEFT(RIGHT('Repeater Book Overview'!F958,LEN('Repeater Book Overview'!F958)-1), SEARCH(" ", 'Repeater Book Overview'!F958)-1), "")</f>
        <v/>
      </c>
      <c r="E932" t="str">
        <f>IF(A932&lt;&gt;"", IF('Repeater Book Overview'!O958&lt;&gt;"", 'Repeater Book Overview'!O958, IF('Repeater Book Overview'!G958&lt;&gt;"", "T", "Off")), "")</f>
        <v/>
      </c>
      <c r="F932" t="str">
        <f>IF(A932&lt;&gt;"", IF('Repeater Book Overview'!$G958&lt;&gt;"", 'Repeater Book Overview'!$G958, "88.5"), "")</f>
        <v/>
      </c>
      <c r="G932" t="str">
        <f>IF(A932&lt;&gt;"", IF('Repeater Book Overview'!$G958&lt;&gt;"", 'Repeater Book Overview'!$G958, "88.5"), "")</f>
        <v/>
      </c>
      <c r="H932" t="str">
        <f>IF(A932&lt;&gt;"", IF('Repeater Book Overview'!$G958&lt;&gt;"", 'Repeater Book Overview'!$G958, "88.5"), "")</f>
        <v/>
      </c>
      <c r="I932" t="str">
        <f>IF('Repeater Book Overview'!F958&lt;&gt;"", LEFT('Repeater Book Overview'!F958, 1), "")</f>
        <v/>
      </c>
      <c r="J932" t="str">
        <f t="shared" si="71"/>
        <v/>
      </c>
      <c r="K932" t="str">
        <f>IF(A932&lt;&gt;"", IF('Repeater Book Overview'!Q932&lt;&gt;"", "On", "Off"), "")</f>
        <v/>
      </c>
      <c r="L932" t="str">
        <f t="shared" si="72"/>
        <v/>
      </c>
      <c r="M932" t="str">
        <f t="shared" si="73"/>
        <v/>
      </c>
      <c r="N932" t="str">
        <f t="shared" si="74"/>
        <v/>
      </c>
      <c r="O932" t="str">
        <f>IF(A932&lt;&gt;"", 'Repeater Book Overview'!D958, "")</f>
        <v/>
      </c>
    </row>
    <row r="933" spans="1:15" x14ac:dyDescent="0.2">
      <c r="A933" t="str">
        <f>IF('Repeater Book Overview'!$A959&lt;&gt;"", 'Repeater Book Overview'!$A959, "")</f>
        <v/>
      </c>
      <c r="B933" t="str">
        <f>IF('Repeater Book Overview'!E959&lt;&gt;"", 'Repeater Book Overview'!E959, "")</f>
        <v/>
      </c>
      <c r="C933" t="str">
        <f t="shared" si="70"/>
        <v/>
      </c>
      <c r="D933" t="str">
        <f>IF('Repeater Book Overview'!F959&lt;&gt;"", LEFT(RIGHT('Repeater Book Overview'!F959,LEN('Repeater Book Overview'!F959)-1), SEARCH(" ", 'Repeater Book Overview'!F959)-1), "")</f>
        <v/>
      </c>
      <c r="E933" t="str">
        <f>IF(A933&lt;&gt;"", IF('Repeater Book Overview'!O959&lt;&gt;"", 'Repeater Book Overview'!O959, IF('Repeater Book Overview'!G959&lt;&gt;"", "T", "Off")), "")</f>
        <v/>
      </c>
      <c r="F933" t="str">
        <f>IF(A933&lt;&gt;"", IF('Repeater Book Overview'!$G959&lt;&gt;"", 'Repeater Book Overview'!$G959, "88.5"), "")</f>
        <v/>
      </c>
      <c r="G933" t="str">
        <f>IF(A933&lt;&gt;"", IF('Repeater Book Overview'!$G959&lt;&gt;"", 'Repeater Book Overview'!$G959, "88.5"), "")</f>
        <v/>
      </c>
      <c r="H933" t="str">
        <f>IF(A933&lt;&gt;"", IF('Repeater Book Overview'!$G959&lt;&gt;"", 'Repeater Book Overview'!$G959, "88.5"), "")</f>
        <v/>
      </c>
      <c r="I933" t="str">
        <f>IF('Repeater Book Overview'!F959&lt;&gt;"", LEFT('Repeater Book Overview'!F959, 1), "")</f>
        <v/>
      </c>
      <c r="J933" t="str">
        <f t="shared" si="71"/>
        <v/>
      </c>
      <c r="K933" t="str">
        <f>IF(A933&lt;&gt;"", IF('Repeater Book Overview'!Q933&lt;&gt;"", "On", "Off"), "")</f>
        <v/>
      </c>
      <c r="L933" t="str">
        <f t="shared" si="72"/>
        <v/>
      </c>
      <c r="M933" t="str">
        <f t="shared" si="73"/>
        <v/>
      </c>
      <c r="N933" t="str">
        <f t="shared" si="74"/>
        <v/>
      </c>
      <c r="O933" t="str">
        <f>IF(A933&lt;&gt;"", 'Repeater Book Overview'!D959, "")</f>
        <v/>
      </c>
    </row>
    <row r="934" spans="1:15" x14ac:dyDescent="0.2">
      <c r="A934" t="str">
        <f>IF('Repeater Book Overview'!$A960&lt;&gt;"", 'Repeater Book Overview'!$A960, "")</f>
        <v/>
      </c>
      <c r="B934" t="str">
        <f>IF('Repeater Book Overview'!E960&lt;&gt;"", 'Repeater Book Overview'!E960, "")</f>
        <v/>
      </c>
      <c r="C934" t="str">
        <f t="shared" si="70"/>
        <v/>
      </c>
      <c r="D934" t="str">
        <f>IF('Repeater Book Overview'!F960&lt;&gt;"", LEFT(RIGHT('Repeater Book Overview'!F960,LEN('Repeater Book Overview'!F960)-1), SEARCH(" ", 'Repeater Book Overview'!F960)-1), "")</f>
        <v/>
      </c>
      <c r="E934" t="str">
        <f>IF(A934&lt;&gt;"", IF('Repeater Book Overview'!O960&lt;&gt;"", 'Repeater Book Overview'!O960, IF('Repeater Book Overview'!G960&lt;&gt;"", "T", "Off")), "")</f>
        <v/>
      </c>
      <c r="F934" t="str">
        <f>IF(A934&lt;&gt;"", IF('Repeater Book Overview'!$G960&lt;&gt;"", 'Repeater Book Overview'!$G960, "88.5"), "")</f>
        <v/>
      </c>
      <c r="G934" t="str">
        <f>IF(A934&lt;&gt;"", IF('Repeater Book Overview'!$G960&lt;&gt;"", 'Repeater Book Overview'!$G960, "88.5"), "")</f>
        <v/>
      </c>
      <c r="H934" t="str">
        <f>IF(A934&lt;&gt;"", IF('Repeater Book Overview'!$G960&lt;&gt;"", 'Repeater Book Overview'!$G960, "88.5"), "")</f>
        <v/>
      </c>
      <c r="I934" t="str">
        <f>IF('Repeater Book Overview'!F960&lt;&gt;"", LEFT('Repeater Book Overview'!F960, 1), "")</f>
        <v/>
      </c>
      <c r="J934" t="str">
        <f t="shared" si="71"/>
        <v/>
      </c>
      <c r="K934" t="str">
        <f>IF(A934&lt;&gt;"", IF('Repeater Book Overview'!Q934&lt;&gt;"", "On", "Off"), "")</f>
        <v/>
      </c>
      <c r="L934" t="str">
        <f t="shared" si="72"/>
        <v/>
      </c>
      <c r="M934" t="str">
        <f t="shared" si="73"/>
        <v/>
      </c>
      <c r="N934" t="str">
        <f t="shared" si="74"/>
        <v/>
      </c>
      <c r="O934" t="str">
        <f>IF(A934&lt;&gt;"", 'Repeater Book Overview'!D960, "")</f>
        <v/>
      </c>
    </row>
    <row r="935" spans="1:15" x14ac:dyDescent="0.2">
      <c r="A935" t="str">
        <f>IF('Repeater Book Overview'!$A961&lt;&gt;"", 'Repeater Book Overview'!$A961, "")</f>
        <v/>
      </c>
      <c r="B935" t="str">
        <f>IF('Repeater Book Overview'!E961&lt;&gt;"", 'Repeater Book Overview'!E961, "")</f>
        <v/>
      </c>
      <c r="C935" t="str">
        <f t="shared" si="70"/>
        <v/>
      </c>
      <c r="D935" t="str">
        <f>IF('Repeater Book Overview'!F961&lt;&gt;"", LEFT(RIGHT('Repeater Book Overview'!F961,LEN('Repeater Book Overview'!F961)-1), SEARCH(" ", 'Repeater Book Overview'!F961)-1), "")</f>
        <v/>
      </c>
      <c r="E935" t="str">
        <f>IF(A935&lt;&gt;"", IF('Repeater Book Overview'!O961&lt;&gt;"", 'Repeater Book Overview'!O961, IF('Repeater Book Overview'!G961&lt;&gt;"", "T", "Off")), "")</f>
        <v/>
      </c>
      <c r="F935" t="str">
        <f>IF(A935&lt;&gt;"", IF('Repeater Book Overview'!$G961&lt;&gt;"", 'Repeater Book Overview'!$G961, "88.5"), "")</f>
        <v/>
      </c>
      <c r="G935" t="str">
        <f>IF(A935&lt;&gt;"", IF('Repeater Book Overview'!$G961&lt;&gt;"", 'Repeater Book Overview'!$G961, "88.5"), "")</f>
        <v/>
      </c>
      <c r="H935" t="str">
        <f>IF(A935&lt;&gt;"", IF('Repeater Book Overview'!$G961&lt;&gt;"", 'Repeater Book Overview'!$G961, "88.5"), "")</f>
        <v/>
      </c>
      <c r="I935" t="str">
        <f>IF('Repeater Book Overview'!F961&lt;&gt;"", LEFT('Repeater Book Overview'!F961, 1), "")</f>
        <v/>
      </c>
      <c r="J935" t="str">
        <f t="shared" si="71"/>
        <v/>
      </c>
      <c r="K935" t="str">
        <f>IF(A935&lt;&gt;"", IF('Repeater Book Overview'!Q935&lt;&gt;"", "On", "Off"), "")</f>
        <v/>
      </c>
      <c r="L935" t="str">
        <f t="shared" si="72"/>
        <v/>
      </c>
      <c r="M935" t="str">
        <f t="shared" si="73"/>
        <v/>
      </c>
      <c r="N935" t="str">
        <f t="shared" si="74"/>
        <v/>
      </c>
      <c r="O935" t="str">
        <f>IF(A935&lt;&gt;"", 'Repeater Book Overview'!D961, "")</f>
        <v/>
      </c>
    </row>
    <row r="936" spans="1:15" x14ac:dyDescent="0.2">
      <c r="A936" t="str">
        <f>IF('Repeater Book Overview'!$A962&lt;&gt;"", 'Repeater Book Overview'!$A962, "")</f>
        <v/>
      </c>
      <c r="B936" t="str">
        <f>IF('Repeater Book Overview'!E962&lt;&gt;"", 'Repeater Book Overview'!E962, "")</f>
        <v/>
      </c>
      <c r="C936" t="str">
        <f t="shared" si="70"/>
        <v/>
      </c>
      <c r="D936" t="str">
        <f>IF('Repeater Book Overview'!F962&lt;&gt;"", LEFT(RIGHT('Repeater Book Overview'!F962,LEN('Repeater Book Overview'!F962)-1), SEARCH(" ", 'Repeater Book Overview'!F962)-1), "")</f>
        <v/>
      </c>
      <c r="E936" t="str">
        <f>IF(A936&lt;&gt;"", IF('Repeater Book Overview'!O962&lt;&gt;"", 'Repeater Book Overview'!O962, IF('Repeater Book Overview'!G962&lt;&gt;"", "T", "Off")), "")</f>
        <v/>
      </c>
      <c r="F936" t="str">
        <f>IF(A936&lt;&gt;"", IF('Repeater Book Overview'!$G962&lt;&gt;"", 'Repeater Book Overview'!$G962, "88.5"), "")</f>
        <v/>
      </c>
      <c r="G936" t="str">
        <f>IF(A936&lt;&gt;"", IF('Repeater Book Overview'!$G962&lt;&gt;"", 'Repeater Book Overview'!$G962, "88.5"), "")</f>
        <v/>
      </c>
      <c r="H936" t="str">
        <f>IF(A936&lt;&gt;"", IF('Repeater Book Overview'!$G962&lt;&gt;"", 'Repeater Book Overview'!$G962, "88.5"), "")</f>
        <v/>
      </c>
      <c r="I936" t="str">
        <f>IF('Repeater Book Overview'!F962&lt;&gt;"", LEFT('Repeater Book Overview'!F962, 1), "")</f>
        <v/>
      </c>
      <c r="J936" t="str">
        <f t="shared" si="71"/>
        <v/>
      </c>
      <c r="K936" t="str">
        <f>IF(A936&lt;&gt;"", IF('Repeater Book Overview'!Q936&lt;&gt;"", "On", "Off"), "")</f>
        <v/>
      </c>
      <c r="L936" t="str">
        <f t="shared" si="72"/>
        <v/>
      </c>
      <c r="M936" t="str">
        <f t="shared" si="73"/>
        <v/>
      </c>
      <c r="N936" t="str">
        <f t="shared" si="74"/>
        <v/>
      </c>
      <c r="O936" t="str">
        <f>IF(A936&lt;&gt;"", 'Repeater Book Overview'!D962, "")</f>
        <v/>
      </c>
    </row>
    <row r="937" spans="1:15" x14ac:dyDescent="0.2">
      <c r="A937" t="str">
        <f>IF('Repeater Book Overview'!$A963&lt;&gt;"", 'Repeater Book Overview'!$A963, "")</f>
        <v/>
      </c>
      <c r="B937" t="str">
        <f>IF('Repeater Book Overview'!E963&lt;&gt;"", 'Repeater Book Overview'!E963, "")</f>
        <v/>
      </c>
      <c r="C937" t="str">
        <f t="shared" si="70"/>
        <v/>
      </c>
      <c r="D937" t="str">
        <f>IF('Repeater Book Overview'!F963&lt;&gt;"", LEFT(RIGHT('Repeater Book Overview'!F963,LEN('Repeater Book Overview'!F963)-1), SEARCH(" ", 'Repeater Book Overview'!F963)-1), "")</f>
        <v/>
      </c>
      <c r="E937" t="str">
        <f>IF(A937&lt;&gt;"", IF('Repeater Book Overview'!O963&lt;&gt;"", 'Repeater Book Overview'!O963, IF('Repeater Book Overview'!G963&lt;&gt;"", "T", "Off")), "")</f>
        <v/>
      </c>
      <c r="F937" t="str">
        <f>IF(A937&lt;&gt;"", IF('Repeater Book Overview'!$G963&lt;&gt;"", 'Repeater Book Overview'!$G963, "88.5"), "")</f>
        <v/>
      </c>
      <c r="G937" t="str">
        <f>IF(A937&lt;&gt;"", IF('Repeater Book Overview'!$G963&lt;&gt;"", 'Repeater Book Overview'!$G963, "88.5"), "")</f>
        <v/>
      </c>
      <c r="H937" t="str">
        <f>IF(A937&lt;&gt;"", IF('Repeater Book Overview'!$G963&lt;&gt;"", 'Repeater Book Overview'!$G963, "88.5"), "")</f>
        <v/>
      </c>
      <c r="I937" t="str">
        <f>IF('Repeater Book Overview'!F963&lt;&gt;"", LEFT('Repeater Book Overview'!F963, 1), "")</f>
        <v/>
      </c>
      <c r="J937" t="str">
        <f t="shared" si="71"/>
        <v/>
      </c>
      <c r="K937" t="str">
        <f>IF(A937&lt;&gt;"", IF('Repeater Book Overview'!Q937&lt;&gt;"", "On", "Off"), "")</f>
        <v/>
      </c>
      <c r="L937" t="str">
        <f t="shared" si="72"/>
        <v/>
      </c>
      <c r="M937" t="str">
        <f t="shared" si="73"/>
        <v/>
      </c>
      <c r="N937" t="str">
        <f t="shared" si="74"/>
        <v/>
      </c>
      <c r="O937" t="str">
        <f>IF(A937&lt;&gt;"", 'Repeater Book Overview'!D963, "")</f>
        <v/>
      </c>
    </row>
    <row r="938" spans="1:15" x14ac:dyDescent="0.2">
      <c r="A938" t="str">
        <f>IF('Repeater Book Overview'!$A964&lt;&gt;"", 'Repeater Book Overview'!$A964, "")</f>
        <v/>
      </c>
      <c r="B938" t="str">
        <f>IF('Repeater Book Overview'!E964&lt;&gt;"", 'Repeater Book Overview'!E964, "")</f>
        <v/>
      </c>
      <c r="C938" t="str">
        <f t="shared" si="70"/>
        <v/>
      </c>
      <c r="D938" t="str">
        <f>IF('Repeater Book Overview'!F964&lt;&gt;"", LEFT(RIGHT('Repeater Book Overview'!F964,LEN('Repeater Book Overview'!F964)-1), SEARCH(" ", 'Repeater Book Overview'!F964)-1), "")</f>
        <v/>
      </c>
      <c r="E938" t="str">
        <f>IF(A938&lt;&gt;"", IF('Repeater Book Overview'!O964&lt;&gt;"", 'Repeater Book Overview'!O964, IF('Repeater Book Overview'!G964&lt;&gt;"", "T", "Off")), "")</f>
        <v/>
      </c>
      <c r="F938" t="str">
        <f>IF(A938&lt;&gt;"", IF('Repeater Book Overview'!$G964&lt;&gt;"", 'Repeater Book Overview'!$G964, "88.5"), "")</f>
        <v/>
      </c>
      <c r="G938" t="str">
        <f>IF(A938&lt;&gt;"", IF('Repeater Book Overview'!$G964&lt;&gt;"", 'Repeater Book Overview'!$G964, "88.5"), "")</f>
        <v/>
      </c>
      <c r="H938" t="str">
        <f>IF(A938&lt;&gt;"", IF('Repeater Book Overview'!$G964&lt;&gt;"", 'Repeater Book Overview'!$G964, "88.5"), "")</f>
        <v/>
      </c>
      <c r="I938" t="str">
        <f>IF('Repeater Book Overview'!F964&lt;&gt;"", LEFT('Repeater Book Overview'!F964, 1), "")</f>
        <v/>
      </c>
      <c r="J938" t="str">
        <f t="shared" si="71"/>
        <v/>
      </c>
      <c r="K938" t="str">
        <f>IF(A938&lt;&gt;"", IF('Repeater Book Overview'!Q938&lt;&gt;"", "On", "Off"), "")</f>
        <v/>
      </c>
      <c r="L938" t="str">
        <f t="shared" si="72"/>
        <v/>
      </c>
      <c r="M938" t="str">
        <f t="shared" si="73"/>
        <v/>
      </c>
      <c r="N938" t="str">
        <f t="shared" si="74"/>
        <v/>
      </c>
      <c r="O938" t="str">
        <f>IF(A938&lt;&gt;"", 'Repeater Book Overview'!D964, "")</f>
        <v/>
      </c>
    </row>
    <row r="939" spans="1:15" x14ac:dyDescent="0.2">
      <c r="A939" t="str">
        <f>IF('Repeater Book Overview'!$A965&lt;&gt;"", 'Repeater Book Overview'!$A965, "")</f>
        <v/>
      </c>
      <c r="B939" t="str">
        <f>IF('Repeater Book Overview'!E965&lt;&gt;"", 'Repeater Book Overview'!E965, "")</f>
        <v/>
      </c>
      <c r="C939" t="str">
        <f t="shared" si="70"/>
        <v/>
      </c>
      <c r="D939" t="str">
        <f>IF('Repeater Book Overview'!F965&lt;&gt;"", LEFT(RIGHT('Repeater Book Overview'!F965,LEN('Repeater Book Overview'!F965)-1), SEARCH(" ", 'Repeater Book Overview'!F965)-1), "")</f>
        <v/>
      </c>
      <c r="E939" t="str">
        <f>IF(A939&lt;&gt;"", IF('Repeater Book Overview'!O965&lt;&gt;"", 'Repeater Book Overview'!O965, IF('Repeater Book Overview'!G965&lt;&gt;"", "T", "Off")), "")</f>
        <v/>
      </c>
      <c r="F939" t="str">
        <f>IF(A939&lt;&gt;"", IF('Repeater Book Overview'!$G965&lt;&gt;"", 'Repeater Book Overview'!$G965, "88.5"), "")</f>
        <v/>
      </c>
      <c r="G939" t="str">
        <f>IF(A939&lt;&gt;"", IF('Repeater Book Overview'!$G965&lt;&gt;"", 'Repeater Book Overview'!$G965, "88.5"), "")</f>
        <v/>
      </c>
      <c r="H939" t="str">
        <f>IF(A939&lt;&gt;"", IF('Repeater Book Overview'!$G965&lt;&gt;"", 'Repeater Book Overview'!$G965, "88.5"), "")</f>
        <v/>
      </c>
      <c r="I939" t="str">
        <f>IF('Repeater Book Overview'!F965&lt;&gt;"", LEFT('Repeater Book Overview'!F965, 1), "")</f>
        <v/>
      </c>
      <c r="J939" t="str">
        <f t="shared" si="71"/>
        <v/>
      </c>
      <c r="K939" t="str">
        <f>IF(A939&lt;&gt;"", IF('Repeater Book Overview'!Q939&lt;&gt;"", "On", "Off"), "")</f>
        <v/>
      </c>
      <c r="L939" t="str">
        <f t="shared" si="72"/>
        <v/>
      </c>
      <c r="M939" t="str">
        <f t="shared" si="73"/>
        <v/>
      </c>
      <c r="N939" t="str">
        <f t="shared" si="74"/>
        <v/>
      </c>
      <c r="O939" t="str">
        <f>IF(A939&lt;&gt;"", 'Repeater Book Overview'!D965, "")</f>
        <v/>
      </c>
    </row>
    <row r="940" spans="1:15" x14ac:dyDescent="0.2">
      <c r="A940" t="str">
        <f>IF('Repeater Book Overview'!$A966&lt;&gt;"", 'Repeater Book Overview'!$A966, "")</f>
        <v/>
      </c>
      <c r="B940" t="str">
        <f>IF('Repeater Book Overview'!E966&lt;&gt;"", 'Repeater Book Overview'!E966, "")</f>
        <v/>
      </c>
      <c r="C940" t="str">
        <f t="shared" si="70"/>
        <v/>
      </c>
      <c r="D940" t="str">
        <f>IF('Repeater Book Overview'!F966&lt;&gt;"", LEFT(RIGHT('Repeater Book Overview'!F966,LEN('Repeater Book Overview'!F966)-1), SEARCH(" ", 'Repeater Book Overview'!F966)-1), "")</f>
        <v/>
      </c>
      <c r="E940" t="str">
        <f>IF(A940&lt;&gt;"", IF('Repeater Book Overview'!O966&lt;&gt;"", 'Repeater Book Overview'!O966, IF('Repeater Book Overview'!G966&lt;&gt;"", "T", "Off")), "")</f>
        <v/>
      </c>
      <c r="F940" t="str">
        <f>IF(A940&lt;&gt;"", IF('Repeater Book Overview'!$G966&lt;&gt;"", 'Repeater Book Overview'!$G966, "88.5"), "")</f>
        <v/>
      </c>
      <c r="G940" t="str">
        <f>IF(A940&lt;&gt;"", IF('Repeater Book Overview'!$G966&lt;&gt;"", 'Repeater Book Overview'!$G966, "88.5"), "")</f>
        <v/>
      </c>
      <c r="H940" t="str">
        <f>IF(A940&lt;&gt;"", IF('Repeater Book Overview'!$G966&lt;&gt;"", 'Repeater Book Overview'!$G966, "88.5"), "")</f>
        <v/>
      </c>
      <c r="I940" t="str">
        <f>IF('Repeater Book Overview'!F966&lt;&gt;"", LEFT('Repeater Book Overview'!F966, 1), "")</f>
        <v/>
      </c>
      <c r="J940" t="str">
        <f t="shared" si="71"/>
        <v/>
      </c>
      <c r="K940" t="str">
        <f>IF(A940&lt;&gt;"", IF('Repeater Book Overview'!Q940&lt;&gt;"", "On", "Off"), "")</f>
        <v/>
      </c>
      <c r="L940" t="str">
        <f t="shared" si="72"/>
        <v/>
      </c>
      <c r="M940" t="str">
        <f t="shared" si="73"/>
        <v/>
      </c>
      <c r="N940" t="str">
        <f t="shared" si="74"/>
        <v/>
      </c>
      <c r="O940" t="str">
        <f>IF(A940&lt;&gt;"", 'Repeater Book Overview'!D966, "")</f>
        <v/>
      </c>
    </row>
    <row r="941" spans="1:15" x14ac:dyDescent="0.2">
      <c r="A941" t="str">
        <f>IF('Repeater Book Overview'!$A967&lt;&gt;"", 'Repeater Book Overview'!$A967, "")</f>
        <v/>
      </c>
      <c r="B941" t="str">
        <f>IF('Repeater Book Overview'!E967&lt;&gt;"", 'Repeater Book Overview'!E967, "")</f>
        <v/>
      </c>
      <c r="C941" t="str">
        <f t="shared" si="70"/>
        <v/>
      </c>
      <c r="D941" t="str">
        <f>IF('Repeater Book Overview'!F967&lt;&gt;"", LEFT(RIGHT('Repeater Book Overview'!F967,LEN('Repeater Book Overview'!F967)-1), SEARCH(" ", 'Repeater Book Overview'!F967)-1), "")</f>
        <v/>
      </c>
      <c r="E941" t="str">
        <f>IF(A941&lt;&gt;"", IF('Repeater Book Overview'!O967&lt;&gt;"", 'Repeater Book Overview'!O967, IF('Repeater Book Overview'!G967&lt;&gt;"", "T", "Off")), "")</f>
        <v/>
      </c>
      <c r="F941" t="str">
        <f>IF(A941&lt;&gt;"", IF('Repeater Book Overview'!$G967&lt;&gt;"", 'Repeater Book Overview'!$G967, "88.5"), "")</f>
        <v/>
      </c>
      <c r="G941" t="str">
        <f>IF(A941&lt;&gt;"", IF('Repeater Book Overview'!$G967&lt;&gt;"", 'Repeater Book Overview'!$G967, "88.5"), "")</f>
        <v/>
      </c>
      <c r="H941" t="str">
        <f>IF(A941&lt;&gt;"", IF('Repeater Book Overview'!$G967&lt;&gt;"", 'Repeater Book Overview'!$G967, "88.5"), "")</f>
        <v/>
      </c>
      <c r="I941" t="str">
        <f>IF('Repeater Book Overview'!F967&lt;&gt;"", LEFT('Repeater Book Overview'!F967, 1), "")</f>
        <v/>
      </c>
      <c r="J941" t="str">
        <f t="shared" si="71"/>
        <v/>
      </c>
      <c r="K941" t="str">
        <f>IF(A941&lt;&gt;"", IF('Repeater Book Overview'!Q941&lt;&gt;"", "On", "Off"), "")</f>
        <v/>
      </c>
      <c r="L941" t="str">
        <f t="shared" si="72"/>
        <v/>
      </c>
      <c r="M941" t="str">
        <f t="shared" si="73"/>
        <v/>
      </c>
      <c r="N941" t="str">
        <f t="shared" si="74"/>
        <v/>
      </c>
      <c r="O941" t="str">
        <f>IF(A941&lt;&gt;"", 'Repeater Book Overview'!D967, "")</f>
        <v/>
      </c>
    </row>
    <row r="942" spans="1:15" x14ac:dyDescent="0.2">
      <c r="A942" t="str">
        <f>IF('Repeater Book Overview'!$A968&lt;&gt;"", 'Repeater Book Overview'!$A968, "")</f>
        <v/>
      </c>
      <c r="B942" t="str">
        <f>IF('Repeater Book Overview'!E968&lt;&gt;"", 'Repeater Book Overview'!E968, "")</f>
        <v/>
      </c>
      <c r="C942" t="str">
        <f t="shared" si="70"/>
        <v/>
      </c>
      <c r="D942" t="str">
        <f>IF('Repeater Book Overview'!F968&lt;&gt;"", LEFT(RIGHT('Repeater Book Overview'!F968,LEN('Repeater Book Overview'!F968)-1), SEARCH(" ", 'Repeater Book Overview'!F968)-1), "")</f>
        <v/>
      </c>
      <c r="E942" t="str">
        <f>IF(A942&lt;&gt;"", IF('Repeater Book Overview'!O968&lt;&gt;"", 'Repeater Book Overview'!O968, IF('Repeater Book Overview'!G968&lt;&gt;"", "T", "Off")), "")</f>
        <v/>
      </c>
      <c r="F942" t="str">
        <f>IF(A942&lt;&gt;"", IF('Repeater Book Overview'!$G968&lt;&gt;"", 'Repeater Book Overview'!$G968, "88.5"), "")</f>
        <v/>
      </c>
      <c r="G942" t="str">
        <f>IF(A942&lt;&gt;"", IF('Repeater Book Overview'!$G968&lt;&gt;"", 'Repeater Book Overview'!$G968, "88.5"), "")</f>
        <v/>
      </c>
      <c r="H942" t="str">
        <f>IF(A942&lt;&gt;"", IF('Repeater Book Overview'!$G968&lt;&gt;"", 'Repeater Book Overview'!$G968, "88.5"), "")</f>
        <v/>
      </c>
      <c r="I942" t="str">
        <f>IF('Repeater Book Overview'!F968&lt;&gt;"", LEFT('Repeater Book Overview'!F968, 1), "")</f>
        <v/>
      </c>
      <c r="J942" t="str">
        <f t="shared" si="71"/>
        <v/>
      </c>
      <c r="K942" t="str">
        <f>IF(A942&lt;&gt;"", IF('Repeater Book Overview'!Q942&lt;&gt;"", "On", "Off"), "")</f>
        <v/>
      </c>
      <c r="L942" t="str">
        <f t="shared" si="72"/>
        <v/>
      </c>
      <c r="M942" t="str">
        <f t="shared" si="73"/>
        <v/>
      </c>
      <c r="N942" t="str">
        <f t="shared" si="74"/>
        <v/>
      </c>
      <c r="O942" t="str">
        <f>IF(A942&lt;&gt;"", 'Repeater Book Overview'!D968, "")</f>
        <v/>
      </c>
    </row>
    <row r="943" spans="1:15" x14ac:dyDescent="0.2">
      <c r="A943" t="str">
        <f>IF('Repeater Book Overview'!$A969&lt;&gt;"", 'Repeater Book Overview'!$A969, "")</f>
        <v/>
      </c>
      <c r="B943" t="str">
        <f>IF('Repeater Book Overview'!E969&lt;&gt;"", 'Repeater Book Overview'!E969, "")</f>
        <v/>
      </c>
      <c r="C943" t="str">
        <f t="shared" si="70"/>
        <v/>
      </c>
      <c r="D943" t="str">
        <f>IF('Repeater Book Overview'!F969&lt;&gt;"", LEFT(RIGHT('Repeater Book Overview'!F969,LEN('Repeater Book Overview'!F969)-1), SEARCH(" ", 'Repeater Book Overview'!F969)-1), "")</f>
        <v/>
      </c>
      <c r="E943" t="str">
        <f>IF(A943&lt;&gt;"", IF('Repeater Book Overview'!O969&lt;&gt;"", 'Repeater Book Overview'!O969, IF('Repeater Book Overview'!G969&lt;&gt;"", "T", "Off")), "")</f>
        <v/>
      </c>
      <c r="F943" t="str">
        <f>IF(A943&lt;&gt;"", IF('Repeater Book Overview'!$G969&lt;&gt;"", 'Repeater Book Overview'!$G969, "88.5"), "")</f>
        <v/>
      </c>
      <c r="G943" t="str">
        <f>IF(A943&lt;&gt;"", IF('Repeater Book Overview'!$G969&lt;&gt;"", 'Repeater Book Overview'!$G969, "88.5"), "")</f>
        <v/>
      </c>
      <c r="H943" t="str">
        <f>IF(A943&lt;&gt;"", IF('Repeater Book Overview'!$G969&lt;&gt;"", 'Repeater Book Overview'!$G969, "88.5"), "")</f>
        <v/>
      </c>
      <c r="I943" t="str">
        <f>IF('Repeater Book Overview'!F969&lt;&gt;"", LEFT('Repeater Book Overview'!F969, 1), "")</f>
        <v/>
      </c>
      <c r="J943" t="str">
        <f t="shared" si="71"/>
        <v/>
      </c>
      <c r="K943" t="str">
        <f>IF(A943&lt;&gt;"", IF('Repeater Book Overview'!Q943&lt;&gt;"", "On", "Off"), "")</f>
        <v/>
      </c>
      <c r="L943" t="str">
        <f t="shared" si="72"/>
        <v/>
      </c>
      <c r="M943" t="str">
        <f t="shared" si="73"/>
        <v/>
      </c>
      <c r="N943" t="str">
        <f t="shared" si="74"/>
        <v/>
      </c>
      <c r="O943" t="str">
        <f>IF(A943&lt;&gt;"", 'Repeater Book Overview'!D969, "")</f>
        <v/>
      </c>
    </row>
    <row r="944" spans="1:15" x14ac:dyDescent="0.2">
      <c r="A944" t="str">
        <f>IF('Repeater Book Overview'!$A970&lt;&gt;"", 'Repeater Book Overview'!$A970, "")</f>
        <v/>
      </c>
      <c r="B944" t="str">
        <f>IF('Repeater Book Overview'!E970&lt;&gt;"", 'Repeater Book Overview'!E970, "")</f>
        <v/>
      </c>
      <c r="C944" t="str">
        <f t="shared" si="70"/>
        <v/>
      </c>
      <c r="D944" t="str">
        <f>IF('Repeater Book Overview'!F970&lt;&gt;"", LEFT(RIGHT('Repeater Book Overview'!F970,LEN('Repeater Book Overview'!F970)-1), SEARCH(" ", 'Repeater Book Overview'!F970)-1), "")</f>
        <v/>
      </c>
      <c r="E944" t="str">
        <f>IF(A944&lt;&gt;"", IF('Repeater Book Overview'!O970&lt;&gt;"", 'Repeater Book Overview'!O970, IF('Repeater Book Overview'!G970&lt;&gt;"", "T", "Off")), "")</f>
        <v/>
      </c>
      <c r="F944" t="str">
        <f>IF(A944&lt;&gt;"", IF('Repeater Book Overview'!$G970&lt;&gt;"", 'Repeater Book Overview'!$G970, "88.5"), "")</f>
        <v/>
      </c>
      <c r="G944" t="str">
        <f>IF(A944&lt;&gt;"", IF('Repeater Book Overview'!$G970&lt;&gt;"", 'Repeater Book Overview'!$G970, "88.5"), "")</f>
        <v/>
      </c>
      <c r="H944" t="str">
        <f>IF(A944&lt;&gt;"", IF('Repeater Book Overview'!$G970&lt;&gt;"", 'Repeater Book Overview'!$G970, "88.5"), "")</f>
        <v/>
      </c>
      <c r="I944" t="str">
        <f>IF('Repeater Book Overview'!F970&lt;&gt;"", LEFT('Repeater Book Overview'!F970, 1), "")</f>
        <v/>
      </c>
      <c r="J944" t="str">
        <f t="shared" si="71"/>
        <v/>
      </c>
      <c r="K944" t="str">
        <f>IF(A944&lt;&gt;"", IF('Repeater Book Overview'!Q944&lt;&gt;"", "On", "Off"), "")</f>
        <v/>
      </c>
      <c r="L944" t="str">
        <f t="shared" si="72"/>
        <v/>
      </c>
      <c r="M944" t="str">
        <f t="shared" si="73"/>
        <v/>
      </c>
      <c r="N944" t="str">
        <f t="shared" si="74"/>
        <v/>
      </c>
      <c r="O944" t="str">
        <f>IF(A944&lt;&gt;"", 'Repeater Book Overview'!D970, "")</f>
        <v/>
      </c>
    </row>
    <row r="945" spans="1:15" x14ac:dyDescent="0.2">
      <c r="A945" t="str">
        <f>IF('Repeater Book Overview'!$A971&lt;&gt;"", 'Repeater Book Overview'!$A971, "")</f>
        <v/>
      </c>
      <c r="B945" t="str">
        <f>IF('Repeater Book Overview'!E971&lt;&gt;"", 'Repeater Book Overview'!E971, "")</f>
        <v/>
      </c>
      <c r="C945" t="str">
        <f t="shared" si="70"/>
        <v/>
      </c>
      <c r="D945" t="str">
        <f>IF('Repeater Book Overview'!F971&lt;&gt;"", LEFT(RIGHT('Repeater Book Overview'!F971,LEN('Repeater Book Overview'!F971)-1), SEARCH(" ", 'Repeater Book Overview'!F971)-1), "")</f>
        <v/>
      </c>
      <c r="E945" t="str">
        <f>IF(A945&lt;&gt;"", IF('Repeater Book Overview'!O971&lt;&gt;"", 'Repeater Book Overview'!O971, IF('Repeater Book Overview'!G971&lt;&gt;"", "T", "Off")), "")</f>
        <v/>
      </c>
      <c r="F945" t="str">
        <f>IF(A945&lt;&gt;"", IF('Repeater Book Overview'!$G971&lt;&gt;"", 'Repeater Book Overview'!$G971, "88.5"), "")</f>
        <v/>
      </c>
      <c r="G945" t="str">
        <f>IF(A945&lt;&gt;"", IF('Repeater Book Overview'!$G971&lt;&gt;"", 'Repeater Book Overview'!$G971, "88.5"), "")</f>
        <v/>
      </c>
      <c r="H945" t="str">
        <f>IF(A945&lt;&gt;"", IF('Repeater Book Overview'!$G971&lt;&gt;"", 'Repeater Book Overview'!$G971, "88.5"), "")</f>
        <v/>
      </c>
      <c r="I945" t="str">
        <f>IF('Repeater Book Overview'!F971&lt;&gt;"", LEFT('Repeater Book Overview'!F971, 1), "")</f>
        <v/>
      </c>
      <c r="J945" t="str">
        <f t="shared" si="71"/>
        <v/>
      </c>
      <c r="K945" t="str">
        <f>IF(A945&lt;&gt;"", IF('Repeater Book Overview'!Q945&lt;&gt;"", "On", "Off"), "")</f>
        <v/>
      </c>
      <c r="L945" t="str">
        <f t="shared" si="72"/>
        <v/>
      </c>
      <c r="M945" t="str">
        <f t="shared" si="73"/>
        <v/>
      </c>
      <c r="N945" t="str">
        <f t="shared" si="74"/>
        <v/>
      </c>
      <c r="O945" t="str">
        <f>IF(A945&lt;&gt;"", 'Repeater Book Overview'!D971, "")</f>
        <v/>
      </c>
    </row>
    <row r="946" spans="1:15" x14ac:dyDescent="0.2">
      <c r="A946" t="str">
        <f>IF('Repeater Book Overview'!$A972&lt;&gt;"", 'Repeater Book Overview'!$A972, "")</f>
        <v/>
      </c>
      <c r="B946" t="str">
        <f>IF('Repeater Book Overview'!E972&lt;&gt;"", 'Repeater Book Overview'!E972, "")</f>
        <v/>
      </c>
      <c r="C946" t="str">
        <f t="shared" si="70"/>
        <v/>
      </c>
      <c r="D946" t="str">
        <f>IF('Repeater Book Overview'!F972&lt;&gt;"", LEFT(RIGHT('Repeater Book Overview'!F972,LEN('Repeater Book Overview'!F972)-1), SEARCH(" ", 'Repeater Book Overview'!F972)-1), "")</f>
        <v/>
      </c>
      <c r="E946" t="str">
        <f>IF(A946&lt;&gt;"", IF('Repeater Book Overview'!O972&lt;&gt;"", 'Repeater Book Overview'!O972, IF('Repeater Book Overview'!G972&lt;&gt;"", "T", "Off")), "")</f>
        <v/>
      </c>
      <c r="F946" t="str">
        <f>IF(A946&lt;&gt;"", IF('Repeater Book Overview'!$G972&lt;&gt;"", 'Repeater Book Overview'!$G972, "88.5"), "")</f>
        <v/>
      </c>
      <c r="G946" t="str">
        <f>IF(A946&lt;&gt;"", IF('Repeater Book Overview'!$G972&lt;&gt;"", 'Repeater Book Overview'!$G972, "88.5"), "")</f>
        <v/>
      </c>
      <c r="H946" t="str">
        <f>IF(A946&lt;&gt;"", IF('Repeater Book Overview'!$G972&lt;&gt;"", 'Repeater Book Overview'!$G972, "88.5"), "")</f>
        <v/>
      </c>
      <c r="I946" t="str">
        <f>IF('Repeater Book Overview'!F972&lt;&gt;"", LEFT('Repeater Book Overview'!F972, 1), "")</f>
        <v/>
      </c>
      <c r="J946" t="str">
        <f t="shared" si="71"/>
        <v/>
      </c>
      <c r="K946" t="str">
        <f>IF(A946&lt;&gt;"", IF('Repeater Book Overview'!Q946&lt;&gt;"", "On", "Off"), "")</f>
        <v/>
      </c>
      <c r="L946" t="str">
        <f t="shared" si="72"/>
        <v/>
      </c>
      <c r="M946" t="str">
        <f t="shared" si="73"/>
        <v/>
      </c>
      <c r="N946" t="str">
        <f t="shared" si="74"/>
        <v/>
      </c>
      <c r="O946" t="str">
        <f>IF(A946&lt;&gt;"", 'Repeater Book Overview'!D972, "")</f>
        <v/>
      </c>
    </row>
    <row r="947" spans="1:15" x14ac:dyDescent="0.2">
      <c r="A947" t="str">
        <f>IF('Repeater Book Overview'!$A973&lt;&gt;"", 'Repeater Book Overview'!$A973, "")</f>
        <v/>
      </c>
      <c r="B947" t="str">
        <f>IF('Repeater Book Overview'!E973&lt;&gt;"", 'Repeater Book Overview'!E973, "")</f>
        <v/>
      </c>
      <c r="C947" t="str">
        <f t="shared" si="70"/>
        <v/>
      </c>
      <c r="D947" t="str">
        <f>IF('Repeater Book Overview'!F973&lt;&gt;"", LEFT(RIGHT('Repeater Book Overview'!F973,LEN('Repeater Book Overview'!F973)-1), SEARCH(" ", 'Repeater Book Overview'!F973)-1), "")</f>
        <v/>
      </c>
      <c r="E947" t="str">
        <f>IF(A947&lt;&gt;"", IF('Repeater Book Overview'!O973&lt;&gt;"", 'Repeater Book Overview'!O973, IF('Repeater Book Overview'!G973&lt;&gt;"", "T", "Off")), "")</f>
        <v/>
      </c>
      <c r="F947" t="str">
        <f>IF(A947&lt;&gt;"", IF('Repeater Book Overview'!$G973&lt;&gt;"", 'Repeater Book Overview'!$G973, "88.5"), "")</f>
        <v/>
      </c>
      <c r="G947" t="str">
        <f>IF(A947&lt;&gt;"", IF('Repeater Book Overview'!$G973&lt;&gt;"", 'Repeater Book Overview'!$G973, "88.5"), "")</f>
        <v/>
      </c>
      <c r="H947" t="str">
        <f>IF(A947&lt;&gt;"", IF('Repeater Book Overview'!$G973&lt;&gt;"", 'Repeater Book Overview'!$G973, "88.5"), "")</f>
        <v/>
      </c>
      <c r="I947" t="str">
        <f>IF('Repeater Book Overview'!F973&lt;&gt;"", LEFT('Repeater Book Overview'!F973, 1), "")</f>
        <v/>
      </c>
      <c r="J947" t="str">
        <f t="shared" si="71"/>
        <v/>
      </c>
      <c r="K947" t="str">
        <f>IF(A947&lt;&gt;"", IF('Repeater Book Overview'!Q947&lt;&gt;"", "On", "Off"), "")</f>
        <v/>
      </c>
      <c r="L947" t="str">
        <f t="shared" si="72"/>
        <v/>
      </c>
      <c r="M947" t="str">
        <f t="shared" si="73"/>
        <v/>
      </c>
      <c r="N947" t="str">
        <f t="shared" si="74"/>
        <v/>
      </c>
      <c r="O947" t="str">
        <f>IF(A947&lt;&gt;"", 'Repeater Book Overview'!D973, "")</f>
        <v/>
      </c>
    </row>
    <row r="948" spans="1:15" x14ac:dyDescent="0.2">
      <c r="A948" t="str">
        <f>IF('Repeater Book Overview'!$A974&lt;&gt;"", 'Repeater Book Overview'!$A974, "")</f>
        <v/>
      </c>
      <c r="B948" t="str">
        <f>IF('Repeater Book Overview'!E974&lt;&gt;"", 'Repeater Book Overview'!E974, "")</f>
        <v/>
      </c>
      <c r="C948" t="str">
        <f t="shared" si="70"/>
        <v/>
      </c>
      <c r="D948" t="str">
        <f>IF('Repeater Book Overview'!F974&lt;&gt;"", LEFT(RIGHT('Repeater Book Overview'!F974,LEN('Repeater Book Overview'!F974)-1), SEARCH(" ", 'Repeater Book Overview'!F974)-1), "")</f>
        <v/>
      </c>
      <c r="E948" t="str">
        <f>IF(A948&lt;&gt;"", IF('Repeater Book Overview'!O974&lt;&gt;"", 'Repeater Book Overview'!O974, IF('Repeater Book Overview'!G974&lt;&gt;"", "T", "Off")), "")</f>
        <v/>
      </c>
      <c r="F948" t="str">
        <f>IF(A948&lt;&gt;"", IF('Repeater Book Overview'!$G974&lt;&gt;"", 'Repeater Book Overview'!$G974, "88.5"), "")</f>
        <v/>
      </c>
      <c r="G948" t="str">
        <f>IF(A948&lt;&gt;"", IF('Repeater Book Overview'!$G974&lt;&gt;"", 'Repeater Book Overview'!$G974, "88.5"), "")</f>
        <v/>
      </c>
      <c r="H948" t="str">
        <f>IF(A948&lt;&gt;"", IF('Repeater Book Overview'!$G974&lt;&gt;"", 'Repeater Book Overview'!$G974, "88.5"), "")</f>
        <v/>
      </c>
      <c r="I948" t="str">
        <f>IF('Repeater Book Overview'!F974&lt;&gt;"", LEFT('Repeater Book Overview'!F974, 1), "")</f>
        <v/>
      </c>
      <c r="J948" t="str">
        <f t="shared" si="71"/>
        <v/>
      </c>
      <c r="K948" t="str">
        <f>IF(A948&lt;&gt;"", IF('Repeater Book Overview'!Q948&lt;&gt;"", "On", "Off"), "")</f>
        <v/>
      </c>
      <c r="L948" t="str">
        <f t="shared" si="72"/>
        <v/>
      </c>
      <c r="M948" t="str">
        <f t="shared" si="73"/>
        <v/>
      </c>
      <c r="N948" t="str">
        <f t="shared" si="74"/>
        <v/>
      </c>
      <c r="O948" t="str">
        <f>IF(A948&lt;&gt;"", 'Repeater Book Overview'!D974, "")</f>
        <v/>
      </c>
    </row>
    <row r="949" spans="1:15" x14ac:dyDescent="0.2">
      <c r="A949" t="str">
        <f>IF('Repeater Book Overview'!$A975&lt;&gt;"", 'Repeater Book Overview'!$A975, "")</f>
        <v/>
      </c>
      <c r="B949" t="str">
        <f>IF('Repeater Book Overview'!E975&lt;&gt;"", 'Repeater Book Overview'!E975, "")</f>
        <v/>
      </c>
      <c r="C949" t="str">
        <f t="shared" si="70"/>
        <v/>
      </c>
      <c r="D949" t="str">
        <f>IF('Repeater Book Overview'!F975&lt;&gt;"", LEFT(RIGHT('Repeater Book Overview'!F975,LEN('Repeater Book Overview'!F975)-1), SEARCH(" ", 'Repeater Book Overview'!F975)-1), "")</f>
        <v/>
      </c>
      <c r="E949" t="str">
        <f>IF(A949&lt;&gt;"", IF('Repeater Book Overview'!O975&lt;&gt;"", 'Repeater Book Overview'!O975, IF('Repeater Book Overview'!G975&lt;&gt;"", "T", "Off")), "")</f>
        <v/>
      </c>
      <c r="F949" t="str">
        <f>IF(A949&lt;&gt;"", IF('Repeater Book Overview'!$G975&lt;&gt;"", 'Repeater Book Overview'!$G975, "88.5"), "")</f>
        <v/>
      </c>
      <c r="G949" t="str">
        <f>IF(A949&lt;&gt;"", IF('Repeater Book Overview'!$G975&lt;&gt;"", 'Repeater Book Overview'!$G975, "88.5"), "")</f>
        <v/>
      </c>
      <c r="H949" t="str">
        <f>IF(A949&lt;&gt;"", IF('Repeater Book Overview'!$G975&lt;&gt;"", 'Repeater Book Overview'!$G975, "88.5"), "")</f>
        <v/>
      </c>
      <c r="I949" t="str">
        <f>IF('Repeater Book Overview'!F975&lt;&gt;"", LEFT('Repeater Book Overview'!F975, 1), "")</f>
        <v/>
      </c>
      <c r="J949" t="str">
        <f t="shared" si="71"/>
        <v/>
      </c>
      <c r="K949" t="str">
        <f>IF(A949&lt;&gt;"", IF('Repeater Book Overview'!Q949&lt;&gt;"", "On", "Off"), "")</f>
        <v/>
      </c>
      <c r="L949" t="str">
        <f t="shared" si="72"/>
        <v/>
      </c>
      <c r="M949" t="str">
        <f t="shared" si="73"/>
        <v/>
      </c>
      <c r="N949" t="str">
        <f t="shared" si="74"/>
        <v/>
      </c>
      <c r="O949" t="str">
        <f>IF(A949&lt;&gt;"", 'Repeater Book Overview'!D975, "")</f>
        <v/>
      </c>
    </row>
    <row r="950" spans="1:15" x14ac:dyDescent="0.2">
      <c r="A950" t="str">
        <f>IF('Repeater Book Overview'!$A976&lt;&gt;"", 'Repeater Book Overview'!$A976, "")</f>
        <v/>
      </c>
      <c r="B950" t="str">
        <f>IF('Repeater Book Overview'!E976&lt;&gt;"", 'Repeater Book Overview'!E976, "")</f>
        <v/>
      </c>
      <c r="C950" t="str">
        <f t="shared" si="70"/>
        <v/>
      </c>
      <c r="D950" t="str">
        <f>IF('Repeater Book Overview'!F976&lt;&gt;"", LEFT(RIGHT('Repeater Book Overview'!F976,LEN('Repeater Book Overview'!F976)-1), SEARCH(" ", 'Repeater Book Overview'!F976)-1), "")</f>
        <v/>
      </c>
      <c r="E950" t="str">
        <f>IF(A950&lt;&gt;"", IF('Repeater Book Overview'!O976&lt;&gt;"", 'Repeater Book Overview'!O976, IF('Repeater Book Overview'!G976&lt;&gt;"", "T", "Off")), "")</f>
        <v/>
      </c>
      <c r="F950" t="str">
        <f>IF(A950&lt;&gt;"", IF('Repeater Book Overview'!$G976&lt;&gt;"", 'Repeater Book Overview'!$G976, "88.5"), "")</f>
        <v/>
      </c>
      <c r="G950" t="str">
        <f>IF(A950&lt;&gt;"", IF('Repeater Book Overview'!$G976&lt;&gt;"", 'Repeater Book Overview'!$G976, "88.5"), "")</f>
        <v/>
      </c>
      <c r="H950" t="str">
        <f>IF(A950&lt;&gt;"", IF('Repeater Book Overview'!$G976&lt;&gt;"", 'Repeater Book Overview'!$G976, "88.5"), "")</f>
        <v/>
      </c>
      <c r="I950" t="str">
        <f>IF('Repeater Book Overview'!F976&lt;&gt;"", LEFT('Repeater Book Overview'!F976, 1), "")</f>
        <v/>
      </c>
      <c r="J950" t="str">
        <f t="shared" si="71"/>
        <v/>
      </c>
      <c r="K950" t="str">
        <f>IF(A950&lt;&gt;"", IF('Repeater Book Overview'!Q950&lt;&gt;"", "On", "Off"), "")</f>
        <v/>
      </c>
      <c r="L950" t="str">
        <f t="shared" si="72"/>
        <v/>
      </c>
      <c r="M950" t="str">
        <f t="shared" si="73"/>
        <v/>
      </c>
      <c r="N950" t="str">
        <f t="shared" si="74"/>
        <v/>
      </c>
      <c r="O950" t="str">
        <f>IF(A950&lt;&gt;"", 'Repeater Book Overview'!D976, "")</f>
        <v/>
      </c>
    </row>
    <row r="951" spans="1:15" x14ac:dyDescent="0.2">
      <c r="A951" t="str">
        <f>IF('Repeater Book Overview'!$A977&lt;&gt;"", 'Repeater Book Overview'!$A977, "")</f>
        <v/>
      </c>
      <c r="B951" t="str">
        <f>IF('Repeater Book Overview'!E977&lt;&gt;"", 'Repeater Book Overview'!E977, "")</f>
        <v/>
      </c>
      <c r="C951" t="str">
        <f t="shared" si="70"/>
        <v/>
      </c>
      <c r="D951" t="str">
        <f>IF('Repeater Book Overview'!F977&lt;&gt;"", LEFT(RIGHT('Repeater Book Overview'!F977,LEN('Repeater Book Overview'!F977)-1), SEARCH(" ", 'Repeater Book Overview'!F977)-1), "")</f>
        <v/>
      </c>
      <c r="E951" t="str">
        <f>IF(A951&lt;&gt;"", IF('Repeater Book Overview'!O977&lt;&gt;"", 'Repeater Book Overview'!O977, IF('Repeater Book Overview'!G977&lt;&gt;"", "T", "Off")), "")</f>
        <v/>
      </c>
      <c r="F951" t="str">
        <f>IF(A951&lt;&gt;"", IF('Repeater Book Overview'!$G977&lt;&gt;"", 'Repeater Book Overview'!$G977, "88.5"), "")</f>
        <v/>
      </c>
      <c r="G951" t="str">
        <f>IF(A951&lt;&gt;"", IF('Repeater Book Overview'!$G977&lt;&gt;"", 'Repeater Book Overview'!$G977, "88.5"), "")</f>
        <v/>
      </c>
      <c r="H951" t="str">
        <f>IF(A951&lt;&gt;"", IF('Repeater Book Overview'!$G977&lt;&gt;"", 'Repeater Book Overview'!$G977, "88.5"), "")</f>
        <v/>
      </c>
      <c r="I951" t="str">
        <f>IF('Repeater Book Overview'!F977&lt;&gt;"", LEFT('Repeater Book Overview'!F977, 1), "")</f>
        <v/>
      </c>
      <c r="J951" t="str">
        <f t="shared" si="71"/>
        <v/>
      </c>
      <c r="K951" t="str">
        <f>IF(A951&lt;&gt;"", IF('Repeater Book Overview'!Q951&lt;&gt;"", "On", "Off"), "")</f>
        <v/>
      </c>
      <c r="L951" t="str">
        <f t="shared" si="72"/>
        <v/>
      </c>
      <c r="M951" t="str">
        <f t="shared" si="73"/>
        <v/>
      </c>
      <c r="N951" t="str">
        <f t="shared" si="74"/>
        <v/>
      </c>
      <c r="O951" t="str">
        <f>IF(A951&lt;&gt;"", 'Repeater Book Overview'!D977, "")</f>
        <v/>
      </c>
    </row>
    <row r="952" spans="1:15" x14ac:dyDescent="0.2">
      <c r="A952" t="str">
        <f>IF('Repeater Book Overview'!$A978&lt;&gt;"", 'Repeater Book Overview'!$A978, "")</f>
        <v/>
      </c>
      <c r="B952" t="str">
        <f>IF('Repeater Book Overview'!E978&lt;&gt;"", 'Repeater Book Overview'!E978, "")</f>
        <v/>
      </c>
      <c r="C952" t="str">
        <f t="shared" si="70"/>
        <v/>
      </c>
      <c r="D952" t="str">
        <f>IF('Repeater Book Overview'!F978&lt;&gt;"", LEFT(RIGHT('Repeater Book Overview'!F978,LEN('Repeater Book Overview'!F978)-1), SEARCH(" ", 'Repeater Book Overview'!F978)-1), "")</f>
        <v/>
      </c>
      <c r="E952" t="str">
        <f>IF(A952&lt;&gt;"", IF('Repeater Book Overview'!O978&lt;&gt;"", 'Repeater Book Overview'!O978, IF('Repeater Book Overview'!G978&lt;&gt;"", "T", "Off")), "")</f>
        <v/>
      </c>
      <c r="F952" t="str">
        <f>IF(A952&lt;&gt;"", IF('Repeater Book Overview'!$G978&lt;&gt;"", 'Repeater Book Overview'!$G978, "88.5"), "")</f>
        <v/>
      </c>
      <c r="G952" t="str">
        <f>IF(A952&lt;&gt;"", IF('Repeater Book Overview'!$G978&lt;&gt;"", 'Repeater Book Overview'!$G978, "88.5"), "")</f>
        <v/>
      </c>
      <c r="H952" t="str">
        <f>IF(A952&lt;&gt;"", IF('Repeater Book Overview'!$G978&lt;&gt;"", 'Repeater Book Overview'!$G978, "88.5"), "")</f>
        <v/>
      </c>
      <c r="I952" t="str">
        <f>IF('Repeater Book Overview'!F978&lt;&gt;"", LEFT('Repeater Book Overview'!F978, 1), "")</f>
        <v/>
      </c>
      <c r="J952" t="str">
        <f t="shared" si="71"/>
        <v/>
      </c>
      <c r="K952" t="str">
        <f>IF(A952&lt;&gt;"", IF('Repeater Book Overview'!Q952&lt;&gt;"", "On", "Off"), "")</f>
        <v/>
      </c>
      <c r="L952" t="str">
        <f t="shared" si="72"/>
        <v/>
      </c>
      <c r="M952" t="str">
        <f t="shared" si="73"/>
        <v/>
      </c>
      <c r="N952" t="str">
        <f t="shared" si="74"/>
        <v/>
      </c>
      <c r="O952" t="str">
        <f>IF(A952&lt;&gt;"", 'Repeater Book Overview'!D978, "")</f>
        <v/>
      </c>
    </row>
    <row r="953" spans="1:15" x14ac:dyDescent="0.2">
      <c r="A953" t="str">
        <f>IF('Repeater Book Overview'!$A979&lt;&gt;"", 'Repeater Book Overview'!$A979, "")</f>
        <v/>
      </c>
      <c r="B953" t="str">
        <f>IF('Repeater Book Overview'!E979&lt;&gt;"", 'Repeater Book Overview'!E979, "")</f>
        <v/>
      </c>
      <c r="C953" t="str">
        <f t="shared" si="70"/>
        <v/>
      </c>
      <c r="D953" t="str">
        <f>IF('Repeater Book Overview'!F979&lt;&gt;"", LEFT(RIGHT('Repeater Book Overview'!F979,LEN('Repeater Book Overview'!F979)-1), SEARCH(" ", 'Repeater Book Overview'!F979)-1), "")</f>
        <v/>
      </c>
      <c r="E953" t="str">
        <f>IF(A953&lt;&gt;"", IF('Repeater Book Overview'!O979&lt;&gt;"", 'Repeater Book Overview'!O979, IF('Repeater Book Overview'!G979&lt;&gt;"", "T", "Off")), "")</f>
        <v/>
      </c>
      <c r="F953" t="str">
        <f>IF(A953&lt;&gt;"", IF('Repeater Book Overview'!$G979&lt;&gt;"", 'Repeater Book Overview'!$G979, "88.5"), "")</f>
        <v/>
      </c>
      <c r="G953" t="str">
        <f>IF(A953&lt;&gt;"", IF('Repeater Book Overview'!$G979&lt;&gt;"", 'Repeater Book Overview'!$G979, "88.5"), "")</f>
        <v/>
      </c>
      <c r="H953" t="str">
        <f>IF(A953&lt;&gt;"", IF('Repeater Book Overview'!$G979&lt;&gt;"", 'Repeater Book Overview'!$G979, "88.5"), "")</f>
        <v/>
      </c>
      <c r="I953" t="str">
        <f>IF('Repeater Book Overview'!F979&lt;&gt;"", LEFT('Repeater Book Overview'!F979, 1), "")</f>
        <v/>
      </c>
      <c r="J953" t="str">
        <f t="shared" si="71"/>
        <v/>
      </c>
      <c r="K953" t="str">
        <f>IF(A953&lt;&gt;"", IF('Repeater Book Overview'!Q953&lt;&gt;"", "On", "Off"), "")</f>
        <v/>
      </c>
      <c r="L953" t="str">
        <f t="shared" si="72"/>
        <v/>
      </c>
      <c r="M953" t="str">
        <f t="shared" si="73"/>
        <v/>
      </c>
      <c r="N953" t="str">
        <f t="shared" si="74"/>
        <v/>
      </c>
      <c r="O953" t="str">
        <f>IF(A953&lt;&gt;"", 'Repeater Book Overview'!D979, "")</f>
        <v/>
      </c>
    </row>
    <row r="954" spans="1:15" x14ac:dyDescent="0.2">
      <c r="A954" t="str">
        <f>IF('Repeater Book Overview'!$A980&lt;&gt;"", 'Repeater Book Overview'!$A980, "")</f>
        <v/>
      </c>
      <c r="B954" t="str">
        <f>IF('Repeater Book Overview'!E980&lt;&gt;"", 'Repeater Book Overview'!E980, "")</f>
        <v/>
      </c>
      <c r="C954" t="str">
        <f t="shared" si="70"/>
        <v/>
      </c>
      <c r="D954" t="str">
        <f>IF('Repeater Book Overview'!F980&lt;&gt;"", LEFT(RIGHT('Repeater Book Overview'!F980,LEN('Repeater Book Overview'!F980)-1), SEARCH(" ", 'Repeater Book Overview'!F980)-1), "")</f>
        <v/>
      </c>
      <c r="E954" t="str">
        <f>IF(A954&lt;&gt;"", IF('Repeater Book Overview'!O980&lt;&gt;"", 'Repeater Book Overview'!O980, IF('Repeater Book Overview'!G980&lt;&gt;"", "T", "Off")), "")</f>
        <v/>
      </c>
      <c r="F954" t="str">
        <f>IF(A954&lt;&gt;"", IF('Repeater Book Overview'!$G980&lt;&gt;"", 'Repeater Book Overview'!$G980, "88.5"), "")</f>
        <v/>
      </c>
      <c r="G954" t="str">
        <f>IF(A954&lt;&gt;"", IF('Repeater Book Overview'!$G980&lt;&gt;"", 'Repeater Book Overview'!$G980, "88.5"), "")</f>
        <v/>
      </c>
      <c r="H954" t="str">
        <f>IF(A954&lt;&gt;"", IF('Repeater Book Overview'!$G980&lt;&gt;"", 'Repeater Book Overview'!$G980, "88.5"), "")</f>
        <v/>
      </c>
      <c r="I954" t="str">
        <f>IF('Repeater Book Overview'!F980&lt;&gt;"", LEFT('Repeater Book Overview'!F980, 1), "")</f>
        <v/>
      </c>
      <c r="J954" t="str">
        <f t="shared" si="71"/>
        <v/>
      </c>
      <c r="K954" t="str">
        <f>IF(A954&lt;&gt;"", IF('Repeater Book Overview'!Q954&lt;&gt;"", "On", "Off"), "")</f>
        <v/>
      </c>
      <c r="L954" t="str">
        <f t="shared" si="72"/>
        <v/>
      </c>
      <c r="M954" t="str">
        <f t="shared" si="73"/>
        <v/>
      </c>
      <c r="N954" t="str">
        <f t="shared" si="74"/>
        <v/>
      </c>
      <c r="O954" t="str">
        <f>IF(A954&lt;&gt;"", 'Repeater Book Overview'!D980, "")</f>
        <v/>
      </c>
    </row>
    <row r="955" spans="1:15" x14ac:dyDescent="0.2">
      <c r="A955" t="str">
        <f>IF('Repeater Book Overview'!$A981&lt;&gt;"", 'Repeater Book Overview'!$A981, "")</f>
        <v/>
      </c>
      <c r="B955" t="str">
        <f>IF('Repeater Book Overview'!E981&lt;&gt;"", 'Repeater Book Overview'!E981, "")</f>
        <v/>
      </c>
      <c r="C955" t="str">
        <f t="shared" si="70"/>
        <v/>
      </c>
      <c r="D955" t="str">
        <f>IF('Repeater Book Overview'!F981&lt;&gt;"", LEFT(RIGHT('Repeater Book Overview'!F981,LEN('Repeater Book Overview'!F981)-1), SEARCH(" ", 'Repeater Book Overview'!F981)-1), "")</f>
        <v/>
      </c>
      <c r="E955" t="str">
        <f>IF(A955&lt;&gt;"", IF('Repeater Book Overview'!O981&lt;&gt;"", 'Repeater Book Overview'!O981, IF('Repeater Book Overview'!G981&lt;&gt;"", "T", "Off")), "")</f>
        <v/>
      </c>
      <c r="F955" t="str">
        <f>IF(A955&lt;&gt;"", IF('Repeater Book Overview'!$G981&lt;&gt;"", 'Repeater Book Overview'!$G981, "88.5"), "")</f>
        <v/>
      </c>
      <c r="G955" t="str">
        <f>IF(A955&lt;&gt;"", IF('Repeater Book Overview'!$G981&lt;&gt;"", 'Repeater Book Overview'!$G981, "88.5"), "")</f>
        <v/>
      </c>
      <c r="H955" t="str">
        <f>IF(A955&lt;&gt;"", IF('Repeater Book Overview'!$G981&lt;&gt;"", 'Repeater Book Overview'!$G981, "88.5"), "")</f>
        <v/>
      </c>
      <c r="I955" t="str">
        <f>IF('Repeater Book Overview'!F981&lt;&gt;"", LEFT('Repeater Book Overview'!F981, 1), "")</f>
        <v/>
      </c>
      <c r="J955" t="str">
        <f t="shared" si="71"/>
        <v/>
      </c>
      <c r="K955" t="str">
        <f>IF(A955&lt;&gt;"", IF('Repeater Book Overview'!Q955&lt;&gt;"", "On", "Off"), "")</f>
        <v/>
      </c>
      <c r="L955" t="str">
        <f t="shared" si="72"/>
        <v/>
      </c>
      <c r="M955" t="str">
        <f t="shared" si="73"/>
        <v/>
      </c>
      <c r="N955" t="str">
        <f t="shared" si="74"/>
        <v/>
      </c>
      <c r="O955" t="str">
        <f>IF(A955&lt;&gt;"", 'Repeater Book Overview'!D981, "")</f>
        <v/>
      </c>
    </row>
    <row r="956" spans="1:15" x14ac:dyDescent="0.2">
      <c r="A956" t="str">
        <f>IF('Repeater Book Overview'!$A982&lt;&gt;"", 'Repeater Book Overview'!$A982, "")</f>
        <v/>
      </c>
      <c r="B956" t="str">
        <f>IF('Repeater Book Overview'!E982&lt;&gt;"", 'Repeater Book Overview'!E982, "")</f>
        <v/>
      </c>
      <c r="C956" t="str">
        <f t="shared" si="70"/>
        <v/>
      </c>
      <c r="D956" t="str">
        <f>IF('Repeater Book Overview'!F982&lt;&gt;"", LEFT(RIGHT('Repeater Book Overview'!F982,LEN('Repeater Book Overview'!F982)-1), SEARCH(" ", 'Repeater Book Overview'!F982)-1), "")</f>
        <v/>
      </c>
      <c r="E956" t="str">
        <f>IF(A956&lt;&gt;"", IF('Repeater Book Overview'!O982&lt;&gt;"", 'Repeater Book Overview'!O982, IF('Repeater Book Overview'!G982&lt;&gt;"", "T", "Off")), "")</f>
        <v/>
      </c>
      <c r="F956" t="str">
        <f>IF(A956&lt;&gt;"", IF('Repeater Book Overview'!$G982&lt;&gt;"", 'Repeater Book Overview'!$G982, "88.5"), "")</f>
        <v/>
      </c>
      <c r="G956" t="str">
        <f>IF(A956&lt;&gt;"", IF('Repeater Book Overview'!$G982&lt;&gt;"", 'Repeater Book Overview'!$G982, "88.5"), "")</f>
        <v/>
      </c>
      <c r="H956" t="str">
        <f>IF(A956&lt;&gt;"", IF('Repeater Book Overview'!$G982&lt;&gt;"", 'Repeater Book Overview'!$G982, "88.5"), "")</f>
        <v/>
      </c>
      <c r="I956" t="str">
        <f>IF('Repeater Book Overview'!F982&lt;&gt;"", LEFT('Repeater Book Overview'!F982, 1), "")</f>
        <v/>
      </c>
      <c r="J956" t="str">
        <f t="shared" si="71"/>
        <v/>
      </c>
      <c r="K956" t="str">
        <f>IF(A956&lt;&gt;"", IF('Repeater Book Overview'!Q956&lt;&gt;"", "On", "Off"), "")</f>
        <v/>
      </c>
      <c r="L956" t="str">
        <f t="shared" si="72"/>
        <v/>
      </c>
      <c r="M956" t="str">
        <f t="shared" si="73"/>
        <v/>
      </c>
      <c r="N956" t="str">
        <f t="shared" si="74"/>
        <v/>
      </c>
      <c r="O956" t="str">
        <f>IF(A956&lt;&gt;"", 'Repeater Book Overview'!D982, "")</f>
        <v/>
      </c>
    </row>
    <row r="957" spans="1:15" x14ac:dyDescent="0.2">
      <c r="A957" t="str">
        <f>IF('Repeater Book Overview'!$A983&lt;&gt;"", 'Repeater Book Overview'!$A983, "")</f>
        <v/>
      </c>
      <c r="B957" t="str">
        <f>IF('Repeater Book Overview'!E983&lt;&gt;"", 'Repeater Book Overview'!E983, "")</f>
        <v/>
      </c>
      <c r="C957" t="str">
        <f t="shared" si="70"/>
        <v/>
      </c>
      <c r="D957" t="str">
        <f>IF('Repeater Book Overview'!F983&lt;&gt;"", LEFT(RIGHT('Repeater Book Overview'!F983,LEN('Repeater Book Overview'!F983)-1), SEARCH(" ", 'Repeater Book Overview'!F983)-1), "")</f>
        <v/>
      </c>
      <c r="E957" t="str">
        <f>IF(A957&lt;&gt;"", IF('Repeater Book Overview'!O983&lt;&gt;"", 'Repeater Book Overview'!O983, IF('Repeater Book Overview'!G983&lt;&gt;"", "T", "Off")), "")</f>
        <v/>
      </c>
      <c r="F957" t="str">
        <f>IF(A957&lt;&gt;"", IF('Repeater Book Overview'!$G983&lt;&gt;"", 'Repeater Book Overview'!$G983, "88.5"), "")</f>
        <v/>
      </c>
      <c r="G957" t="str">
        <f>IF(A957&lt;&gt;"", IF('Repeater Book Overview'!$G983&lt;&gt;"", 'Repeater Book Overview'!$G983, "88.5"), "")</f>
        <v/>
      </c>
      <c r="H957" t="str">
        <f>IF(A957&lt;&gt;"", IF('Repeater Book Overview'!$G983&lt;&gt;"", 'Repeater Book Overview'!$G983, "88.5"), "")</f>
        <v/>
      </c>
      <c r="I957" t="str">
        <f>IF('Repeater Book Overview'!F983&lt;&gt;"", LEFT('Repeater Book Overview'!F983, 1), "")</f>
        <v/>
      </c>
      <c r="J957" t="str">
        <f t="shared" si="71"/>
        <v/>
      </c>
      <c r="K957" t="str">
        <f>IF(A957&lt;&gt;"", IF('Repeater Book Overview'!Q957&lt;&gt;"", "On", "Off"), "")</f>
        <v/>
      </c>
      <c r="L957" t="str">
        <f t="shared" si="72"/>
        <v/>
      </c>
      <c r="M957" t="str">
        <f t="shared" si="73"/>
        <v/>
      </c>
      <c r="N957" t="str">
        <f t="shared" si="74"/>
        <v/>
      </c>
      <c r="O957" t="str">
        <f>IF(A957&lt;&gt;"", 'Repeater Book Overview'!D983, "")</f>
        <v/>
      </c>
    </row>
    <row r="958" spans="1:15" x14ac:dyDescent="0.2">
      <c r="A958" t="str">
        <f>IF('Repeater Book Overview'!$A984&lt;&gt;"", 'Repeater Book Overview'!$A984, "")</f>
        <v/>
      </c>
      <c r="B958" t="str">
        <f>IF('Repeater Book Overview'!E984&lt;&gt;"", 'Repeater Book Overview'!E984, "")</f>
        <v/>
      </c>
      <c r="C958" t="str">
        <f t="shared" si="70"/>
        <v/>
      </c>
      <c r="D958" t="str">
        <f>IF('Repeater Book Overview'!F984&lt;&gt;"", LEFT(RIGHT('Repeater Book Overview'!F984,LEN('Repeater Book Overview'!F984)-1), SEARCH(" ", 'Repeater Book Overview'!F984)-1), "")</f>
        <v/>
      </c>
      <c r="E958" t="str">
        <f>IF(A958&lt;&gt;"", IF('Repeater Book Overview'!O984&lt;&gt;"", 'Repeater Book Overview'!O984, IF('Repeater Book Overview'!G984&lt;&gt;"", "T", "Off")), "")</f>
        <v/>
      </c>
      <c r="F958" t="str">
        <f>IF(A958&lt;&gt;"", IF('Repeater Book Overview'!$G984&lt;&gt;"", 'Repeater Book Overview'!$G984, "88.5"), "")</f>
        <v/>
      </c>
      <c r="G958" t="str">
        <f>IF(A958&lt;&gt;"", IF('Repeater Book Overview'!$G984&lt;&gt;"", 'Repeater Book Overview'!$G984, "88.5"), "")</f>
        <v/>
      </c>
      <c r="H958" t="str">
        <f>IF(A958&lt;&gt;"", IF('Repeater Book Overview'!$G984&lt;&gt;"", 'Repeater Book Overview'!$G984, "88.5"), "")</f>
        <v/>
      </c>
      <c r="I958" t="str">
        <f>IF('Repeater Book Overview'!F984&lt;&gt;"", LEFT('Repeater Book Overview'!F984, 1), "")</f>
        <v/>
      </c>
      <c r="J958" t="str">
        <f t="shared" si="71"/>
        <v/>
      </c>
      <c r="K958" t="str">
        <f>IF(A958&lt;&gt;"", IF('Repeater Book Overview'!Q958&lt;&gt;"", "On", "Off"), "")</f>
        <v/>
      </c>
      <c r="L958" t="str">
        <f t="shared" si="72"/>
        <v/>
      </c>
      <c r="M958" t="str">
        <f t="shared" si="73"/>
        <v/>
      </c>
      <c r="N958" t="str">
        <f t="shared" si="74"/>
        <v/>
      </c>
      <c r="O958" t="str">
        <f>IF(A958&lt;&gt;"", 'Repeater Book Overview'!D984, "")</f>
        <v/>
      </c>
    </row>
    <row r="959" spans="1:15" x14ac:dyDescent="0.2">
      <c r="A959" t="str">
        <f>IF('Repeater Book Overview'!$A985&lt;&gt;"", 'Repeater Book Overview'!$A985, "")</f>
        <v/>
      </c>
      <c r="B959" t="str">
        <f>IF('Repeater Book Overview'!E985&lt;&gt;"", 'Repeater Book Overview'!E985, "")</f>
        <v/>
      </c>
      <c r="C959" t="str">
        <f t="shared" si="70"/>
        <v/>
      </c>
      <c r="D959" t="str">
        <f>IF('Repeater Book Overview'!F985&lt;&gt;"", LEFT(RIGHT('Repeater Book Overview'!F985,LEN('Repeater Book Overview'!F985)-1), SEARCH(" ", 'Repeater Book Overview'!F985)-1), "")</f>
        <v/>
      </c>
      <c r="E959" t="str">
        <f>IF(A959&lt;&gt;"", IF('Repeater Book Overview'!O985&lt;&gt;"", 'Repeater Book Overview'!O985, IF('Repeater Book Overview'!G985&lt;&gt;"", "T", "Off")), "")</f>
        <v/>
      </c>
      <c r="F959" t="str">
        <f>IF(A959&lt;&gt;"", IF('Repeater Book Overview'!$G985&lt;&gt;"", 'Repeater Book Overview'!$G985, "88.5"), "")</f>
        <v/>
      </c>
      <c r="G959" t="str">
        <f>IF(A959&lt;&gt;"", IF('Repeater Book Overview'!$G985&lt;&gt;"", 'Repeater Book Overview'!$G985, "88.5"), "")</f>
        <v/>
      </c>
      <c r="H959" t="str">
        <f>IF(A959&lt;&gt;"", IF('Repeater Book Overview'!$G985&lt;&gt;"", 'Repeater Book Overview'!$G985, "88.5"), "")</f>
        <v/>
      </c>
      <c r="I959" t="str">
        <f>IF('Repeater Book Overview'!F985&lt;&gt;"", LEFT('Repeater Book Overview'!F985, 1), "")</f>
        <v/>
      </c>
      <c r="J959" t="str">
        <f t="shared" si="71"/>
        <v/>
      </c>
      <c r="K959" t="str">
        <f>IF(A959&lt;&gt;"", IF('Repeater Book Overview'!Q959&lt;&gt;"", "On", "Off"), "")</f>
        <v/>
      </c>
      <c r="L959" t="str">
        <f t="shared" si="72"/>
        <v/>
      </c>
      <c r="M959" t="str">
        <f t="shared" si="73"/>
        <v/>
      </c>
      <c r="N959" t="str">
        <f t="shared" si="74"/>
        <v/>
      </c>
      <c r="O959" t="str">
        <f>IF(A959&lt;&gt;"", 'Repeater Book Overview'!D985, "")</f>
        <v/>
      </c>
    </row>
    <row r="960" spans="1:15" x14ac:dyDescent="0.2">
      <c r="A960" t="str">
        <f>IF('Repeater Book Overview'!$A986&lt;&gt;"", 'Repeater Book Overview'!$A986, "")</f>
        <v/>
      </c>
      <c r="B960" t="str">
        <f>IF('Repeater Book Overview'!E986&lt;&gt;"", 'Repeater Book Overview'!E986, "")</f>
        <v/>
      </c>
      <c r="C960" t="str">
        <f t="shared" si="70"/>
        <v/>
      </c>
      <c r="D960" t="str">
        <f>IF('Repeater Book Overview'!F986&lt;&gt;"", LEFT(RIGHT('Repeater Book Overview'!F986,LEN('Repeater Book Overview'!F986)-1), SEARCH(" ", 'Repeater Book Overview'!F986)-1), "")</f>
        <v/>
      </c>
      <c r="E960" t="str">
        <f>IF(A960&lt;&gt;"", IF('Repeater Book Overview'!O986&lt;&gt;"", 'Repeater Book Overview'!O986, IF('Repeater Book Overview'!G986&lt;&gt;"", "T", "Off")), "")</f>
        <v/>
      </c>
      <c r="F960" t="str">
        <f>IF(A960&lt;&gt;"", IF('Repeater Book Overview'!$G986&lt;&gt;"", 'Repeater Book Overview'!$G986, "88.5"), "")</f>
        <v/>
      </c>
      <c r="G960" t="str">
        <f>IF(A960&lt;&gt;"", IF('Repeater Book Overview'!$G986&lt;&gt;"", 'Repeater Book Overview'!$G986, "88.5"), "")</f>
        <v/>
      </c>
      <c r="H960" t="str">
        <f>IF(A960&lt;&gt;"", IF('Repeater Book Overview'!$G986&lt;&gt;"", 'Repeater Book Overview'!$G986, "88.5"), "")</f>
        <v/>
      </c>
      <c r="I960" t="str">
        <f>IF('Repeater Book Overview'!F986&lt;&gt;"", LEFT('Repeater Book Overview'!F986, 1), "")</f>
        <v/>
      </c>
      <c r="J960" t="str">
        <f t="shared" si="71"/>
        <v/>
      </c>
      <c r="K960" t="str">
        <f>IF(A960&lt;&gt;"", IF('Repeater Book Overview'!Q960&lt;&gt;"", "On", "Off"), "")</f>
        <v/>
      </c>
      <c r="L960" t="str">
        <f t="shared" si="72"/>
        <v/>
      </c>
      <c r="M960" t="str">
        <f t="shared" si="73"/>
        <v/>
      </c>
      <c r="N960" t="str">
        <f t="shared" si="74"/>
        <v/>
      </c>
      <c r="O960" t="str">
        <f>IF(A960&lt;&gt;"", 'Repeater Book Overview'!D986, "")</f>
        <v/>
      </c>
    </row>
    <row r="961" spans="1:15" x14ac:dyDescent="0.2">
      <c r="A961" t="str">
        <f>IF('Repeater Book Overview'!$A987&lt;&gt;"", 'Repeater Book Overview'!$A987, "")</f>
        <v/>
      </c>
      <c r="B961" t="str">
        <f>IF('Repeater Book Overview'!E987&lt;&gt;"", 'Repeater Book Overview'!E987, "")</f>
        <v/>
      </c>
      <c r="C961" t="str">
        <f t="shared" si="70"/>
        <v/>
      </c>
      <c r="D961" t="str">
        <f>IF('Repeater Book Overview'!F987&lt;&gt;"", LEFT(RIGHT('Repeater Book Overview'!F987,LEN('Repeater Book Overview'!F987)-1), SEARCH(" ", 'Repeater Book Overview'!F987)-1), "")</f>
        <v/>
      </c>
      <c r="E961" t="str">
        <f>IF(A961&lt;&gt;"", IF('Repeater Book Overview'!O987&lt;&gt;"", 'Repeater Book Overview'!O987, IF('Repeater Book Overview'!G987&lt;&gt;"", "T", "Off")), "")</f>
        <v/>
      </c>
      <c r="F961" t="str">
        <f>IF(A961&lt;&gt;"", IF('Repeater Book Overview'!$G987&lt;&gt;"", 'Repeater Book Overview'!$G987, "88.5"), "")</f>
        <v/>
      </c>
      <c r="G961" t="str">
        <f>IF(A961&lt;&gt;"", IF('Repeater Book Overview'!$G987&lt;&gt;"", 'Repeater Book Overview'!$G987, "88.5"), "")</f>
        <v/>
      </c>
      <c r="H961" t="str">
        <f>IF(A961&lt;&gt;"", IF('Repeater Book Overview'!$G987&lt;&gt;"", 'Repeater Book Overview'!$G987, "88.5"), "")</f>
        <v/>
      </c>
      <c r="I961" t="str">
        <f>IF('Repeater Book Overview'!F987&lt;&gt;"", LEFT('Repeater Book Overview'!F987, 1), "")</f>
        <v/>
      </c>
      <c r="J961" t="str">
        <f t="shared" si="71"/>
        <v/>
      </c>
      <c r="K961" t="str">
        <f>IF(A961&lt;&gt;"", IF('Repeater Book Overview'!Q961&lt;&gt;"", "On", "Off"), "")</f>
        <v/>
      </c>
      <c r="L961" t="str">
        <f t="shared" si="72"/>
        <v/>
      </c>
      <c r="M961" t="str">
        <f t="shared" si="73"/>
        <v/>
      </c>
      <c r="N961" t="str">
        <f t="shared" si="74"/>
        <v/>
      </c>
      <c r="O961" t="str">
        <f>IF(A961&lt;&gt;"", 'Repeater Book Overview'!D987, "")</f>
        <v/>
      </c>
    </row>
    <row r="962" spans="1:15" x14ac:dyDescent="0.2">
      <c r="A962" t="str">
        <f>IF('Repeater Book Overview'!$A988&lt;&gt;"", 'Repeater Book Overview'!$A988, "")</f>
        <v/>
      </c>
      <c r="B962" t="str">
        <f>IF('Repeater Book Overview'!E988&lt;&gt;"", 'Repeater Book Overview'!E988, "")</f>
        <v/>
      </c>
      <c r="C962" t="str">
        <f t="shared" ref="C962:C1000" si="75">IF(A962&lt;&gt;"", 5, "")</f>
        <v/>
      </c>
      <c r="D962" t="str">
        <f>IF('Repeater Book Overview'!F988&lt;&gt;"", LEFT(RIGHT('Repeater Book Overview'!F988,LEN('Repeater Book Overview'!F988)-1), SEARCH(" ", 'Repeater Book Overview'!F988)-1), "")</f>
        <v/>
      </c>
      <c r="E962" t="str">
        <f>IF(A962&lt;&gt;"", IF('Repeater Book Overview'!O988&lt;&gt;"", 'Repeater Book Overview'!O988, IF('Repeater Book Overview'!G988&lt;&gt;"", "T", "Off")), "")</f>
        <v/>
      </c>
      <c r="F962" t="str">
        <f>IF(A962&lt;&gt;"", IF('Repeater Book Overview'!$G988&lt;&gt;"", 'Repeater Book Overview'!$G988, "88.5"), "")</f>
        <v/>
      </c>
      <c r="G962" t="str">
        <f>IF(A962&lt;&gt;"", IF('Repeater Book Overview'!$G988&lt;&gt;"", 'Repeater Book Overview'!$G988, "88.5"), "")</f>
        <v/>
      </c>
      <c r="H962" t="str">
        <f>IF(A962&lt;&gt;"", IF('Repeater Book Overview'!$G988&lt;&gt;"", 'Repeater Book Overview'!$G988, "88.5"), "")</f>
        <v/>
      </c>
      <c r="I962" t="str">
        <f>IF('Repeater Book Overview'!F988&lt;&gt;"", LEFT('Repeater Book Overview'!F988, 1), "")</f>
        <v/>
      </c>
      <c r="J962" t="str">
        <f t="shared" ref="J962:J1000" si="76">IF(A962&lt;&gt;"", "Off", "")</f>
        <v/>
      </c>
      <c r="K962" t="str">
        <f>IF(A962&lt;&gt;"", IF('Repeater Book Overview'!Q962&lt;&gt;"", "On", "Off"), "")</f>
        <v/>
      </c>
      <c r="L962" t="str">
        <f t="shared" ref="L962:L1000" si="77">IF(A962&lt;&gt;"", "FM", "")</f>
        <v/>
      </c>
      <c r="M962" t="str">
        <f t="shared" ref="M962:M1000" si="78">IF(A962&lt;&gt; "", B962, "")</f>
        <v/>
      </c>
      <c r="N962" t="str">
        <f t="shared" ref="N962:N1000" si="79">IF(A962&lt;&gt;"", C962, "")</f>
        <v/>
      </c>
      <c r="O962" t="str">
        <f>IF(A962&lt;&gt;"", 'Repeater Book Overview'!D988, "")</f>
        <v/>
      </c>
    </row>
    <row r="963" spans="1:15" x14ac:dyDescent="0.2">
      <c r="A963" t="str">
        <f>IF('Repeater Book Overview'!$A989&lt;&gt;"", 'Repeater Book Overview'!$A989, "")</f>
        <v/>
      </c>
      <c r="B963" t="str">
        <f>IF('Repeater Book Overview'!E989&lt;&gt;"", 'Repeater Book Overview'!E989, "")</f>
        <v/>
      </c>
      <c r="C963" t="str">
        <f t="shared" si="75"/>
        <v/>
      </c>
      <c r="D963" t="str">
        <f>IF('Repeater Book Overview'!F989&lt;&gt;"", LEFT(RIGHT('Repeater Book Overview'!F989,LEN('Repeater Book Overview'!F989)-1), SEARCH(" ", 'Repeater Book Overview'!F989)-1), "")</f>
        <v/>
      </c>
      <c r="E963" t="str">
        <f>IF(A963&lt;&gt;"", IF('Repeater Book Overview'!O989&lt;&gt;"", 'Repeater Book Overview'!O989, IF('Repeater Book Overview'!G989&lt;&gt;"", "T", "Off")), "")</f>
        <v/>
      </c>
      <c r="F963" t="str">
        <f>IF(A963&lt;&gt;"", IF('Repeater Book Overview'!$G989&lt;&gt;"", 'Repeater Book Overview'!$G989, "88.5"), "")</f>
        <v/>
      </c>
      <c r="G963" t="str">
        <f>IF(A963&lt;&gt;"", IF('Repeater Book Overview'!$G989&lt;&gt;"", 'Repeater Book Overview'!$G989, "88.5"), "")</f>
        <v/>
      </c>
      <c r="H963" t="str">
        <f>IF(A963&lt;&gt;"", IF('Repeater Book Overview'!$G989&lt;&gt;"", 'Repeater Book Overview'!$G989, "88.5"), "")</f>
        <v/>
      </c>
      <c r="I963" t="str">
        <f>IF('Repeater Book Overview'!F989&lt;&gt;"", LEFT('Repeater Book Overview'!F989, 1), "")</f>
        <v/>
      </c>
      <c r="J963" t="str">
        <f t="shared" si="76"/>
        <v/>
      </c>
      <c r="K963" t="str">
        <f>IF(A963&lt;&gt;"", IF('Repeater Book Overview'!Q963&lt;&gt;"", "On", "Off"), "")</f>
        <v/>
      </c>
      <c r="L963" t="str">
        <f t="shared" si="77"/>
        <v/>
      </c>
      <c r="M963" t="str">
        <f t="shared" si="78"/>
        <v/>
      </c>
      <c r="N963" t="str">
        <f t="shared" si="79"/>
        <v/>
      </c>
      <c r="O963" t="str">
        <f>IF(A963&lt;&gt;"", 'Repeater Book Overview'!D989, "")</f>
        <v/>
      </c>
    </row>
    <row r="964" spans="1:15" x14ac:dyDescent="0.2">
      <c r="A964" t="str">
        <f>IF('Repeater Book Overview'!$A990&lt;&gt;"", 'Repeater Book Overview'!$A990, "")</f>
        <v/>
      </c>
      <c r="B964" t="str">
        <f>IF('Repeater Book Overview'!E990&lt;&gt;"", 'Repeater Book Overview'!E990, "")</f>
        <v/>
      </c>
      <c r="C964" t="str">
        <f t="shared" si="75"/>
        <v/>
      </c>
      <c r="D964" t="str">
        <f>IF('Repeater Book Overview'!F990&lt;&gt;"", LEFT(RIGHT('Repeater Book Overview'!F990,LEN('Repeater Book Overview'!F990)-1), SEARCH(" ", 'Repeater Book Overview'!F990)-1), "")</f>
        <v/>
      </c>
      <c r="E964" t="str">
        <f>IF(A964&lt;&gt;"", IF('Repeater Book Overview'!O990&lt;&gt;"", 'Repeater Book Overview'!O990, IF('Repeater Book Overview'!G990&lt;&gt;"", "T", "Off")), "")</f>
        <v/>
      </c>
      <c r="F964" t="str">
        <f>IF(A964&lt;&gt;"", IF('Repeater Book Overview'!$G990&lt;&gt;"", 'Repeater Book Overview'!$G990, "88.5"), "")</f>
        <v/>
      </c>
      <c r="G964" t="str">
        <f>IF(A964&lt;&gt;"", IF('Repeater Book Overview'!$G990&lt;&gt;"", 'Repeater Book Overview'!$G990, "88.5"), "")</f>
        <v/>
      </c>
      <c r="H964" t="str">
        <f>IF(A964&lt;&gt;"", IF('Repeater Book Overview'!$G990&lt;&gt;"", 'Repeater Book Overview'!$G990, "88.5"), "")</f>
        <v/>
      </c>
      <c r="I964" t="str">
        <f>IF('Repeater Book Overview'!F990&lt;&gt;"", LEFT('Repeater Book Overview'!F990, 1), "")</f>
        <v/>
      </c>
      <c r="J964" t="str">
        <f t="shared" si="76"/>
        <v/>
      </c>
      <c r="K964" t="str">
        <f>IF(A964&lt;&gt;"", IF('Repeater Book Overview'!Q964&lt;&gt;"", "On", "Off"), "")</f>
        <v/>
      </c>
      <c r="L964" t="str">
        <f t="shared" si="77"/>
        <v/>
      </c>
      <c r="M964" t="str">
        <f t="shared" si="78"/>
        <v/>
      </c>
      <c r="N964" t="str">
        <f t="shared" si="79"/>
        <v/>
      </c>
      <c r="O964" t="str">
        <f>IF(A964&lt;&gt;"", 'Repeater Book Overview'!D990, "")</f>
        <v/>
      </c>
    </row>
    <row r="965" spans="1:15" x14ac:dyDescent="0.2">
      <c r="A965" t="str">
        <f>IF('Repeater Book Overview'!$A991&lt;&gt;"", 'Repeater Book Overview'!$A991, "")</f>
        <v/>
      </c>
      <c r="B965" t="str">
        <f>IF('Repeater Book Overview'!E991&lt;&gt;"", 'Repeater Book Overview'!E991, "")</f>
        <v/>
      </c>
      <c r="C965" t="str">
        <f t="shared" si="75"/>
        <v/>
      </c>
      <c r="D965" t="str">
        <f>IF('Repeater Book Overview'!F991&lt;&gt;"", LEFT(RIGHT('Repeater Book Overview'!F991,LEN('Repeater Book Overview'!F991)-1), SEARCH(" ", 'Repeater Book Overview'!F991)-1), "")</f>
        <v/>
      </c>
      <c r="E965" t="str">
        <f>IF(A965&lt;&gt;"", IF('Repeater Book Overview'!O991&lt;&gt;"", 'Repeater Book Overview'!O991, IF('Repeater Book Overview'!G991&lt;&gt;"", "T", "Off")), "")</f>
        <v/>
      </c>
      <c r="F965" t="str">
        <f>IF(A965&lt;&gt;"", IF('Repeater Book Overview'!$G991&lt;&gt;"", 'Repeater Book Overview'!$G991, "88.5"), "")</f>
        <v/>
      </c>
      <c r="G965" t="str">
        <f>IF(A965&lt;&gt;"", IF('Repeater Book Overview'!$G991&lt;&gt;"", 'Repeater Book Overview'!$G991, "88.5"), "")</f>
        <v/>
      </c>
      <c r="H965" t="str">
        <f>IF(A965&lt;&gt;"", IF('Repeater Book Overview'!$G991&lt;&gt;"", 'Repeater Book Overview'!$G991, "88.5"), "")</f>
        <v/>
      </c>
      <c r="I965" t="str">
        <f>IF('Repeater Book Overview'!F991&lt;&gt;"", LEFT('Repeater Book Overview'!F991, 1), "")</f>
        <v/>
      </c>
      <c r="J965" t="str">
        <f t="shared" si="76"/>
        <v/>
      </c>
      <c r="K965" t="str">
        <f>IF(A965&lt;&gt;"", IF('Repeater Book Overview'!Q965&lt;&gt;"", "On", "Off"), "")</f>
        <v/>
      </c>
      <c r="L965" t="str">
        <f t="shared" si="77"/>
        <v/>
      </c>
      <c r="M965" t="str">
        <f t="shared" si="78"/>
        <v/>
      </c>
      <c r="N965" t="str">
        <f t="shared" si="79"/>
        <v/>
      </c>
      <c r="O965" t="str">
        <f>IF(A965&lt;&gt;"", 'Repeater Book Overview'!D991, "")</f>
        <v/>
      </c>
    </row>
    <row r="966" spans="1:15" x14ac:dyDescent="0.2">
      <c r="A966" t="str">
        <f>IF('Repeater Book Overview'!$A992&lt;&gt;"", 'Repeater Book Overview'!$A992, "")</f>
        <v/>
      </c>
      <c r="B966" t="str">
        <f>IF('Repeater Book Overview'!E992&lt;&gt;"", 'Repeater Book Overview'!E992, "")</f>
        <v/>
      </c>
      <c r="C966" t="str">
        <f t="shared" si="75"/>
        <v/>
      </c>
      <c r="D966" t="str">
        <f>IF('Repeater Book Overview'!F992&lt;&gt;"", LEFT(RIGHT('Repeater Book Overview'!F992,LEN('Repeater Book Overview'!F992)-1), SEARCH(" ", 'Repeater Book Overview'!F992)-1), "")</f>
        <v/>
      </c>
      <c r="E966" t="str">
        <f>IF(A966&lt;&gt;"", IF('Repeater Book Overview'!O992&lt;&gt;"", 'Repeater Book Overview'!O992, IF('Repeater Book Overview'!G992&lt;&gt;"", "T", "Off")), "")</f>
        <v/>
      </c>
      <c r="F966" t="str">
        <f>IF(A966&lt;&gt;"", IF('Repeater Book Overview'!$G992&lt;&gt;"", 'Repeater Book Overview'!$G992, "88.5"), "")</f>
        <v/>
      </c>
      <c r="G966" t="str">
        <f>IF(A966&lt;&gt;"", IF('Repeater Book Overview'!$G992&lt;&gt;"", 'Repeater Book Overview'!$G992, "88.5"), "")</f>
        <v/>
      </c>
      <c r="H966" t="str">
        <f>IF(A966&lt;&gt;"", IF('Repeater Book Overview'!$G992&lt;&gt;"", 'Repeater Book Overview'!$G992, "88.5"), "")</f>
        <v/>
      </c>
      <c r="I966" t="str">
        <f>IF('Repeater Book Overview'!F992&lt;&gt;"", LEFT('Repeater Book Overview'!F992, 1), "")</f>
        <v/>
      </c>
      <c r="J966" t="str">
        <f t="shared" si="76"/>
        <v/>
      </c>
      <c r="K966" t="str">
        <f>IF(A966&lt;&gt;"", IF('Repeater Book Overview'!Q966&lt;&gt;"", "On", "Off"), "")</f>
        <v/>
      </c>
      <c r="L966" t="str">
        <f t="shared" si="77"/>
        <v/>
      </c>
      <c r="M966" t="str">
        <f t="shared" si="78"/>
        <v/>
      </c>
      <c r="N966" t="str">
        <f t="shared" si="79"/>
        <v/>
      </c>
      <c r="O966" t="str">
        <f>IF(A966&lt;&gt;"", 'Repeater Book Overview'!D992, "")</f>
        <v/>
      </c>
    </row>
    <row r="967" spans="1:15" x14ac:dyDescent="0.2">
      <c r="A967" t="str">
        <f>IF('Repeater Book Overview'!$A993&lt;&gt;"", 'Repeater Book Overview'!$A993, "")</f>
        <v/>
      </c>
      <c r="B967" t="str">
        <f>IF('Repeater Book Overview'!E993&lt;&gt;"", 'Repeater Book Overview'!E993, "")</f>
        <v/>
      </c>
      <c r="C967" t="str">
        <f t="shared" si="75"/>
        <v/>
      </c>
      <c r="D967" t="str">
        <f>IF('Repeater Book Overview'!F993&lt;&gt;"", LEFT(RIGHT('Repeater Book Overview'!F993,LEN('Repeater Book Overview'!F993)-1), SEARCH(" ", 'Repeater Book Overview'!F993)-1), "")</f>
        <v/>
      </c>
      <c r="E967" t="str">
        <f>IF(A967&lt;&gt;"", IF('Repeater Book Overview'!O993&lt;&gt;"", 'Repeater Book Overview'!O993, IF('Repeater Book Overview'!G993&lt;&gt;"", "T", "Off")), "")</f>
        <v/>
      </c>
      <c r="F967" t="str">
        <f>IF(A967&lt;&gt;"", IF('Repeater Book Overview'!$G993&lt;&gt;"", 'Repeater Book Overview'!$G993, "88.5"), "")</f>
        <v/>
      </c>
      <c r="G967" t="str">
        <f>IF(A967&lt;&gt;"", IF('Repeater Book Overview'!$G993&lt;&gt;"", 'Repeater Book Overview'!$G993, "88.5"), "")</f>
        <v/>
      </c>
      <c r="H967" t="str">
        <f>IF(A967&lt;&gt;"", IF('Repeater Book Overview'!$G993&lt;&gt;"", 'Repeater Book Overview'!$G993, "88.5"), "")</f>
        <v/>
      </c>
      <c r="I967" t="str">
        <f>IF('Repeater Book Overview'!F993&lt;&gt;"", LEFT('Repeater Book Overview'!F993, 1), "")</f>
        <v/>
      </c>
      <c r="J967" t="str">
        <f t="shared" si="76"/>
        <v/>
      </c>
      <c r="K967" t="str">
        <f>IF(A967&lt;&gt;"", IF('Repeater Book Overview'!Q967&lt;&gt;"", "On", "Off"), "")</f>
        <v/>
      </c>
      <c r="L967" t="str">
        <f t="shared" si="77"/>
        <v/>
      </c>
      <c r="M967" t="str">
        <f t="shared" si="78"/>
        <v/>
      </c>
      <c r="N967" t="str">
        <f t="shared" si="79"/>
        <v/>
      </c>
      <c r="O967" t="str">
        <f>IF(A967&lt;&gt;"", 'Repeater Book Overview'!D993, "")</f>
        <v/>
      </c>
    </row>
    <row r="968" spans="1:15" x14ac:dyDescent="0.2">
      <c r="A968" t="str">
        <f>IF('Repeater Book Overview'!$A994&lt;&gt;"", 'Repeater Book Overview'!$A994, "")</f>
        <v/>
      </c>
      <c r="B968" t="str">
        <f>IF('Repeater Book Overview'!E994&lt;&gt;"", 'Repeater Book Overview'!E994, "")</f>
        <v/>
      </c>
      <c r="C968" t="str">
        <f t="shared" si="75"/>
        <v/>
      </c>
      <c r="D968" t="str">
        <f>IF('Repeater Book Overview'!F994&lt;&gt;"", LEFT(RIGHT('Repeater Book Overview'!F994,LEN('Repeater Book Overview'!F994)-1), SEARCH(" ", 'Repeater Book Overview'!F994)-1), "")</f>
        <v/>
      </c>
      <c r="E968" t="str">
        <f>IF(A968&lt;&gt;"", IF('Repeater Book Overview'!O994&lt;&gt;"", 'Repeater Book Overview'!O994, IF('Repeater Book Overview'!G994&lt;&gt;"", "T", "Off")), "")</f>
        <v/>
      </c>
      <c r="F968" t="str">
        <f>IF(A968&lt;&gt;"", IF('Repeater Book Overview'!$G994&lt;&gt;"", 'Repeater Book Overview'!$G994, "88.5"), "")</f>
        <v/>
      </c>
      <c r="G968" t="str">
        <f>IF(A968&lt;&gt;"", IF('Repeater Book Overview'!$G994&lt;&gt;"", 'Repeater Book Overview'!$G994, "88.5"), "")</f>
        <v/>
      </c>
      <c r="H968" t="str">
        <f>IF(A968&lt;&gt;"", IF('Repeater Book Overview'!$G994&lt;&gt;"", 'Repeater Book Overview'!$G994, "88.5"), "")</f>
        <v/>
      </c>
      <c r="I968" t="str">
        <f>IF('Repeater Book Overview'!F994&lt;&gt;"", LEFT('Repeater Book Overview'!F994, 1), "")</f>
        <v/>
      </c>
      <c r="J968" t="str">
        <f t="shared" si="76"/>
        <v/>
      </c>
      <c r="K968" t="str">
        <f>IF(A968&lt;&gt;"", IF('Repeater Book Overview'!Q968&lt;&gt;"", "On", "Off"), "")</f>
        <v/>
      </c>
      <c r="L968" t="str">
        <f t="shared" si="77"/>
        <v/>
      </c>
      <c r="M968" t="str">
        <f t="shared" si="78"/>
        <v/>
      </c>
      <c r="N968" t="str">
        <f t="shared" si="79"/>
        <v/>
      </c>
      <c r="O968" t="str">
        <f>IF(A968&lt;&gt;"", 'Repeater Book Overview'!D994, "")</f>
        <v/>
      </c>
    </row>
    <row r="969" spans="1:15" x14ac:dyDescent="0.2">
      <c r="A969" t="str">
        <f>IF('Repeater Book Overview'!$A995&lt;&gt;"", 'Repeater Book Overview'!$A995, "")</f>
        <v/>
      </c>
      <c r="B969" t="str">
        <f>IF('Repeater Book Overview'!E995&lt;&gt;"", 'Repeater Book Overview'!E995, "")</f>
        <v/>
      </c>
      <c r="C969" t="str">
        <f t="shared" si="75"/>
        <v/>
      </c>
      <c r="D969" t="str">
        <f>IF('Repeater Book Overview'!F995&lt;&gt;"", LEFT(RIGHT('Repeater Book Overview'!F995,LEN('Repeater Book Overview'!F995)-1), SEARCH(" ", 'Repeater Book Overview'!F995)-1), "")</f>
        <v/>
      </c>
      <c r="E969" t="str">
        <f>IF(A969&lt;&gt;"", IF('Repeater Book Overview'!O995&lt;&gt;"", 'Repeater Book Overview'!O995, IF('Repeater Book Overview'!G995&lt;&gt;"", "T", "Off")), "")</f>
        <v/>
      </c>
      <c r="F969" t="str">
        <f>IF(A969&lt;&gt;"", IF('Repeater Book Overview'!$G995&lt;&gt;"", 'Repeater Book Overview'!$G995, "88.5"), "")</f>
        <v/>
      </c>
      <c r="G969" t="str">
        <f>IF(A969&lt;&gt;"", IF('Repeater Book Overview'!$G995&lt;&gt;"", 'Repeater Book Overview'!$G995, "88.5"), "")</f>
        <v/>
      </c>
      <c r="H969" t="str">
        <f>IF(A969&lt;&gt;"", IF('Repeater Book Overview'!$G995&lt;&gt;"", 'Repeater Book Overview'!$G995, "88.5"), "")</f>
        <v/>
      </c>
      <c r="I969" t="str">
        <f>IF('Repeater Book Overview'!F995&lt;&gt;"", LEFT('Repeater Book Overview'!F995, 1), "")</f>
        <v/>
      </c>
      <c r="J969" t="str">
        <f t="shared" si="76"/>
        <v/>
      </c>
      <c r="K969" t="str">
        <f>IF(A969&lt;&gt;"", IF('Repeater Book Overview'!Q969&lt;&gt;"", "On", "Off"), "")</f>
        <v/>
      </c>
      <c r="L969" t="str">
        <f t="shared" si="77"/>
        <v/>
      </c>
      <c r="M969" t="str">
        <f t="shared" si="78"/>
        <v/>
      </c>
      <c r="N969" t="str">
        <f t="shared" si="79"/>
        <v/>
      </c>
      <c r="O969" t="str">
        <f>IF(A969&lt;&gt;"", 'Repeater Book Overview'!D995, "")</f>
        <v/>
      </c>
    </row>
    <row r="970" spans="1:15" x14ac:dyDescent="0.2">
      <c r="A970" t="str">
        <f>IF('Repeater Book Overview'!$A996&lt;&gt;"", 'Repeater Book Overview'!$A996, "")</f>
        <v/>
      </c>
      <c r="B970" t="str">
        <f>IF('Repeater Book Overview'!E996&lt;&gt;"", 'Repeater Book Overview'!E996, "")</f>
        <v/>
      </c>
      <c r="C970" t="str">
        <f t="shared" si="75"/>
        <v/>
      </c>
      <c r="D970" t="str">
        <f>IF('Repeater Book Overview'!F996&lt;&gt;"", LEFT(RIGHT('Repeater Book Overview'!F996,LEN('Repeater Book Overview'!F996)-1), SEARCH(" ", 'Repeater Book Overview'!F996)-1), "")</f>
        <v/>
      </c>
      <c r="E970" t="str">
        <f>IF(A970&lt;&gt;"", IF('Repeater Book Overview'!O996&lt;&gt;"", 'Repeater Book Overview'!O996, IF('Repeater Book Overview'!G996&lt;&gt;"", "T", "Off")), "")</f>
        <v/>
      </c>
      <c r="F970" t="str">
        <f>IF(A970&lt;&gt;"", IF('Repeater Book Overview'!$G996&lt;&gt;"", 'Repeater Book Overview'!$G996, "88.5"), "")</f>
        <v/>
      </c>
      <c r="G970" t="str">
        <f>IF(A970&lt;&gt;"", IF('Repeater Book Overview'!$G996&lt;&gt;"", 'Repeater Book Overview'!$G996, "88.5"), "")</f>
        <v/>
      </c>
      <c r="H970" t="str">
        <f>IF(A970&lt;&gt;"", IF('Repeater Book Overview'!$G996&lt;&gt;"", 'Repeater Book Overview'!$G996, "88.5"), "")</f>
        <v/>
      </c>
      <c r="I970" t="str">
        <f>IF('Repeater Book Overview'!F996&lt;&gt;"", LEFT('Repeater Book Overview'!F996, 1), "")</f>
        <v/>
      </c>
      <c r="J970" t="str">
        <f t="shared" si="76"/>
        <v/>
      </c>
      <c r="K970" t="str">
        <f>IF(A970&lt;&gt;"", IF('Repeater Book Overview'!Q970&lt;&gt;"", "On", "Off"), "")</f>
        <v/>
      </c>
      <c r="L970" t="str">
        <f t="shared" si="77"/>
        <v/>
      </c>
      <c r="M970" t="str">
        <f t="shared" si="78"/>
        <v/>
      </c>
      <c r="N970" t="str">
        <f t="shared" si="79"/>
        <v/>
      </c>
      <c r="O970" t="str">
        <f>IF(A970&lt;&gt;"", 'Repeater Book Overview'!D996, "")</f>
        <v/>
      </c>
    </row>
    <row r="971" spans="1:15" x14ac:dyDescent="0.2">
      <c r="A971" t="str">
        <f>IF('Repeater Book Overview'!$A997&lt;&gt;"", 'Repeater Book Overview'!$A997, "")</f>
        <v/>
      </c>
      <c r="B971" t="str">
        <f>IF('Repeater Book Overview'!E997&lt;&gt;"", 'Repeater Book Overview'!E997, "")</f>
        <v/>
      </c>
      <c r="C971" t="str">
        <f t="shared" si="75"/>
        <v/>
      </c>
      <c r="D971" t="str">
        <f>IF('Repeater Book Overview'!F997&lt;&gt;"", LEFT(RIGHT('Repeater Book Overview'!F997,LEN('Repeater Book Overview'!F997)-1), SEARCH(" ", 'Repeater Book Overview'!F997)-1), "")</f>
        <v/>
      </c>
      <c r="E971" t="str">
        <f>IF(A971&lt;&gt;"", IF('Repeater Book Overview'!O997&lt;&gt;"", 'Repeater Book Overview'!O997, IF('Repeater Book Overview'!G997&lt;&gt;"", "T", "Off")), "")</f>
        <v/>
      </c>
      <c r="F971" t="str">
        <f>IF(A971&lt;&gt;"", IF('Repeater Book Overview'!$G997&lt;&gt;"", 'Repeater Book Overview'!$G997, "88.5"), "")</f>
        <v/>
      </c>
      <c r="G971" t="str">
        <f>IF(A971&lt;&gt;"", IF('Repeater Book Overview'!$G997&lt;&gt;"", 'Repeater Book Overview'!$G997, "88.5"), "")</f>
        <v/>
      </c>
      <c r="H971" t="str">
        <f>IF(A971&lt;&gt;"", IF('Repeater Book Overview'!$G997&lt;&gt;"", 'Repeater Book Overview'!$G997, "88.5"), "")</f>
        <v/>
      </c>
      <c r="I971" t="str">
        <f>IF('Repeater Book Overview'!F997&lt;&gt;"", LEFT('Repeater Book Overview'!F997, 1), "")</f>
        <v/>
      </c>
      <c r="J971" t="str">
        <f t="shared" si="76"/>
        <v/>
      </c>
      <c r="K971" t="str">
        <f>IF(A971&lt;&gt;"", IF('Repeater Book Overview'!Q971&lt;&gt;"", "On", "Off"), "")</f>
        <v/>
      </c>
      <c r="L971" t="str">
        <f t="shared" si="77"/>
        <v/>
      </c>
      <c r="M971" t="str">
        <f t="shared" si="78"/>
        <v/>
      </c>
      <c r="N971" t="str">
        <f t="shared" si="79"/>
        <v/>
      </c>
      <c r="O971" t="str">
        <f>IF(A971&lt;&gt;"", 'Repeater Book Overview'!D997, "")</f>
        <v/>
      </c>
    </row>
    <row r="972" spans="1:15" x14ac:dyDescent="0.2">
      <c r="A972" t="str">
        <f>IF('Repeater Book Overview'!$A998&lt;&gt;"", 'Repeater Book Overview'!$A998, "")</f>
        <v/>
      </c>
      <c r="B972" t="str">
        <f>IF('Repeater Book Overview'!E998&lt;&gt;"", 'Repeater Book Overview'!E998, "")</f>
        <v/>
      </c>
      <c r="C972" t="str">
        <f t="shared" si="75"/>
        <v/>
      </c>
      <c r="D972" t="str">
        <f>IF('Repeater Book Overview'!F998&lt;&gt;"", LEFT(RIGHT('Repeater Book Overview'!F998,LEN('Repeater Book Overview'!F998)-1), SEARCH(" ", 'Repeater Book Overview'!F998)-1), "")</f>
        <v/>
      </c>
      <c r="E972" t="str">
        <f>IF(A972&lt;&gt;"", IF('Repeater Book Overview'!O998&lt;&gt;"", 'Repeater Book Overview'!O998, IF('Repeater Book Overview'!G998&lt;&gt;"", "T", "Off")), "")</f>
        <v/>
      </c>
      <c r="F972" t="str">
        <f>IF(A972&lt;&gt;"", IF('Repeater Book Overview'!$G998&lt;&gt;"", 'Repeater Book Overview'!$G998, "88.5"), "")</f>
        <v/>
      </c>
      <c r="G972" t="str">
        <f>IF(A972&lt;&gt;"", IF('Repeater Book Overview'!$G998&lt;&gt;"", 'Repeater Book Overview'!$G998, "88.5"), "")</f>
        <v/>
      </c>
      <c r="H972" t="str">
        <f>IF(A972&lt;&gt;"", IF('Repeater Book Overview'!$G998&lt;&gt;"", 'Repeater Book Overview'!$G998, "88.5"), "")</f>
        <v/>
      </c>
      <c r="I972" t="str">
        <f>IF('Repeater Book Overview'!F998&lt;&gt;"", LEFT('Repeater Book Overview'!F998, 1), "")</f>
        <v/>
      </c>
      <c r="J972" t="str">
        <f t="shared" si="76"/>
        <v/>
      </c>
      <c r="K972" t="str">
        <f>IF(A972&lt;&gt;"", IF('Repeater Book Overview'!Q972&lt;&gt;"", "On", "Off"), "")</f>
        <v/>
      </c>
      <c r="L972" t="str">
        <f t="shared" si="77"/>
        <v/>
      </c>
      <c r="M972" t="str">
        <f t="shared" si="78"/>
        <v/>
      </c>
      <c r="N972" t="str">
        <f t="shared" si="79"/>
        <v/>
      </c>
      <c r="O972" t="str">
        <f>IF(A972&lt;&gt;"", 'Repeater Book Overview'!D998, "")</f>
        <v/>
      </c>
    </row>
    <row r="973" spans="1:15" x14ac:dyDescent="0.2">
      <c r="A973" t="str">
        <f>IF('Repeater Book Overview'!$A999&lt;&gt;"", 'Repeater Book Overview'!$A999, "")</f>
        <v/>
      </c>
      <c r="B973" t="str">
        <f>IF('Repeater Book Overview'!E999&lt;&gt;"", 'Repeater Book Overview'!E999, "")</f>
        <v/>
      </c>
      <c r="C973" t="str">
        <f t="shared" si="75"/>
        <v/>
      </c>
      <c r="D973" t="str">
        <f>IF('Repeater Book Overview'!F999&lt;&gt;"", LEFT(RIGHT('Repeater Book Overview'!F999,LEN('Repeater Book Overview'!F999)-1), SEARCH(" ", 'Repeater Book Overview'!F999)-1), "")</f>
        <v/>
      </c>
      <c r="E973" t="str">
        <f>IF(A973&lt;&gt;"", IF('Repeater Book Overview'!O999&lt;&gt;"", 'Repeater Book Overview'!O999, IF('Repeater Book Overview'!G999&lt;&gt;"", "T", "Off")), "")</f>
        <v/>
      </c>
      <c r="F973" t="str">
        <f>IF(A973&lt;&gt;"", IF('Repeater Book Overview'!$G999&lt;&gt;"", 'Repeater Book Overview'!$G999, "88.5"), "")</f>
        <v/>
      </c>
      <c r="G973" t="str">
        <f>IF(A973&lt;&gt;"", IF('Repeater Book Overview'!$G999&lt;&gt;"", 'Repeater Book Overview'!$G999, "88.5"), "")</f>
        <v/>
      </c>
      <c r="H973" t="str">
        <f>IF(A973&lt;&gt;"", IF('Repeater Book Overview'!$G999&lt;&gt;"", 'Repeater Book Overview'!$G999, "88.5"), "")</f>
        <v/>
      </c>
      <c r="I973" t="str">
        <f>IF('Repeater Book Overview'!F999&lt;&gt;"", LEFT('Repeater Book Overview'!F999, 1), "")</f>
        <v/>
      </c>
      <c r="J973" t="str">
        <f t="shared" si="76"/>
        <v/>
      </c>
      <c r="K973" t="str">
        <f>IF(A973&lt;&gt;"", IF('Repeater Book Overview'!Q973&lt;&gt;"", "On", "Off"), "")</f>
        <v/>
      </c>
      <c r="L973" t="str">
        <f t="shared" si="77"/>
        <v/>
      </c>
      <c r="M973" t="str">
        <f t="shared" si="78"/>
        <v/>
      </c>
      <c r="N973" t="str">
        <f t="shared" si="79"/>
        <v/>
      </c>
      <c r="O973" t="str">
        <f>IF(A973&lt;&gt;"", 'Repeater Book Overview'!D999, "")</f>
        <v/>
      </c>
    </row>
    <row r="974" spans="1:15" x14ac:dyDescent="0.2">
      <c r="A974" t="str">
        <f>IF('Repeater Book Overview'!$A1000&lt;&gt;"", 'Repeater Book Overview'!$A1000, "")</f>
        <v/>
      </c>
      <c r="B974" t="str">
        <f>IF('Repeater Book Overview'!E1000&lt;&gt;"", 'Repeater Book Overview'!E1000, "")</f>
        <v/>
      </c>
      <c r="C974" t="str">
        <f t="shared" si="75"/>
        <v/>
      </c>
      <c r="D974" t="str">
        <f>IF('Repeater Book Overview'!F1000&lt;&gt;"", LEFT(RIGHT('Repeater Book Overview'!F1000,LEN('Repeater Book Overview'!F1000)-1), SEARCH(" ", 'Repeater Book Overview'!F1000)-1), "")</f>
        <v/>
      </c>
      <c r="E974" t="str">
        <f>IF(A974&lt;&gt;"", IF('Repeater Book Overview'!O1000&lt;&gt;"", 'Repeater Book Overview'!O1000, IF('Repeater Book Overview'!G1000&lt;&gt;"", "T", "Off")), "")</f>
        <v/>
      </c>
      <c r="F974" t="str">
        <f>IF(A974&lt;&gt;"", IF('Repeater Book Overview'!$G1000&lt;&gt;"", 'Repeater Book Overview'!$G1000, "88.5"), "")</f>
        <v/>
      </c>
      <c r="G974" t="str">
        <f>IF(A974&lt;&gt;"", IF('Repeater Book Overview'!$G1000&lt;&gt;"", 'Repeater Book Overview'!$G1000, "88.5"), "")</f>
        <v/>
      </c>
      <c r="H974" t="str">
        <f>IF(A974&lt;&gt;"", IF('Repeater Book Overview'!$G1000&lt;&gt;"", 'Repeater Book Overview'!$G1000, "88.5"), "")</f>
        <v/>
      </c>
      <c r="I974" t="str">
        <f>IF('Repeater Book Overview'!F1000&lt;&gt;"", LEFT('Repeater Book Overview'!F1000, 1), "")</f>
        <v/>
      </c>
      <c r="J974" t="str">
        <f t="shared" si="76"/>
        <v/>
      </c>
      <c r="K974" t="str">
        <f>IF(A974&lt;&gt;"", IF('Repeater Book Overview'!Q974&lt;&gt;"", "On", "Off"), "")</f>
        <v/>
      </c>
      <c r="L974" t="str">
        <f t="shared" si="77"/>
        <v/>
      </c>
      <c r="M974" t="str">
        <f t="shared" si="78"/>
        <v/>
      </c>
      <c r="N974" t="str">
        <f t="shared" si="79"/>
        <v/>
      </c>
      <c r="O974" t="str">
        <f>IF(A974&lt;&gt;"", 'Repeater Book Overview'!D1000, "")</f>
        <v/>
      </c>
    </row>
    <row r="975" spans="1:15" x14ac:dyDescent="0.2">
      <c r="A975" t="str">
        <f>IF('Repeater Book Overview'!$A1001&lt;&gt;"", 'Repeater Book Overview'!$A1001, "")</f>
        <v/>
      </c>
      <c r="B975" t="str">
        <f>IF('Repeater Book Overview'!E1001&lt;&gt;"", 'Repeater Book Overview'!E1001, "")</f>
        <v/>
      </c>
      <c r="C975" t="str">
        <f t="shared" si="75"/>
        <v/>
      </c>
      <c r="D975" t="str">
        <f>IF('Repeater Book Overview'!F1001&lt;&gt;"", LEFT(RIGHT('Repeater Book Overview'!F1001,LEN('Repeater Book Overview'!F1001)-1), SEARCH(" ", 'Repeater Book Overview'!F1001)-1), "")</f>
        <v/>
      </c>
      <c r="E975" t="str">
        <f>IF(A975&lt;&gt;"", IF('Repeater Book Overview'!O1001&lt;&gt;"", 'Repeater Book Overview'!O1001, IF('Repeater Book Overview'!G1001&lt;&gt;"", "T", "Off")), "")</f>
        <v/>
      </c>
      <c r="F975" t="str">
        <f>IF(A975&lt;&gt;"", IF('Repeater Book Overview'!$G1001&lt;&gt;"", 'Repeater Book Overview'!$G1001, "88.5"), "")</f>
        <v/>
      </c>
      <c r="G975" t="str">
        <f>IF(A975&lt;&gt;"", IF('Repeater Book Overview'!$G1001&lt;&gt;"", 'Repeater Book Overview'!$G1001, "88.5"), "")</f>
        <v/>
      </c>
      <c r="H975" t="str">
        <f>IF(A975&lt;&gt;"", IF('Repeater Book Overview'!$G1001&lt;&gt;"", 'Repeater Book Overview'!$G1001, "88.5"), "")</f>
        <v/>
      </c>
      <c r="I975" t="str">
        <f>IF('Repeater Book Overview'!F1001&lt;&gt;"", LEFT('Repeater Book Overview'!F1001, 1), "")</f>
        <v/>
      </c>
      <c r="J975" t="str">
        <f t="shared" si="76"/>
        <v/>
      </c>
      <c r="K975" t="str">
        <f>IF(A975&lt;&gt;"", IF('Repeater Book Overview'!Q975&lt;&gt;"", "On", "Off"), "")</f>
        <v/>
      </c>
      <c r="L975" t="str">
        <f t="shared" si="77"/>
        <v/>
      </c>
      <c r="M975" t="str">
        <f t="shared" si="78"/>
        <v/>
      </c>
      <c r="N975" t="str">
        <f t="shared" si="79"/>
        <v/>
      </c>
      <c r="O975" t="str">
        <f>IF(A975&lt;&gt;"", 'Repeater Book Overview'!D1001, "")</f>
        <v/>
      </c>
    </row>
    <row r="976" spans="1:15" x14ac:dyDescent="0.2">
      <c r="A976" t="str">
        <f>IF('Repeater Book Overview'!$A1002&lt;&gt;"", 'Repeater Book Overview'!$A1002, "")</f>
        <v/>
      </c>
      <c r="B976" t="str">
        <f>IF('Repeater Book Overview'!E1002&lt;&gt;"", 'Repeater Book Overview'!E1002, "")</f>
        <v/>
      </c>
      <c r="C976" t="str">
        <f t="shared" si="75"/>
        <v/>
      </c>
      <c r="D976" t="str">
        <f>IF('Repeater Book Overview'!F1002&lt;&gt;"", LEFT(RIGHT('Repeater Book Overview'!F1002,LEN('Repeater Book Overview'!F1002)-1), SEARCH(" ", 'Repeater Book Overview'!F1002)-1), "")</f>
        <v/>
      </c>
      <c r="E976" t="str">
        <f>IF(A976&lt;&gt;"", IF('Repeater Book Overview'!O1002&lt;&gt;"", 'Repeater Book Overview'!O1002, IF('Repeater Book Overview'!G1002&lt;&gt;"", "T", "Off")), "")</f>
        <v/>
      </c>
      <c r="F976" t="str">
        <f>IF(A976&lt;&gt;"", IF('Repeater Book Overview'!$G1002&lt;&gt;"", 'Repeater Book Overview'!$G1002, "88.5"), "")</f>
        <v/>
      </c>
      <c r="G976" t="str">
        <f>IF(A976&lt;&gt;"", IF('Repeater Book Overview'!$G1002&lt;&gt;"", 'Repeater Book Overview'!$G1002, "88.5"), "")</f>
        <v/>
      </c>
      <c r="H976" t="str">
        <f>IF(A976&lt;&gt;"", IF('Repeater Book Overview'!$G1002&lt;&gt;"", 'Repeater Book Overview'!$G1002, "88.5"), "")</f>
        <v/>
      </c>
      <c r="I976" t="str">
        <f>IF('Repeater Book Overview'!F1002&lt;&gt;"", LEFT('Repeater Book Overview'!F1002, 1), "")</f>
        <v/>
      </c>
      <c r="J976" t="str">
        <f t="shared" si="76"/>
        <v/>
      </c>
      <c r="K976" t="str">
        <f>IF(A976&lt;&gt;"", IF('Repeater Book Overview'!Q976&lt;&gt;"", "On", "Off"), "")</f>
        <v/>
      </c>
      <c r="L976" t="str">
        <f t="shared" si="77"/>
        <v/>
      </c>
      <c r="M976" t="str">
        <f t="shared" si="78"/>
        <v/>
      </c>
      <c r="N976" t="str">
        <f t="shared" si="79"/>
        <v/>
      </c>
      <c r="O976" t="str">
        <f>IF(A976&lt;&gt;"", 'Repeater Book Overview'!D1002, "")</f>
        <v/>
      </c>
    </row>
    <row r="977" spans="1:15" x14ac:dyDescent="0.2">
      <c r="A977" t="str">
        <f>IF('Repeater Book Overview'!$A1003&lt;&gt;"", 'Repeater Book Overview'!$A1003, "")</f>
        <v/>
      </c>
      <c r="B977" t="str">
        <f>IF('Repeater Book Overview'!E1003&lt;&gt;"", 'Repeater Book Overview'!E1003, "")</f>
        <v/>
      </c>
      <c r="C977" t="str">
        <f t="shared" si="75"/>
        <v/>
      </c>
      <c r="D977" t="str">
        <f>IF('Repeater Book Overview'!F1003&lt;&gt;"", LEFT(RIGHT('Repeater Book Overview'!F1003,LEN('Repeater Book Overview'!F1003)-1), SEARCH(" ", 'Repeater Book Overview'!F1003)-1), "")</f>
        <v/>
      </c>
      <c r="E977" t="str">
        <f>IF(A977&lt;&gt;"", IF('Repeater Book Overview'!O1003&lt;&gt;"", 'Repeater Book Overview'!O1003, IF('Repeater Book Overview'!G1003&lt;&gt;"", "T", "Off")), "")</f>
        <v/>
      </c>
      <c r="F977" t="str">
        <f>IF(A977&lt;&gt;"", IF('Repeater Book Overview'!$G1003&lt;&gt;"", 'Repeater Book Overview'!$G1003, "88.5"), "")</f>
        <v/>
      </c>
      <c r="G977" t="str">
        <f>IF(A977&lt;&gt;"", IF('Repeater Book Overview'!$G1003&lt;&gt;"", 'Repeater Book Overview'!$G1003, "88.5"), "")</f>
        <v/>
      </c>
      <c r="H977" t="str">
        <f>IF(A977&lt;&gt;"", IF('Repeater Book Overview'!$G1003&lt;&gt;"", 'Repeater Book Overview'!$G1003, "88.5"), "")</f>
        <v/>
      </c>
      <c r="I977" t="str">
        <f>IF('Repeater Book Overview'!F1003&lt;&gt;"", LEFT('Repeater Book Overview'!F1003, 1), "")</f>
        <v/>
      </c>
      <c r="J977" t="str">
        <f t="shared" si="76"/>
        <v/>
      </c>
      <c r="K977" t="str">
        <f>IF(A977&lt;&gt;"", IF('Repeater Book Overview'!Q977&lt;&gt;"", "On", "Off"), "")</f>
        <v/>
      </c>
      <c r="L977" t="str">
        <f t="shared" si="77"/>
        <v/>
      </c>
      <c r="M977" t="str">
        <f t="shared" si="78"/>
        <v/>
      </c>
      <c r="N977" t="str">
        <f t="shared" si="79"/>
        <v/>
      </c>
      <c r="O977" t="str">
        <f>IF(A977&lt;&gt;"", 'Repeater Book Overview'!D1003, "")</f>
        <v/>
      </c>
    </row>
    <row r="978" spans="1:15" x14ac:dyDescent="0.2">
      <c r="A978" t="str">
        <f>IF('Repeater Book Overview'!$A1004&lt;&gt;"", 'Repeater Book Overview'!$A1004, "")</f>
        <v/>
      </c>
      <c r="B978" t="str">
        <f>IF('Repeater Book Overview'!E1004&lt;&gt;"", 'Repeater Book Overview'!E1004, "")</f>
        <v/>
      </c>
      <c r="C978" t="str">
        <f t="shared" si="75"/>
        <v/>
      </c>
      <c r="D978" t="str">
        <f>IF('Repeater Book Overview'!F1004&lt;&gt;"", LEFT(RIGHT('Repeater Book Overview'!F1004,LEN('Repeater Book Overview'!F1004)-1), SEARCH(" ", 'Repeater Book Overview'!F1004)-1), "")</f>
        <v/>
      </c>
      <c r="E978" t="str">
        <f>IF(A978&lt;&gt;"", IF('Repeater Book Overview'!O1004&lt;&gt;"", 'Repeater Book Overview'!O1004, IF('Repeater Book Overview'!G1004&lt;&gt;"", "T", "Off")), "")</f>
        <v/>
      </c>
      <c r="F978" t="str">
        <f>IF(A978&lt;&gt;"", IF('Repeater Book Overview'!$G1004&lt;&gt;"", 'Repeater Book Overview'!$G1004, "88.5"), "")</f>
        <v/>
      </c>
      <c r="G978" t="str">
        <f>IF(A978&lt;&gt;"", IF('Repeater Book Overview'!$G1004&lt;&gt;"", 'Repeater Book Overview'!$G1004, "88.5"), "")</f>
        <v/>
      </c>
      <c r="H978" t="str">
        <f>IF(A978&lt;&gt;"", IF('Repeater Book Overview'!$G1004&lt;&gt;"", 'Repeater Book Overview'!$G1004, "88.5"), "")</f>
        <v/>
      </c>
      <c r="I978" t="str">
        <f>IF('Repeater Book Overview'!F1004&lt;&gt;"", LEFT('Repeater Book Overview'!F1004, 1), "")</f>
        <v/>
      </c>
      <c r="J978" t="str">
        <f t="shared" si="76"/>
        <v/>
      </c>
      <c r="K978" t="str">
        <f>IF(A978&lt;&gt;"", IF('Repeater Book Overview'!Q978&lt;&gt;"", "On", "Off"), "")</f>
        <v/>
      </c>
      <c r="L978" t="str">
        <f t="shared" si="77"/>
        <v/>
      </c>
      <c r="M978" t="str">
        <f t="shared" si="78"/>
        <v/>
      </c>
      <c r="N978" t="str">
        <f t="shared" si="79"/>
        <v/>
      </c>
      <c r="O978" t="str">
        <f>IF(A978&lt;&gt;"", 'Repeater Book Overview'!D1004, "")</f>
        <v/>
      </c>
    </row>
    <row r="979" spans="1:15" x14ac:dyDescent="0.2">
      <c r="A979" t="str">
        <f>IF('Repeater Book Overview'!$A1005&lt;&gt;"", 'Repeater Book Overview'!$A1005, "")</f>
        <v/>
      </c>
      <c r="B979" t="str">
        <f>IF('Repeater Book Overview'!E1005&lt;&gt;"", 'Repeater Book Overview'!E1005, "")</f>
        <v/>
      </c>
      <c r="C979" t="str">
        <f t="shared" si="75"/>
        <v/>
      </c>
      <c r="D979" t="str">
        <f>IF('Repeater Book Overview'!F1005&lt;&gt;"", LEFT(RIGHT('Repeater Book Overview'!F1005,LEN('Repeater Book Overview'!F1005)-1), SEARCH(" ", 'Repeater Book Overview'!F1005)-1), "")</f>
        <v/>
      </c>
      <c r="E979" t="str">
        <f>IF(A979&lt;&gt;"", IF('Repeater Book Overview'!O1005&lt;&gt;"", 'Repeater Book Overview'!O1005, IF('Repeater Book Overview'!G1005&lt;&gt;"", "T", "Off")), "")</f>
        <v/>
      </c>
      <c r="F979" t="str">
        <f>IF(A979&lt;&gt;"", IF('Repeater Book Overview'!$G1005&lt;&gt;"", 'Repeater Book Overview'!$G1005, "88.5"), "")</f>
        <v/>
      </c>
      <c r="G979" t="str">
        <f>IF(A979&lt;&gt;"", IF('Repeater Book Overview'!$G1005&lt;&gt;"", 'Repeater Book Overview'!$G1005, "88.5"), "")</f>
        <v/>
      </c>
      <c r="H979" t="str">
        <f>IF(A979&lt;&gt;"", IF('Repeater Book Overview'!$G1005&lt;&gt;"", 'Repeater Book Overview'!$G1005, "88.5"), "")</f>
        <v/>
      </c>
      <c r="I979" t="str">
        <f>IF('Repeater Book Overview'!F1005&lt;&gt;"", LEFT('Repeater Book Overview'!F1005, 1), "")</f>
        <v/>
      </c>
      <c r="J979" t="str">
        <f t="shared" si="76"/>
        <v/>
      </c>
      <c r="K979" t="str">
        <f>IF(A979&lt;&gt;"", IF('Repeater Book Overview'!Q979&lt;&gt;"", "On", "Off"), "")</f>
        <v/>
      </c>
      <c r="L979" t="str">
        <f t="shared" si="77"/>
        <v/>
      </c>
      <c r="M979" t="str">
        <f t="shared" si="78"/>
        <v/>
      </c>
      <c r="N979" t="str">
        <f t="shared" si="79"/>
        <v/>
      </c>
      <c r="O979" t="str">
        <f>IF(A979&lt;&gt;"", 'Repeater Book Overview'!D1005, "")</f>
        <v/>
      </c>
    </row>
    <row r="980" spans="1:15" x14ac:dyDescent="0.2">
      <c r="A980" t="str">
        <f>IF('Repeater Book Overview'!$A1006&lt;&gt;"", 'Repeater Book Overview'!$A1006, "")</f>
        <v/>
      </c>
      <c r="B980" t="str">
        <f>IF('Repeater Book Overview'!E1006&lt;&gt;"", 'Repeater Book Overview'!E1006, "")</f>
        <v/>
      </c>
      <c r="C980" t="str">
        <f t="shared" si="75"/>
        <v/>
      </c>
      <c r="D980" t="str">
        <f>IF('Repeater Book Overview'!F1006&lt;&gt;"", LEFT(RIGHT('Repeater Book Overview'!F1006,LEN('Repeater Book Overview'!F1006)-1), SEARCH(" ", 'Repeater Book Overview'!F1006)-1), "")</f>
        <v/>
      </c>
      <c r="E980" t="str">
        <f>IF(A980&lt;&gt;"", IF('Repeater Book Overview'!O1006&lt;&gt;"", 'Repeater Book Overview'!O1006, IF('Repeater Book Overview'!G1006&lt;&gt;"", "T", "Off")), "")</f>
        <v/>
      </c>
      <c r="F980" t="str">
        <f>IF(A980&lt;&gt;"", IF('Repeater Book Overview'!$G1006&lt;&gt;"", 'Repeater Book Overview'!$G1006, "88.5"), "")</f>
        <v/>
      </c>
      <c r="G980" t="str">
        <f>IF(A980&lt;&gt;"", IF('Repeater Book Overview'!$G1006&lt;&gt;"", 'Repeater Book Overview'!$G1006, "88.5"), "")</f>
        <v/>
      </c>
      <c r="H980" t="str">
        <f>IF(A980&lt;&gt;"", IF('Repeater Book Overview'!$G1006&lt;&gt;"", 'Repeater Book Overview'!$G1006, "88.5"), "")</f>
        <v/>
      </c>
      <c r="I980" t="str">
        <f>IF('Repeater Book Overview'!F1006&lt;&gt;"", LEFT('Repeater Book Overview'!F1006, 1), "")</f>
        <v/>
      </c>
      <c r="J980" t="str">
        <f t="shared" si="76"/>
        <v/>
      </c>
      <c r="K980" t="str">
        <f>IF(A980&lt;&gt;"", IF('Repeater Book Overview'!Q980&lt;&gt;"", "On", "Off"), "")</f>
        <v/>
      </c>
      <c r="L980" t="str">
        <f t="shared" si="77"/>
        <v/>
      </c>
      <c r="M980" t="str">
        <f t="shared" si="78"/>
        <v/>
      </c>
      <c r="N980" t="str">
        <f t="shared" si="79"/>
        <v/>
      </c>
      <c r="O980" t="str">
        <f>IF(A980&lt;&gt;"", 'Repeater Book Overview'!D1006, "")</f>
        <v/>
      </c>
    </row>
    <row r="981" spans="1:15" x14ac:dyDescent="0.2">
      <c r="A981" t="str">
        <f>IF('Repeater Book Overview'!$A1007&lt;&gt;"", 'Repeater Book Overview'!$A1007, "")</f>
        <v/>
      </c>
      <c r="B981" t="str">
        <f>IF('Repeater Book Overview'!E1007&lt;&gt;"", 'Repeater Book Overview'!E1007, "")</f>
        <v/>
      </c>
      <c r="C981" t="str">
        <f t="shared" si="75"/>
        <v/>
      </c>
      <c r="D981" t="str">
        <f>IF('Repeater Book Overview'!F1007&lt;&gt;"", LEFT(RIGHT('Repeater Book Overview'!F1007,LEN('Repeater Book Overview'!F1007)-1), SEARCH(" ", 'Repeater Book Overview'!F1007)-1), "")</f>
        <v/>
      </c>
      <c r="E981" t="str">
        <f>IF(A981&lt;&gt;"", IF('Repeater Book Overview'!O1007&lt;&gt;"", 'Repeater Book Overview'!O1007, IF('Repeater Book Overview'!G1007&lt;&gt;"", "T", "Off")), "")</f>
        <v/>
      </c>
      <c r="F981" t="str">
        <f>IF(A981&lt;&gt;"", IF('Repeater Book Overview'!$G1007&lt;&gt;"", 'Repeater Book Overview'!$G1007, "88.5"), "")</f>
        <v/>
      </c>
      <c r="G981" t="str">
        <f>IF(A981&lt;&gt;"", IF('Repeater Book Overview'!$G1007&lt;&gt;"", 'Repeater Book Overview'!$G1007, "88.5"), "")</f>
        <v/>
      </c>
      <c r="H981" t="str">
        <f>IF(A981&lt;&gt;"", IF('Repeater Book Overview'!$G1007&lt;&gt;"", 'Repeater Book Overview'!$G1007, "88.5"), "")</f>
        <v/>
      </c>
      <c r="I981" t="str">
        <f>IF('Repeater Book Overview'!F1007&lt;&gt;"", LEFT('Repeater Book Overview'!F1007, 1), "")</f>
        <v/>
      </c>
      <c r="J981" t="str">
        <f t="shared" si="76"/>
        <v/>
      </c>
      <c r="K981" t="str">
        <f>IF(A981&lt;&gt;"", IF('Repeater Book Overview'!Q981&lt;&gt;"", "On", "Off"), "")</f>
        <v/>
      </c>
      <c r="L981" t="str">
        <f t="shared" si="77"/>
        <v/>
      </c>
      <c r="M981" t="str">
        <f t="shared" si="78"/>
        <v/>
      </c>
      <c r="N981" t="str">
        <f t="shared" si="79"/>
        <v/>
      </c>
      <c r="O981" t="str">
        <f>IF(A981&lt;&gt;"", 'Repeater Book Overview'!D1007, "")</f>
        <v/>
      </c>
    </row>
    <row r="982" spans="1:15" x14ac:dyDescent="0.2">
      <c r="A982" t="str">
        <f>IF('Repeater Book Overview'!$A1008&lt;&gt;"", 'Repeater Book Overview'!$A1008, "")</f>
        <v/>
      </c>
      <c r="B982" t="str">
        <f>IF('Repeater Book Overview'!E1008&lt;&gt;"", 'Repeater Book Overview'!E1008, "")</f>
        <v/>
      </c>
      <c r="C982" t="str">
        <f t="shared" si="75"/>
        <v/>
      </c>
      <c r="D982" t="str">
        <f>IF('Repeater Book Overview'!F1008&lt;&gt;"", LEFT(RIGHT('Repeater Book Overview'!F1008,LEN('Repeater Book Overview'!F1008)-1), SEARCH(" ", 'Repeater Book Overview'!F1008)-1), "")</f>
        <v/>
      </c>
      <c r="E982" t="str">
        <f>IF(A982&lt;&gt;"", IF('Repeater Book Overview'!O1008&lt;&gt;"", 'Repeater Book Overview'!O1008, IF('Repeater Book Overview'!G1008&lt;&gt;"", "T", "Off")), "")</f>
        <v/>
      </c>
      <c r="F982" t="str">
        <f>IF(A982&lt;&gt;"", IF('Repeater Book Overview'!$G1008&lt;&gt;"", 'Repeater Book Overview'!$G1008, "88.5"), "")</f>
        <v/>
      </c>
      <c r="G982" t="str">
        <f>IF(A982&lt;&gt;"", IF('Repeater Book Overview'!$G1008&lt;&gt;"", 'Repeater Book Overview'!$G1008, "88.5"), "")</f>
        <v/>
      </c>
      <c r="H982" t="str">
        <f>IF(A982&lt;&gt;"", IF('Repeater Book Overview'!$G1008&lt;&gt;"", 'Repeater Book Overview'!$G1008, "88.5"), "")</f>
        <v/>
      </c>
      <c r="I982" t="str">
        <f>IF('Repeater Book Overview'!F1008&lt;&gt;"", LEFT('Repeater Book Overview'!F1008, 1), "")</f>
        <v/>
      </c>
      <c r="J982" t="str">
        <f t="shared" si="76"/>
        <v/>
      </c>
      <c r="K982" t="str">
        <f>IF(A982&lt;&gt;"", IF('Repeater Book Overview'!Q982&lt;&gt;"", "On", "Off"), "")</f>
        <v/>
      </c>
      <c r="L982" t="str">
        <f t="shared" si="77"/>
        <v/>
      </c>
      <c r="M982" t="str">
        <f t="shared" si="78"/>
        <v/>
      </c>
      <c r="N982" t="str">
        <f t="shared" si="79"/>
        <v/>
      </c>
      <c r="O982" t="str">
        <f>IF(A982&lt;&gt;"", 'Repeater Book Overview'!D1008, "")</f>
        <v/>
      </c>
    </row>
    <row r="983" spans="1:15" x14ac:dyDescent="0.2">
      <c r="A983" t="str">
        <f>IF('Repeater Book Overview'!$A1009&lt;&gt;"", 'Repeater Book Overview'!$A1009, "")</f>
        <v/>
      </c>
      <c r="B983" t="str">
        <f>IF('Repeater Book Overview'!E1009&lt;&gt;"", 'Repeater Book Overview'!E1009, "")</f>
        <v/>
      </c>
      <c r="C983" t="str">
        <f t="shared" si="75"/>
        <v/>
      </c>
      <c r="D983" t="str">
        <f>IF('Repeater Book Overview'!F1009&lt;&gt;"", LEFT(RIGHT('Repeater Book Overview'!F1009,LEN('Repeater Book Overview'!F1009)-1), SEARCH(" ", 'Repeater Book Overview'!F1009)-1), "")</f>
        <v/>
      </c>
      <c r="E983" t="str">
        <f>IF(A983&lt;&gt;"", IF('Repeater Book Overview'!O1009&lt;&gt;"", 'Repeater Book Overview'!O1009, IF('Repeater Book Overview'!G1009&lt;&gt;"", "T", "Off")), "")</f>
        <v/>
      </c>
      <c r="F983" t="str">
        <f>IF(A983&lt;&gt;"", IF('Repeater Book Overview'!$G1009&lt;&gt;"", 'Repeater Book Overview'!$G1009, "88.5"), "")</f>
        <v/>
      </c>
      <c r="G983" t="str">
        <f>IF(A983&lt;&gt;"", IF('Repeater Book Overview'!$G1009&lt;&gt;"", 'Repeater Book Overview'!$G1009, "88.5"), "")</f>
        <v/>
      </c>
      <c r="H983" t="str">
        <f>IF(A983&lt;&gt;"", IF('Repeater Book Overview'!$G1009&lt;&gt;"", 'Repeater Book Overview'!$G1009, "88.5"), "")</f>
        <v/>
      </c>
      <c r="I983" t="str">
        <f>IF('Repeater Book Overview'!F1009&lt;&gt;"", LEFT('Repeater Book Overview'!F1009, 1), "")</f>
        <v/>
      </c>
      <c r="J983" t="str">
        <f t="shared" si="76"/>
        <v/>
      </c>
      <c r="K983" t="str">
        <f>IF(A983&lt;&gt;"", IF('Repeater Book Overview'!Q983&lt;&gt;"", "On", "Off"), "")</f>
        <v/>
      </c>
      <c r="L983" t="str">
        <f t="shared" si="77"/>
        <v/>
      </c>
      <c r="M983" t="str">
        <f t="shared" si="78"/>
        <v/>
      </c>
      <c r="N983" t="str">
        <f t="shared" si="79"/>
        <v/>
      </c>
      <c r="O983" t="str">
        <f>IF(A983&lt;&gt;"", 'Repeater Book Overview'!D1009, "")</f>
        <v/>
      </c>
    </row>
    <row r="984" spans="1:15" x14ac:dyDescent="0.2">
      <c r="A984" t="str">
        <f>IF('Repeater Book Overview'!$A1010&lt;&gt;"", 'Repeater Book Overview'!$A1010, "")</f>
        <v/>
      </c>
      <c r="B984" t="str">
        <f>IF('Repeater Book Overview'!E1010&lt;&gt;"", 'Repeater Book Overview'!E1010, "")</f>
        <v/>
      </c>
      <c r="C984" t="str">
        <f t="shared" si="75"/>
        <v/>
      </c>
      <c r="D984" t="str">
        <f>IF('Repeater Book Overview'!F1010&lt;&gt;"", LEFT(RIGHT('Repeater Book Overview'!F1010,LEN('Repeater Book Overview'!F1010)-1), SEARCH(" ", 'Repeater Book Overview'!F1010)-1), "")</f>
        <v/>
      </c>
      <c r="E984" t="str">
        <f>IF(A984&lt;&gt;"", IF('Repeater Book Overview'!O1010&lt;&gt;"", 'Repeater Book Overview'!O1010, IF('Repeater Book Overview'!G1010&lt;&gt;"", "T", "Off")), "")</f>
        <v/>
      </c>
      <c r="F984" t="str">
        <f>IF(A984&lt;&gt;"", IF('Repeater Book Overview'!$G1010&lt;&gt;"", 'Repeater Book Overview'!$G1010, "88.5"), "")</f>
        <v/>
      </c>
      <c r="G984" t="str">
        <f>IF(A984&lt;&gt;"", IF('Repeater Book Overview'!$G1010&lt;&gt;"", 'Repeater Book Overview'!$G1010, "88.5"), "")</f>
        <v/>
      </c>
      <c r="H984" t="str">
        <f>IF(A984&lt;&gt;"", IF('Repeater Book Overview'!$G1010&lt;&gt;"", 'Repeater Book Overview'!$G1010, "88.5"), "")</f>
        <v/>
      </c>
      <c r="I984" t="str">
        <f>IF('Repeater Book Overview'!F1010&lt;&gt;"", LEFT('Repeater Book Overview'!F1010, 1), "")</f>
        <v/>
      </c>
      <c r="J984" t="str">
        <f t="shared" si="76"/>
        <v/>
      </c>
      <c r="K984" t="str">
        <f>IF(A984&lt;&gt;"", IF('Repeater Book Overview'!Q984&lt;&gt;"", "On", "Off"), "")</f>
        <v/>
      </c>
      <c r="L984" t="str">
        <f t="shared" si="77"/>
        <v/>
      </c>
      <c r="M984" t="str">
        <f t="shared" si="78"/>
        <v/>
      </c>
      <c r="N984" t="str">
        <f t="shared" si="79"/>
        <v/>
      </c>
      <c r="O984" t="str">
        <f>IF(A984&lt;&gt;"", 'Repeater Book Overview'!D1010, "")</f>
        <v/>
      </c>
    </row>
    <row r="985" spans="1:15" x14ac:dyDescent="0.2">
      <c r="A985" t="str">
        <f>IF('Repeater Book Overview'!$A1011&lt;&gt;"", 'Repeater Book Overview'!$A1011, "")</f>
        <v/>
      </c>
      <c r="B985" t="str">
        <f>IF('Repeater Book Overview'!E1011&lt;&gt;"", 'Repeater Book Overview'!E1011, "")</f>
        <v/>
      </c>
      <c r="C985" t="str">
        <f t="shared" si="75"/>
        <v/>
      </c>
      <c r="D985" t="str">
        <f>IF('Repeater Book Overview'!F1011&lt;&gt;"", LEFT(RIGHT('Repeater Book Overview'!F1011,LEN('Repeater Book Overview'!F1011)-1), SEARCH(" ", 'Repeater Book Overview'!F1011)-1), "")</f>
        <v/>
      </c>
      <c r="E985" t="str">
        <f>IF(A985&lt;&gt;"", IF('Repeater Book Overview'!O1011&lt;&gt;"", 'Repeater Book Overview'!O1011, IF('Repeater Book Overview'!G1011&lt;&gt;"", "T", "Off")), "")</f>
        <v/>
      </c>
      <c r="F985" t="str">
        <f>IF(A985&lt;&gt;"", IF('Repeater Book Overview'!$G1011&lt;&gt;"", 'Repeater Book Overview'!$G1011, "88.5"), "")</f>
        <v/>
      </c>
      <c r="G985" t="str">
        <f>IF(A985&lt;&gt;"", IF('Repeater Book Overview'!$G1011&lt;&gt;"", 'Repeater Book Overview'!$G1011, "88.5"), "")</f>
        <v/>
      </c>
      <c r="H985" t="str">
        <f>IF(A985&lt;&gt;"", IF('Repeater Book Overview'!$G1011&lt;&gt;"", 'Repeater Book Overview'!$G1011, "88.5"), "")</f>
        <v/>
      </c>
      <c r="I985" t="str">
        <f>IF('Repeater Book Overview'!F1011&lt;&gt;"", LEFT('Repeater Book Overview'!F1011, 1), "")</f>
        <v/>
      </c>
      <c r="J985" t="str">
        <f t="shared" si="76"/>
        <v/>
      </c>
      <c r="K985" t="str">
        <f>IF(A985&lt;&gt;"", IF('Repeater Book Overview'!Q985&lt;&gt;"", "On", "Off"), "")</f>
        <v/>
      </c>
      <c r="L985" t="str">
        <f t="shared" si="77"/>
        <v/>
      </c>
      <c r="M985" t="str">
        <f t="shared" si="78"/>
        <v/>
      </c>
      <c r="N985" t="str">
        <f t="shared" si="79"/>
        <v/>
      </c>
      <c r="O985" t="str">
        <f>IF(A985&lt;&gt;"", 'Repeater Book Overview'!D1011, "")</f>
        <v/>
      </c>
    </row>
    <row r="986" spans="1:15" x14ac:dyDescent="0.2">
      <c r="A986" t="str">
        <f>IF('Repeater Book Overview'!$A1012&lt;&gt;"", 'Repeater Book Overview'!$A1012, "")</f>
        <v/>
      </c>
      <c r="B986" t="str">
        <f>IF('Repeater Book Overview'!E1012&lt;&gt;"", 'Repeater Book Overview'!E1012, "")</f>
        <v/>
      </c>
      <c r="C986" t="str">
        <f t="shared" si="75"/>
        <v/>
      </c>
      <c r="D986" t="str">
        <f>IF('Repeater Book Overview'!F1012&lt;&gt;"", LEFT(RIGHT('Repeater Book Overview'!F1012,LEN('Repeater Book Overview'!F1012)-1), SEARCH(" ", 'Repeater Book Overview'!F1012)-1), "")</f>
        <v/>
      </c>
      <c r="E986" t="str">
        <f>IF(A986&lt;&gt;"", IF('Repeater Book Overview'!O1012&lt;&gt;"", 'Repeater Book Overview'!O1012, IF('Repeater Book Overview'!G1012&lt;&gt;"", "T", "Off")), "")</f>
        <v/>
      </c>
      <c r="F986" t="str">
        <f>IF(A986&lt;&gt;"", IF('Repeater Book Overview'!$G1012&lt;&gt;"", 'Repeater Book Overview'!$G1012, "88.5"), "")</f>
        <v/>
      </c>
      <c r="G986" t="str">
        <f>IF(A986&lt;&gt;"", IF('Repeater Book Overview'!$G1012&lt;&gt;"", 'Repeater Book Overview'!$G1012, "88.5"), "")</f>
        <v/>
      </c>
      <c r="H986" t="str">
        <f>IF(A986&lt;&gt;"", IF('Repeater Book Overview'!$G1012&lt;&gt;"", 'Repeater Book Overview'!$G1012, "88.5"), "")</f>
        <v/>
      </c>
      <c r="I986" t="str">
        <f>IF('Repeater Book Overview'!F1012&lt;&gt;"", LEFT('Repeater Book Overview'!F1012, 1), "")</f>
        <v/>
      </c>
      <c r="J986" t="str">
        <f t="shared" si="76"/>
        <v/>
      </c>
      <c r="K986" t="str">
        <f>IF(A986&lt;&gt;"", IF('Repeater Book Overview'!Q986&lt;&gt;"", "On", "Off"), "")</f>
        <v/>
      </c>
      <c r="L986" t="str">
        <f t="shared" si="77"/>
        <v/>
      </c>
      <c r="M986" t="str">
        <f t="shared" si="78"/>
        <v/>
      </c>
      <c r="N986" t="str">
        <f t="shared" si="79"/>
        <v/>
      </c>
      <c r="O986" t="str">
        <f>IF(A986&lt;&gt;"", 'Repeater Book Overview'!D1012, "")</f>
        <v/>
      </c>
    </row>
    <row r="987" spans="1:15" x14ac:dyDescent="0.2">
      <c r="A987" t="str">
        <f>IF('Repeater Book Overview'!$A1013&lt;&gt;"", 'Repeater Book Overview'!$A1013, "")</f>
        <v/>
      </c>
      <c r="B987" t="str">
        <f>IF('Repeater Book Overview'!E1013&lt;&gt;"", 'Repeater Book Overview'!E1013, "")</f>
        <v/>
      </c>
      <c r="C987" t="str">
        <f t="shared" si="75"/>
        <v/>
      </c>
      <c r="D987" t="str">
        <f>IF('Repeater Book Overview'!F1013&lt;&gt;"", LEFT(RIGHT('Repeater Book Overview'!F1013,LEN('Repeater Book Overview'!F1013)-1), SEARCH(" ", 'Repeater Book Overview'!F1013)-1), "")</f>
        <v/>
      </c>
      <c r="E987" t="str">
        <f>IF(A987&lt;&gt;"", IF('Repeater Book Overview'!O1013&lt;&gt;"", 'Repeater Book Overview'!O1013, IF('Repeater Book Overview'!G1013&lt;&gt;"", "T", "Off")), "")</f>
        <v/>
      </c>
      <c r="F987" t="str">
        <f>IF(A987&lt;&gt;"", IF('Repeater Book Overview'!$G1013&lt;&gt;"", 'Repeater Book Overview'!$G1013, "88.5"), "")</f>
        <v/>
      </c>
      <c r="G987" t="str">
        <f>IF(A987&lt;&gt;"", IF('Repeater Book Overview'!$G1013&lt;&gt;"", 'Repeater Book Overview'!$G1013, "88.5"), "")</f>
        <v/>
      </c>
      <c r="H987" t="str">
        <f>IF(A987&lt;&gt;"", IF('Repeater Book Overview'!$G1013&lt;&gt;"", 'Repeater Book Overview'!$G1013, "88.5"), "")</f>
        <v/>
      </c>
      <c r="I987" t="str">
        <f>IF('Repeater Book Overview'!F1013&lt;&gt;"", LEFT('Repeater Book Overview'!F1013, 1), "")</f>
        <v/>
      </c>
      <c r="J987" t="str">
        <f t="shared" si="76"/>
        <v/>
      </c>
      <c r="K987" t="str">
        <f>IF(A987&lt;&gt;"", IF('Repeater Book Overview'!Q987&lt;&gt;"", "On", "Off"), "")</f>
        <v/>
      </c>
      <c r="L987" t="str">
        <f t="shared" si="77"/>
        <v/>
      </c>
      <c r="M987" t="str">
        <f t="shared" si="78"/>
        <v/>
      </c>
      <c r="N987" t="str">
        <f t="shared" si="79"/>
        <v/>
      </c>
      <c r="O987" t="str">
        <f>IF(A987&lt;&gt;"", 'Repeater Book Overview'!D1013, "")</f>
        <v/>
      </c>
    </row>
    <row r="988" spans="1:15" x14ac:dyDescent="0.2">
      <c r="A988" t="str">
        <f>IF('Repeater Book Overview'!$A1014&lt;&gt;"", 'Repeater Book Overview'!$A1014, "")</f>
        <v/>
      </c>
      <c r="B988" t="str">
        <f>IF('Repeater Book Overview'!E1014&lt;&gt;"", 'Repeater Book Overview'!E1014, "")</f>
        <v/>
      </c>
      <c r="C988" t="str">
        <f t="shared" si="75"/>
        <v/>
      </c>
      <c r="D988" t="str">
        <f>IF('Repeater Book Overview'!F1014&lt;&gt;"", LEFT(RIGHT('Repeater Book Overview'!F1014,LEN('Repeater Book Overview'!F1014)-1), SEARCH(" ", 'Repeater Book Overview'!F1014)-1), "")</f>
        <v/>
      </c>
      <c r="E988" t="str">
        <f>IF(A988&lt;&gt;"", IF('Repeater Book Overview'!O1014&lt;&gt;"", 'Repeater Book Overview'!O1014, IF('Repeater Book Overview'!G1014&lt;&gt;"", "T", "Off")), "")</f>
        <v/>
      </c>
      <c r="F988" t="str">
        <f>IF(A988&lt;&gt;"", IF('Repeater Book Overview'!$G1014&lt;&gt;"", 'Repeater Book Overview'!$G1014, "88.5"), "")</f>
        <v/>
      </c>
      <c r="G988" t="str">
        <f>IF(A988&lt;&gt;"", IF('Repeater Book Overview'!$G1014&lt;&gt;"", 'Repeater Book Overview'!$G1014, "88.5"), "")</f>
        <v/>
      </c>
      <c r="H988" t="str">
        <f>IF(A988&lt;&gt;"", IF('Repeater Book Overview'!$G1014&lt;&gt;"", 'Repeater Book Overview'!$G1014, "88.5"), "")</f>
        <v/>
      </c>
      <c r="I988" t="str">
        <f>IF('Repeater Book Overview'!F1014&lt;&gt;"", LEFT('Repeater Book Overview'!F1014, 1), "")</f>
        <v/>
      </c>
      <c r="J988" t="str">
        <f t="shared" si="76"/>
        <v/>
      </c>
      <c r="K988" t="str">
        <f>IF(A988&lt;&gt;"", IF('Repeater Book Overview'!Q988&lt;&gt;"", "On", "Off"), "")</f>
        <v/>
      </c>
      <c r="L988" t="str">
        <f t="shared" si="77"/>
        <v/>
      </c>
      <c r="M988" t="str">
        <f t="shared" si="78"/>
        <v/>
      </c>
      <c r="N988" t="str">
        <f t="shared" si="79"/>
        <v/>
      </c>
      <c r="O988" t="str">
        <f>IF(A988&lt;&gt;"", 'Repeater Book Overview'!D1014, "")</f>
        <v/>
      </c>
    </row>
    <row r="989" spans="1:15" x14ac:dyDescent="0.2">
      <c r="A989" t="str">
        <f>IF('Repeater Book Overview'!$A1015&lt;&gt;"", 'Repeater Book Overview'!$A1015, "")</f>
        <v/>
      </c>
      <c r="B989" t="str">
        <f>IF('Repeater Book Overview'!E1015&lt;&gt;"", 'Repeater Book Overview'!E1015, "")</f>
        <v/>
      </c>
      <c r="C989" t="str">
        <f t="shared" si="75"/>
        <v/>
      </c>
      <c r="D989" t="str">
        <f>IF('Repeater Book Overview'!F1015&lt;&gt;"", LEFT(RIGHT('Repeater Book Overview'!F1015,LEN('Repeater Book Overview'!F1015)-1), SEARCH(" ", 'Repeater Book Overview'!F1015)-1), "")</f>
        <v/>
      </c>
      <c r="E989" t="str">
        <f>IF(A989&lt;&gt;"", IF('Repeater Book Overview'!O1015&lt;&gt;"", 'Repeater Book Overview'!O1015, IF('Repeater Book Overview'!G1015&lt;&gt;"", "T", "Off")), "")</f>
        <v/>
      </c>
      <c r="F989" t="str">
        <f>IF(A989&lt;&gt;"", IF('Repeater Book Overview'!$G1015&lt;&gt;"", 'Repeater Book Overview'!$G1015, "88.5"), "")</f>
        <v/>
      </c>
      <c r="G989" t="str">
        <f>IF(A989&lt;&gt;"", IF('Repeater Book Overview'!$G1015&lt;&gt;"", 'Repeater Book Overview'!$G1015, "88.5"), "")</f>
        <v/>
      </c>
      <c r="H989" t="str">
        <f>IF(A989&lt;&gt;"", IF('Repeater Book Overview'!$G1015&lt;&gt;"", 'Repeater Book Overview'!$G1015, "88.5"), "")</f>
        <v/>
      </c>
      <c r="I989" t="str">
        <f>IF('Repeater Book Overview'!F1015&lt;&gt;"", LEFT('Repeater Book Overview'!F1015, 1), "")</f>
        <v/>
      </c>
      <c r="J989" t="str">
        <f t="shared" si="76"/>
        <v/>
      </c>
      <c r="K989" t="str">
        <f>IF(A989&lt;&gt;"", IF('Repeater Book Overview'!Q989&lt;&gt;"", "On", "Off"), "")</f>
        <v/>
      </c>
      <c r="L989" t="str">
        <f t="shared" si="77"/>
        <v/>
      </c>
      <c r="M989" t="str">
        <f t="shared" si="78"/>
        <v/>
      </c>
      <c r="N989" t="str">
        <f t="shared" si="79"/>
        <v/>
      </c>
      <c r="O989" t="str">
        <f>IF(A989&lt;&gt;"", 'Repeater Book Overview'!D1015, "")</f>
        <v/>
      </c>
    </row>
    <row r="990" spans="1:15" x14ac:dyDescent="0.2">
      <c r="A990" t="str">
        <f>IF('Repeater Book Overview'!$A1016&lt;&gt;"", 'Repeater Book Overview'!$A1016, "")</f>
        <v/>
      </c>
      <c r="B990" t="str">
        <f>IF('Repeater Book Overview'!E1016&lt;&gt;"", 'Repeater Book Overview'!E1016, "")</f>
        <v/>
      </c>
      <c r="C990" t="str">
        <f t="shared" si="75"/>
        <v/>
      </c>
      <c r="D990" t="str">
        <f>IF('Repeater Book Overview'!F1016&lt;&gt;"", LEFT(RIGHT('Repeater Book Overview'!F1016,LEN('Repeater Book Overview'!F1016)-1), SEARCH(" ", 'Repeater Book Overview'!F1016)-1), "")</f>
        <v/>
      </c>
      <c r="E990" t="str">
        <f>IF(A990&lt;&gt;"", IF('Repeater Book Overview'!O1016&lt;&gt;"", 'Repeater Book Overview'!O1016, IF('Repeater Book Overview'!G1016&lt;&gt;"", "T", "Off")), "")</f>
        <v/>
      </c>
      <c r="F990" t="str">
        <f>IF(A990&lt;&gt;"", IF('Repeater Book Overview'!$G1016&lt;&gt;"", 'Repeater Book Overview'!$G1016, "88.5"), "")</f>
        <v/>
      </c>
      <c r="G990" t="str">
        <f>IF(A990&lt;&gt;"", IF('Repeater Book Overview'!$G1016&lt;&gt;"", 'Repeater Book Overview'!$G1016, "88.5"), "")</f>
        <v/>
      </c>
      <c r="H990" t="str">
        <f>IF(A990&lt;&gt;"", IF('Repeater Book Overview'!$G1016&lt;&gt;"", 'Repeater Book Overview'!$G1016, "88.5"), "")</f>
        <v/>
      </c>
      <c r="I990" t="str">
        <f>IF('Repeater Book Overview'!F1016&lt;&gt;"", LEFT('Repeater Book Overview'!F1016, 1), "")</f>
        <v/>
      </c>
      <c r="J990" t="str">
        <f t="shared" si="76"/>
        <v/>
      </c>
      <c r="K990" t="str">
        <f>IF(A990&lt;&gt;"", IF('Repeater Book Overview'!Q990&lt;&gt;"", "On", "Off"), "")</f>
        <v/>
      </c>
      <c r="L990" t="str">
        <f t="shared" si="77"/>
        <v/>
      </c>
      <c r="M990" t="str">
        <f t="shared" si="78"/>
        <v/>
      </c>
      <c r="N990" t="str">
        <f t="shared" si="79"/>
        <v/>
      </c>
      <c r="O990" t="str">
        <f>IF(A990&lt;&gt;"", 'Repeater Book Overview'!D1016, "")</f>
        <v/>
      </c>
    </row>
    <row r="991" spans="1:15" x14ac:dyDescent="0.2">
      <c r="A991" t="str">
        <f>IF('Repeater Book Overview'!$A1017&lt;&gt;"", 'Repeater Book Overview'!$A1017, "")</f>
        <v/>
      </c>
      <c r="B991" t="str">
        <f>IF('Repeater Book Overview'!E1017&lt;&gt;"", 'Repeater Book Overview'!E1017, "")</f>
        <v/>
      </c>
      <c r="C991" t="str">
        <f t="shared" si="75"/>
        <v/>
      </c>
      <c r="D991" t="str">
        <f>IF('Repeater Book Overview'!F1017&lt;&gt;"", LEFT(RIGHT('Repeater Book Overview'!F1017,LEN('Repeater Book Overview'!F1017)-1), SEARCH(" ", 'Repeater Book Overview'!F1017)-1), "")</f>
        <v/>
      </c>
      <c r="E991" t="str">
        <f>IF(A991&lt;&gt;"", IF('Repeater Book Overview'!O1017&lt;&gt;"", 'Repeater Book Overview'!O1017, IF('Repeater Book Overview'!G1017&lt;&gt;"", "T", "Off")), "")</f>
        <v/>
      </c>
      <c r="F991" t="str">
        <f>IF(A991&lt;&gt;"", IF('Repeater Book Overview'!$G1017&lt;&gt;"", 'Repeater Book Overview'!$G1017, "88.5"), "")</f>
        <v/>
      </c>
      <c r="G991" t="str">
        <f>IF(A991&lt;&gt;"", IF('Repeater Book Overview'!$G1017&lt;&gt;"", 'Repeater Book Overview'!$G1017, "88.5"), "")</f>
        <v/>
      </c>
      <c r="H991" t="str">
        <f>IF(A991&lt;&gt;"", IF('Repeater Book Overview'!$G1017&lt;&gt;"", 'Repeater Book Overview'!$G1017, "88.5"), "")</f>
        <v/>
      </c>
      <c r="I991" t="str">
        <f>IF('Repeater Book Overview'!F1017&lt;&gt;"", LEFT('Repeater Book Overview'!F1017, 1), "")</f>
        <v/>
      </c>
      <c r="J991" t="str">
        <f t="shared" si="76"/>
        <v/>
      </c>
      <c r="K991" t="str">
        <f>IF(A991&lt;&gt;"", IF('Repeater Book Overview'!Q991&lt;&gt;"", "On", "Off"), "")</f>
        <v/>
      </c>
      <c r="L991" t="str">
        <f t="shared" si="77"/>
        <v/>
      </c>
      <c r="M991" t="str">
        <f t="shared" si="78"/>
        <v/>
      </c>
      <c r="N991" t="str">
        <f t="shared" si="79"/>
        <v/>
      </c>
      <c r="O991" t="str">
        <f>IF(A991&lt;&gt;"", 'Repeater Book Overview'!D1017, "")</f>
        <v/>
      </c>
    </row>
    <row r="992" spans="1:15" x14ac:dyDescent="0.2">
      <c r="A992" t="str">
        <f>IF('Repeater Book Overview'!$A1018&lt;&gt;"", 'Repeater Book Overview'!$A1018, "")</f>
        <v/>
      </c>
      <c r="B992" t="str">
        <f>IF('Repeater Book Overview'!E1018&lt;&gt;"", 'Repeater Book Overview'!E1018, "")</f>
        <v/>
      </c>
      <c r="C992" t="str">
        <f t="shared" si="75"/>
        <v/>
      </c>
      <c r="D992" t="str">
        <f>IF('Repeater Book Overview'!F1018&lt;&gt;"", LEFT(RIGHT('Repeater Book Overview'!F1018,LEN('Repeater Book Overview'!F1018)-1), SEARCH(" ", 'Repeater Book Overview'!F1018)-1), "")</f>
        <v/>
      </c>
      <c r="E992" t="str">
        <f>IF(A992&lt;&gt;"", IF('Repeater Book Overview'!O1018&lt;&gt;"", 'Repeater Book Overview'!O1018, IF('Repeater Book Overview'!G1018&lt;&gt;"", "T", "Off")), "")</f>
        <v/>
      </c>
      <c r="F992" t="str">
        <f>IF(A992&lt;&gt;"", IF('Repeater Book Overview'!$G1018&lt;&gt;"", 'Repeater Book Overview'!$G1018, "88.5"), "")</f>
        <v/>
      </c>
      <c r="G992" t="str">
        <f>IF(A992&lt;&gt;"", IF('Repeater Book Overview'!$G1018&lt;&gt;"", 'Repeater Book Overview'!$G1018, "88.5"), "")</f>
        <v/>
      </c>
      <c r="H992" t="str">
        <f>IF(A992&lt;&gt;"", IF('Repeater Book Overview'!$G1018&lt;&gt;"", 'Repeater Book Overview'!$G1018, "88.5"), "")</f>
        <v/>
      </c>
      <c r="I992" t="str">
        <f>IF('Repeater Book Overview'!F1018&lt;&gt;"", LEFT('Repeater Book Overview'!F1018, 1), "")</f>
        <v/>
      </c>
      <c r="J992" t="str">
        <f t="shared" si="76"/>
        <v/>
      </c>
      <c r="K992" t="str">
        <f>IF(A992&lt;&gt;"", IF('Repeater Book Overview'!Q992&lt;&gt;"", "On", "Off"), "")</f>
        <v/>
      </c>
      <c r="L992" t="str">
        <f t="shared" si="77"/>
        <v/>
      </c>
      <c r="M992" t="str">
        <f t="shared" si="78"/>
        <v/>
      </c>
      <c r="N992" t="str">
        <f t="shared" si="79"/>
        <v/>
      </c>
      <c r="O992" t="str">
        <f>IF(A992&lt;&gt;"", 'Repeater Book Overview'!D1018, "")</f>
        <v/>
      </c>
    </row>
    <row r="993" spans="1:15" x14ac:dyDescent="0.2">
      <c r="A993" t="str">
        <f>IF('Repeater Book Overview'!$A1019&lt;&gt;"", 'Repeater Book Overview'!$A1019, "")</f>
        <v/>
      </c>
      <c r="B993" t="str">
        <f>IF('Repeater Book Overview'!E1019&lt;&gt;"", 'Repeater Book Overview'!E1019, "")</f>
        <v/>
      </c>
      <c r="C993" t="str">
        <f t="shared" si="75"/>
        <v/>
      </c>
      <c r="D993" t="str">
        <f>IF('Repeater Book Overview'!F1019&lt;&gt;"", LEFT(RIGHT('Repeater Book Overview'!F1019,LEN('Repeater Book Overview'!F1019)-1), SEARCH(" ", 'Repeater Book Overview'!F1019)-1), "")</f>
        <v/>
      </c>
      <c r="E993" t="str">
        <f>IF(A993&lt;&gt;"", IF('Repeater Book Overview'!O1019&lt;&gt;"", 'Repeater Book Overview'!O1019, IF('Repeater Book Overview'!G1019&lt;&gt;"", "T", "Off")), "")</f>
        <v/>
      </c>
      <c r="F993" t="str">
        <f>IF(A993&lt;&gt;"", IF('Repeater Book Overview'!$G1019&lt;&gt;"", 'Repeater Book Overview'!$G1019, "88.5"), "")</f>
        <v/>
      </c>
      <c r="G993" t="str">
        <f>IF(A993&lt;&gt;"", IF('Repeater Book Overview'!$G1019&lt;&gt;"", 'Repeater Book Overview'!$G1019, "88.5"), "")</f>
        <v/>
      </c>
      <c r="H993" t="str">
        <f>IF(A993&lt;&gt;"", IF('Repeater Book Overview'!$G1019&lt;&gt;"", 'Repeater Book Overview'!$G1019, "88.5"), "")</f>
        <v/>
      </c>
      <c r="I993" t="str">
        <f>IF('Repeater Book Overview'!F1019&lt;&gt;"", LEFT('Repeater Book Overview'!F1019, 1), "")</f>
        <v/>
      </c>
      <c r="J993" t="str">
        <f t="shared" si="76"/>
        <v/>
      </c>
      <c r="K993" t="str">
        <f>IF(A993&lt;&gt;"", IF('Repeater Book Overview'!Q993&lt;&gt;"", "On", "Off"), "")</f>
        <v/>
      </c>
      <c r="L993" t="str">
        <f t="shared" si="77"/>
        <v/>
      </c>
      <c r="M993" t="str">
        <f t="shared" si="78"/>
        <v/>
      </c>
      <c r="N993" t="str">
        <f t="shared" si="79"/>
        <v/>
      </c>
      <c r="O993" t="str">
        <f>IF(A993&lt;&gt;"", 'Repeater Book Overview'!D1019, "")</f>
        <v/>
      </c>
    </row>
    <row r="994" spans="1:15" x14ac:dyDescent="0.2">
      <c r="A994" t="str">
        <f>IF('Repeater Book Overview'!$A1020&lt;&gt;"", 'Repeater Book Overview'!$A1020, "")</f>
        <v/>
      </c>
      <c r="B994" t="str">
        <f>IF('Repeater Book Overview'!E1020&lt;&gt;"", 'Repeater Book Overview'!E1020, "")</f>
        <v/>
      </c>
      <c r="C994" t="str">
        <f t="shared" si="75"/>
        <v/>
      </c>
      <c r="D994" t="str">
        <f>IF('Repeater Book Overview'!F1020&lt;&gt;"", LEFT(RIGHT('Repeater Book Overview'!F1020,LEN('Repeater Book Overview'!F1020)-1), SEARCH(" ", 'Repeater Book Overview'!F1020)-1), "")</f>
        <v/>
      </c>
      <c r="E994" t="str">
        <f>IF(A994&lt;&gt;"", IF('Repeater Book Overview'!O1020&lt;&gt;"", 'Repeater Book Overview'!O1020, IF('Repeater Book Overview'!G1020&lt;&gt;"", "T", "Off")), "")</f>
        <v/>
      </c>
      <c r="F994" t="str">
        <f>IF(A994&lt;&gt;"", IF('Repeater Book Overview'!$G1020&lt;&gt;"", 'Repeater Book Overview'!$G1020, "88.5"), "")</f>
        <v/>
      </c>
      <c r="G994" t="str">
        <f>IF(A994&lt;&gt;"", IF('Repeater Book Overview'!$G1020&lt;&gt;"", 'Repeater Book Overview'!$G1020, "88.5"), "")</f>
        <v/>
      </c>
      <c r="H994" t="str">
        <f>IF(A994&lt;&gt;"", IF('Repeater Book Overview'!$G1020&lt;&gt;"", 'Repeater Book Overview'!$G1020, "88.5"), "")</f>
        <v/>
      </c>
      <c r="I994" t="str">
        <f>IF('Repeater Book Overview'!F1020&lt;&gt;"", LEFT('Repeater Book Overview'!F1020, 1), "")</f>
        <v/>
      </c>
      <c r="J994" t="str">
        <f t="shared" si="76"/>
        <v/>
      </c>
      <c r="K994" t="str">
        <f>IF(A994&lt;&gt;"", IF('Repeater Book Overview'!Q994&lt;&gt;"", "On", "Off"), "")</f>
        <v/>
      </c>
      <c r="L994" t="str">
        <f t="shared" si="77"/>
        <v/>
      </c>
      <c r="M994" t="str">
        <f t="shared" si="78"/>
        <v/>
      </c>
      <c r="N994" t="str">
        <f t="shared" si="79"/>
        <v/>
      </c>
      <c r="O994" t="str">
        <f>IF(A994&lt;&gt;"", 'Repeater Book Overview'!D1020, "")</f>
        <v/>
      </c>
    </row>
    <row r="995" spans="1:15" x14ac:dyDescent="0.2">
      <c r="A995" t="str">
        <f>IF('Repeater Book Overview'!$A1021&lt;&gt;"", 'Repeater Book Overview'!$A1021, "")</f>
        <v/>
      </c>
      <c r="B995" t="str">
        <f>IF('Repeater Book Overview'!E1021&lt;&gt;"", 'Repeater Book Overview'!E1021, "")</f>
        <v/>
      </c>
      <c r="C995" t="str">
        <f t="shared" si="75"/>
        <v/>
      </c>
      <c r="D995" t="str">
        <f>IF('Repeater Book Overview'!F1021&lt;&gt;"", LEFT(RIGHT('Repeater Book Overview'!F1021,LEN('Repeater Book Overview'!F1021)-1), SEARCH(" ", 'Repeater Book Overview'!F1021)-1), "")</f>
        <v/>
      </c>
      <c r="E995" t="str">
        <f>IF(A995&lt;&gt;"", IF('Repeater Book Overview'!O1021&lt;&gt;"", 'Repeater Book Overview'!O1021, IF('Repeater Book Overview'!G1021&lt;&gt;"", "T", "Off")), "")</f>
        <v/>
      </c>
      <c r="F995" t="str">
        <f>IF(A995&lt;&gt;"", IF('Repeater Book Overview'!$G1021&lt;&gt;"", 'Repeater Book Overview'!$G1021, "88.5"), "")</f>
        <v/>
      </c>
      <c r="G995" t="str">
        <f>IF(A995&lt;&gt;"", IF('Repeater Book Overview'!$G1021&lt;&gt;"", 'Repeater Book Overview'!$G1021, "88.5"), "")</f>
        <v/>
      </c>
      <c r="H995" t="str">
        <f>IF(A995&lt;&gt;"", IF('Repeater Book Overview'!$G1021&lt;&gt;"", 'Repeater Book Overview'!$G1021, "88.5"), "")</f>
        <v/>
      </c>
      <c r="I995" t="str">
        <f>IF('Repeater Book Overview'!F1021&lt;&gt;"", LEFT('Repeater Book Overview'!F1021, 1), "")</f>
        <v/>
      </c>
      <c r="J995" t="str">
        <f t="shared" si="76"/>
        <v/>
      </c>
      <c r="K995" t="str">
        <f>IF(A995&lt;&gt;"", IF('Repeater Book Overview'!Q995&lt;&gt;"", "On", "Off"), "")</f>
        <v/>
      </c>
      <c r="L995" t="str">
        <f t="shared" si="77"/>
        <v/>
      </c>
      <c r="M995" t="str">
        <f t="shared" si="78"/>
        <v/>
      </c>
      <c r="N995" t="str">
        <f t="shared" si="79"/>
        <v/>
      </c>
      <c r="O995" t="str">
        <f>IF(A995&lt;&gt;"", 'Repeater Book Overview'!D1021, "")</f>
        <v/>
      </c>
    </row>
    <row r="996" spans="1:15" x14ac:dyDescent="0.2">
      <c r="A996" t="str">
        <f>IF('Repeater Book Overview'!$A1022&lt;&gt;"", 'Repeater Book Overview'!$A1022, "")</f>
        <v/>
      </c>
      <c r="B996" t="str">
        <f>IF('Repeater Book Overview'!E1022&lt;&gt;"", 'Repeater Book Overview'!E1022, "")</f>
        <v/>
      </c>
      <c r="C996" t="str">
        <f t="shared" si="75"/>
        <v/>
      </c>
      <c r="D996" t="str">
        <f>IF('Repeater Book Overview'!F1022&lt;&gt;"", LEFT(RIGHT('Repeater Book Overview'!F1022,LEN('Repeater Book Overview'!F1022)-1), SEARCH(" ", 'Repeater Book Overview'!F1022)-1), "")</f>
        <v/>
      </c>
      <c r="E996" t="str">
        <f>IF(A996&lt;&gt;"", IF('Repeater Book Overview'!O1022&lt;&gt;"", 'Repeater Book Overview'!O1022, IF('Repeater Book Overview'!G1022&lt;&gt;"", "T", "Off")), "")</f>
        <v/>
      </c>
      <c r="F996" t="str">
        <f>IF(A996&lt;&gt;"", IF('Repeater Book Overview'!$G1022&lt;&gt;"", 'Repeater Book Overview'!$G1022, "88.5"), "")</f>
        <v/>
      </c>
      <c r="G996" t="str">
        <f>IF(A996&lt;&gt;"", IF('Repeater Book Overview'!$G1022&lt;&gt;"", 'Repeater Book Overview'!$G1022, "88.5"), "")</f>
        <v/>
      </c>
      <c r="H996" t="str">
        <f>IF(A996&lt;&gt;"", IF('Repeater Book Overview'!$G1022&lt;&gt;"", 'Repeater Book Overview'!$G1022, "88.5"), "")</f>
        <v/>
      </c>
      <c r="I996" t="str">
        <f>IF('Repeater Book Overview'!F1022&lt;&gt;"", LEFT('Repeater Book Overview'!F1022, 1), "")</f>
        <v/>
      </c>
      <c r="J996" t="str">
        <f t="shared" si="76"/>
        <v/>
      </c>
      <c r="K996" t="str">
        <f>IF(A996&lt;&gt;"", IF('Repeater Book Overview'!Q996&lt;&gt;"", "On", "Off"), "")</f>
        <v/>
      </c>
      <c r="L996" t="str">
        <f t="shared" si="77"/>
        <v/>
      </c>
      <c r="M996" t="str">
        <f t="shared" si="78"/>
        <v/>
      </c>
      <c r="N996" t="str">
        <f t="shared" si="79"/>
        <v/>
      </c>
      <c r="O996" t="str">
        <f>IF(A996&lt;&gt;"", 'Repeater Book Overview'!D1022, "")</f>
        <v/>
      </c>
    </row>
    <row r="997" spans="1:15" x14ac:dyDescent="0.2">
      <c r="A997" t="str">
        <f>IF('Repeater Book Overview'!$A1023&lt;&gt;"", 'Repeater Book Overview'!$A1023, "")</f>
        <v/>
      </c>
      <c r="B997" t="str">
        <f>IF('Repeater Book Overview'!E1023&lt;&gt;"", 'Repeater Book Overview'!E1023, "")</f>
        <v/>
      </c>
      <c r="C997" t="str">
        <f t="shared" si="75"/>
        <v/>
      </c>
      <c r="D997" t="str">
        <f>IF('Repeater Book Overview'!F1023&lt;&gt;"", LEFT(RIGHT('Repeater Book Overview'!F1023,LEN('Repeater Book Overview'!F1023)-1), SEARCH(" ", 'Repeater Book Overview'!F1023)-1), "")</f>
        <v/>
      </c>
      <c r="E997" t="str">
        <f>IF(A997&lt;&gt;"", IF('Repeater Book Overview'!O1023&lt;&gt;"", 'Repeater Book Overview'!O1023, IF('Repeater Book Overview'!G1023&lt;&gt;"", "T", "Off")), "")</f>
        <v/>
      </c>
      <c r="F997" t="str">
        <f>IF(A997&lt;&gt;"", IF('Repeater Book Overview'!$G1023&lt;&gt;"", 'Repeater Book Overview'!$G1023, "88.5"), "")</f>
        <v/>
      </c>
      <c r="G997" t="str">
        <f>IF(A997&lt;&gt;"", IF('Repeater Book Overview'!$G1023&lt;&gt;"", 'Repeater Book Overview'!$G1023, "88.5"), "")</f>
        <v/>
      </c>
      <c r="H997" t="str">
        <f>IF(A997&lt;&gt;"", IF('Repeater Book Overview'!$G1023&lt;&gt;"", 'Repeater Book Overview'!$G1023, "88.5"), "")</f>
        <v/>
      </c>
      <c r="I997" t="str">
        <f>IF('Repeater Book Overview'!F1023&lt;&gt;"", LEFT('Repeater Book Overview'!F1023, 1), "")</f>
        <v/>
      </c>
      <c r="J997" t="str">
        <f t="shared" si="76"/>
        <v/>
      </c>
      <c r="K997" t="str">
        <f>IF(A997&lt;&gt;"", IF('Repeater Book Overview'!Q997&lt;&gt;"", "On", "Off"), "")</f>
        <v/>
      </c>
      <c r="L997" t="str">
        <f t="shared" si="77"/>
        <v/>
      </c>
      <c r="M997" t="str">
        <f t="shared" si="78"/>
        <v/>
      </c>
      <c r="N997" t="str">
        <f t="shared" si="79"/>
        <v/>
      </c>
      <c r="O997" t="str">
        <f>IF(A997&lt;&gt;"", 'Repeater Book Overview'!D1023, "")</f>
        <v/>
      </c>
    </row>
    <row r="998" spans="1:15" x14ac:dyDescent="0.2">
      <c r="A998" t="str">
        <f>IF('Repeater Book Overview'!$A1024&lt;&gt;"", 'Repeater Book Overview'!$A1024, "")</f>
        <v/>
      </c>
      <c r="B998" t="str">
        <f>IF('Repeater Book Overview'!E1024&lt;&gt;"", 'Repeater Book Overview'!E1024, "")</f>
        <v/>
      </c>
      <c r="C998" t="str">
        <f t="shared" si="75"/>
        <v/>
      </c>
      <c r="D998" t="str">
        <f>IF('Repeater Book Overview'!F1024&lt;&gt;"", LEFT(RIGHT('Repeater Book Overview'!F1024,LEN('Repeater Book Overview'!F1024)-1), SEARCH(" ", 'Repeater Book Overview'!F1024)-1), "")</f>
        <v/>
      </c>
      <c r="E998" t="str">
        <f>IF(A998&lt;&gt;"", IF('Repeater Book Overview'!O1024&lt;&gt;"", 'Repeater Book Overview'!O1024, IF('Repeater Book Overview'!G1024&lt;&gt;"", "T", "Off")), "")</f>
        <v/>
      </c>
      <c r="F998" t="str">
        <f>IF(A998&lt;&gt;"", IF('Repeater Book Overview'!$G1024&lt;&gt;"", 'Repeater Book Overview'!$G1024, "88.5"), "")</f>
        <v/>
      </c>
      <c r="G998" t="str">
        <f>IF(A998&lt;&gt;"", IF('Repeater Book Overview'!$G1024&lt;&gt;"", 'Repeater Book Overview'!$G1024, "88.5"), "")</f>
        <v/>
      </c>
      <c r="H998" t="str">
        <f>IF(A998&lt;&gt;"", IF('Repeater Book Overview'!$G1024&lt;&gt;"", 'Repeater Book Overview'!$G1024, "88.5"), "")</f>
        <v/>
      </c>
      <c r="I998" t="str">
        <f>IF('Repeater Book Overview'!F1024&lt;&gt;"", LEFT('Repeater Book Overview'!F1024, 1), "")</f>
        <v/>
      </c>
      <c r="J998" t="str">
        <f t="shared" si="76"/>
        <v/>
      </c>
      <c r="K998" t="str">
        <f>IF(A998&lt;&gt;"", IF('Repeater Book Overview'!Q998&lt;&gt;"", "On", "Off"), "")</f>
        <v/>
      </c>
      <c r="L998" t="str">
        <f t="shared" si="77"/>
        <v/>
      </c>
      <c r="M998" t="str">
        <f t="shared" si="78"/>
        <v/>
      </c>
      <c r="N998" t="str">
        <f t="shared" si="79"/>
        <v/>
      </c>
      <c r="O998" t="str">
        <f>IF(A998&lt;&gt;"", 'Repeater Book Overview'!D1024, "")</f>
        <v/>
      </c>
    </row>
    <row r="999" spans="1:15" x14ac:dyDescent="0.2">
      <c r="A999" t="str">
        <f>IF('Repeater Book Overview'!$A1025&lt;&gt;"", 'Repeater Book Overview'!$A1025, "")</f>
        <v/>
      </c>
      <c r="B999" t="str">
        <f>IF('Repeater Book Overview'!E1025&lt;&gt;"", 'Repeater Book Overview'!E1025, "")</f>
        <v/>
      </c>
      <c r="C999" t="str">
        <f t="shared" si="75"/>
        <v/>
      </c>
      <c r="D999" t="str">
        <f>IF('Repeater Book Overview'!F1025&lt;&gt;"", LEFT(RIGHT('Repeater Book Overview'!F1025,LEN('Repeater Book Overview'!F1025)-1), SEARCH(" ", 'Repeater Book Overview'!F1025)-1), "")</f>
        <v/>
      </c>
      <c r="E999" t="str">
        <f>IF(A999&lt;&gt;"", IF('Repeater Book Overview'!O1025&lt;&gt;"", 'Repeater Book Overview'!O1025, IF('Repeater Book Overview'!G1025&lt;&gt;"", "T", "Off")), "")</f>
        <v/>
      </c>
      <c r="F999" t="str">
        <f>IF(A999&lt;&gt;"", IF('Repeater Book Overview'!$G1025&lt;&gt;"", 'Repeater Book Overview'!$G1025, "88.5"), "")</f>
        <v/>
      </c>
      <c r="G999" t="str">
        <f>IF(A999&lt;&gt;"", IF('Repeater Book Overview'!$G1025&lt;&gt;"", 'Repeater Book Overview'!$G1025, "88.5"), "")</f>
        <v/>
      </c>
      <c r="H999" t="str">
        <f>IF(A999&lt;&gt;"", IF('Repeater Book Overview'!$G1025&lt;&gt;"", 'Repeater Book Overview'!$G1025, "88.5"), "")</f>
        <v/>
      </c>
      <c r="I999" t="str">
        <f>IF('Repeater Book Overview'!F1025&lt;&gt;"", LEFT('Repeater Book Overview'!F1025, 1), "")</f>
        <v/>
      </c>
      <c r="J999" t="str">
        <f t="shared" si="76"/>
        <v/>
      </c>
      <c r="K999" t="str">
        <f>IF(A999&lt;&gt;"", IF('Repeater Book Overview'!Q999&lt;&gt;"", "On", "Off"), "")</f>
        <v/>
      </c>
      <c r="L999" t="str">
        <f t="shared" si="77"/>
        <v/>
      </c>
      <c r="M999" t="str">
        <f t="shared" si="78"/>
        <v/>
      </c>
      <c r="N999" t="str">
        <f t="shared" si="79"/>
        <v/>
      </c>
      <c r="O999" t="str">
        <f>IF(A999&lt;&gt;"", 'Repeater Book Overview'!D1025, "")</f>
        <v/>
      </c>
    </row>
    <row r="1000" spans="1:15" x14ac:dyDescent="0.2">
      <c r="A1000" t="str">
        <f>IF('Repeater Book Overview'!$A1026&lt;&gt;"", 'Repeater Book Overview'!$A1026, "")</f>
        <v/>
      </c>
      <c r="B1000" t="str">
        <f>IF('Repeater Book Overview'!E1026&lt;&gt;"", 'Repeater Book Overview'!E1026, "")</f>
        <v/>
      </c>
      <c r="C1000" t="str">
        <f t="shared" si="75"/>
        <v/>
      </c>
      <c r="D1000" t="str">
        <f>IF('Repeater Book Overview'!F1026&lt;&gt;"", LEFT(RIGHT('Repeater Book Overview'!F1026,LEN('Repeater Book Overview'!F1026)-1), SEARCH(" ", 'Repeater Book Overview'!F1026)-1), "")</f>
        <v/>
      </c>
      <c r="E1000" t="str">
        <f>IF(A1000&lt;&gt;"", IF('Repeater Book Overview'!O1026&lt;&gt;"", 'Repeater Book Overview'!O1026, IF('Repeater Book Overview'!G1026&lt;&gt;"", "T", "Off")), "")</f>
        <v/>
      </c>
      <c r="F1000" t="str">
        <f>IF(A1000&lt;&gt;"", IF('Repeater Book Overview'!$G1026&lt;&gt;"", 'Repeater Book Overview'!$G1026, "88.5"), "")</f>
        <v/>
      </c>
      <c r="G1000" t="str">
        <f>IF(A1000&lt;&gt;"", IF('Repeater Book Overview'!$G1026&lt;&gt;"", 'Repeater Book Overview'!$G1026, "88.5"), "")</f>
        <v/>
      </c>
      <c r="H1000" t="str">
        <f>IF(A1000&lt;&gt;"", IF('Repeater Book Overview'!$G1026&lt;&gt;"", 'Repeater Book Overview'!$G1026, "88.5"), "")</f>
        <v/>
      </c>
      <c r="I1000" t="str">
        <f>IF('Repeater Book Overview'!F1026&lt;&gt;"", LEFT('Repeater Book Overview'!F1026, 1), "")</f>
        <v/>
      </c>
      <c r="J1000" t="str">
        <f t="shared" si="76"/>
        <v/>
      </c>
      <c r="K1000" t="str">
        <f>IF(A1000&lt;&gt;"", IF('Repeater Book Overview'!Q1000&lt;&gt;"", "On", "Off"), "")</f>
        <v/>
      </c>
      <c r="L1000" t="str">
        <f t="shared" si="77"/>
        <v/>
      </c>
      <c r="M1000" t="str">
        <f t="shared" si="78"/>
        <v/>
      </c>
      <c r="N1000" t="str">
        <f t="shared" si="79"/>
        <v/>
      </c>
      <c r="O1000" t="str">
        <f>IF(A1000&lt;&gt;"", 'Repeater Book Overview'!D1026, "")</f>
        <v/>
      </c>
    </row>
    <row r="1001" spans="1:15" x14ac:dyDescent="0.2">
      <c r="K1001" t="str">
        <f>IF(A1001&lt;&gt;"", IF('Repeater Book Overview'!Q1001&lt;&gt;"", "On", "Off"), "")</f>
        <v/>
      </c>
    </row>
    <row r="1002" spans="1:15" x14ac:dyDescent="0.2">
      <c r="K1002" t="str">
        <f>IF(A1002&lt;&gt;"", IF('Repeater Book Overview'!Q1002&lt;&gt;"", "On", "Off"), "")</f>
        <v/>
      </c>
    </row>
    <row r="1003" spans="1:15" x14ac:dyDescent="0.2">
      <c r="K1003" t="str">
        <f>IF(A1003&lt;&gt;"", IF('Repeater Book Overview'!Q1003&lt;&gt;"", "On", "Off"), "")</f>
        <v/>
      </c>
    </row>
    <row r="1004" spans="1:15" x14ac:dyDescent="0.2">
      <c r="K1004" t="str">
        <f>IF(A1004&lt;&gt;"", IF('Repeater Book Overview'!Q1004&lt;&gt;"", "On", "Off"), "")</f>
        <v/>
      </c>
    </row>
    <row r="1005" spans="1:15" x14ac:dyDescent="0.2">
      <c r="K1005" t="str">
        <f>IF(A1005&lt;&gt;"", IF('Repeater Book Overview'!Q1005&lt;&gt;"", "On", "Off"), "")</f>
        <v/>
      </c>
    </row>
    <row r="1006" spans="1:15" x14ac:dyDescent="0.2">
      <c r="K1006" t="str">
        <f>IF(A1006&lt;&gt;"", IF('Repeater Book Overview'!Q1006&lt;&gt;"", "On", "Off"), "")</f>
        <v/>
      </c>
    </row>
    <row r="1007" spans="1:15" x14ac:dyDescent="0.2">
      <c r="K1007" t="str">
        <f>IF(A1007&lt;&gt;"", IF('Repeater Book Overview'!Q1007&lt;&gt;"", "On", "Off"), "")</f>
        <v/>
      </c>
    </row>
    <row r="1008" spans="1:15" x14ac:dyDescent="0.2">
      <c r="K1008" t="str">
        <f>IF(A1008&lt;&gt;"", IF('Repeater Book Overview'!Q1008&lt;&gt;"", "On", "Off"), "")</f>
        <v/>
      </c>
    </row>
    <row r="1009" spans="11:11" x14ac:dyDescent="0.2">
      <c r="K1009" t="str">
        <f>IF(A1009&lt;&gt;"", IF('Repeater Book Overview'!Q1009&lt;&gt;"", "On", "Off"), "")</f>
        <v/>
      </c>
    </row>
    <row r="1010" spans="11:11" x14ac:dyDescent="0.2">
      <c r="K1010" t="str">
        <f>IF(A1010&lt;&gt;"", IF('Repeater Book Overview'!Q1010&lt;&gt;"", "On", "Off"), "")</f>
        <v/>
      </c>
    </row>
    <row r="1011" spans="11:11" x14ac:dyDescent="0.2">
      <c r="K1011" t="str">
        <f>IF(A1011&lt;&gt;"", IF('Repeater Book Overview'!Q1011&lt;&gt;"", "On", "Off"), "")</f>
        <v/>
      </c>
    </row>
    <row r="1012" spans="11:11" x14ac:dyDescent="0.2">
      <c r="K1012" t="str">
        <f>IF(A1012&lt;&gt;"", IF('Repeater Book Overview'!Q1012&lt;&gt;"", "On", "Off"), "")</f>
        <v/>
      </c>
    </row>
    <row r="1013" spans="11:11" x14ac:dyDescent="0.2">
      <c r="K1013" t="str">
        <f>IF(A1013&lt;&gt;"", IF('Repeater Book Overview'!Q1013&lt;&gt;"", "On", "Off"), "")</f>
        <v/>
      </c>
    </row>
    <row r="1014" spans="11:11" x14ac:dyDescent="0.2">
      <c r="K1014" t="str">
        <f>IF(A1014&lt;&gt;"", IF('Repeater Book Overview'!Q1014&lt;&gt;"", "On", "Off"), "")</f>
        <v/>
      </c>
    </row>
    <row r="1015" spans="11:11" x14ac:dyDescent="0.2">
      <c r="K1015" t="str">
        <f>IF(A1015&lt;&gt;"", IF('Repeater Book Overview'!Q1015&lt;&gt;"", "On", "Off"), "")</f>
        <v/>
      </c>
    </row>
    <row r="1016" spans="11:11" x14ac:dyDescent="0.2">
      <c r="K1016" t="str">
        <f>IF(A1016&lt;&gt;"", IF('Repeater Book Overview'!Q1016&lt;&gt;"", "On", "Off"), "")</f>
        <v/>
      </c>
    </row>
    <row r="1017" spans="11:11" x14ac:dyDescent="0.2">
      <c r="K1017" t="str">
        <f>IF(A1017&lt;&gt;"", IF('Repeater Book Overview'!Q1017&lt;&gt;"", "On", "Off"), "")</f>
        <v/>
      </c>
    </row>
    <row r="1018" spans="11:11" x14ac:dyDescent="0.2">
      <c r="K1018" t="str">
        <f>IF(A1018&lt;&gt;"", IF('Repeater Book Overview'!Q1018&lt;&gt;"", "On", "Off"), "")</f>
        <v/>
      </c>
    </row>
    <row r="1019" spans="11:11" x14ac:dyDescent="0.2">
      <c r="K1019" t="str">
        <f>IF(A1019&lt;&gt;"", IF('Repeater Book Overview'!Q1019&lt;&gt;"", "On", "Off"), "")</f>
        <v/>
      </c>
    </row>
    <row r="1020" spans="11:11" x14ac:dyDescent="0.2">
      <c r="K1020" t="str">
        <f>IF(A1020&lt;&gt;"", IF('Repeater Book Overview'!Q1020&lt;&gt;"", "On", "Off"), "")</f>
        <v/>
      </c>
    </row>
    <row r="1021" spans="11:11" x14ac:dyDescent="0.2">
      <c r="K1021" t="str">
        <f>IF(A1021&lt;&gt;"", IF('Repeater Book Overview'!Q1021&lt;&gt;"", "On", "Off"), "")</f>
        <v/>
      </c>
    </row>
    <row r="1022" spans="11:11" x14ac:dyDescent="0.2">
      <c r="K1022" t="str">
        <f>IF(A1022&lt;&gt;"", IF('Repeater Book Overview'!Q1022&lt;&gt;"", "On", "Off"), "")</f>
        <v/>
      </c>
    </row>
    <row r="1023" spans="11:11" x14ac:dyDescent="0.2">
      <c r="K1023" t="str">
        <f>IF(A1023&lt;&gt;"", IF('Repeater Book Overview'!Q1023&lt;&gt;"", "On", "Off"), "")</f>
        <v/>
      </c>
    </row>
    <row r="1024" spans="11:11" x14ac:dyDescent="0.2">
      <c r="K1024" t="str">
        <f>IF(A1024&lt;&gt;"", IF('Repeater Book Overview'!Q1024&lt;&gt;"", "On", "Off"), "")</f>
        <v/>
      </c>
    </row>
    <row r="1025" spans="11:11" x14ac:dyDescent="0.2">
      <c r="K1025" t="str">
        <f>IF(A1025&lt;&gt;"", IF('Repeater Book Overview'!Q1025&lt;&gt;"", "On", "Off"), "")</f>
        <v/>
      </c>
    </row>
    <row r="1026" spans="11:11" x14ac:dyDescent="0.2">
      <c r="K1026" t="str">
        <f>IF(A1026&lt;&gt;"", IF('Repeater Book Overview'!Q1026&lt;&gt;"", "On", "Off"), "")</f>
        <v/>
      </c>
    </row>
    <row r="1027" spans="11:11" x14ac:dyDescent="0.2">
      <c r="K1027" t="str">
        <f>IF(A1027&lt;&gt;"", IF('Repeater Book Overview'!Q1027&lt;&gt;"", "On", "Off"), "")</f>
        <v/>
      </c>
    </row>
    <row r="1028" spans="11:11" x14ac:dyDescent="0.2">
      <c r="K1028" t="str">
        <f>IF(A1028&lt;&gt;"", IF('Repeater Book Overview'!Q1028&lt;&gt;"", "On", "Off"), "")</f>
        <v/>
      </c>
    </row>
    <row r="1029" spans="11:11" x14ac:dyDescent="0.2">
      <c r="K1029" t="str">
        <f>IF(A1029&lt;&gt;"", IF('Repeater Book Overview'!Q1029&lt;&gt;"", "On", "Off"), "")</f>
        <v/>
      </c>
    </row>
    <row r="1030" spans="11:11" x14ac:dyDescent="0.2">
      <c r="K1030" t="str">
        <f>IF(A1030&lt;&gt;"", IF('Repeater Book Overview'!Q1030&lt;&gt;"", "On", "Off"), "")</f>
        <v/>
      </c>
    </row>
    <row r="1031" spans="11:11" x14ac:dyDescent="0.2">
      <c r="K1031" t="str">
        <f>IF(A1031&lt;&gt;"", IF('Repeater Book Overview'!Q1031&lt;&gt;"", "On", "Off"), "")</f>
        <v/>
      </c>
    </row>
    <row r="1032" spans="11:11" x14ac:dyDescent="0.2">
      <c r="K1032" t="str">
        <f>IF(A1032&lt;&gt;"", IF('Repeater Book Overview'!Q1032&lt;&gt;"", "On", "Off"), "")</f>
        <v/>
      </c>
    </row>
    <row r="1033" spans="11:11" x14ac:dyDescent="0.2">
      <c r="K1033" t="str">
        <f>IF(A1033&lt;&gt;"", IF('Repeater Book Overview'!Q1033&lt;&gt;"", "On", "Off"), "")</f>
        <v/>
      </c>
    </row>
    <row r="1034" spans="11:11" x14ac:dyDescent="0.2">
      <c r="K1034" t="str">
        <f>IF(A1034&lt;&gt;"", IF('Repeater Book Overview'!Q1034&lt;&gt;"", "On", "Off"), "")</f>
        <v/>
      </c>
    </row>
    <row r="1035" spans="11:11" x14ac:dyDescent="0.2">
      <c r="K1035" t="str">
        <f>IF(A1035&lt;&gt;"", IF('Repeater Book Overview'!Q1035&lt;&gt;"", "On", "Off"), "")</f>
        <v/>
      </c>
    </row>
    <row r="1036" spans="11:11" x14ac:dyDescent="0.2">
      <c r="K1036" t="str">
        <f>IF(A1036&lt;&gt;"", IF('Repeater Book Overview'!Q1036&lt;&gt;"", "On", "Off"), "")</f>
        <v/>
      </c>
    </row>
    <row r="1037" spans="11:11" x14ac:dyDescent="0.2">
      <c r="K1037" t="str">
        <f>IF(A1037&lt;&gt;"", IF('Repeater Book Overview'!Q1037&lt;&gt;"", "On", "Off"), "")</f>
        <v/>
      </c>
    </row>
    <row r="1038" spans="11:11" x14ac:dyDescent="0.2">
      <c r="K1038" t="str">
        <f>IF(A1038&lt;&gt;"", IF('Repeater Book Overview'!Q1038&lt;&gt;"", "On", "Off"), "")</f>
        <v/>
      </c>
    </row>
    <row r="1039" spans="11:11" x14ac:dyDescent="0.2">
      <c r="K1039" t="str">
        <f>IF(A1039&lt;&gt;"", IF('Repeater Book Overview'!Q1039&lt;&gt;"", "On", "Off"), "")</f>
        <v/>
      </c>
    </row>
    <row r="1040" spans="11:11" x14ac:dyDescent="0.2">
      <c r="K1040" t="str">
        <f>IF(A1040&lt;&gt;"", IF('Repeater Book Overview'!Q1040&lt;&gt;"", "On", "Off"), "")</f>
        <v/>
      </c>
    </row>
    <row r="1041" spans="11:11" x14ac:dyDescent="0.2">
      <c r="K1041" t="str">
        <f>IF(A1041&lt;&gt;"", IF('Repeater Book Overview'!Q1041&lt;&gt;"", "On", "Off"), "")</f>
        <v/>
      </c>
    </row>
    <row r="1042" spans="11:11" x14ac:dyDescent="0.2">
      <c r="K1042" t="str">
        <f>IF(A1042&lt;&gt;"", IF('Repeater Book Overview'!Q1042&lt;&gt;"", "On", "Off"), "")</f>
        <v/>
      </c>
    </row>
    <row r="1043" spans="11:11" x14ac:dyDescent="0.2">
      <c r="K1043" t="str">
        <f>IF(A1043&lt;&gt;"", IF('Repeater Book Overview'!Q1043&lt;&gt;"", "On", "Off"), "")</f>
        <v/>
      </c>
    </row>
    <row r="1044" spans="11:11" x14ac:dyDescent="0.2">
      <c r="K1044" t="str">
        <f>IF(A1044&lt;&gt;"", IF('Repeater Book Overview'!Q1044&lt;&gt;"", "On", "Off"), "")</f>
        <v/>
      </c>
    </row>
    <row r="1045" spans="11:11" x14ac:dyDescent="0.2">
      <c r="K1045" t="str">
        <f>IF(A1045&lt;&gt;"", IF('Repeater Book Overview'!Q1045&lt;&gt;"", "On", "Off"), "")</f>
        <v/>
      </c>
    </row>
    <row r="1046" spans="11:11" x14ac:dyDescent="0.2">
      <c r="K1046" t="str">
        <f>IF(A1046&lt;&gt;"", IF('Repeater Book Overview'!Q1046&lt;&gt;"", "On", "Off"), "")</f>
        <v/>
      </c>
    </row>
    <row r="1047" spans="11:11" x14ac:dyDescent="0.2">
      <c r="K1047" t="str">
        <f>IF(A1047&lt;&gt;"", IF('Repeater Book Overview'!Q1047&lt;&gt;"", "On", "Off"), "")</f>
        <v/>
      </c>
    </row>
    <row r="1048" spans="11:11" x14ac:dyDescent="0.2">
      <c r="K1048" t="str">
        <f>IF(A1048&lt;&gt;"", IF('Repeater Book Overview'!Q1048&lt;&gt;"", "On", "Off"), "")</f>
        <v/>
      </c>
    </row>
    <row r="1049" spans="11:11" x14ac:dyDescent="0.2">
      <c r="K1049" t="str">
        <f>IF(A1049&lt;&gt;"", IF('Repeater Book Overview'!Q1049&lt;&gt;"", "On", "Off"), "")</f>
        <v/>
      </c>
    </row>
    <row r="1050" spans="11:11" x14ac:dyDescent="0.2">
      <c r="K1050" t="str">
        <f>IF(A1050&lt;&gt;"", IF('Repeater Book Overview'!Q1050&lt;&gt;"", "On", "Off"), "")</f>
        <v/>
      </c>
    </row>
    <row r="1051" spans="11:11" x14ac:dyDescent="0.2">
      <c r="K1051" t="str">
        <f>IF(A1051&lt;&gt;"", IF('Repeater Book Overview'!Q1051&lt;&gt;"", "On", "Off"), "")</f>
        <v/>
      </c>
    </row>
    <row r="1052" spans="11:11" x14ac:dyDescent="0.2">
      <c r="K1052" t="str">
        <f>IF(A1052&lt;&gt;"", IF('Repeater Book Overview'!Q1052&lt;&gt;"", "On", "Off"), "")</f>
        <v/>
      </c>
    </row>
    <row r="1053" spans="11:11" x14ac:dyDescent="0.2">
      <c r="K1053" t="str">
        <f>IF(A1053&lt;&gt;"", IF('Repeater Book Overview'!Q1053&lt;&gt;"", "On", "Off"), "")</f>
        <v/>
      </c>
    </row>
    <row r="1054" spans="11:11" x14ac:dyDescent="0.2">
      <c r="K1054" t="str">
        <f>IF(A1054&lt;&gt;"", IF('Repeater Book Overview'!Q1054&lt;&gt;"", "On", "Off"), "")</f>
        <v/>
      </c>
    </row>
    <row r="1055" spans="11:11" x14ac:dyDescent="0.2">
      <c r="K1055" t="str">
        <f>IF(A1055&lt;&gt;"", IF('Repeater Book Overview'!Q1055&lt;&gt;"", "On", "Off"), "")</f>
        <v/>
      </c>
    </row>
    <row r="1056" spans="11:11" x14ac:dyDescent="0.2">
      <c r="K1056" t="str">
        <f>IF(A1056&lt;&gt;"", IF('Repeater Book Overview'!Q1056&lt;&gt;"", "On", "Off"), "")</f>
        <v/>
      </c>
    </row>
    <row r="1057" spans="11:11" x14ac:dyDescent="0.2">
      <c r="K1057" t="str">
        <f>IF(A1057&lt;&gt;"", IF('Repeater Book Overview'!Q1057&lt;&gt;"", "On", "Off"), "")</f>
        <v/>
      </c>
    </row>
    <row r="1058" spans="11:11" x14ac:dyDescent="0.2">
      <c r="K1058" t="str">
        <f>IF(A1058&lt;&gt;"", IF('Repeater Book Overview'!Q1058&lt;&gt;"", "On", "Off"), "")</f>
        <v/>
      </c>
    </row>
    <row r="1059" spans="11:11" x14ac:dyDescent="0.2">
      <c r="K1059" t="str">
        <f>IF(A1059&lt;&gt;"", IF('Repeater Book Overview'!Q1059&lt;&gt;"", "On", "Off"), "")</f>
        <v/>
      </c>
    </row>
    <row r="1060" spans="11:11" x14ac:dyDescent="0.2">
      <c r="K1060" t="str">
        <f>IF(A1060&lt;&gt;"", IF('Repeater Book Overview'!Q1060&lt;&gt;"", "On", "Off"), "")</f>
        <v/>
      </c>
    </row>
    <row r="1061" spans="11:11" x14ac:dyDescent="0.2">
      <c r="K1061" t="str">
        <f>IF(A1061&lt;&gt;"", IF('Repeater Book Overview'!Q1061&lt;&gt;"", "On", "Off"), "")</f>
        <v/>
      </c>
    </row>
    <row r="1062" spans="11:11" x14ac:dyDescent="0.2">
      <c r="K1062" t="str">
        <f>IF(A1062&lt;&gt;"", IF('Repeater Book Overview'!Q1062&lt;&gt;"", "On", "Off"), "")</f>
        <v/>
      </c>
    </row>
    <row r="1063" spans="11:11" x14ac:dyDescent="0.2">
      <c r="K1063" t="str">
        <f>IF(A1063&lt;&gt;"", IF('Repeater Book Overview'!Q1063&lt;&gt;"", "On", "Off"), "")</f>
        <v/>
      </c>
    </row>
    <row r="1064" spans="11:11" x14ac:dyDescent="0.2">
      <c r="K1064" t="str">
        <f>IF(A1064&lt;&gt;"", IF('Repeater Book Overview'!Q1064&lt;&gt;"", "On", "Off"), "")</f>
        <v/>
      </c>
    </row>
    <row r="1065" spans="11:11" x14ac:dyDescent="0.2">
      <c r="K1065" t="str">
        <f>IF(A1065&lt;&gt;"", IF('Repeater Book Overview'!Q1065&lt;&gt;"", "On", "Off"), "")</f>
        <v/>
      </c>
    </row>
    <row r="1066" spans="11:11" x14ac:dyDescent="0.2">
      <c r="K1066" t="str">
        <f>IF(A1066&lt;&gt;"", IF('Repeater Book Overview'!Q1066&lt;&gt;"", "On", "Off"), "")</f>
        <v/>
      </c>
    </row>
    <row r="1067" spans="11:11" x14ac:dyDescent="0.2">
      <c r="K1067" t="str">
        <f>IF(A1067&lt;&gt;"", IF('Repeater Book Overview'!Q1067&lt;&gt;"", "On", "Off"), "")</f>
        <v/>
      </c>
    </row>
    <row r="1068" spans="11:11" x14ac:dyDescent="0.2">
      <c r="K1068" t="str">
        <f>IF(A1068&lt;&gt;"", IF('Repeater Book Overview'!Q1068&lt;&gt;"", "On", "Off"), "")</f>
        <v/>
      </c>
    </row>
    <row r="1069" spans="11:11" x14ac:dyDescent="0.2">
      <c r="K1069" t="str">
        <f>IF(A1069&lt;&gt;"", IF('Repeater Book Overview'!Q1069&lt;&gt;"", "On", "Off"), "")</f>
        <v/>
      </c>
    </row>
    <row r="1070" spans="11:11" x14ac:dyDescent="0.2">
      <c r="K1070" t="str">
        <f>IF(A1070&lt;&gt;"", IF('Repeater Book Overview'!Q1070&lt;&gt;"", "On", "Off"), "")</f>
        <v/>
      </c>
    </row>
    <row r="1071" spans="11:11" x14ac:dyDescent="0.2">
      <c r="K1071" t="str">
        <f>IF(A1071&lt;&gt;"", IF('Repeater Book Overview'!Q1071&lt;&gt;"", "On", "Off"), "")</f>
        <v/>
      </c>
    </row>
    <row r="1072" spans="11:11" x14ac:dyDescent="0.2">
      <c r="K1072" t="str">
        <f>IF(A1072&lt;&gt;"", IF('Repeater Book Overview'!Q1072&lt;&gt;"", "On", "Off"), "")</f>
        <v/>
      </c>
    </row>
    <row r="1073" spans="11:11" x14ac:dyDescent="0.2">
      <c r="K1073" t="str">
        <f>IF(A1073&lt;&gt;"", IF('Repeater Book Overview'!Q1073&lt;&gt;"", "On", "Off"), "")</f>
        <v/>
      </c>
    </row>
    <row r="1074" spans="11:11" x14ac:dyDescent="0.2">
      <c r="K1074" t="str">
        <f>IF(A1074&lt;&gt;"", IF('Repeater Book Overview'!Q1074&lt;&gt;"", "On", "Off"), "")</f>
        <v/>
      </c>
    </row>
    <row r="1075" spans="11:11" x14ac:dyDescent="0.2">
      <c r="K1075" t="str">
        <f>IF(A1075&lt;&gt;"", IF('Repeater Book Overview'!Q1075&lt;&gt;"", "On", "Off"), "")</f>
        <v/>
      </c>
    </row>
    <row r="1076" spans="11:11" x14ac:dyDescent="0.2">
      <c r="K1076" t="str">
        <f>IF(A1076&lt;&gt;"", IF('Repeater Book Overview'!Q1076&lt;&gt;"", "On", "Off"), "")</f>
        <v/>
      </c>
    </row>
    <row r="1077" spans="11:11" x14ac:dyDescent="0.2">
      <c r="K1077" t="str">
        <f>IF(A1077&lt;&gt;"", IF('Repeater Book Overview'!Q1077&lt;&gt;"", "On", "Off"), "")</f>
        <v/>
      </c>
    </row>
    <row r="1078" spans="11:11" x14ac:dyDescent="0.2">
      <c r="K1078" t="str">
        <f>IF(A1078&lt;&gt;"", IF('Repeater Book Overview'!Q1078&lt;&gt;"", "On", "Off"), "")</f>
        <v/>
      </c>
    </row>
    <row r="1079" spans="11:11" x14ac:dyDescent="0.2">
      <c r="K1079" t="str">
        <f>IF(A1079&lt;&gt;"", IF('Repeater Book Overview'!Q1079&lt;&gt;"", "On", "Off"), "")</f>
        <v/>
      </c>
    </row>
    <row r="1080" spans="11:11" x14ac:dyDescent="0.2">
      <c r="K1080" t="str">
        <f>IF(A1080&lt;&gt;"", IF('Repeater Book Overview'!Q1080&lt;&gt;"", "On", "Off"), "")</f>
        <v/>
      </c>
    </row>
    <row r="1081" spans="11:11" x14ac:dyDescent="0.2">
      <c r="K1081" t="str">
        <f>IF(A1081&lt;&gt;"", IF('Repeater Book Overview'!Q1081&lt;&gt;"", "On", "Off"), "")</f>
        <v/>
      </c>
    </row>
    <row r="1082" spans="11:11" x14ac:dyDescent="0.2">
      <c r="K1082" t="str">
        <f>IF(A1082&lt;&gt;"", IF('Repeater Book Overview'!Q1082&lt;&gt;"", "On", "Off"), "")</f>
        <v/>
      </c>
    </row>
    <row r="1083" spans="11:11" x14ac:dyDescent="0.2">
      <c r="K1083" t="str">
        <f>IF(A1083&lt;&gt;"", IF('Repeater Book Overview'!Q1083&lt;&gt;"", "On", "Off"), "")</f>
        <v/>
      </c>
    </row>
    <row r="1084" spans="11:11" x14ac:dyDescent="0.2">
      <c r="K1084" t="str">
        <f>IF(A1084&lt;&gt;"", IF('Repeater Book Overview'!Q1084&lt;&gt;"", "On", "Off"), "")</f>
        <v/>
      </c>
    </row>
    <row r="1085" spans="11:11" x14ac:dyDescent="0.2">
      <c r="K1085" t="str">
        <f>IF(A1085&lt;&gt;"", IF('Repeater Book Overview'!Q1085&lt;&gt;"", "On", "Off"), "")</f>
        <v/>
      </c>
    </row>
    <row r="1086" spans="11:11" x14ac:dyDescent="0.2">
      <c r="K1086" t="str">
        <f>IF(A1086&lt;&gt;"", IF('Repeater Book Overview'!Q1086&lt;&gt;"", "On", "Off"), "")</f>
        <v/>
      </c>
    </row>
    <row r="1087" spans="11:11" x14ac:dyDescent="0.2">
      <c r="K1087" t="str">
        <f>IF(A1087&lt;&gt;"", IF('Repeater Book Overview'!Q1087&lt;&gt;"", "On", "Off"), "")</f>
        <v/>
      </c>
    </row>
    <row r="1088" spans="11:11" x14ac:dyDescent="0.2">
      <c r="K1088" t="str">
        <f>IF(A1088&lt;&gt;"", IF('Repeater Book Overview'!Q1088&lt;&gt;"", "On", "Off"), "")</f>
        <v/>
      </c>
    </row>
    <row r="1089" spans="11:11" x14ac:dyDescent="0.2">
      <c r="K1089" t="str">
        <f>IF(A1089&lt;&gt;"", IF('Repeater Book Overview'!Q1089&lt;&gt;"", "On", "Off"), "")</f>
        <v/>
      </c>
    </row>
    <row r="1090" spans="11:11" x14ac:dyDescent="0.2">
      <c r="K1090" t="str">
        <f>IF(A1090&lt;&gt;"", IF('Repeater Book Overview'!Q1090&lt;&gt;"", "On", "Off"), "")</f>
        <v/>
      </c>
    </row>
    <row r="1091" spans="11:11" x14ac:dyDescent="0.2">
      <c r="K1091" t="str">
        <f>IF(A1091&lt;&gt;"", IF('Repeater Book Overview'!Q1091&lt;&gt;"", "On", "Off"), "")</f>
        <v/>
      </c>
    </row>
    <row r="1092" spans="11:11" x14ac:dyDescent="0.2">
      <c r="K1092" t="str">
        <f>IF(A1092&lt;&gt;"", IF('Repeater Book Overview'!Q1092&lt;&gt;"", "On", "Off"), "")</f>
        <v/>
      </c>
    </row>
    <row r="1093" spans="11:11" x14ac:dyDescent="0.2">
      <c r="K1093" t="str">
        <f>IF(A1093&lt;&gt;"", IF('Repeater Book Overview'!Q1093&lt;&gt;"", "On", "Off"), "")</f>
        <v/>
      </c>
    </row>
    <row r="1094" spans="11:11" x14ac:dyDescent="0.2">
      <c r="K1094" t="str">
        <f>IF(A1094&lt;&gt;"", IF('Repeater Book Overview'!Q1094&lt;&gt;"", "On", "Off"), "")</f>
        <v/>
      </c>
    </row>
    <row r="1095" spans="11:11" x14ac:dyDescent="0.2">
      <c r="K1095" t="str">
        <f>IF(A1095&lt;&gt;"", IF('Repeater Book Overview'!Q1095&lt;&gt;"", "On", "Off"), "")</f>
        <v/>
      </c>
    </row>
    <row r="1096" spans="11:11" x14ac:dyDescent="0.2">
      <c r="K1096" t="str">
        <f>IF(A1096&lt;&gt;"", IF('Repeater Book Overview'!Q1096&lt;&gt;"", "On", "Off"), "")</f>
        <v/>
      </c>
    </row>
    <row r="1097" spans="11:11" x14ac:dyDescent="0.2">
      <c r="K1097" t="str">
        <f>IF(A1097&lt;&gt;"", IF('Repeater Book Overview'!Q1097&lt;&gt;"", "On", "Off"), "")</f>
        <v/>
      </c>
    </row>
    <row r="1098" spans="11:11" x14ac:dyDescent="0.2">
      <c r="K1098" t="str">
        <f>IF(A1098&lt;&gt;"", IF('Repeater Book Overview'!Q1098&lt;&gt;"", "On", "Off"), "")</f>
        <v/>
      </c>
    </row>
    <row r="1099" spans="11:11" x14ac:dyDescent="0.2">
      <c r="K1099" t="str">
        <f>IF(A1099&lt;&gt;"", IF('Repeater Book Overview'!Q1099&lt;&gt;"", "On", "Off"), "")</f>
        <v/>
      </c>
    </row>
    <row r="1100" spans="11:11" x14ac:dyDescent="0.2">
      <c r="K1100" t="str">
        <f>IF(A1100&lt;&gt;"", IF('Repeater Book Overview'!Q1100&lt;&gt;"", "On", "Off"), "")</f>
        <v/>
      </c>
    </row>
    <row r="1101" spans="11:11" x14ac:dyDescent="0.2">
      <c r="K1101" t="str">
        <f>IF(A1101&lt;&gt;"", IF('Repeater Book Overview'!Q1101&lt;&gt;"", "On", "Off"), "")</f>
        <v/>
      </c>
    </row>
    <row r="1102" spans="11:11" x14ac:dyDescent="0.2">
      <c r="K1102" t="str">
        <f>IF(A1102&lt;&gt;"", IF('Repeater Book Overview'!Q1102&lt;&gt;"", "On", "Off"), "")</f>
        <v/>
      </c>
    </row>
    <row r="1103" spans="11:11" x14ac:dyDescent="0.2">
      <c r="K1103" t="str">
        <f>IF(A1103&lt;&gt;"", IF('Repeater Book Overview'!Q1103&lt;&gt;"", "On", "Off"), "")</f>
        <v/>
      </c>
    </row>
    <row r="1104" spans="11:11" x14ac:dyDescent="0.2">
      <c r="K1104" t="str">
        <f>IF(A1104&lt;&gt;"", IF('Repeater Book Overview'!Q1104&lt;&gt;"", "On", "Off"), "")</f>
        <v/>
      </c>
    </row>
    <row r="1105" spans="11:11" x14ac:dyDescent="0.2">
      <c r="K1105" t="str">
        <f>IF(A1105&lt;&gt;"", IF('Repeater Book Overview'!Q1105&lt;&gt;"", "On", "Off"), "")</f>
        <v/>
      </c>
    </row>
    <row r="1106" spans="11:11" x14ac:dyDescent="0.2">
      <c r="K1106" t="str">
        <f>IF(A1106&lt;&gt;"", IF('Repeater Book Overview'!Q1106&lt;&gt;"", "On", "Off"), "")</f>
        <v/>
      </c>
    </row>
    <row r="1107" spans="11:11" x14ac:dyDescent="0.2">
      <c r="K1107" t="str">
        <f>IF(A1107&lt;&gt;"", IF('Repeater Book Overview'!Q1107&lt;&gt;"", "On", "Off"), "")</f>
        <v/>
      </c>
    </row>
    <row r="1108" spans="11:11" x14ac:dyDescent="0.2">
      <c r="K1108" t="str">
        <f>IF(A1108&lt;&gt;"", IF('Repeater Book Overview'!Q1108&lt;&gt;"", "On", "Off"), "")</f>
        <v/>
      </c>
    </row>
    <row r="1109" spans="11:11" x14ac:dyDescent="0.2">
      <c r="K1109" t="str">
        <f>IF(A1109&lt;&gt;"", IF('Repeater Book Overview'!Q1109&lt;&gt;"", "On", "Off"), "")</f>
        <v/>
      </c>
    </row>
    <row r="1110" spans="11:11" x14ac:dyDescent="0.2">
      <c r="K1110" t="str">
        <f>IF(A1110&lt;&gt;"", IF('Repeater Book Overview'!Q1110&lt;&gt;"", "On", "Off"), "")</f>
        <v/>
      </c>
    </row>
    <row r="1111" spans="11:11" x14ac:dyDescent="0.2">
      <c r="K1111" t="str">
        <f>IF(A1111&lt;&gt;"", IF('Repeater Book Overview'!Q1111&lt;&gt;"", "On", "Off"), "")</f>
        <v/>
      </c>
    </row>
    <row r="1112" spans="11:11" x14ac:dyDescent="0.2">
      <c r="K1112" t="str">
        <f>IF(A1112&lt;&gt;"", IF('Repeater Book Overview'!Q1112&lt;&gt;"", "On", "Off"), "")</f>
        <v/>
      </c>
    </row>
    <row r="1113" spans="11:11" x14ac:dyDescent="0.2">
      <c r="K1113" t="str">
        <f>IF(A1113&lt;&gt;"", IF('Repeater Book Overview'!Q1113&lt;&gt;"", "On", "Off"), "")</f>
        <v/>
      </c>
    </row>
    <row r="1114" spans="11:11" x14ac:dyDescent="0.2">
      <c r="K1114" t="str">
        <f>IF(A1114&lt;&gt;"", IF('Repeater Book Overview'!Q1114&lt;&gt;"", "On", "Off"), "")</f>
        <v/>
      </c>
    </row>
    <row r="1115" spans="11:11" x14ac:dyDescent="0.2">
      <c r="K1115" t="str">
        <f>IF(A1115&lt;&gt;"", IF('Repeater Book Overview'!Q1115&lt;&gt;"", "On", "Off"), "")</f>
        <v/>
      </c>
    </row>
    <row r="1116" spans="11:11" x14ac:dyDescent="0.2">
      <c r="K1116" t="str">
        <f>IF(A1116&lt;&gt;"", IF('Repeater Book Overview'!Q1116&lt;&gt;"", "On", "Off"), "")</f>
        <v/>
      </c>
    </row>
    <row r="1117" spans="11:11" x14ac:dyDescent="0.2">
      <c r="K1117" t="str">
        <f>IF(A1117&lt;&gt;"", IF('Repeater Book Overview'!Q1117&lt;&gt;"", "On", "Off"), "")</f>
        <v/>
      </c>
    </row>
    <row r="1118" spans="11:11" x14ac:dyDescent="0.2">
      <c r="K1118" t="str">
        <f>IF(A1118&lt;&gt;"", IF('Repeater Book Overview'!Q1118&lt;&gt;"", "On", "Off"), "")</f>
        <v/>
      </c>
    </row>
    <row r="1119" spans="11:11" x14ac:dyDescent="0.2">
      <c r="K1119" t="str">
        <f>IF(A1119&lt;&gt;"", IF('Repeater Book Overview'!Q1119&lt;&gt;"", "On", "Off"), "")</f>
        <v/>
      </c>
    </row>
    <row r="1120" spans="11:11" x14ac:dyDescent="0.2">
      <c r="K1120" t="str">
        <f>IF(A1120&lt;&gt;"", IF('Repeater Book Overview'!Q1120&lt;&gt;"", "On", "Off"), "")</f>
        <v/>
      </c>
    </row>
    <row r="1121" spans="11:11" x14ac:dyDescent="0.2">
      <c r="K1121" t="str">
        <f>IF(A1121&lt;&gt;"", IF('Repeater Book Overview'!Q1121&lt;&gt;"", "On", "Off"), "")</f>
        <v/>
      </c>
    </row>
    <row r="1122" spans="11:11" x14ac:dyDescent="0.2">
      <c r="K1122" t="str">
        <f>IF(A1122&lt;&gt;"", IF('Repeater Book Overview'!Q1122&lt;&gt;"", "On", "Off"), "")</f>
        <v/>
      </c>
    </row>
    <row r="1123" spans="11:11" x14ac:dyDescent="0.2">
      <c r="K1123" t="str">
        <f>IF(A1123&lt;&gt;"", IF('Repeater Book Overview'!Q1123&lt;&gt;"", "On", "Off"), "")</f>
        <v/>
      </c>
    </row>
    <row r="1124" spans="11:11" x14ac:dyDescent="0.2">
      <c r="K1124" t="str">
        <f>IF(A1124&lt;&gt;"", IF('Repeater Book Overview'!Q1124&lt;&gt;"", "On", "Off"), "")</f>
        <v/>
      </c>
    </row>
    <row r="1125" spans="11:11" x14ac:dyDescent="0.2">
      <c r="K1125" t="str">
        <f>IF(A1125&lt;&gt;"", IF('Repeater Book Overview'!Q1125&lt;&gt;"", "On", "Off"), "")</f>
        <v/>
      </c>
    </row>
    <row r="1126" spans="11:11" x14ac:dyDescent="0.2">
      <c r="K1126" t="str">
        <f>IF(A1126&lt;&gt;"", IF('Repeater Book Overview'!Q1126&lt;&gt;"", "On", "Off"), "")</f>
        <v/>
      </c>
    </row>
    <row r="1127" spans="11:11" x14ac:dyDescent="0.2">
      <c r="K1127" t="str">
        <f>IF(A1127&lt;&gt;"", IF('Repeater Book Overview'!Q1127&lt;&gt;"", "On", "Off"), "")</f>
        <v/>
      </c>
    </row>
    <row r="1128" spans="11:11" x14ac:dyDescent="0.2">
      <c r="K1128" t="str">
        <f>IF(A1128&lt;&gt;"", IF('Repeater Book Overview'!Q1128&lt;&gt;"", "On", "Off"), "")</f>
        <v/>
      </c>
    </row>
    <row r="1129" spans="11:11" x14ac:dyDescent="0.2">
      <c r="K1129" t="str">
        <f>IF(A1129&lt;&gt;"", IF('Repeater Book Overview'!Q1129&lt;&gt;"", "On", "Off"), "")</f>
        <v/>
      </c>
    </row>
    <row r="1130" spans="11:11" x14ac:dyDescent="0.2">
      <c r="K1130" t="str">
        <f>IF(A1130&lt;&gt;"", IF('Repeater Book Overview'!Q1130&lt;&gt;"", "On", "Off"), "")</f>
        <v/>
      </c>
    </row>
    <row r="1131" spans="11:11" x14ac:dyDescent="0.2">
      <c r="K1131" t="str">
        <f>IF(A1131&lt;&gt;"", IF('Repeater Book Overview'!Q1131&lt;&gt;"", "On", "Off"), "")</f>
        <v/>
      </c>
    </row>
    <row r="1132" spans="11:11" x14ac:dyDescent="0.2">
      <c r="K1132" t="str">
        <f>IF(A1132&lt;&gt;"", IF('Repeater Book Overview'!Q1132&lt;&gt;"", "On", "Off"), "")</f>
        <v/>
      </c>
    </row>
    <row r="1133" spans="11:11" x14ac:dyDescent="0.2">
      <c r="K1133" t="str">
        <f>IF(A1133&lt;&gt;"", IF('Repeater Book Overview'!Q1133&lt;&gt;"", "On", "Off"), "")</f>
        <v/>
      </c>
    </row>
    <row r="1134" spans="11:11" x14ac:dyDescent="0.2">
      <c r="K1134" t="str">
        <f>IF(A1134&lt;&gt;"", IF('Repeater Book Overview'!Q1134&lt;&gt;"", "On", "Off"), "")</f>
        <v/>
      </c>
    </row>
    <row r="1135" spans="11:11" x14ac:dyDescent="0.2">
      <c r="K1135" t="str">
        <f>IF(A1135&lt;&gt;"", IF('Repeater Book Overview'!Q1135&lt;&gt;"", "On", "Off"), "")</f>
        <v/>
      </c>
    </row>
    <row r="1136" spans="11:11" x14ac:dyDescent="0.2">
      <c r="K1136" t="str">
        <f>IF(A1136&lt;&gt;"", IF('Repeater Book Overview'!Q1136&lt;&gt;"", "On", "Off"), "")</f>
        <v/>
      </c>
    </row>
    <row r="1137" spans="11:11" x14ac:dyDescent="0.2">
      <c r="K1137" t="str">
        <f>IF(A1137&lt;&gt;"", IF('Repeater Book Overview'!Q1137&lt;&gt;"", "On", "Off"), "")</f>
        <v/>
      </c>
    </row>
    <row r="1138" spans="11:11" x14ac:dyDescent="0.2">
      <c r="K1138" t="str">
        <f>IF(A1138&lt;&gt;"", IF('Repeater Book Overview'!Q1138&lt;&gt;"", "On", "Off"), "")</f>
        <v/>
      </c>
    </row>
    <row r="1139" spans="11:11" x14ac:dyDescent="0.2">
      <c r="K1139" t="str">
        <f>IF(A1139&lt;&gt;"", IF('Repeater Book Overview'!Q1139&lt;&gt;"", "On", "Off"), "")</f>
        <v/>
      </c>
    </row>
    <row r="1140" spans="11:11" x14ac:dyDescent="0.2">
      <c r="K1140" t="str">
        <f>IF(A1140&lt;&gt;"", IF('Repeater Book Overview'!Q1140&lt;&gt;"", "On", "Off"), "")</f>
        <v/>
      </c>
    </row>
    <row r="1141" spans="11:11" x14ac:dyDescent="0.2">
      <c r="K1141" t="str">
        <f>IF(A1141&lt;&gt;"", IF('Repeater Book Overview'!Q1141&lt;&gt;"", "On", "Off"), "")</f>
        <v/>
      </c>
    </row>
    <row r="1142" spans="11:11" x14ac:dyDescent="0.2">
      <c r="K1142" t="str">
        <f>IF(A1142&lt;&gt;"", IF('Repeater Book Overview'!Q1142&lt;&gt;"", "On", "Off"), "")</f>
        <v/>
      </c>
    </row>
    <row r="1143" spans="11:11" x14ac:dyDescent="0.2">
      <c r="K1143" t="str">
        <f>IF(A1143&lt;&gt;"", IF('Repeater Book Overview'!Q1143&lt;&gt;"", "On", "Off"), "")</f>
        <v/>
      </c>
    </row>
    <row r="1144" spans="11:11" x14ac:dyDescent="0.2">
      <c r="K1144" t="str">
        <f>IF(A1144&lt;&gt;"", IF('Repeater Book Overview'!Q1144&lt;&gt;"", "On", "Off"), "")</f>
        <v/>
      </c>
    </row>
    <row r="1145" spans="11:11" x14ac:dyDescent="0.2">
      <c r="K1145" t="str">
        <f>IF(A1145&lt;&gt;"", IF('Repeater Book Overview'!Q1145&lt;&gt;"", "On", "Off"), "")</f>
        <v/>
      </c>
    </row>
    <row r="1146" spans="11:11" x14ac:dyDescent="0.2">
      <c r="K1146" t="str">
        <f>IF(A1146&lt;&gt;"", IF('Repeater Book Overview'!Q1146&lt;&gt;"", "On", "Off"), "")</f>
        <v/>
      </c>
    </row>
    <row r="1147" spans="11:11" x14ac:dyDescent="0.2">
      <c r="K1147" t="str">
        <f>IF(A1147&lt;&gt;"", IF('Repeater Book Overview'!Q1147&lt;&gt;"", "On", "Off"), "")</f>
        <v/>
      </c>
    </row>
    <row r="1148" spans="11:11" x14ac:dyDescent="0.2">
      <c r="K1148" t="str">
        <f>IF(A1148&lt;&gt;"", IF('Repeater Book Overview'!Q1148&lt;&gt;"", "On", "Off"), "")</f>
        <v/>
      </c>
    </row>
    <row r="1149" spans="11:11" x14ac:dyDescent="0.2">
      <c r="K1149" t="str">
        <f>IF(A1149&lt;&gt;"", IF('Repeater Book Overview'!Q1149&lt;&gt;"", "On", "Off"), "")</f>
        <v/>
      </c>
    </row>
    <row r="1150" spans="11:11" x14ac:dyDescent="0.2">
      <c r="K1150" t="str">
        <f>IF(A1150&lt;&gt;"", IF('Repeater Book Overview'!Q1150&lt;&gt;"", "On", "Off"), "")</f>
        <v/>
      </c>
    </row>
    <row r="1151" spans="11:11" x14ac:dyDescent="0.2">
      <c r="K1151" t="str">
        <f>IF(A1151&lt;&gt;"", IF('Repeater Book Overview'!Q1151&lt;&gt;"", "On", "Off"), "")</f>
        <v/>
      </c>
    </row>
    <row r="1152" spans="11:11" x14ac:dyDescent="0.2">
      <c r="K1152" t="str">
        <f>IF(A1152&lt;&gt;"", IF('Repeater Book Overview'!Q1152&lt;&gt;"", "On", "Off"), "")</f>
        <v/>
      </c>
    </row>
    <row r="1153" spans="11:11" x14ac:dyDescent="0.2">
      <c r="K1153" t="str">
        <f>IF(A1153&lt;&gt;"", IF('Repeater Book Overview'!Q1153&lt;&gt;"", "On", "Off"), "")</f>
        <v/>
      </c>
    </row>
    <row r="1154" spans="11:11" x14ac:dyDescent="0.2">
      <c r="K1154" t="str">
        <f>IF(A1154&lt;&gt;"", IF('Repeater Book Overview'!Q1154&lt;&gt;"", "On", "Off"), "")</f>
        <v/>
      </c>
    </row>
    <row r="1155" spans="11:11" x14ac:dyDescent="0.2">
      <c r="K1155" t="str">
        <f>IF(A1155&lt;&gt;"", IF('Repeater Book Overview'!Q1155&lt;&gt;"", "On", "Off"), "")</f>
        <v/>
      </c>
    </row>
    <row r="1156" spans="11:11" x14ac:dyDescent="0.2">
      <c r="K1156" t="str">
        <f>IF(A1156&lt;&gt;"", IF('Repeater Book Overview'!Q1156&lt;&gt;"", "On", "Off"), "")</f>
        <v/>
      </c>
    </row>
    <row r="1157" spans="11:11" x14ac:dyDescent="0.2">
      <c r="K1157" t="str">
        <f>IF(A1157&lt;&gt;"", IF('Repeater Book Overview'!Q1157&lt;&gt;"", "On", "Off"), "")</f>
        <v/>
      </c>
    </row>
    <row r="1158" spans="11:11" x14ac:dyDescent="0.2">
      <c r="K1158" t="str">
        <f>IF(A1158&lt;&gt;"", IF('Repeater Book Overview'!Q1158&lt;&gt;"", "On", "Off"), "")</f>
        <v/>
      </c>
    </row>
    <row r="1159" spans="11:11" x14ac:dyDescent="0.2">
      <c r="K1159" t="str">
        <f>IF(A1159&lt;&gt;"", IF('Repeater Book Overview'!Q1159&lt;&gt;"", "On", "Off"), "")</f>
        <v/>
      </c>
    </row>
    <row r="1160" spans="11:11" x14ac:dyDescent="0.2">
      <c r="K1160" t="str">
        <f>IF(A1160&lt;&gt;"", IF('Repeater Book Overview'!Q1160&lt;&gt;"", "On", "Off"), "")</f>
        <v/>
      </c>
    </row>
    <row r="1161" spans="11:11" x14ac:dyDescent="0.2">
      <c r="K1161" t="str">
        <f>IF(A1161&lt;&gt;"", IF('Repeater Book Overview'!Q1161&lt;&gt;"", "On", "Off"), "")</f>
        <v/>
      </c>
    </row>
    <row r="1162" spans="11:11" x14ac:dyDescent="0.2">
      <c r="K1162" t="str">
        <f>IF(A1162&lt;&gt;"", IF('Repeater Book Overview'!Q1162&lt;&gt;"", "On", "Off"), "")</f>
        <v/>
      </c>
    </row>
    <row r="1163" spans="11:11" x14ac:dyDescent="0.2">
      <c r="K1163" t="str">
        <f>IF(A1163&lt;&gt;"", IF('Repeater Book Overview'!Q1163&lt;&gt;"", "On", "Off"), "")</f>
        <v/>
      </c>
    </row>
    <row r="1164" spans="11:11" x14ac:dyDescent="0.2">
      <c r="K1164" t="str">
        <f>IF(A1164&lt;&gt;"", IF('Repeater Book Overview'!Q1164&lt;&gt;"", "On", "Off"), "")</f>
        <v/>
      </c>
    </row>
    <row r="1165" spans="11:11" x14ac:dyDescent="0.2">
      <c r="K1165" t="str">
        <f>IF(A1165&lt;&gt;"", IF('Repeater Book Overview'!Q1165&lt;&gt;"", "On", "Off"), "")</f>
        <v/>
      </c>
    </row>
    <row r="1166" spans="11:11" x14ac:dyDescent="0.2">
      <c r="K1166" t="str">
        <f>IF(A1166&lt;&gt;"", IF('Repeater Book Overview'!Q1166&lt;&gt;"", "On", "Off"), "")</f>
        <v/>
      </c>
    </row>
    <row r="1167" spans="11:11" x14ac:dyDescent="0.2">
      <c r="K1167" t="str">
        <f>IF(A1167&lt;&gt;"", IF('Repeater Book Overview'!Q1167&lt;&gt;"", "On", "Off"), "")</f>
        <v/>
      </c>
    </row>
    <row r="1168" spans="11:11" x14ac:dyDescent="0.2">
      <c r="K1168" t="str">
        <f>IF(A1168&lt;&gt;"", IF('Repeater Book Overview'!Q1168&lt;&gt;"", "On", "Off"), "")</f>
        <v/>
      </c>
    </row>
    <row r="1169" spans="11:11" x14ac:dyDescent="0.2">
      <c r="K1169" t="str">
        <f>IF(A1169&lt;&gt;"", IF('Repeater Book Overview'!Q1169&lt;&gt;"", "On", "Off"), "")</f>
        <v/>
      </c>
    </row>
    <row r="1170" spans="11:11" x14ac:dyDescent="0.2">
      <c r="K1170" t="str">
        <f>IF(A1170&lt;&gt;"", IF('Repeater Book Overview'!Q1170&lt;&gt;"", "On", "Off"), "")</f>
        <v/>
      </c>
    </row>
    <row r="1171" spans="11:11" x14ac:dyDescent="0.2">
      <c r="K1171" t="str">
        <f>IF(A1171&lt;&gt;"", IF('Repeater Book Overview'!Q1171&lt;&gt;"", "On", "Off"), "")</f>
        <v/>
      </c>
    </row>
    <row r="1172" spans="11:11" x14ac:dyDescent="0.2">
      <c r="K1172" t="str">
        <f>IF(A1172&lt;&gt;"", IF('Repeater Book Overview'!Q1172&lt;&gt;"", "On", "Off"), "")</f>
        <v/>
      </c>
    </row>
    <row r="1173" spans="11:11" x14ac:dyDescent="0.2">
      <c r="K1173" t="str">
        <f>IF(A1173&lt;&gt;"", IF('Repeater Book Overview'!Q1173&lt;&gt;"", "On", "Off"), "")</f>
        <v/>
      </c>
    </row>
    <row r="1174" spans="11:11" x14ac:dyDescent="0.2">
      <c r="K1174" t="str">
        <f>IF(A1174&lt;&gt;"", IF('Repeater Book Overview'!Q1174&lt;&gt;"", "On", "Off"), "")</f>
        <v/>
      </c>
    </row>
    <row r="1175" spans="11:11" x14ac:dyDescent="0.2">
      <c r="K1175" t="str">
        <f>IF(A1175&lt;&gt;"", IF('Repeater Book Overview'!Q1175&lt;&gt;"", "On", "Off"), "")</f>
        <v/>
      </c>
    </row>
    <row r="1176" spans="11:11" x14ac:dyDescent="0.2">
      <c r="K1176" t="str">
        <f>IF(A1176&lt;&gt;"", IF('Repeater Book Overview'!Q1176&lt;&gt;"", "On", "Off"), "")</f>
        <v/>
      </c>
    </row>
    <row r="1177" spans="11:11" x14ac:dyDescent="0.2">
      <c r="K1177" t="str">
        <f>IF(A1177&lt;&gt;"", IF('Repeater Book Overview'!Q1177&lt;&gt;"", "On", "Off"), "")</f>
        <v/>
      </c>
    </row>
    <row r="1178" spans="11:11" x14ac:dyDescent="0.2">
      <c r="K1178" t="str">
        <f>IF(A1178&lt;&gt;"", IF('Repeater Book Overview'!Q1178&lt;&gt;"", "On", "Off"), "")</f>
        <v/>
      </c>
    </row>
    <row r="1179" spans="11:11" x14ac:dyDescent="0.2">
      <c r="K1179" t="str">
        <f>IF(A1179&lt;&gt;"", IF('Repeater Book Overview'!Q1179&lt;&gt;"", "On", "Off"), "")</f>
        <v/>
      </c>
    </row>
    <row r="1180" spans="11:11" x14ac:dyDescent="0.2">
      <c r="K1180" t="str">
        <f>IF(A1180&lt;&gt;"", IF('Repeater Book Overview'!Q1180&lt;&gt;"", "On", "Off"), "")</f>
        <v/>
      </c>
    </row>
    <row r="1181" spans="11:11" x14ac:dyDescent="0.2">
      <c r="K1181" t="str">
        <f>IF(A1181&lt;&gt;"", IF('Repeater Book Overview'!Q1181&lt;&gt;"", "On", "Off"), "")</f>
        <v/>
      </c>
    </row>
    <row r="1182" spans="11:11" x14ac:dyDescent="0.2">
      <c r="K1182" t="str">
        <f>IF(A1182&lt;&gt;"", IF('Repeater Book Overview'!Q1182&lt;&gt;"", "On", "Off"), "")</f>
        <v/>
      </c>
    </row>
    <row r="1183" spans="11:11" x14ac:dyDescent="0.2">
      <c r="K1183" t="str">
        <f>IF(A1183&lt;&gt;"", IF('Repeater Book Overview'!Q1183&lt;&gt;"", "On", "Off"), "")</f>
        <v/>
      </c>
    </row>
    <row r="1184" spans="11:11" x14ac:dyDescent="0.2">
      <c r="K1184" t="str">
        <f>IF(A1184&lt;&gt;"", IF('Repeater Book Overview'!Q1184&lt;&gt;"", "On", "Off"), "")</f>
        <v/>
      </c>
    </row>
    <row r="1185" spans="11:11" x14ac:dyDescent="0.2">
      <c r="K1185" t="str">
        <f>IF(A1185&lt;&gt;"", IF('Repeater Book Overview'!Q1185&lt;&gt;"", "On", "Off"), "")</f>
        <v/>
      </c>
    </row>
    <row r="1186" spans="11:11" x14ac:dyDescent="0.2">
      <c r="K1186" t="str">
        <f>IF(A1186&lt;&gt;"", IF('Repeater Book Overview'!Q1186&lt;&gt;"", "On", "Off"), "")</f>
        <v/>
      </c>
    </row>
    <row r="1187" spans="11:11" x14ac:dyDescent="0.2">
      <c r="K1187" t="str">
        <f>IF(A1187&lt;&gt;"", IF('Repeater Book Overview'!Q1187&lt;&gt;"", "On", "Off"), "")</f>
        <v/>
      </c>
    </row>
    <row r="1188" spans="11:11" x14ac:dyDescent="0.2">
      <c r="K1188" t="str">
        <f>IF(A1188&lt;&gt;"", IF('Repeater Book Overview'!Q1188&lt;&gt;"", "On", "Off"), "")</f>
        <v/>
      </c>
    </row>
    <row r="1189" spans="11:11" x14ac:dyDescent="0.2">
      <c r="K1189" t="str">
        <f>IF(A1189&lt;&gt;"", IF('Repeater Book Overview'!Q1189&lt;&gt;"", "On", "Off"), "")</f>
        <v/>
      </c>
    </row>
    <row r="1190" spans="11:11" x14ac:dyDescent="0.2">
      <c r="K1190" t="str">
        <f>IF(A1190&lt;&gt;"", IF('Repeater Book Overview'!Q1190&lt;&gt;"", "On", "Off"), "")</f>
        <v/>
      </c>
    </row>
    <row r="1191" spans="11:11" x14ac:dyDescent="0.2">
      <c r="K1191" t="str">
        <f>IF(A1191&lt;&gt;"", IF('Repeater Book Overview'!Q1191&lt;&gt;"", "On", "Off"), "")</f>
        <v/>
      </c>
    </row>
    <row r="1192" spans="11:11" x14ac:dyDescent="0.2">
      <c r="K1192" t="str">
        <f>IF(A1192&lt;&gt;"", IF('Repeater Book Overview'!Q1192&lt;&gt;"", "On", "Off"), "")</f>
        <v/>
      </c>
    </row>
    <row r="1193" spans="11:11" x14ac:dyDescent="0.2">
      <c r="K1193" t="str">
        <f>IF(A1193&lt;&gt;"", IF('Repeater Book Overview'!Q1193&lt;&gt;"", "On", "Off"), "")</f>
        <v/>
      </c>
    </row>
    <row r="1194" spans="11:11" x14ac:dyDescent="0.2">
      <c r="K1194" t="str">
        <f>IF(A1194&lt;&gt;"", IF('Repeater Book Overview'!Q1194&lt;&gt;"", "On", "Off"), "")</f>
        <v/>
      </c>
    </row>
    <row r="1195" spans="11:11" x14ac:dyDescent="0.2">
      <c r="K1195" t="str">
        <f>IF(A1195&lt;&gt;"", IF('Repeater Book Overview'!Q1195&lt;&gt;"", "On", "Off"), "")</f>
        <v/>
      </c>
    </row>
    <row r="1196" spans="11:11" x14ac:dyDescent="0.2">
      <c r="K1196" t="str">
        <f>IF(A1196&lt;&gt;"", IF('Repeater Book Overview'!Q1196&lt;&gt;"", "On", "Off"), "")</f>
        <v/>
      </c>
    </row>
    <row r="1197" spans="11:11" x14ac:dyDescent="0.2">
      <c r="K1197" t="str">
        <f>IF(A1197&lt;&gt;"", IF('Repeater Book Overview'!Q1197&lt;&gt;"", "On", "Off"), "")</f>
        <v/>
      </c>
    </row>
    <row r="1198" spans="11:11" x14ac:dyDescent="0.2">
      <c r="K1198" t="str">
        <f>IF(A1198&lt;&gt;"", IF('Repeater Book Overview'!Q1198&lt;&gt;"", "On", "Off"), "")</f>
        <v/>
      </c>
    </row>
    <row r="1199" spans="11:11" x14ac:dyDescent="0.2">
      <c r="K1199" t="str">
        <f>IF(A1199&lt;&gt;"", IF('Repeater Book Overview'!Q1199&lt;&gt;"", "On", "Off"), "")</f>
        <v/>
      </c>
    </row>
    <row r="1200" spans="11:11" x14ac:dyDescent="0.2">
      <c r="K1200" t="str">
        <f>IF(A1200&lt;&gt;"", IF('Repeater Book Overview'!Q1200&lt;&gt;"", "On", "Off"), "")</f>
        <v/>
      </c>
    </row>
    <row r="1201" spans="11:11" x14ac:dyDescent="0.2">
      <c r="K1201" t="str">
        <f>IF(A1201&lt;&gt;"", IF('Repeater Book Overview'!Q1201&lt;&gt;"", "On", "Off"), "")</f>
        <v/>
      </c>
    </row>
    <row r="1202" spans="11:11" x14ac:dyDescent="0.2">
      <c r="K1202" t="str">
        <f>IF(A1202&lt;&gt;"", IF('Repeater Book Overview'!Q1202&lt;&gt;"", "On", "Off"), "")</f>
        <v/>
      </c>
    </row>
    <row r="1203" spans="11:11" x14ac:dyDescent="0.2">
      <c r="K1203" t="str">
        <f>IF(A1203&lt;&gt;"", IF('Repeater Book Overview'!Q1203&lt;&gt;"", "On", "Off"), "")</f>
        <v/>
      </c>
    </row>
    <row r="1204" spans="11:11" x14ac:dyDescent="0.2">
      <c r="K1204" t="str">
        <f>IF(A1204&lt;&gt;"", IF('Repeater Book Overview'!Q1204&lt;&gt;"", "On", "Off"), "")</f>
        <v/>
      </c>
    </row>
    <row r="1205" spans="11:11" x14ac:dyDescent="0.2">
      <c r="K1205" t="str">
        <f>IF(A1205&lt;&gt;"", IF('Repeater Book Overview'!Q1205&lt;&gt;"", "On", "Off"), "")</f>
        <v/>
      </c>
    </row>
    <row r="1206" spans="11:11" x14ac:dyDescent="0.2">
      <c r="K1206" t="str">
        <f>IF(A1206&lt;&gt;"", IF('Repeater Book Overview'!Q1206&lt;&gt;"", "On", "Off"), "")</f>
        <v/>
      </c>
    </row>
    <row r="1207" spans="11:11" x14ac:dyDescent="0.2">
      <c r="K1207" t="str">
        <f>IF(A1207&lt;&gt;"", IF('Repeater Book Overview'!Q1207&lt;&gt;"", "On", "Off"), "")</f>
        <v/>
      </c>
    </row>
    <row r="1208" spans="11:11" x14ac:dyDescent="0.2">
      <c r="K1208" t="str">
        <f>IF(A1208&lt;&gt;"", IF('Repeater Book Overview'!Q1208&lt;&gt;"", "On", "Off"), "")</f>
        <v/>
      </c>
    </row>
    <row r="1209" spans="11:11" x14ac:dyDescent="0.2">
      <c r="K1209" t="str">
        <f>IF(A1209&lt;&gt;"", IF('Repeater Book Overview'!Q1209&lt;&gt;"", "On", "Off"), "")</f>
        <v/>
      </c>
    </row>
    <row r="1210" spans="11:11" x14ac:dyDescent="0.2">
      <c r="K1210" t="str">
        <f>IF(A1210&lt;&gt;"", IF('Repeater Book Overview'!Q1210&lt;&gt;"", "On", "Off"), "")</f>
        <v/>
      </c>
    </row>
    <row r="1211" spans="11:11" x14ac:dyDescent="0.2">
      <c r="K1211" t="str">
        <f>IF(A1211&lt;&gt;"", IF('Repeater Book Overview'!Q1211&lt;&gt;"", "On", "Off"), "")</f>
        <v/>
      </c>
    </row>
    <row r="1212" spans="11:11" x14ac:dyDescent="0.2">
      <c r="K1212" t="str">
        <f>IF(A1212&lt;&gt;"", IF('Repeater Book Overview'!Q1212&lt;&gt;"", "On", "Off"), "")</f>
        <v/>
      </c>
    </row>
    <row r="1213" spans="11:11" x14ac:dyDescent="0.2">
      <c r="K1213" t="str">
        <f>IF(A1213&lt;&gt;"", IF('Repeater Book Overview'!Q1213&lt;&gt;"", "On", "Off"), "")</f>
        <v/>
      </c>
    </row>
    <row r="1214" spans="11:11" x14ac:dyDescent="0.2">
      <c r="K1214" t="str">
        <f>IF(A1214&lt;&gt;"", IF('Repeater Book Overview'!Q1214&lt;&gt;"", "On", "Off"), "")</f>
        <v/>
      </c>
    </row>
    <row r="1215" spans="11:11" x14ac:dyDescent="0.2">
      <c r="K1215" t="str">
        <f>IF(A1215&lt;&gt;"", IF('Repeater Book Overview'!Q1215&lt;&gt;"", "On", "Off"), "")</f>
        <v/>
      </c>
    </row>
    <row r="1216" spans="11:11" x14ac:dyDescent="0.2">
      <c r="K1216" t="str">
        <f>IF(A1216&lt;&gt;"", IF('Repeater Book Overview'!Q1216&lt;&gt;"", "On", "Off"), "")</f>
        <v/>
      </c>
    </row>
    <row r="1217" spans="11:11" x14ac:dyDescent="0.2">
      <c r="K1217" t="str">
        <f>IF(A1217&lt;&gt;"", IF('Repeater Book Overview'!Q1217&lt;&gt;"", "On", "Off"), "")</f>
        <v/>
      </c>
    </row>
    <row r="1218" spans="11:11" x14ac:dyDescent="0.2">
      <c r="K1218" t="str">
        <f>IF(A1218&lt;&gt;"", IF('Repeater Book Overview'!Q1218&lt;&gt;"", "On", "Off"), "")</f>
        <v/>
      </c>
    </row>
    <row r="1219" spans="11:11" x14ac:dyDescent="0.2">
      <c r="K1219" t="str">
        <f>IF(A1219&lt;&gt;"", IF('Repeater Book Overview'!Q1219&lt;&gt;"", "On", "Off"), "")</f>
        <v/>
      </c>
    </row>
    <row r="1220" spans="11:11" x14ac:dyDescent="0.2">
      <c r="K1220" t="str">
        <f>IF(A1220&lt;&gt;"", IF('Repeater Book Overview'!Q1220&lt;&gt;"", "On", "Off"), "")</f>
        <v/>
      </c>
    </row>
    <row r="1221" spans="11:11" x14ac:dyDescent="0.2">
      <c r="K1221" t="str">
        <f>IF(A1221&lt;&gt;"", IF('Repeater Book Overview'!Q1221&lt;&gt;"", "On", "Off"), "")</f>
        <v/>
      </c>
    </row>
    <row r="1222" spans="11:11" x14ac:dyDescent="0.2">
      <c r="K1222" t="str">
        <f>IF(A1222&lt;&gt;"", IF('Repeater Book Overview'!Q1222&lt;&gt;"", "On", "Off"), "")</f>
        <v/>
      </c>
    </row>
    <row r="1223" spans="11:11" x14ac:dyDescent="0.2">
      <c r="K1223" t="str">
        <f>IF(A1223&lt;&gt;"", IF('Repeater Book Overview'!Q1223&lt;&gt;"", "On", "Off"), "")</f>
        <v/>
      </c>
    </row>
    <row r="1224" spans="11:11" x14ac:dyDescent="0.2">
      <c r="K1224" t="str">
        <f>IF(A1224&lt;&gt;"", IF('Repeater Book Overview'!Q1224&lt;&gt;"", "On", "Off"), "")</f>
        <v/>
      </c>
    </row>
    <row r="1225" spans="11:11" x14ac:dyDescent="0.2">
      <c r="K1225" t="str">
        <f>IF(A1225&lt;&gt;"", IF('Repeater Book Overview'!Q1225&lt;&gt;"", "On", "Off"), "")</f>
        <v/>
      </c>
    </row>
    <row r="1226" spans="11:11" x14ac:dyDescent="0.2">
      <c r="K1226" t="str">
        <f>IF(A1226&lt;&gt;"", IF('Repeater Book Overview'!Q1226&lt;&gt;"", "On", "Off"), "")</f>
        <v/>
      </c>
    </row>
    <row r="1227" spans="11:11" x14ac:dyDescent="0.2">
      <c r="K1227" t="str">
        <f>IF(A1227&lt;&gt;"", IF('Repeater Book Overview'!Q1227&lt;&gt;"", "On", "Off"), "")</f>
        <v/>
      </c>
    </row>
    <row r="1228" spans="11:11" x14ac:dyDescent="0.2">
      <c r="K1228" t="str">
        <f>IF(A1228&lt;&gt;"", IF('Repeater Book Overview'!Q1228&lt;&gt;"", "On", "Off"), "")</f>
        <v/>
      </c>
    </row>
    <row r="1229" spans="11:11" x14ac:dyDescent="0.2">
      <c r="K1229" t="str">
        <f>IF(A1229&lt;&gt;"", IF('Repeater Book Overview'!Q1229&lt;&gt;"", "On", "Off"), "")</f>
        <v/>
      </c>
    </row>
    <row r="1230" spans="11:11" x14ac:dyDescent="0.2">
      <c r="K1230" t="str">
        <f>IF(A1230&lt;&gt;"", IF('Repeater Book Overview'!Q1230&lt;&gt;"", "On", "Off"), "")</f>
        <v/>
      </c>
    </row>
    <row r="1231" spans="11:11" x14ac:dyDescent="0.2">
      <c r="K1231" t="str">
        <f>IF(A1231&lt;&gt;"", IF('Repeater Book Overview'!Q1231&lt;&gt;"", "On", "Off"), "")</f>
        <v/>
      </c>
    </row>
    <row r="1232" spans="11:11" x14ac:dyDescent="0.2">
      <c r="K1232" t="str">
        <f>IF(A1232&lt;&gt;"", IF('Repeater Book Overview'!Q1232&lt;&gt;"", "On", "Off"), "")</f>
        <v/>
      </c>
    </row>
    <row r="1233" spans="11:11" x14ac:dyDescent="0.2">
      <c r="K1233" t="str">
        <f>IF(A1233&lt;&gt;"", IF('Repeater Book Overview'!Q1233&lt;&gt;"", "On", "Off"), "")</f>
        <v/>
      </c>
    </row>
    <row r="1234" spans="11:11" x14ac:dyDescent="0.2">
      <c r="K1234" t="str">
        <f>IF(A1234&lt;&gt;"", IF('Repeater Book Overview'!Q1234&lt;&gt;"", "On", "Off"), "")</f>
        <v/>
      </c>
    </row>
    <row r="1235" spans="11:11" x14ac:dyDescent="0.2">
      <c r="K1235" t="str">
        <f>IF(A1235&lt;&gt;"", IF('Repeater Book Overview'!Q1235&lt;&gt;"", "On", "Off"), "")</f>
        <v/>
      </c>
    </row>
    <row r="1236" spans="11:11" x14ac:dyDescent="0.2">
      <c r="K1236" t="str">
        <f>IF(A1236&lt;&gt;"", IF('Repeater Book Overview'!Q1236&lt;&gt;"", "On", "Off"), "")</f>
        <v/>
      </c>
    </row>
    <row r="1237" spans="11:11" x14ac:dyDescent="0.2">
      <c r="K1237" t="str">
        <f>IF(A1237&lt;&gt;"", IF('Repeater Book Overview'!Q1237&lt;&gt;"", "On", "Off"), "")</f>
        <v/>
      </c>
    </row>
    <row r="1238" spans="11:11" x14ac:dyDescent="0.2">
      <c r="K1238" t="str">
        <f>IF(A1238&lt;&gt;"", IF('Repeater Book Overview'!Q1238&lt;&gt;"", "On", "Off"), "")</f>
        <v/>
      </c>
    </row>
    <row r="1239" spans="11:11" x14ac:dyDescent="0.2">
      <c r="K1239" t="str">
        <f>IF(A1239&lt;&gt;"", IF('Repeater Book Overview'!Q1239&lt;&gt;"", "On", "Off"), "")</f>
        <v/>
      </c>
    </row>
    <row r="1240" spans="11:11" x14ac:dyDescent="0.2">
      <c r="K1240" t="str">
        <f>IF(A1240&lt;&gt;"", IF('Repeater Book Overview'!Q1240&lt;&gt;"", "On", "Off"), "")</f>
        <v/>
      </c>
    </row>
    <row r="1241" spans="11:11" x14ac:dyDescent="0.2">
      <c r="K1241" t="str">
        <f>IF(A1241&lt;&gt;"", IF('Repeater Book Overview'!Q1241&lt;&gt;"", "On", "Off"), "")</f>
        <v/>
      </c>
    </row>
    <row r="1242" spans="11:11" x14ac:dyDescent="0.2">
      <c r="K1242" t="str">
        <f>IF(A1242&lt;&gt;"", IF('Repeater Book Overview'!Q1242&lt;&gt;"", "On", "Off"), "")</f>
        <v/>
      </c>
    </row>
    <row r="1243" spans="11:11" x14ac:dyDescent="0.2">
      <c r="K1243" t="str">
        <f>IF(A1243&lt;&gt;"", IF('Repeater Book Overview'!Q1243&lt;&gt;"", "On", "Off"), "")</f>
        <v/>
      </c>
    </row>
    <row r="1244" spans="11:11" x14ac:dyDescent="0.2">
      <c r="K1244" t="str">
        <f>IF(A1244&lt;&gt;"", IF('Repeater Book Overview'!Q1244&lt;&gt;"", "On", "Off"), "")</f>
        <v/>
      </c>
    </row>
    <row r="1245" spans="11:11" x14ac:dyDescent="0.2">
      <c r="K1245" t="str">
        <f>IF(A1245&lt;&gt;"", IF('Repeater Book Overview'!Q1245&lt;&gt;"", "On", "Off"), "")</f>
        <v/>
      </c>
    </row>
    <row r="1246" spans="11:11" x14ac:dyDescent="0.2">
      <c r="K1246" t="str">
        <f>IF(A1246&lt;&gt;"", IF('Repeater Book Overview'!Q1246&lt;&gt;"", "On", "Off"), "")</f>
        <v/>
      </c>
    </row>
    <row r="1247" spans="11:11" x14ac:dyDescent="0.2">
      <c r="K1247" t="str">
        <f>IF(A1247&lt;&gt;"", IF('Repeater Book Overview'!Q1247&lt;&gt;"", "On", "Off"), "")</f>
        <v/>
      </c>
    </row>
    <row r="1248" spans="11:11" x14ac:dyDescent="0.2">
      <c r="K1248" t="str">
        <f>IF(A1248&lt;&gt;"", IF('Repeater Book Overview'!Q1248&lt;&gt;"", "On", "Off"), "")</f>
        <v/>
      </c>
    </row>
    <row r="1249" spans="11:11" x14ac:dyDescent="0.2">
      <c r="K1249" t="str">
        <f>IF(A1249&lt;&gt;"", IF('Repeater Book Overview'!Q1249&lt;&gt;"", "On", "Off"), "")</f>
        <v/>
      </c>
    </row>
    <row r="1250" spans="11:11" x14ac:dyDescent="0.2">
      <c r="K1250" t="str">
        <f>IF(A1250&lt;&gt;"", IF('Repeater Book Overview'!Q1250&lt;&gt;"", "On", "Off"), "")</f>
        <v/>
      </c>
    </row>
    <row r="1251" spans="11:11" x14ac:dyDescent="0.2">
      <c r="K1251" t="str">
        <f>IF(A1251&lt;&gt;"", IF('Repeater Book Overview'!Q1251&lt;&gt;"", "On", "Off"), "")</f>
        <v/>
      </c>
    </row>
    <row r="1252" spans="11:11" x14ac:dyDescent="0.2">
      <c r="K1252" t="str">
        <f>IF(A1252&lt;&gt;"", IF('Repeater Book Overview'!Q1252&lt;&gt;"", "On", "Off"), "")</f>
        <v/>
      </c>
    </row>
    <row r="1253" spans="11:11" x14ac:dyDescent="0.2">
      <c r="K1253" t="str">
        <f>IF(A1253&lt;&gt;"", IF('Repeater Book Overview'!Q1253&lt;&gt;"", "On", "Off"), "")</f>
        <v/>
      </c>
    </row>
    <row r="1254" spans="11:11" x14ac:dyDescent="0.2">
      <c r="K1254" t="str">
        <f>IF(A1254&lt;&gt;"", IF('Repeater Book Overview'!Q1254&lt;&gt;"", "On", "Off"), "")</f>
        <v/>
      </c>
    </row>
    <row r="1255" spans="11:11" x14ac:dyDescent="0.2">
      <c r="K1255" t="str">
        <f>IF(A1255&lt;&gt;"", IF('Repeater Book Overview'!Q1255&lt;&gt;"", "On", "Off"), "")</f>
        <v/>
      </c>
    </row>
    <row r="1256" spans="11:11" x14ac:dyDescent="0.2">
      <c r="K1256" t="str">
        <f>IF(A1256&lt;&gt;"", IF('Repeater Book Overview'!Q1256&lt;&gt;"", "On", "Off"), "")</f>
        <v/>
      </c>
    </row>
    <row r="1257" spans="11:11" x14ac:dyDescent="0.2">
      <c r="K1257" t="str">
        <f>IF(A1257&lt;&gt;"", IF('Repeater Book Overview'!Q1257&lt;&gt;"", "On", "Off"), "")</f>
        <v/>
      </c>
    </row>
    <row r="1258" spans="11:11" x14ac:dyDescent="0.2">
      <c r="K1258" t="str">
        <f>IF(A1258&lt;&gt;"", IF('Repeater Book Overview'!Q1258&lt;&gt;"", "On", "Off"), "")</f>
        <v/>
      </c>
    </row>
    <row r="1259" spans="11:11" x14ac:dyDescent="0.2">
      <c r="K1259" t="str">
        <f>IF(A1259&lt;&gt;"", IF('Repeater Book Overview'!Q1259&lt;&gt;"", "On", "Off"), "")</f>
        <v/>
      </c>
    </row>
    <row r="1260" spans="11:11" x14ac:dyDescent="0.2">
      <c r="K1260" t="str">
        <f>IF(A1260&lt;&gt;"", IF('Repeater Book Overview'!Q1260&lt;&gt;"", "On", "Off"), "")</f>
        <v/>
      </c>
    </row>
    <row r="1261" spans="11:11" x14ac:dyDescent="0.2">
      <c r="K1261" t="str">
        <f>IF(A1261&lt;&gt;"", IF('Repeater Book Overview'!Q1261&lt;&gt;"", "On", "Off"), "")</f>
        <v/>
      </c>
    </row>
    <row r="1262" spans="11:11" x14ac:dyDescent="0.2">
      <c r="K1262" t="str">
        <f>IF(A1262&lt;&gt;"", IF('Repeater Book Overview'!Q1262&lt;&gt;"", "On", "Off"), "")</f>
        <v/>
      </c>
    </row>
    <row r="1263" spans="11:11" x14ac:dyDescent="0.2">
      <c r="K1263" t="str">
        <f>IF(A1263&lt;&gt;"", IF('Repeater Book Overview'!Q1263&lt;&gt;"", "On", "Off"), "")</f>
        <v/>
      </c>
    </row>
    <row r="1264" spans="11:11" x14ac:dyDescent="0.2">
      <c r="K1264" t="str">
        <f>IF(A1264&lt;&gt;"", IF('Repeater Book Overview'!Q1264&lt;&gt;"", "On", "Off"), "")</f>
        <v/>
      </c>
    </row>
    <row r="1265" spans="11:11" x14ac:dyDescent="0.2">
      <c r="K1265" t="str">
        <f>IF(A1265&lt;&gt;"", IF('Repeater Book Overview'!Q1265&lt;&gt;"", "On", "Off"), "")</f>
        <v/>
      </c>
    </row>
    <row r="1266" spans="11:11" x14ac:dyDescent="0.2">
      <c r="K1266" t="str">
        <f>IF(A1266&lt;&gt;"", IF('Repeater Book Overview'!Q1266&lt;&gt;"", "On", "Off"), "")</f>
        <v/>
      </c>
    </row>
    <row r="1267" spans="11:11" x14ac:dyDescent="0.2">
      <c r="K1267" t="str">
        <f>IF(A1267&lt;&gt;"", IF('Repeater Book Overview'!Q1267&lt;&gt;"", "On", "Off"), "")</f>
        <v/>
      </c>
    </row>
    <row r="1268" spans="11:11" x14ac:dyDescent="0.2">
      <c r="K1268" t="str">
        <f>IF(A1268&lt;&gt;"", IF('Repeater Book Overview'!Q1268&lt;&gt;"", "On", "Off"), "")</f>
        <v/>
      </c>
    </row>
    <row r="1269" spans="11:11" x14ac:dyDescent="0.2">
      <c r="K1269" t="str">
        <f>IF(A1269&lt;&gt;"", IF('Repeater Book Overview'!Q1269&lt;&gt;"", "On", "Off"), "")</f>
        <v/>
      </c>
    </row>
    <row r="1270" spans="11:11" x14ac:dyDescent="0.2">
      <c r="K1270" t="str">
        <f>IF(A1270&lt;&gt;"", IF('Repeater Book Overview'!Q1270&lt;&gt;"", "On", "Off"), "")</f>
        <v/>
      </c>
    </row>
    <row r="1271" spans="11:11" x14ac:dyDescent="0.2">
      <c r="K1271" t="str">
        <f>IF(A1271&lt;&gt;"", IF('Repeater Book Overview'!Q1271&lt;&gt;"", "On", "Off"), "")</f>
        <v/>
      </c>
    </row>
    <row r="1272" spans="11:11" x14ac:dyDescent="0.2">
      <c r="K1272" t="str">
        <f>IF(A1272&lt;&gt;"", IF('Repeater Book Overview'!Q1272&lt;&gt;"", "On", "Off"), "")</f>
        <v/>
      </c>
    </row>
    <row r="1273" spans="11:11" x14ac:dyDescent="0.2">
      <c r="K1273" t="str">
        <f>IF(A1273&lt;&gt;"", IF('Repeater Book Overview'!Q1273&lt;&gt;"", "On", "Off"), "")</f>
        <v/>
      </c>
    </row>
    <row r="1274" spans="11:11" x14ac:dyDescent="0.2">
      <c r="K1274" t="str">
        <f>IF(A1274&lt;&gt;"", IF('Repeater Book Overview'!Q1274&lt;&gt;"", "On", "Off"), "")</f>
        <v/>
      </c>
    </row>
    <row r="1275" spans="11:11" x14ac:dyDescent="0.2">
      <c r="K1275" t="str">
        <f>IF(A1275&lt;&gt;"", IF('Repeater Book Overview'!Q1275&lt;&gt;"", "On", "Off"), "")</f>
        <v/>
      </c>
    </row>
    <row r="1276" spans="11:11" x14ac:dyDescent="0.2">
      <c r="K1276" t="str">
        <f>IF(A1276&lt;&gt;"", IF('Repeater Book Overview'!Q1276&lt;&gt;"", "On", "Off"), "")</f>
        <v/>
      </c>
    </row>
    <row r="1277" spans="11:11" x14ac:dyDescent="0.2">
      <c r="K1277" t="str">
        <f>IF(A1277&lt;&gt;"", IF('Repeater Book Overview'!Q1277&lt;&gt;"", "On", "Off"), "")</f>
        <v/>
      </c>
    </row>
    <row r="1278" spans="11:11" x14ac:dyDescent="0.2">
      <c r="K1278" t="str">
        <f>IF(A1278&lt;&gt;"", IF('Repeater Book Overview'!Q1278&lt;&gt;"", "On", "Off"), "")</f>
        <v/>
      </c>
    </row>
    <row r="1279" spans="11:11" x14ac:dyDescent="0.2">
      <c r="K1279" t="str">
        <f>IF(A1279&lt;&gt;"", IF('Repeater Book Overview'!Q1279&lt;&gt;"", "On", "Off"), "")</f>
        <v/>
      </c>
    </row>
    <row r="1280" spans="11:11" x14ac:dyDescent="0.2">
      <c r="K1280" t="str">
        <f>IF(A1280&lt;&gt;"", IF('Repeater Book Overview'!Q1280&lt;&gt;"", "On", "Off"), "")</f>
        <v/>
      </c>
    </row>
    <row r="1281" spans="11:11" x14ac:dyDescent="0.2">
      <c r="K1281" t="str">
        <f>IF(A1281&lt;&gt;"", IF('Repeater Book Overview'!Q1281&lt;&gt;"", "On", "Off"), "")</f>
        <v/>
      </c>
    </row>
    <row r="1282" spans="11:11" x14ac:dyDescent="0.2">
      <c r="K1282" t="str">
        <f>IF(A1282&lt;&gt;"", IF('Repeater Book Overview'!Q1282&lt;&gt;"", "On", "Off"), "")</f>
        <v/>
      </c>
    </row>
    <row r="1283" spans="11:11" x14ac:dyDescent="0.2">
      <c r="K1283" t="str">
        <f>IF(A1283&lt;&gt;"", IF('Repeater Book Overview'!Q1283&lt;&gt;"", "On", "Off"), "")</f>
        <v/>
      </c>
    </row>
    <row r="1284" spans="11:11" x14ac:dyDescent="0.2">
      <c r="K1284" t="str">
        <f>IF(A1284&lt;&gt;"", IF('Repeater Book Overview'!Q1284&lt;&gt;"", "On", "Off"), "")</f>
        <v/>
      </c>
    </row>
    <row r="1285" spans="11:11" x14ac:dyDescent="0.2">
      <c r="K1285" t="str">
        <f>IF(A1285&lt;&gt;"", IF('Repeater Book Overview'!Q1285&lt;&gt;"", "On", "Off"), "")</f>
        <v/>
      </c>
    </row>
    <row r="1286" spans="11:11" x14ac:dyDescent="0.2">
      <c r="K1286" t="str">
        <f>IF(A1286&lt;&gt;"", IF('Repeater Book Overview'!Q1286&lt;&gt;"", "On", "Off"), "")</f>
        <v/>
      </c>
    </row>
    <row r="1287" spans="11:11" x14ac:dyDescent="0.2">
      <c r="K1287" t="str">
        <f>IF(A1287&lt;&gt;"", IF('Repeater Book Overview'!Q1287&lt;&gt;"", "On", "Off"), "")</f>
        <v/>
      </c>
    </row>
    <row r="1288" spans="11:11" x14ac:dyDescent="0.2">
      <c r="K1288" t="str">
        <f>IF(A1288&lt;&gt;"", IF('Repeater Book Overview'!Q1288&lt;&gt;"", "On", "Off"), "")</f>
        <v/>
      </c>
    </row>
    <row r="1289" spans="11:11" x14ac:dyDescent="0.2">
      <c r="K1289" t="str">
        <f>IF(A1289&lt;&gt;"", IF('Repeater Book Overview'!Q1289&lt;&gt;"", "On", "Off"), "")</f>
        <v/>
      </c>
    </row>
    <row r="1290" spans="11:11" x14ac:dyDescent="0.2">
      <c r="K1290" t="str">
        <f>IF(A1290&lt;&gt;"", IF('Repeater Book Overview'!Q1290&lt;&gt;"", "On", "Off"), "")</f>
        <v/>
      </c>
    </row>
    <row r="1291" spans="11:11" x14ac:dyDescent="0.2">
      <c r="K1291" t="str">
        <f>IF(A1291&lt;&gt;"", IF('Repeater Book Overview'!Q1291&lt;&gt;"", "On", "Off"), "")</f>
        <v/>
      </c>
    </row>
    <row r="1292" spans="11:11" x14ac:dyDescent="0.2">
      <c r="K1292" t="str">
        <f>IF(A1292&lt;&gt;"", IF('Repeater Book Overview'!Q1292&lt;&gt;"", "On", "Off"), "")</f>
        <v/>
      </c>
    </row>
    <row r="1293" spans="11:11" x14ac:dyDescent="0.2">
      <c r="K1293" t="str">
        <f>IF(A1293&lt;&gt;"", IF('Repeater Book Overview'!Q1293&lt;&gt;"", "On", "Off"), "")</f>
        <v/>
      </c>
    </row>
    <row r="1294" spans="11:11" x14ac:dyDescent="0.2">
      <c r="K1294" t="str">
        <f>IF(A1294&lt;&gt;"", IF('Repeater Book Overview'!Q1294&lt;&gt;"", "On", "Off"), "")</f>
        <v/>
      </c>
    </row>
    <row r="1295" spans="11:11" x14ac:dyDescent="0.2">
      <c r="K1295" t="str">
        <f>IF(A1295&lt;&gt;"", IF('Repeater Book Overview'!Q1295&lt;&gt;"", "On", "Off"), "")</f>
        <v/>
      </c>
    </row>
    <row r="1296" spans="11:11" x14ac:dyDescent="0.2">
      <c r="K1296" t="str">
        <f>IF(A1296&lt;&gt;"", IF('Repeater Book Overview'!Q1296&lt;&gt;"", "On", "Off"), "")</f>
        <v/>
      </c>
    </row>
    <row r="1297" spans="11:11" x14ac:dyDescent="0.2">
      <c r="K1297" t="str">
        <f>IF(A1297&lt;&gt;"", IF('Repeater Book Overview'!Q1297&lt;&gt;"", "On", "Off"), "")</f>
        <v/>
      </c>
    </row>
    <row r="1298" spans="11:11" x14ac:dyDescent="0.2">
      <c r="K1298" t="str">
        <f>IF(A1298&lt;&gt;"", IF('Repeater Book Overview'!Q1298&lt;&gt;"", "On", "Off"), "")</f>
        <v/>
      </c>
    </row>
    <row r="1299" spans="11:11" x14ac:dyDescent="0.2">
      <c r="K1299" t="str">
        <f>IF(A1299&lt;&gt;"", IF('Repeater Book Overview'!Q1299&lt;&gt;"", "On", "Off"), "")</f>
        <v/>
      </c>
    </row>
    <row r="1300" spans="11:11" x14ac:dyDescent="0.2">
      <c r="K1300" t="str">
        <f>IF(A1300&lt;&gt;"", IF('Repeater Book Overview'!Q1300&lt;&gt;"", "On", "Off"), "")</f>
        <v/>
      </c>
    </row>
    <row r="1301" spans="11:11" x14ac:dyDescent="0.2">
      <c r="K1301" t="str">
        <f>IF(A1301&lt;&gt;"", IF('Repeater Book Overview'!Q1301&lt;&gt;"", "On", "Off"), "")</f>
        <v/>
      </c>
    </row>
    <row r="1302" spans="11:11" x14ac:dyDescent="0.2">
      <c r="K1302" t="str">
        <f>IF(A1302&lt;&gt;"", IF('Repeater Book Overview'!Q1302&lt;&gt;"", "On", "Off"), "")</f>
        <v/>
      </c>
    </row>
    <row r="1303" spans="11:11" x14ac:dyDescent="0.2">
      <c r="K1303" t="str">
        <f>IF(A1303&lt;&gt;"", IF('Repeater Book Overview'!Q1303&lt;&gt;"", "On", "Off"), "")</f>
        <v/>
      </c>
    </row>
    <row r="1304" spans="11:11" x14ac:dyDescent="0.2">
      <c r="K1304" t="str">
        <f>IF(A1304&lt;&gt;"", IF('Repeater Book Overview'!Q1304&lt;&gt;"", "On", "Off"), "")</f>
        <v/>
      </c>
    </row>
    <row r="1305" spans="11:11" x14ac:dyDescent="0.2">
      <c r="K1305" t="str">
        <f>IF(A1305&lt;&gt;"", IF('Repeater Book Overview'!Q1305&lt;&gt;"", "On", "Off"), "")</f>
        <v/>
      </c>
    </row>
    <row r="1306" spans="11:11" x14ac:dyDescent="0.2">
      <c r="K1306" t="str">
        <f>IF(A1306&lt;&gt;"", IF('Repeater Book Overview'!Q1306&lt;&gt;"", "On", "Off"), "")</f>
        <v/>
      </c>
    </row>
    <row r="1307" spans="11:11" x14ac:dyDescent="0.2">
      <c r="K1307" t="str">
        <f>IF(A1307&lt;&gt;"", IF('Repeater Book Overview'!Q1307&lt;&gt;"", "On", "Off"), "")</f>
        <v/>
      </c>
    </row>
    <row r="1308" spans="11:11" x14ac:dyDescent="0.2">
      <c r="K1308" t="str">
        <f>IF(A1308&lt;&gt;"", IF('Repeater Book Overview'!Q1308&lt;&gt;"", "On", "Off"), "")</f>
        <v/>
      </c>
    </row>
    <row r="1309" spans="11:11" x14ac:dyDescent="0.2">
      <c r="K1309" t="str">
        <f>IF(A1309&lt;&gt;"", IF('Repeater Book Overview'!Q1309&lt;&gt;"", "On", "Off"), "")</f>
        <v/>
      </c>
    </row>
    <row r="1310" spans="11:11" x14ac:dyDescent="0.2">
      <c r="K1310" t="str">
        <f>IF(A1310&lt;&gt;"", IF('Repeater Book Overview'!Q1310&lt;&gt;"", "On", "Off"), "")</f>
        <v/>
      </c>
    </row>
    <row r="1311" spans="11:11" x14ac:dyDescent="0.2">
      <c r="K1311" t="str">
        <f>IF(A1311&lt;&gt;"", IF('Repeater Book Overview'!Q1311&lt;&gt;"", "On", "Off"), "")</f>
        <v/>
      </c>
    </row>
    <row r="1312" spans="11:11" x14ac:dyDescent="0.2">
      <c r="K1312" t="str">
        <f>IF(A1312&lt;&gt;"", IF('Repeater Book Overview'!Q1312&lt;&gt;"", "On", "Off"), "")</f>
        <v/>
      </c>
    </row>
    <row r="1313" spans="11:11" x14ac:dyDescent="0.2">
      <c r="K1313" t="str">
        <f>IF(A1313&lt;&gt;"", IF('Repeater Book Overview'!Q1313&lt;&gt;"", "On", "Off"), "")</f>
        <v/>
      </c>
    </row>
    <row r="1314" spans="11:11" x14ac:dyDescent="0.2">
      <c r="K1314" t="str">
        <f>IF(A1314&lt;&gt;"", IF('Repeater Book Overview'!Q1314&lt;&gt;"", "On", "Off"), "")</f>
        <v/>
      </c>
    </row>
    <row r="1315" spans="11:11" x14ac:dyDescent="0.2">
      <c r="K1315" t="str">
        <f>IF(A1315&lt;&gt;"", IF('Repeater Book Overview'!Q1315&lt;&gt;"", "On", "Off"), "")</f>
        <v/>
      </c>
    </row>
    <row r="1316" spans="11:11" x14ac:dyDescent="0.2">
      <c r="K1316" t="str">
        <f>IF(A1316&lt;&gt;"", IF('Repeater Book Overview'!Q1316&lt;&gt;"", "On", "Off"), "")</f>
        <v/>
      </c>
    </row>
    <row r="1317" spans="11:11" x14ac:dyDescent="0.2">
      <c r="K1317" t="str">
        <f>IF(A1317&lt;&gt;"", IF('Repeater Book Overview'!Q1317&lt;&gt;"", "On", "Off"), "")</f>
        <v/>
      </c>
    </row>
    <row r="1318" spans="11:11" x14ac:dyDescent="0.2">
      <c r="K1318" t="str">
        <f>IF(A1318&lt;&gt;"", IF('Repeater Book Overview'!Q1318&lt;&gt;"", "On", "Off"), "")</f>
        <v/>
      </c>
    </row>
    <row r="1319" spans="11:11" x14ac:dyDescent="0.2">
      <c r="K1319" t="str">
        <f>IF(A1319&lt;&gt;"", IF('Repeater Book Overview'!Q1319&lt;&gt;"", "On", "Off"), "")</f>
        <v/>
      </c>
    </row>
    <row r="1320" spans="11:11" x14ac:dyDescent="0.2">
      <c r="K1320" t="str">
        <f>IF(A1320&lt;&gt;"", IF('Repeater Book Overview'!Q1320&lt;&gt;"", "On", "Off"), "")</f>
        <v/>
      </c>
    </row>
    <row r="1321" spans="11:11" x14ac:dyDescent="0.2">
      <c r="K1321" t="str">
        <f>IF(A1321&lt;&gt;"", IF('Repeater Book Overview'!Q1321&lt;&gt;"", "On", "Off"), "")</f>
        <v/>
      </c>
    </row>
    <row r="1322" spans="11:11" x14ac:dyDescent="0.2">
      <c r="K1322" t="str">
        <f>IF(A1322&lt;&gt;"", IF('Repeater Book Overview'!Q1322&lt;&gt;"", "On", "Off"), "")</f>
        <v/>
      </c>
    </row>
    <row r="1323" spans="11:11" x14ac:dyDescent="0.2">
      <c r="K1323" t="str">
        <f>IF(A1323&lt;&gt;"", IF('Repeater Book Overview'!Q1323&lt;&gt;"", "On", "Off"), "")</f>
        <v/>
      </c>
    </row>
    <row r="1324" spans="11:11" x14ac:dyDescent="0.2">
      <c r="K1324" t="str">
        <f>IF(A1324&lt;&gt;"", IF('Repeater Book Overview'!Q1324&lt;&gt;"", "On", "Off"), "")</f>
        <v/>
      </c>
    </row>
    <row r="1325" spans="11:11" x14ac:dyDescent="0.2">
      <c r="K1325" t="str">
        <f>IF(A1325&lt;&gt;"", IF('Repeater Book Overview'!Q1325&lt;&gt;"", "On", "Off"), "")</f>
        <v/>
      </c>
    </row>
    <row r="1326" spans="11:11" x14ac:dyDescent="0.2">
      <c r="K1326" t="str">
        <f>IF(A1326&lt;&gt;"", IF('Repeater Book Overview'!Q1326&lt;&gt;"", "On", "Off"), "")</f>
        <v/>
      </c>
    </row>
    <row r="1327" spans="11:11" x14ac:dyDescent="0.2">
      <c r="K1327" t="str">
        <f>IF(A1327&lt;&gt;"", IF('Repeater Book Overview'!Q1327&lt;&gt;"", "On", "Off"), "")</f>
        <v/>
      </c>
    </row>
    <row r="1328" spans="11:11" x14ac:dyDescent="0.2">
      <c r="K1328" t="str">
        <f>IF(A1328&lt;&gt;"", IF('Repeater Book Overview'!Q1328&lt;&gt;"", "On", "Off"), "")</f>
        <v/>
      </c>
    </row>
    <row r="1329" spans="11:11" x14ac:dyDescent="0.2">
      <c r="K1329" t="str">
        <f>IF(A1329&lt;&gt;"", IF('Repeater Book Overview'!Q1329&lt;&gt;"", "On", "Off"), "")</f>
        <v/>
      </c>
    </row>
    <row r="1330" spans="11:11" x14ac:dyDescent="0.2">
      <c r="K1330" t="str">
        <f>IF(A1330&lt;&gt;"", IF('Repeater Book Overview'!Q1330&lt;&gt;"", "On", "Off"), "")</f>
        <v/>
      </c>
    </row>
    <row r="1331" spans="11:11" x14ac:dyDescent="0.2">
      <c r="K1331" t="str">
        <f>IF(A1331&lt;&gt;"", IF('Repeater Book Overview'!Q1331&lt;&gt;"", "On", "Off"), "")</f>
        <v/>
      </c>
    </row>
    <row r="1332" spans="11:11" x14ac:dyDescent="0.2">
      <c r="K1332" t="str">
        <f>IF(A1332&lt;&gt;"", IF('Repeater Book Overview'!Q1332&lt;&gt;"", "On", "Off"), "")</f>
        <v/>
      </c>
    </row>
    <row r="1333" spans="11:11" x14ac:dyDescent="0.2">
      <c r="K1333" t="str">
        <f>IF(A1333&lt;&gt;"", IF('Repeater Book Overview'!Q1333&lt;&gt;"", "On", "Off"), "")</f>
        <v/>
      </c>
    </row>
    <row r="1334" spans="11:11" x14ac:dyDescent="0.2">
      <c r="K1334" t="str">
        <f>IF(A1334&lt;&gt;"", IF('Repeater Book Overview'!Q1334&lt;&gt;"", "On", "Off"), "")</f>
        <v/>
      </c>
    </row>
    <row r="1335" spans="11:11" x14ac:dyDescent="0.2">
      <c r="K1335" t="str">
        <f>IF(A1335&lt;&gt;"", IF('Repeater Book Overview'!Q1335&lt;&gt;"", "On", "Off"), "")</f>
        <v/>
      </c>
    </row>
    <row r="1336" spans="11:11" x14ac:dyDescent="0.2">
      <c r="K1336" t="str">
        <f>IF(A1336&lt;&gt;"", IF('Repeater Book Overview'!Q1336&lt;&gt;"", "On", "Off"), "")</f>
        <v/>
      </c>
    </row>
    <row r="1337" spans="11:11" x14ac:dyDescent="0.2">
      <c r="K1337" t="str">
        <f>IF(A1337&lt;&gt;"", IF('Repeater Book Overview'!Q1337&lt;&gt;"", "On", "Off"), "")</f>
        <v/>
      </c>
    </row>
    <row r="1338" spans="11:11" x14ac:dyDescent="0.2">
      <c r="K1338" t="str">
        <f>IF(A1338&lt;&gt;"", IF('Repeater Book Overview'!Q1338&lt;&gt;"", "On", "Off"), "")</f>
        <v/>
      </c>
    </row>
    <row r="1339" spans="11:11" x14ac:dyDescent="0.2">
      <c r="K1339" t="str">
        <f>IF(A1339&lt;&gt;"", IF('Repeater Book Overview'!Q1339&lt;&gt;"", "On", "Off"), "")</f>
        <v/>
      </c>
    </row>
    <row r="1340" spans="11:11" x14ac:dyDescent="0.2">
      <c r="K1340" t="str">
        <f>IF(A1340&lt;&gt;"", IF('Repeater Book Overview'!Q1340&lt;&gt;"", "On", "Off"), "")</f>
        <v/>
      </c>
    </row>
    <row r="1341" spans="11:11" x14ac:dyDescent="0.2">
      <c r="K1341" t="str">
        <f>IF(A1341&lt;&gt;"", IF('Repeater Book Overview'!Q1341&lt;&gt;"", "On", "Off"), "")</f>
        <v/>
      </c>
    </row>
    <row r="1342" spans="11:11" x14ac:dyDescent="0.2">
      <c r="K1342" t="str">
        <f>IF(A1342&lt;&gt;"", IF('Repeater Book Overview'!Q1342&lt;&gt;"", "On", "Off"), "")</f>
        <v/>
      </c>
    </row>
    <row r="1343" spans="11:11" x14ac:dyDescent="0.2">
      <c r="K1343" t="str">
        <f>IF(A1343&lt;&gt;"", IF('Repeater Book Overview'!Q1343&lt;&gt;"", "On", "Off"), "")</f>
        <v/>
      </c>
    </row>
    <row r="1344" spans="11:11" x14ac:dyDescent="0.2">
      <c r="K1344" t="str">
        <f>IF(A1344&lt;&gt;"", IF('Repeater Book Overview'!Q1344&lt;&gt;"", "On", "Off"), "")</f>
        <v/>
      </c>
    </row>
    <row r="1345" spans="11:11" x14ac:dyDescent="0.2">
      <c r="K1345" t="str">
        <f>IF(A1345&lt;&gt;"", IF('Repeater Book Overview'!Q1345&lt;&gt;"", "On", "Off"), "")</f>
        <v/>
      </c>
    </row>
    <row r="1346" spans="11:11" x14ac:dyDescent="0.2">
      <c r="K1346" t="str">
        <f>IF(A1346&lt;&gt;"", IF('Repeater Book Overview'!Q1346&lt;&gt;"", "On", "Off"), "")</f>
        <v/>
      </c>
    </row>
    <row r="1347" spans="11:11" x14ac:dyDescent="0.2">
      <c r="K1347" t="str">
        <f>IF(A1347&lt;&gt;"", IF('Repeater Book Overview'!Q1347&lt;&gt;"", "On", "Off"), "")</f>
        <v/>
      </c>
    </row>
    <row r="1348" spans="11:11" x14ac:dyDescent="0.2">
      <c r="K1348" t="str">
        <f>IF(A1348&lt;&gt;"", IF('Repeater Book Overview'!Q1348&lt;&gt;"", "On", "Off"), "")</f>
        <v/>
      </c>
    </row>
    <row r="1349" spans="11:11" x14ac:dyDescent="0.2">
      <c r="K1349" t="str">
        <f>IF(A1349&lt;&gt;"", IF('Repeater Book Overview'!Q1349&lt;&gt;"", "On", "Off"), "")</f>
        <v/>
      </c>
    </row>
    <row r="1350" spans="11:11" x14ac:dyDescent="0.2">
      <c r="K1350" t="str">
        <f>IF(A1350&lt;&gt;"", IF('Repeater Book Overview'!Q1350&lt;&gt;"", "On", "Off"), "")</f>
        <v/>
      </c>
    </row>
    <row r="1351" spans="11:11" x14ac:dyDescent="0.2">
      <c r="K1351" t="str">
        <f>IF(A1351&lt;&gt;"", IF('Repeater Book Overview'!Q1351&lt;&gt;"", "On", "Off"), "")</f>
        <v/>
      </c>
    </row>
    <row r="1352" spans="11:11" x14ac:dyDescent="0.2">
      <c r="K1352" t="str">
        <f>IF(A1352&lt;&gt;"", IF('Repeater Book Overview'!Q1352&lt;&gt;"", "On", "Off"), "")</f>
        <v/>
      </c>
    </row>
    <row r="1353" spans="11:11" x14ac:dyDescent="0.2">
      <c r="K1353" t="str">
        <f>IF(A1353&lt;&gt;"", IF('Repeater Book Overview'!Q1353&lt;&gt;"", "On", "Off"), "")</f>
        <v/>
      </c>
    </row>
    <row r="1354" spans="11:11" x14ac:dyDescent="0.2">
      <c r="K1354" t="str">
        <f>IF(A1354&lt;&gt;"", IF('Repeater Book Overview'!Q1354&lt;&gt;"", "On", "Off"), "")</f>
        <v/>
      </c>
    </row>
    <row r="1355" spans="11:11" x14ac:dyDescent="0.2">
      <c r="K1355" t="str">
        <f>IF(A1355&lt;&gt;"", IF('Repeater Book Overview'!Q1355&lt;&gt;"", "On", "Off"), "")</f>
        <v/>
      </c>
    </row>
    <row r="1356" spans="11:11" x14ac:dyDescent="0.2">
      <c r="K1356" t="str">
        <f>IF(A1356&lt;&gt;"", IF('Repeater Book Overview'!Q1356&lt;&gt;"", "On", "Off"), "")</f>
        <v/>
      </c>
    </row>
    <row r="1357" spans="11:11" x14ac:dyDescent="0.2">
      <c r="K1357" t="str">
        <f>IF(A1357&lt;&gt;"", IF('Repeater Book Overview'!Q1357&lt;&gt;"", "On", "Off"), "")</f>
        <v/>
      </c>
    </row>
    <row r="1358" spans="11:11" x14ac:dyDescent="0.2">
      <c r="K1358" t="str">
        <f>IF(A1358&lt;&gt;"", IF('Repeater Book Overview'!Q1358&lt;&gt;"", "On", "Off"), "")</f>
        <v/>
      </c>
    </row>
    <row r="1359" spans="11:11" x14ac:dyDescent="0.2">
      <c r="K1359" t="str">
        <f>IF(A1359&lt;&gt;"", IF('Repeater Book Overview'!Q1359&lt;&gt;"", "On", "Off"), "")</f>
        <v/>
      </c>
    </row>
    <row r="1360" spans="11:11" x14ac:dyDescent="0.2">
      <c r="K1360" t="str">
        <f>IF(A1360&lt;&gt;"", IF('Repeater Book Overview'!Q1360&lt;&gt;"", "On", "Off"), "")</f>
        <v/>
      </c>
    </row>
    <row r="1361" spans="11:11" x14ac:dyDescent="0.2">
      <c r="K1361" t="str">
        <f>IF(A1361&lt;&gt;"", IF('Repeater Book Overview'!Q1361&lt;&gt;"", "On", "Off"), "")</f>
        <v/>
      </c>
    </row>
    <row r="1362" spans="11:11" x14ac:dyDescent="0.2">
      <c r="K1362" t="str">
        <f>IF(A1362&lt;&gt;"", IF('Repeater Book Overview'!Q1362&lt;&gt;"", "On", "Off"), "")</f>
        <v/>
      </c>
    </row>
    <row r="1363" spans="11:11" x14ac:dyDescent="0.2">
      <c r="K1363" t="str">
        <f>IF(A1363&lt;&gt;"", IF('Repeater Book Overview'!Q1363&lt;&gt;"", "On", "Off"), "")</f>
        <v/>
      </c>
    </row>
    <row r="1364" spans="11:11" x14ac:dyDescent="0.2">
      <c r="K1364" t="str">
        <f>IF(A1364&lt;&gt;"", IF('Repeater Book Overview'!Q1364&lt;&gt;"", "On", "Off"), "")</f>
        <v/>
      </c>
    </row>
    <row r="1365" spans="11:11" x14ac:dyDescent="0.2">
      <c r="K1365" t="str">
        <f>IF(A1365&lt;&gt;"", IF('Repeater Book Overview'!Q1365&lt;&gt;"", "On", "Off"), "")</f>
        <v/>
      </c>
    </row>
    <row r="1366" spans="11:11" x14ac:dyDescent="0.2">
      <c r="K1366" t="str">
        <f>IF(A1366&lt;&gt;"", IF('Repeater Book Overview'!Q1366&lt;&gt;"", "On", "Off"), "")</f>
        <v/>
      </c>
    </row>
    <row r="1367" spans="11:11" x14ac:dyDescent="0.2">
      <c r="K1367" t="str">
        <f>IF(A1367&lt;&gt;"", IF('Repeater Book Overview'!Q1367&lt;&gt;"", "On", "Off"), "")</f>
        <v/>
      </c>
    </row>
    <row r="1368" spans="11:11" x14ac:dyDescent="0.2">
      <c r="K1368" t="str">
        <f>IF(A1368&lt;&gt;"", IF('Repeater Book Overview'!Q1368&lt;&gt;"", "On", "Off"), "")</f>
        <v/>
      </c>
    </row>
    <row r="1369" spans="11:11" x14ac:dyDescent="0.2">
      <c r="K1369" t="str">
        <f>IF(A1369&lt;&gt;"", IF('Repeater Book Overview'!Q1369&lt;&gt;"", "On", "Off"), "")</f>
        <v/>
      </c>
    </row>
    <row r="1370" spans="11:11" x14ac:dyDescent="0.2">
      <c r="K1370" t="str">
        <f>IF(A1370&lt;&gt;"", IF('Repeater Book Overview'!Q1370&lt;&gt;"", "On", "Off"), "")</f>
        <v/>
      </c>
    </row>
    <row r="1371" spans="11:11" x14ac:dyDescent="0.2">
      <c r="K1371" t="str">
        <f>IF(A1371&lt;&gt;"", IF('Repeater Book Overview'!Q1371&lt;&gt;"", "On", "Off"), "")</f>
        <v/>
      </c>
    </row>
    <row r="1372" spans="11:11" x14ac:dyDescent="0.2">
      <c r="K1372" t="str">
        <f>IF(A1372&lt;&gt;"", IF('Repeater Book Overview'!Q1372&lt;&gt;"", "On", "Off"), "")</f>
        <v/>
      </c>
    </row>
    <row r="1373" spans="11:11" x14ac:dyDescent="0.2">
      <c r="K1373" t="str">
        <f>IF(A1373&lt;&gt;"", IF('Repeater Book Overview'!Q1373&lt;&gt;"", "On", "Off"), "")</f>
        <v/>
      </c>
    </row>
    <row r="1374" spans="11:11" x14ac:dyDescent="0.2">
      <c r="K1374" t="str">
        <f>IF(A1374&lt;&gt;"", IF('Repeater Book Overview'!Q1374&lt;&gt;"", "On", "Off"), "")</f>
        <v/>
      </c>
    </row>
    <row r="1375" spans="11:11" x14ac:dyDescent="0.2">
      <c r="K1375" t="str">
        <f>IF(A1375&lt;&gt;"", IF('Repeater Book Overview'!Q1375&lt;&gt;"", "On", "Off"), "")</f>
        <v/>
      </c>
    </row>
    <row r="1376" spans="11:11" x14ac:dyDescent="0.2">
      <c r="K1376" t="str">
        <f>IF(A1376&lt;&gt;"", IF('Repeater Book Overview'!Q1376&lt;&gt;"", "On", "Off"), "")</f>
        <v/>
      </c>
    </row>
    <row r="1377" spans="11:11" x14ac:dyDescent="0.2">
      <c r="K1377" t="str">
        <f>IF(A1377&lt;&gt;"", IF('Repeater Book Overview'!Q1377&lt;&gt;"", "On", "Off"), "")</f>
        <v/>
      </c>
    </row>
    <row r="1378" spans="11:11" x14ac:dyDescent="0.2">
      <c r="K1378" t="str">
        <f>IF(A1378&lt;&gt;"", IF('Repeater Book Overview'!Q1378&lt;&gt;"", "On", "Off"), "")</f>
        <v/>
      </c>
    </row>
    <row r="1379" spans="11:11" x14ac:dyDescent="0.2">
      <c r="K1379" t="str">
        <f>IF(A1379&lt;&gt;"", IF('Repeater Book Overview'!Q1379&lt;&gt;"", "On", "Off"), "")</f>
        <v/>
      </c>
    </row>
    <row r="1380" spans="11:11" x14ac:dyDescent="0.2">
      <c r="K1380" t="str">
        <f>IF(A1380&lt;&gt;"", IF('Repeater Book Overview'!Q1380&lt;&gt;"", "On", "Off"), "")</f>
        <v/>
      </c>
    </row>
    <row r="1381" spans="11:11" x14ac:dyDescent="0.2">
      <c r="K1381" t="str">
        <f>IF(A1381&lt;&gt;"", IF('Repeater Book Overview'!Q1381&lt;&gt;"", "On", "Off"), "")</f>
        <v/>
      </c>
    </row>
    <row r="1382" spans="11:11" x14ac:dyDescent="0.2">
      <c r="K1382" t="str">
        <f>IF(A1382&lt;&gt;"", IF('Repeater Book Overview'!Q1382&lt;&gt;"", "On", "Off"), "")</f>
        <v/>
      </c>
    </row>
    <row r="1383" spans="11:11" x14ac:dyDescent="0.2">
      <c r="K1383" t="str">
        <f>IF(A1383&lt;&gt;"", IF('Repeater Book Overview'!Q1383&lt;&gt;"", "On", "Off"), "")</f>
        <v/>
      </c>
    </row>
    <row r="1384" spans="11:11" x14ac:dyDescent="0.2">
      <c r="K1384" t="str">
        <f>IF(A1384&lt;&gt;"", IF('Repeater Book Overview'!Q1384&lt;&gt;"", "On", "Off"), "")</f>
        <v/>
      </c>
    </row>
    <row r="1385" spans="11:11" x14ac:dyDescent="0.2">
      <c r="K1385" t="str">
        <f>IF(A1385&lt;&gt;"", IF('Repeater Book Overview'!Q1385&lt;&gt;"", "On", "Off"), "")</f>
        <v/>
      </c>
    </row>
    <row r="1386" spans="11:11" x14ac:dyDescent="0.2">
      <c r="K1386" t="str">
        <f>IF(A1386&lt;&gt;"", IF('Repeater Book Overview'!Q1386&lt;&gt;"", "On", "Off"), "")</f>
        <v/>
      </c>
    </row>
    <row r="1387" spans="11:11" x14ac:dyDescent="0.2">
      <c r="K1387" t="str">
        <f>IF(A1387&lt;&gt;"", IF('Repeater Book Overview'!Q1387&lt;&gt;"", "On", "Off"), "")</f>
        <v/>
      </c>
    </row>
    <row r="1388" spans="11:11" x14ac:dyDescent="0.2">
      <c r="K1388" t="str">
        <f>IF(A1388&lt;&gt;"", IF('Repeater Book Overview'!Q1388&lt;&gt;"", "On", "Off"), "")</f>
        <v/>
      </c>
    </row>
    <row r="1389" spans="11:11" x14ac:dyDescent="0.2">
      <c r="K1389" t="str">
        <f>IF(A1389&lt;&gt;"", IF('Repeater Book Overview'!Q1389&lt;&gt;"", "On", "Off"), "")</f>
        <v/>
      </c>
    </row>
    <row r="1390" spans="11:11" x14ac:dyDescent="0.2">
      <c r="K1390" t="str">
        <f>IF(A1390&lt;&gt;"", IF('Repeater Book Overview'!Q1390&lt;&gt;"", "On", "Off"), "")</f>
        <v/>
      </c>
    </row>
    <row r="1391" spans="11:11" x14ac:dyDescent="0.2">
      <c r="K1391" t="str">
        <f>IF(A1391&lt;&gt;"", IF('Repeater Book Overview'!Q1391&lt;&gt;"", "On", "Off"), "")</f>
        <v/>
      </c>
    </row>
    <row r="1392" spans="11:11" x14ac:dyDescent="0.2">
      <c r="K1392" t="str">
        <f>IF(A1392&lt;&gt;"", IF('Repeater Book Overview'!Q1392&lt;&gt;"", "On", "Off"), "")</f>
        <v/>
      </c>
    </row>
    <row r="1393" spans="11:11" x14ac:dyDescent="0.2">
      <c r="K1393" t="str">
        <f>IF(A1393&lt;&gt;"", IF('Repeater Book Overview'!Q1393&lt;&gt;"", "On", "Off"), "")</f>
        <v/>
      </c>
    </row>
    <row r="1394" spans="11:11" x14ac:dyDescent="0.2">
      <c r="K1394" t="str">
        <f>IF(A1394&lt;&gt;"", IF('Repeater Book Overview'!Q1394&lt;&gt;"", "On", "Off"), "")</f>
        <v/>
      </c>
    </row>
    <row r="1395" spans="11:11" x14ac:dyDescent="0.2">
      <c r="K1395" t="str">
        <f>IF(A1395&lt;&gt;"", IF('Repeater Book Overview'!Q1395&lt;&gt;"", "On", "Off"), "")</f>
        <v/>
      </c>
    </row>
    <row r="1396" spans="11:11" x14ac:dyDescent="0.2">
      <c r="K1396" t="str">
        <f>IF(A1396&lt;&gt;"", IF('Repeater Book Overview'!Q1396&lt;&gt;"", "On", "Off"), "")</f>
        <v/>
      </c>
    </row>
    <row r="1397" spans="11:11" x14ac:dyDescent="0.2">
      <c r="K1397" t="str">
        <f>IF(A1397&lt;&gt;"", IF('Repeater Book Overview'!Q1397&lt;&gt;"", "On", "Off"), "")</f>
        <v/>
      </c>
    </row>
    <row r="1398" spans="11:11" x14ac:dyDescent="0.2">
      <c r="K1398" t="str">
        <f>IF(A1398&lt;&gt;"", IF('Repeater Book Overview'!Q1398&lt;&gt;"", "On", "Off"), "")</f>
        <v/>
      </c>
    </row>
    <row r="1399" spans="11:11" x14ac:dyDescent="0.2">
      <c r="K1399" t="str">
        <f>IF(A1399&lt;&gt;"", IF('Repeater Book Overview'!Q1399&lt;&gt;"", "On", "Off"), "")</f>
        <v/>
      </c>
    </row>
    <row r="1400" spans="11:11" x14ac:dyDescent="0.2">
      <c r="K1400" t="str">
        <f>IF(A1400&lt;&gt;"", IF('Repeater Book Overview'!Q1400&lt;&gt;"", "On", "Off"), "")</f>
        <v/>
      </c>
    </row>
    <row r="1401" spans="11:11" x14ac:dyDescent="0.2">
      <c r="K1401" t="str">
        <f>IF(A1401&lt;&gt;"", IF('Repeater Book Overview'!Q1401&lt;&gt;"", "On", "Off"), "")</f>
        <v/>
      </c>
    </row>
    <row r="1402" spans="11:11" x14ac:dyDescent="0.2">
      <c r="K1402" t="str">
        <f>IF(A1402&lt;&gt;"", IF('Repeater Book Overview'!Q1402&lt;&gt;"", "On", "Off"), "")</f>
        <v/>
      </c>
    </row>
    <row r="1403" spans="11:11" x14ac:dyDescent="0.2">
      <c r="K1403" t="str">
        <f>IF(A1403&lt;&gt;"", IF('Repeater Book Overview'!Q1403&lt;&gt;"", "On", "Off"), "")</f>
        <v/>
      </c>
    </row>
    <row r="1404" spans="11:11" x14ac:dyDescent="0.2">
      <c r="K1404" t="str">
        <f>IF(A1404&lt;&gt;"", IF('Repeater Book Overview'!Q1404&lt;&gt;"", "On", "Off"), "")</f>
        <v/>
      </c>
    </row>
    <row r="1405" spans="11:11" x14ac:dyDescent="0.2">
      <c r="K1405" t="str">
        <f>IF(A1405&lt;&gt;"", IF('Repeater Book Overview'!Q1405&lt;&gt;"", "On", "Off"), "")</f>
        <v/>
      </c>
    </row>
    <row r="1406" spans="11:11" x14ac:dyDescent="0.2">
      <c r="K1406" t="str">
        <f>IF(A1406&lt;&gt;"", IF('Repeater Book Overview'!Q1406&lt;&gt;"", "On", "Off"), "")</f>
        <v/>
      </c>
    </row>
    <row r="1407" spans="11:11" x14ac:dyDescent="0.2">
      <c r="K1407" t="str">
        <f>IF(A1407&lt;&gt;"", IF('Repeater Book Overview'!Q1407&lt;&gt;"", "On", "Off"), "")</f>
        <v/>
      </c>
    </row>
    <row r="1408" spans="11:11" x14ac:dyDescent="0.2">
      <c r="K1408" t="str">
        <f>IF(A1408&lt;&gt;"", IF('Repeater Book Overview'!Q1408&lt;&gt;"", "On", "Off"), "")</f>
        <v/>
      </c>
    </row>
    <row r="1409" spans="11:11" x14ac:dyDescent="0.2">
      <c r="K1409" t="str">
        <f>IF(A1409&lt;&gt;"", IF('Repeater Book Overview'!Q1409&lt;&gt;"", "On", "Off"), "")</f>
        <v/>
      </c>
    </row>
    <row r="1410" spans="11:11" x14ac:dyDescent="0.2">
      <c r="K1410" t="str">
        <f>IF(A1410&lt;&gt;"", IF('Repeater Book Overview'!Q1410&lt;&gt;"", "On", "Off"), "")</f>
        <v/>
      </c>
    </row>
    <row r="1411" spans="11:11" x14ac:dyDescent="0.2">
      <c r="K1411" t="str">
        <f>IF(A1411&lt;&gt;"", IF('Repeater Book Overview'!Q1411&lt;&gt;"", "On", "Off"), "")</f>
        <v/>
      </c>
    </row>
    <row r="1412" spans="11:11" x14ac:dyDescent="0.2">
      <c r="K1412" t="str">
        <f>IF(A1412&lt;&gt;"", IF('Repeater Book Overview'!Q1412&lt;&gt;"", "On", "Off"), "")</f>
        <v/>
      </c>
    </row>
    <row r="1413" spans="11:11" x14ac:dyDescent="0.2">
      <c r="K1413" t="str">
        <f>IF(A1413&lt;&gt;"", IF('Repeater Book Overview'!Q1413&lt;&gt;"", "On", "Off"), "")</f>
        <v/>
      </c>
    </row>
    <row r="1414" spans="11:11" x14ac:dyDescent="0.2">
      <c r="K1414" t="str">
        <f>IF(A1414&lt;&gt;"", IF('Repeater Book Overview'!Q1414&lt;&gt;"", "On", "Off"), "")</f>
        <v/>
      </c>
    </row>
    <row r="1415" spans="11:11" x14ac:dyDescent="0.2">
      <c r="K1415" t="str">
        <f>IF(A1415&lt;&gt;"", IF('Repeater Book Overview'!Q1415&lt;&gt;"", "On", "Off"), "")</f>
        <v/>
      </c>
    </row>
    <row r="1416" spans="11:11" x14ac:dyDescent="0.2">
      <c r="K1416" t="str">
        <f>IF(A1416&lt;&gt;"", IF('Repeater Book Overview'!Q1416&lt;&gt;"", "On", "Off"), "")</f>
        <v/>
      </c>
    </row>
    <row r="1417" spans="11:11" x14ac:dyDescent="0.2">
      <c r="K1417" t="str">
        <f>IF(A1417&lt;&gt;"", IF('Repeater Book Overview'!Q1417&lt;&gt;"", "On", "Off"), "")</f>
        <v/>
      </c>
    </row>
    <row r="1418" spans="11:11" x14ac:dyDescent="0.2">
      <c r="K1418" t="str">
        <f>IF(A1418&lt;&gt;"", IF('Repeater Book Overview'!Q1418&lt;&gt;"", "On", "Off"), "")</f>
        <v/>
      </c>
    </row>
    <row r="1419" spans="11:11" x14ac:dyDescent="0.2">
      <c r="K1419" t="str">
        <f>IF(A1419&lt;&gt;"", IF('Repeater Book Overview'!Q1419&lt;&gt;"", "On", "Off"), "")</f>
        <v/>
      </c>
    </row>
    <row r="1420" spans="11:11" x14ac:dyDescent="0.2">
      <c r="K1420" t="str">
        <f>IF(A1420&lt;&gt;"", IF('Repeater Book Overview'!Q1420&lt;&gt;"", "On", "Off"), "")</f>
        <v/>
      </c>
    </row>
    <row r="1421" spans="11:11" x14ac:dyDescent="0.2">
      <c r="K1421" t="str">
        <f>IF(A1421&lt;&gt;"", IF('Repeater Book Overview'!Q1421&lt;&gt;"", "On", "Off"), "")</f>
        <v/>
      </c>
    </row>
    <row r="1422" spans="11:11" x14ac:dyDescent="0.2">
      <c r="K1422" t="str">
        <f>IF(A1422&lt;&gt;"", IF('Repeater Book Overview'!Q1422&lt;&gt;"", "On", "Off"), "")</f>
        <v/>
      </c>
    </row>
    <row r="1423" spans="11:11" x14ac:dyDescent="0.2">
      <c r="K1423" t="str">
        <f>IF(A1423&lt;&gt;"", IF('Repeater Book Overview'!Q1423&lt;&gt;"", "On", "Off"), "")</f>
        <v/>
      </c>
    </row>
    <row r="1424" spans="11:11" x14ac:dyDescent="0.2">
      <c r="K1424" t="str">
        <f>IF(A1424&lt;&gt;"", IF('Repeater Book Overview'!Q1424&lt;&gt;"", "On", "Off"), "")</f>
        <v/>
      </c>
    </row>
    <row r="1425" spans="11:11" x14ac:dyDescent="0.2">
      <c r="K1425" t="str">
        <f>IF(A1425&lt;&gt;"", IF('Repeater Book Overview'!Q1425&lt;&gt;"", "On", "Off"), "")</f>
        <v/>
      </c>
    </row>
    <row r="1426" spans="11:11" x14ac:dyDescent="0.2">
      <c r="K1426" t="str">
        <f>IF(A1426&lt;&gt;"", IF('Repeater Book Overview'!Q1426&lt;&gt;"", "On", "Off"), "")</f>
        <v/>
      </c>
    </row>
    <row r="1427" spans="11:11" x14ac:dyDescent="0.2">
      <c r="K1427" t="str">
        <f>IF(A1427&lt;&gt;"", IF('Repeater Book Overview'!Q1427&lt;&gt;"", "On", "Off"), "")</f>
        <v/>
      </c>
    </row>
    <row r="1428" spans="11:11" x14ac:dyDescent="0.2">
      <c r="K1428" t="str">
        <f>IF(A1428&lt;&gt;"", IF('Repeater Book Overview'!Q1428&lt;&gt;"", "On", "Off"), "")</f>
        <v/>
      </c>
    </row>
    <row r="1429" spans="11:11" x14ac:dyDescent="0.2">
      <c r="K1429" t="str">
        <f>IF(A1429&lt;&gt;"", IF('Repeater Book Overview'!Q1429&lt;&gt;"", "On", "Off"), "")</f>
        <v/>
      </c>
    </row>
    <row r="1430" spans="11:11" x14ac:dyDescent="0.2">
      <c r="K1430" t="str">
        <f>IF(A1430&lt;&gt;"", IF('Repeater Book Overview'!Q1430&lt;&gt;"", "On", "Off"), "")</f>
        <v/>
      </c>
    </row>
    <row r="1431" spans="11:11" x14ac:dyDescent="0.2">
      <c r="K1431" t="str">
        <f>IF(A1431&lt;&gt;"", IF('Repeater Book Overview'!Q1431&lt;&gt;"", "On", "Off"), "")</f>
        <v/>
      </c>
    </row>
    <row r="1432" spans="11:11" x14ac:dyDescent="0.2">
      <c r="K1432" t="str">
        <f>IF(A1432&lt;&gt;"", IF('Repeater Book Overview'!Q1432&lt;&gt;"", "On", "Off"), "")</f>
        <v/>
      </c>
    </row>
    <row r="1433" spans="11:11" x14ac:dyDescent="0.2">
      <c r="K1433" t="str">
        <f>IF(A1433&lt;&gt;"", IF('Repeater Book Overview'!Q1433&lt;&gt;"", "On", "Off"), "")</f>
        <v/>
      </c>
    </row>
    <row r="1434" spans="11:11" x14ac:dyDescent="0.2">
      <c r="K1434" t="str">
        <f>IF(A1434&lt;&gt;"", IF('Repeater Book Overview'!Q1434&lt;&gt;"", "On", "Off"), "")</f>
        <v/>
      </c>
    </row>
    <row r="1435" spans="11:11" x14ac:dyDescent="0.2">
      <c r="K1435" t="str">
        <f>IF(A1435&lt;&gt;"", IF('Repeater Book Overview'!Q1435&lt;&gt;"", "On", "Off"), "")</f>
        <v/>
      </c>
    </row>
    <row r="1436" spans="11:11" x14ac:dyDescent="0.2">
      <c r="K1436" t="str">
        <f>IF(A1436&lt;&gt;"", IF('Repeater Book Overview'!Q1436&lt;&gt;"", "On", "Off"), "")</f>
        <v/>
      </c>
    </row>
    <row r="1437" spans="11:11" x14ac:dyDescent="0.2">
      <c r="K1437" t="str">
        <f>IF(A1437&lt;&gt;"", IF('Repeater Book Overview'!Q1437&lt;&gt;"", "On", "Off"), "")</f>
        <v/>
      </c>
    </row>
    <row r="1438" spans="11:11" x14ac:dyDescent="0.2">
      <c r="K1438" t="str">
        <f>IF(A1438&lt;&gt;"", IF('Repeater Book Overview'!Q1438&lt;&gt;"", "On", "Off"), "")</f>
        <v/>
      </c>
    </row>
    <row r="1439" spans="11:11" x14ac:dyDescent="0.2">
      <c r="K1439" t="str">
        <f>IF(A1439&lt;&gt;"", IF('Repeater Book Overview'!Q1439&lt;&gt;"", "On", "Off"), "")</f>
        <v/>
      </c>
    </row>
    <row r="1440" spans="11:11" x14ac:dyDescent="0.2">
      <c r="K1440" t="str">
        <f>IF(A1440&lt;&gt;"", IF('Repeater Book Overview'!Q1440&lt;&gt;"", "On", "Off"), "")</f>
        <v/>
      </c>
    </row>
    <row r="1441" spans="11:11" x14ac:dyDescent="0.2">
      <c r="K1441" t="str">
        <f>IF(A1441&lt;&gt;"", IF('Repeater Book Overview'!Q1441&lt;&gt;"", "On", "Off"), "")</f>
        <v/>
      </c>
    </row>
    <row r="1442" spans="11:11" x14ac:dyDescent="0.2">
      <c r="K1442" t="str">
        <f>IF(A1442&lt;&gt;"", IF('Repeater Book Overview'!Q1442&lt;&gt;"", "On", "Off"), "")</f>
        <v/>
      </c>
    </row>
    <row r="1443" spans="11:11" x14ac:dyDescent="0.2">
      <c r="K1443" t="str">
        <f>IF(A1443&lt;&gt;"", IF('Repeater Book Overview'!Q1443&lt;&gt;"", "On", "Off"), "")</f>
        <v/>
      </c>
    </row>
    <row r="1444" spans="11:11" x14ac:dyDescent="0.2">
      <c r="K1444" t="str">
        <f>IF(A1444&lt;&gt;"", IF('Repeater Book Overview'!Q1444&lt;&gt;"", "On", "Off"), "")</f>
        <v/>
      </c>
    </row>
    <row r="1445" spans="11:11" x14ac:dyDescent="0.2">
      <c r="K1445" t="str">
        <f>IF(A1445&lt;&gt;"", IF('Repeater Book Overview'!Q1445&lt;&gt;"", "On", "Off"), "")</f>
        <v/>
      </c>
    </row>
    <row r="1446" spans="11:11" x14ac:dyDescent="0.2">
      <c r="K1446" t="str">
        <f>IF(A1446&lt;&gt;"", IF('Repeater Book Overview'!Q1446&lt;&gt;"", "On", "Off"), "")</f>
        <v/>
      </c>
    </row>
    <row r="1447" spans="11:11" x14ac:dyDescent="0.2">
      <c r="K1447" t="str">
        <f>IF(A1447&lt;&gt;"", IF('Repeater Book Overview'!Q1447&lt;&gt;"", "On", "Off"), "")</f>
        <v/>
      </c>
    </row>
    <row r="1448" spans="11:11" x14ac:dyDescent="0.2">
      <c r="K1448" t="str">
        <f>IF(A1448&lt;&gt;"", IF('Repeater Book Overview'!Q1448&lt;&gt;"", "On", "Off"), "")</f>
        <v/>
      </c>
    </row>
    <row r="1449" spans="11:11" x14ac:dyDescent="0.2">
      <c r="K1449" t="str">
        <f>IF(A1449&lt;&gt;"", IF('Repeater Book Overview'!Q1449&lt;&gt;"", "On", "Off"), "")</f>
        <v/>
      </c>
    </row>
    <row r="1450" spans="11:11" x14ac:dyDescent="0.2">
      <c r="K1450" t="str">
        <f>IF(A1450&lt;&gt;"", IF('Repeater Book Overview'!Q1450&lt;&gt;"", "On", "Off"), "")</f>
        <v/>
      </c>
    </row>
    <row r="1451" spans="11:11" x14ac:dyDescent="0.2">
      <c r="K1451" t="str">
        <f>IF(A1451&lt;&gt;"", IF('Repeater Book Overview'!Q1451&lt;&gt;"", "On", "Off"), "")</f>
        <v/>
      </c>
    </row>
    <row r="1452" spans="11:11" x14ac:dyDescent="0.2">
      <c r="K1452" t="str">
        <f>IF(A1452&lt;&gt;"", IF('Repeater Book Overview'!Q1452&lt;&gt;"", "On", "Off"), "")</f>
        <v/>
      </c>
    </row>
    <row r="1453" spans="11:11" x14ac:dyDescent="0.2">
      <c r="K1453" t="str">
        <f>IF(A1453&lt;&gt;"", IF('Repeater Book Overview'!Q1453&lt;&gt;"", "On", "Off"), "")</f>
        <v/>
      </c>
    </row>
    <row r="1454" spans="11:11" x14ac:dyDescent="0.2">
      <c r="K1454" t="str">
        <f>IF(A1454&lt;&gt;"", IF('Repeater Book Overview'!Q1454&lt;&gt;"", "On", "Off"), "")</f>
        <v/>
      </c>
    </row>
    <row r="1455" spans="11:11" x14ac:dyDescent="0.2">
      <c r="K1455" t="str">
        <f>IF(A1455&lt;&gt;"", IF('Repeater Book Overview'!Q1455&lt;&gt;"", "On", "Off"), "")</f>
        <v/>
      </c>
    </row>
    <row r="1456" spans="11:11" x14ac:dyDescent="0.2">
      <c r="K1456" t="str">
        <f>IF(A1456&lt;&gt;"", IF('Repeater Book Overview'!Q1456&lt;&gt;"", "On", "Off"), "")</f>
        <v/>
      </c>
    </row>
    <row r="1457" spans="11:11" x14ac:dyDescent="0.2">
      <c r="K1457" t="str">
        <f>IF(A1457&lt;&gt;"", IF('Repeater Book Overview'!Q1457&lt;&gt;"", "On", "Off"), "")</f>
        <v/>
      </c>
    </row>
    <row r="1458" spans="11:11" x14ac:dyDescent="0.2">
      <c r="K1458" t="str">
        <f>IF(A1458&lt;&gt;"", IF('Repeater Book Overview'!Q1458&lt;&gt;"", "On", "Off"), "")</f>
        <v/>
      </c>
    </row>
    <row r="1459" spans="11:11" x14ac:dyDescent="0.2">
      <c r="K1459" t="str">
        <f>IF(A1459&lt;&gt;"", IF('Repeater Book Overview'!Q1459&lt;&gt;"", "On", "Off"), "")</f>
        <v/>
      </c>
    </row>
    <row r="1460" spans="11:11" x14ac:dyDescent="0.2">
      <c r="K1460" t="str">
        <f>IF(A1460&lt;&gt;"", IF('Repeater Book Overview'!Q1460&lt;&gt;"", "On", "Off"), "")</f>
        <v/>
      </c>
    </row>
    <row r="1461" spans="11:11" x14ac:dyDescent="0.2">
      <c r="K1461" t="str">
        <f>IF(A1461&lt;&gt;"", IF('Repeater Book Overview'!Q1461&lt;&gt;"", "On", "Off"), "")</f>
        <v/>
      </c>
    </row>
    <row r="1462" spans="11:11" x14ac:dyDescent="0.2">
      <c r="K1462" t="str">
        <f>IF(A1462&lt;&gt;"", IF('Repeater Book Overview'!Q1462&lt;&gt;"", "On", "Off"), "")</f>
        <v/>
      </c>
    </row>
    <row r="1463" spans="11:11" x14ac:dyDescent="0.2">
      <c r="K1463" t="str">
        <f>IF(A1463&lt;&gt;"", IF('Repeater Book Overview'!Q1463&lt;&gt;"", "On", "Off"), "")</f>
        <v/>
      </c>
    </row>
    <row r="1464" spans="11:11" x14ac:dyDescent="0.2">
      <c r="K1464" t="str">
        <f>IF(A1464&lt;&gt;"", IF('Repeater Book Overview'!Q1464&lt;&gt;"", "On", "Off"), "")</f>
        <v/>
      </c>
    </row>
    <row r="1465" spans="11:11" x14ac:dyDescent="0.2">
      <c r="K1465" t="str">
        <f>IF(A1465&lt;&gt;"", IF('Repeater Book Overview'!Q1465&lt;&gt;"", "On", "Off"), "")</f>
        <v/>
      </c>
    </row>
    <row r="1466" spans="11:11" x14ac:dyDescent="0.2">
      <c r="K1466" t="str">
        <f>IF(A1466&lt;&gt;"", IF('Repeater Book Overview'!Q1466&lt;&gt;"", "On", "Off"), "")</f>
        <v/>
      </c>
    </row>
    <row r="1467" spans="11:11" x14ac:dyDescent="0.2">
      <c r="K1467" t="str">
        <f>IF(A1467&lt;&gt;"", IF('Repeater Book Overview'!Q1467&lt;&gt;"", "On", "Off"), "")</f>
        <v/>
      </c>
    </row>
    <row r="1468" spans="11:11" x14ac:dyDescent="0.2">
      <c r="K1468" t="str">
        <f>IF(A1468&lt;&gt;"", IF('Repeater Book Overview'!Q1468&lt;&gt;"", "On", "Off"), "")</f>
        <v/>
      </c>
    </row>
    <row r="1469" spans="11:11" x14ac:dyDescent="0.2">
      <c r="K1469" t="str">
        <f>IF(A1469&lt;&gt;"", IF('Repeater Book Overview'!Q1469&lt;&gt;"", "On", "Off"), "")</f>
        <v/>
      </c>
    </row>
    <row r="1470" spans="11:11" x14ac:dyDescent="0.2">
      <c r="K1470" t="str">
        <f>IF(A1470&lt;&gt;"", IF('Repeater Book Overview'!Q1470&lt;&gt;"", "On", "Off"), "")</f>
        <v/>
      </c>
    </row>
    <row r="1471" spans="11:11" x14ac:dyDescent="0.2">
      <c r="K1471" t="str">
        <f>IF(A1471&lt;&gt;"", IF('Repeater Book Overview'!Q1471&lt;&gt;"", "On", "Off"), "")</f>
        <v/>
      </c>
    </row>
    <row r="1472" spans="11:11" x14ac:dyDescent="0.2">
      <c r="K1472" t="str">
        <f>IF(A1472&lt;&gt;"", IF('Repeater Book Overview'!Q1472&lt;&gt;"", "On", "Off"), "")</f>
        <v/>
      </c>
    </row>
    <row r="1473" spans="11:11" x14ac:dyDescent="0.2">
      <c r="K1473" t="str">
        <f>IF(A1473&lt;&gt;"", IF('Repeater Book Overview'!Q1473&lt;&gt;"", "On", "Off"), "")</f>
        <v/>
      </c>
    </row>
    <row r="1474" spans="11:11" x14ac:dyDescent="0.2">
      <c r="K1474" t="str">
        <f>IF(A1474&lt;&gt;"", IF('Repeater Book Overview'!Q1474&lt;&gt;"", "On", "Off"), "")</f>
        <v/>
      </c>
    </row>
    <row r="1475" spans="11:11" x14ac:dyDescent="0.2">
      <c r="K1475" t="str">
        <f>IF(A1475&lt;&gt;"", IF('Repeater Book Overview'!Q1475&lt;&gt;"", "On", "Off"), "")</f>
        <v/>
      </c>
    </row>
    <row r="1476" spans="11:11" x14ac:dyDescent="0.2">
      <c r="K1476" t="str">
        <f>IF(A1476&lt;&gt;"", IF('Repeater Book Overview'!Q1476&lt;&gt;"", "On", "Off"), "")</f>
        <v/>
      </c>
    </row>
    <row r="1477" spans="11:11" x14ac:dyDescent="0.2">
      <c r="K1477" t="str">
        <f>IF(A1477&lt;&gt;"", IF('Repeater Book Overview'!Q1477&lt;&gt;"", "On", "Off"), "")</f>
        <v/>
      </c>
    </row>
    <row r="1478" spans="11:11" x14ac:dyDescent="0.2">
      <c r="K1478" t="str">
        <f>IF(A1478&lt;&gt;"", IF('Repeater Book Overview'!Q1478&lt;&gt;"", "On", "Off"), "")</f>
        <v/>
      </c>
    </row>
    <row r="1479" spans="11:11" x14ac:dyDescent="0.2">
      <c r="K1479" t="str">
        <f>IF(A1479&lt;&gt;"", IF('Repeater Book Overview'!Q1479&lt;&gt;"", "On", "Off"), "")</f>
        <v/>
      </c>
    </row>
    <row r="1480" spans="11:11" x14ac:dyDescent="0.2">
      <c r="K1480" t="str">
        <f>IF(A1480&lt;&gt;"", IF('Repeater Book Overview'!Q1480&lt;&gt;"", "On", "Off"), "")</f>
        <v/>
      </c>
    </row>
    <row r="1481" spans="11:11" x14ac:dyDescent="0.2">
      <c r="K1481" t="str">
        <f>IF(A1481&lt;&gt;"", IF('Repeater Book Overview'!Q1481&lt;&gt;"", "On", "Off"), "")</f>
        <v/>
      </c>
    </row>
    <row r="1482" spans="11:11" x14ac:dyDescent="0.2">
      <c r="K1482" t="str">
        <f>IF(A1482&lt;&gt;"", IF('Repeater Book Overview'!Q1482&lt;&gt;"", "On", "Off"), "")</f>
        <v/>
      </c>
    </row>
    <row r="1483" spans="11:11" x14ac:dyDescent="0.2">
      <c r="K1483" t="str">
        <f>IF(A1483&lt;&gt;"", IF('Repeater Book Overview'!Q1483&lt;&gt;"", "On", "Off"), "")</f>
        <v/>
      </c>
    </row>
    <row r="1484" spans="11:11" x14ac:dyDescent="0.2">
      <c r="K1484" t="str">
        <f>IF(A1484&lt;&gt;"", IF('Repeater Book Overview'!Q1484&lt;&gt;"", "On", "Off"), "")</f>
        <v/>
      </c>
    </row>
    <row r="1485" spans="11:11" x14ac:dyDescent="0.2">
      <c r="K1485" t="str">
        <f>IF(A1485&lt;&gt;"", IF('Repeater Book Overview'!Q1485&lt;&gt;"", "On", "Off"), "")</f>
        <v/>
      </c>
    </row>
    <row r="1486" spans="11:11" x14ac:dyDescent="0.2">
      <c r="K1486" t="str">
        <f>IF(A1486&lt;&gt;"", IF('Repeater Book Overview'!Q1486&lt;&gt;"", "On", "Off"), "")</f>
        <v/>
      </c>
    </row>
    <row r="1487" spans="11:11" x14ac:dyDescent="0.2">
      <c r="K1487" t="str">
        <f>IF(A1487&lt;&gt;"", IF('Repeater Book Overview'!Q1487&lt;&gt;"", "On", "Off"), "")</f>
        <v/>
      </c>
    </row>
    <row r="1488" spans="11:11" x14ac:dyDescent="0.2">
      <c r="K1488" t="str">
        <f>IF(A1488&lt;&gt;"", IF('Repeater Book Overview'!Q1488&lt;&gt;"", "On", "Off"), "")</f>
        <v/>
      </c>
    </row>
    <row r="1489" spans="11:11" x14ac:dyDescent="0.2">
      <c r="K1489" t="str">
        <f>IF(A1489&lt;&gt;"", IF('Repeater Book Overview'!Q1489&lt;&gt;"", "On", "Off"), "")</f>
        <v/>
      </c>
    </row>
    <row r="1490" spans="11:11" x14ac:dyDescent="0.2">
      <c r="K1490" t="str">
        <f>IF(A1490&lt;&gt;"", IF('Repeater Book Overview'!Q1490&lt;&gt;"", "On", "Off"), "")</f>
        <v/>
      </c>
    </row>
    <row r="1491" spans="11:11" x14ac:dyDescent="0.2">
      <c r="K1491" t="str">
        <f>IF(A1491&lt;&gt;"", IF('Repeater Book Overview'!Q1491&lt;&gt;"", "On", "Off"), "")</f>
        <v/>
      </c>
    </row>
    <row r="1492" spans="11:11" x14ac:dyDescent="0.2">
      <c r="K1492" t="str">
        <f>IF(A1492&lt;&gt;"", IF('Repeater Book Overview'!Q1492&lt;&gt;"", "On", "Off"), "")</f>
        <v/>
      </c>
    </row>
    <row r="1493" spans="11:11" x14ac:dyDescent="0.2">
      <c r="K1493" t="str">
        <f>IF(A1493&lt;&gt;"", IF('Repeater Book Overview'!Q1493&lt;&gt;"", "On", "Off"), "")</f>
        <v/>
      </c>
    </row>
    <row r="1494" spans="11:11" x14ac:dyDescent="0.2">
      <c r="K1494" t="str">
        <f>IF(A1494&lt;&gt;"", IF('Repeater Book Overview'!Q1494&lt;&gt;"", "On", "Off"), "")</f>
        <v/>
      </c>
    </row>
    <row r="1495" spans="11:11" x14ac:dyDescent="0.2">
      <c r="K1495" t="str">
        <f>IF(A1495&lt;&gt;"", IF('Repeater Book Overview'!Q1495&lt;&gt;"", "On", "Off"), "")</f>
        <v/>
      </c>
    </row>
    <row r="1496" spans="11:11" x14ac:dyDescent="0.2">
      <c r="K1496" t="str">
        <f>IF(A1496&lt;&gt;"", IF('Repeater Book Overview'!Q1496&lt;&gt;"", "On", "Off"), "")</f>
        <v/>
      </c>
    </row>
    <row r="1497" spans="11:11" x14ac:dyDescent="0.2">
      <c r="K1497" t="str">
        <f>IF(A1497&lt;&gt;"", IF('Repeater Book Overview'!Q1497&lt;&gt;"", "On", "Off"), "")</f>
        <v/>
      </c>
    </row>
    <row r="1498" spans="11:11" x14ac:dyDescent="0.2">
      <c r="K1498" t="str">
        <f>IF(A1498&lt;&gt;"", IF('Repeater Book Overview'!Q1498&lt;&gt;"", "On", "Off"), "")</f>
        <v/>
      </c>
    </row>
    <row r="1499" spans="11:11" x14ac:dyDescent="0.2">
      <c r="K1499" t="str">
        <f>IF(A1499&lt;&gt;"", IF('Repeater Book Overview'!Q1499&lt;&gt;"", "On", "Off"), "")</f>
        <v/>
      </c>
    </row>
    <row r="1500" spans="11:11" x14ac:dyDescent="0.2">
      <c r="K1500" t="str">
        <f>IF(A1500&lt;&gt;"", IF('Repeater Book Overview'!Q1500&lt;&gt;"", "On", "Off"), "")</f>
        <v/>
      </c>
    </row>
    <row r="1501" spans="11:11" x14ac:dyDescent="0.2">
      <c r="K1501" t="str">
        <f>IF(A1501&lt;&gt;"", IF('Repeater Book Overview'!Q1501&lt;&gt;"", "On", "Off"), "")</f>
        <v/>
      </c>
    </row>
    <row r="1502" spans="11:11" x14ac:dyDescent="0.2">
      <c r="K1502" t="str">
        <f>IF(A1502&lt;&gt;"", IF('Repeater Book Overview'!Q1502&lt;&gt;"", "On", "Off"), "")</f>
        <v/>
      </c>
    </row>
    <row r="1503" spans="11:11" x14ac:dyDescent="0.2">
      <c r="K1503" t="str">
        <f>IF(A1503&lt;&gt;"", IF('Repeater Book Overview'!Q1503&lt;&gt;"", "On", "Off"), "")</f>
        <v/>
      </c>
    </row>
    <row r="1504" spans="11:11" x14ac:dyDescent="0.2">
      <c r="K1504" t="str">
        <f>IF(A1504&lt;&gt;"", IF('Repeater Book Overview'!Q1504&lt;&gt;"", "On", "Off"), "")</f>
        <v/>
      </c>
    </row>
    <row r="1505" spans="11:11" x14ac:dyDescent="0.2">
      <c r="K1505" t="str">
        <f>IF(A1505&lt;&gt;"", IF('Repeater Book Overview'!Q1505&lt;&gt;"", "On", "Off"), "")</f>
        <v/>
      </c>
    </row>
    <row r="1506" spans="11:11" x14ac:dyDescent="0.2">
      <c r="K1506" t="str">
        <f>IF(A1506&lt;&gt;"", IF('Repeater Book Overview'!Q1506&lt;&gt;"", "On", "Off"), "")</f>
        <v/>
      </c>
    </row>
    <row r="1507" spans="11:11" x14ac:dyDescent="0.2">
      <c r="K1507" t="str">
        <f>IF(A1507&lt;&gt;"", IF('Repeater Book Overview'!Q1507&lt;&gt;"", "On", "Off"), "")</f>
        <v/>
      </c>
    </row>
    <row r="1508" spans="11:11" x14ac:dyDescent="0.2">
      <c r="K1508" t="str">
        <f>IF(A1508&lt;&gt;"", IF('Repeater Book Overview'!Q1508&lt;&gt;"", "On", "Off"), "")</f>
        <v/>
      </c>
    </row>
    <row r="1509" spans="11:11" x14ac:dyDescent="0.2">
      <c r="K1509" t="str">
        <f>IF(A1509&lt;&gt;"", IF('Repeater Book Overview'!Q1509&lt;&gt;"", "On", "Off"), "")</f>
        <v/>
      </c>
    </row>
    <row r="1510" spans="11:11" x14ac:dyDescent="0.2">
      <c r="K1510" t="str">
        <f>IF(A1510&lt;&gt;"", IF('Repeater Book Overview'!Q1510&lt;&gt;"", "On", "Off"), "")</f>
        <v/>
      </c>
    </row>
    <row r="1511" spans="11:11" x14ac:dyDescent="0.2">
      <c r="K1511" t="str">
        <f>IF(A1511&lt;&gt;"", IF('Repeater Book Overview'!Q1511&lt;&gt;"", "On", "Off"), "")</f>
        <v/>
      </c>
    </row>
    <row r="1512" spans="11:11" x14ac:dyDescent="0.2">
      <c r="K1512" t="str">
        <f>IF(A1512&lt;&gt;"", IF('Repeater Book Overview'!Q1512&lt;&gt;"", "On", "Off"), "")</f>
        <v/>
      </c>
    </row>
    <row r="1513" spans="11:11" x14ac:dyDescent="0.2">
      <c r="K1513" t="str">
        <f>IF(A1513&lt;&gt;"", IF('Repeater Book Overview'!Q1513&lt;&gt;"", "On", "Off"), "")</f>
        <v/>
      </c>
    </row>
    <row r="1514" spans="11:11" x14ac:dyDescent="0.2">
      <c r="K1514" t="str">
        <f>IF(A1514&lt;&gt;"", IF('Repeater Book Overview'!Q1514&lt;&gt;"", "On", "Off"), "")</f>
        <v/>
      </c>
    </row>
    <row r="1515" spans="11:11" x14ac:dyDescent="0.2">
      <c r="K1515" t="str">
        <f>IF(A1515&lt;&gt;"", IF('Repeater Book Overview'!Q1515&lt;&gt;"", "On", "Off"), "")</f>
        <v/>
      </c>
    </row>
    <row r="1516" spans="11:11" x14ac:dyDescent="0.2">
      <c r="K1516" t="str">
        <f>IF(A1516&lt;&gt;"", IF('Repeater Book Overview'!Q1516&lt;&gt;"", "On", "Off"), "")</f>
        <v/>
      </c>
    </row>
    <row r="1517" spans="11:11" x14ac:dyDescent="0.2">
      <c r="K1517" t="str">
        <f>IF(A1517&lt;&gt;"", IF('Repeater Book Overview'!Q1517&lt;&gt;"", "On", "Off"), "")</f>
        <v/>
      </c>
    </row>
    <row r="1518" spans="11:11" x14ac:dyDescent="0.2">
      <c r="K1518" t="str">
        <f>IF(A1518&lt;&gt;"", IF('Repeater Book Overview'!Q1518&lt;&gt;"", "On", "Off"), "")</f>
        <v/>
      </c>
    </row>
    <row r="1519" spans="11:11" x14ac:dyDescent="0.2">
      <c r="K1519" t="str">
        <f>IF(A1519&lt;&gt;"", IF('Repeater Book Overview'!Q1519&lt;&gt;"", "On", "Off"), "")</f>
        <v/>
      </c>
    </row>
    <row r="1520" spans="11:11" x14ac:dyDescent="0.2">
      <c r="K1520" t="str">
        <f>IF(A1520&lt;&gt;"", IF('Repeater Book Overview'!Q1520&lt;&gt;"", "On", "Off"), "")</f>
        <v/>
      </c>
    </row>
    <row r="1521" spans="11:11" x14ac:dyDescent="0.2">
      <c r="K1521" t="str">
        <f>IF(A1521&lt;&gt;"", IF('Repeater Book Overview'!Q1521&lt;&gt;"", "On", "Off"), "")</f>
        <v/>
      </c>
    </row>
    <row r="1522" spans="11:11" x14ac:dyDescent="0.2">
      <c r="K1522" t="str">
        <f>IF(A1522&lt;&gt;"", IF('Repeater Book Overview'!Q1522&lt;&gt;"", "On", "Off"), "")</f>
        <v/>
      </c>
    </row>
    <row r="1523" spans="11:11" x14ac:dyDescent="0.2">
      <c r="K1523" t="str">
        <f>IF(A1523&lt;&gt;"", IF('Repeater Book Overview'!Q1523&lt;&gt;"", "On", "Off"), "")</f>
        <v/>
      </c>
    </row>
    <row r="1524" spans="11:11" x14ac:dyDescent="0.2">
      <c r="K1524" t="str">
        <f>IF(A1524&lt;&gt;"", IF('Repeater Book Overview'!Q1524&lt;&gt;"", "On", "Off"), "")</f>
        <v/>
      </c>
    </row>
    <row r="1525" spans="11:11" x14ac:dyDescent="0.2">
      <c r="K1525" t="str">
        <f>IF(A1525&lt;&gt;"", IF('Repeater Book Overview'!Q1525&lt;&gt;"", "On", "Off"), "")</f>
        <v/>
      </c>
    </row>
    <row r="1526" spans="11:11" x14ac:dyDescent="0.2">
      <c r="K1526" t="str">
        <f>IF(A1526&lt;&gt;"", IF('Repeater Book Overview'!Q1526&lt;&gt;"", "On", "Off"), "")</f>
        <v/>
      </c>
    </row>
    <row r="1527" spans="11:11" x14ac:dyDescent="0.2">
      <c r="K1527" t="str">
        <f>IF(A1527&lt;&gt;"", IF('Repeater Book Overview'!Q1527&lt;&gt;"", "On", "Off"), "")</f>
        <v/>
      </c>
    </row>
    <row r="1528" spans="11:11" x14ac:dyDescent="0.2">
      <c r="K1528" t="str">
        <f>IF(A1528&lt;&gt;"", IF('Repeater Book Overview'!Q1528&lt;&gt;"", "On", "Off"), "")</f>
        <v/>
      </c>
    </row>
    <row r="1529" spans="11:11" x14ac:dyDescent="0.2">
      <c r="K1529" t="str">
        <f>IF(A1529&lt;&gt;"", IF('Repeater Book Overview'!Q1529&lt;&gt;"", "On", "Off"), "")</f>
        <v/>
      </c>
    </row>
    <row r="1530" spans="11:11" x14ac:dyDescent="0.2">
      <c r="K1530" t="str">
        <f>IF(A1530&lt;&gt;"", IF('Repeater Book Overview'!Q1530&lt;&gt;"", "On", "Off"), "")</f>
        <v/>
      </c>
    </row>
    <row r="1531" spans="11:11" x14ac:dyDescent="0.2">
      <c r="K1531" t="str">
        <f>IF(A1531&lt;&gt;"", IF('Repeater Book Overview'!Q1531&lt;&gt;"", "On", "Off"), "")</f>
        <v/>
      </c>
    </row>
    <row r="1532" spans="11:11" x14ac:dyDescent="0.2">
      <c r="K1532" t="str">
        <f>IF(A1532&lt;&gt;"", IF('Repeater Book Overview'!Q1532&lt;&gt;"", "On", "Off"), "")</f>
        <v/>
      </c>
    </row>
    <row r="1533" spans="11:11" x14ac:dyDescent="0.2">
      <c r="K1533" t="str">
        <f>IF(A1533&lt;&gt;"", IF('Repeater Book Overview'!Q1533&lt;&gt;"", "On", "Off"), "")</f>
        <v/>
      </c>
    </row>
    <row r="1534" spans="11:11" x14ac:dyDescent="0.2">
      <c r="K1534" t="str">
        <f>IF(A1534&lt;&gt;"", IF('Repeater Book Overview'!Q1534&lt;&gt;"", "On", "Off"), "")</f>
        <v/>
      </c>
    </row>
    <row r="1535" spans="11:11" x14ac:dyDescent="0.2">
      <c r="K1535" t="str">
        <f>IF(A1535&lt;&gt;"", IF('Repeater Book Overview'!Q1535&lt;&gt;"", "On", "Off"), "")</f>
        <v/>
      </c>
    </row>
    <row r="1536" spans="11:11" x14ac:dyDescent="0.2">
      <c r="K1536" t="str">
        <f>IF(A1536&lt;&gt;"", IF('Repeater Book Overview'!Q1536&lt;&gt;"", "On", "Off"), "")</f>
        <v/>
      </c>
    </row>
    <row r="1537" spans="11:11" x14ac:dyDescent="0.2">
      <c r="K1537" t="str">
        <f>IF(A1537&lt;&gt;"", IF('Repeater Book Overview'!Q1537&lt;&gt;"", "On", "Off"), "")</f>
        <v/>
      </c>
    </row>
    <row r="1538" spans="11:11" x14ac:dyDescent="0.2">
      <c r="K1538" t="str">
        <f>IF(A1538&lt;&gt;"", IF('Repeater Book Overview'!Q1538&lt;&gt;"", "On", "Off"), "")</f>
        <v/>
      </c>
    </row>
    <row r="1539" spans="11:11" x14ac:dyDescent="0.2">
      <c r="K1539" t="str">
        <f>IF(A1539&lt;&gt;"", IF('Repeater Book Overview'!Q1539&lt;&gt;"", "On", "Off"), "")</f>
        <v/>
      </c>
    </row>
    <row r="1540" spans="11:11" x14ac:dyDescent="0.2">
      <c r="K1540" t="str">
        <f>IF(A1540&lt;&gt;"", IF('Repeater Book Overview'!Q1540&lt;&gt;"", "On", "Off"), "")</f>
        <v/>
      </c>
    </row>
    <row r="1541" spans="11:11" x14ac:dyDescent="0.2">
      <c r="K1541" t="str">
        <f>IF(A1541&lt;&gt;"", IF('Repeater Book Overview'!Q1541&lt;&gt;"", "On", "Off"), "")</f>
        <v/>
      </c>
    </row>
    <row r="1542" spans="11:11" x14ac:dyDescent="0.2">
      <c r="K1542" t="str">
        <f>IF(A1542&lt;&gt;"", IF('Repeater Book Overview'!Q1542&lt;&gt;"", "On", "Off"), "")</f>
        <v/>
      </c>
    </row>
    <row r="1543" spans="11:11" x14ac:dyDescent="0.2">
      <c r="K1543" t="str">
        <f>IF(A1543&lt;&gt;"", IF('Repeater Book Overview'!Q1543&lt;&gt;"", "On", "Off"), "")</f>
        <v/>
      </c>
    </row>
    <row r="1544" spans="11:11" x14ac:dyDescent="0.2">
      <c r="K1544" t="str">
        <f>IF(A1544&lt;&gt;"", IF('Repeater Book Overview'!Q1544&lt;&gt;"", "On", "Off"), "")</f>
        <v/>
      </c>
    </row>
    <row r="1545" spans="11:11" x14ac:dyDescent="0.2">
      <c r="K1545" t="str">
        <f>IF(A1545&lt;&gt;"", IF('Repeater Book Overview'!Q1545&lt;&gt;"", "On", "Off"), "")</f>
        <v/>
      </c>
    </row>
    <row r="1546" spans="11:11" x14ac:dyDescent="0.2">
      <c r="K1546" t="str">
        <f>IF(A1546&lt;&gt;"", IF('Repeater Book Overview'!Q1546&lt;&gt;"", "On", "Off"), "")</f>
        <v/>
      </c>
    </row>
    <row r="1547" spans="11:11" x14ac:dyDescent="0.2">
      <c r="K1547" t="str">
        <f>IF(A1547&lt;&gt;"", IF('Repeater Book Overview'!Q1547&lt;&gt;"", "On", "Off"), "")</f>
        <v/>
      </c>
    </row>
    <row r="1548" spans="11:11" x14ac:dyDescent="0.2">
      <c r="K1548" t="str">
        <f>IF(A1548&lt;&gt;"", IF('Repeater Book Overview'!Q1548&lt;&gt;"", "On", "Off"), "")</f>
        <v/>
      </c>
    </row>
    <row r="1549" spans="11:11" x14ac:dyDescent="0.2">
      <c r="K1549" t="str">
        <f>IF(A1549&lt;&gt;"", IF('Repeater Book Overview'!Q1549&lt;&gt;"", "On", "Off"), "")</f>
        <v/>
      </c>
    </row>
    <row r="1550" spans="11:11" x14ac:dyDescent="0.2">
      <c r="K1550" t="str">
        <f>IF(A1550&lt;&gt;"", IF('Repeater Book Overview'!Q1550&lt;&gt;"", "On", "Off"), "")</f>
        <v/>
      </c>
    </row>
    <row r="1551" spans="11:11" x14ac:dyDescent="0.2">
      <c r="K1551" t="str">
        <f>IF(A1551&lt;&gt;"", IF('Repeater Book Overview'!Q1551&lt;&gt;"", "On", "Off"), "")</f>
        <v/>
      </c>
    </row>
    <row r="1552" spans="11:11" x14ac:dyDescent="0.2">
      <c r="K1552" t="str">
        <f>IF(A1552&lt;&gt;"", IF('Repeater Book Overview'!Q1552&lt;&gt;"", "On", "Off"), "")</f>
        <v/>
      </c>
    </row>
    <row r="1553" spans="11:11" x14ac:dyDescent="0.2">
      <c r="K1553" t="str">
        <f>IF(A1553&lt;&gt;"", IF('Repeater Book Overview'!Q1553&lt;&gt;"", "On", "Off"), "")</f>
        <v/>
      </c>
    </row>
    <row r="1554" spans="11:11" x14ac:dyDescent="0.2">
      <c r="K1554" t="str">
        <f>IF(A1554&lt;&gt;"", IF('Repeater Book Overview'!Q1554&lt;&gt;"", "On", "Off"), "")</f>
        <v/>
      </c>
    </row>
    <row r="1555" spans="11:11" x14ac:dyDescent="0.2">
      <c r="K1555" t="str">
        <f>IF(A1555&lt;&gt;"", IF('Repeater Book Overview'!Q1555&lt;&gt;"", "On", "Off"), "")</f>
        <v/>
      </c>
    </row>
    <row r="1556" spans="11:11" x14ac:dyDescent="0.2">
      <c r="K1556" t="str">
        <f>IF(A1556&lt;&gt;"", IF('Repeater Book Overview'!Q1556&lt;&gt;"", "On", "Off"), "")</f>
        <v/>
      </c>
    </row>
    <row r="1557" spans="11:11" x14ac:dyDescent="0.2">
      <c r="K1557" t="str">
        <f>IF(A1557&lt;&gt;"", IF('Repeater Book Overview'!Q1557&lt;&gt;"", "On", "Off"), "")</f>
        <v/>
      </c>
    </row>
    <row r="1558" spans="11:11" x14ac:dyDescent="0.2">
      <c r="K1558" t="str">
        <f>IF(A1558&lt;&gt;"", IF('Repeater Book Overview'!Q1558&lt;&gt;"", "On", "Off"), "")</f>
        <v/>
      </c>
    </row>
    <row r="1559" spans="11:11" x14ac:dyDescent="0.2">
      <c r="K1559" t="str">
        <f>IF(A1559&lt;&gt;"", IF('Repeater Book Overview'!Q1559&lt;&gt;"", "On", "Off"), "")</f>
        <v/>
      </c>
    </row>
    <row r="1560" spans="11:11" x14ac:dyDescent="0.2">
      <c r="K1560" t="str">
        <f>IF(A1560&lt;&gt;"", IF('Repeater Book Overview'!Q1560&lt;&gt;"", "On", "Off"), "")</f>
        <v/>
      </c>
    </row>
    <row r="1561" spans="11:11" x14ac:dyDescent="0.2">
      <c r="K1561" t="str">
        <f>IF(A1561&lt;&gt;"", IF('Repeater Book Overview'!Q1561&lt;&gt;"", "On", "Off"), "")</f>
        <v/>
      </c>
    </row>
    <row r="1562" spans="11:11" x14ac:dyDescent="0.2">
      <c r="K1562" t="str">
        <f>IF(A1562&lt;&gt;"", IF('Repeater Book Overview'!Q1562&lt;&gt;"", "On", "Off"), "")</f>
        <v/>
      </c>
    </row>
    <row r="1563" spans="11:11" x14ac:dyDescent="0.2">
      <c r="K1563" t="str">
        <f>IF(A1563&lt;&gt;"", IF('Repeater Book Overview'!Q1563&lt;&gt;"", "On", "Off"), "")</f>
        <v/>
      </c>
    </row>
    <row r="1564" spans="11:11" x14ac:dyDescent="0.2">
      <c r="K1564" t="str">
        <f>IF(A1564&lt;&gt;"", IF('Repeater Book Overview'!Q1564&lt;&gt;"", "On", "Off"), "")</f>
        <v/>
      </c>
    </row>
    <row r="1565" spans="11:11" x14ac:dyDescent="0.2">
      <c r="K1565" t="str">
        <f>IF(A1565&lt;&gt;"", IF('Repeater Book Overview'!Q1565&lt;&gt;"", "On", "Off"), "")</f>
        <v/>
      </c>
    </row>
    <row r="1566" spans="11:11" x14ac:dyDescent="0.2">
      <c r="K1566" t="str">
        <f>IF(A1566&lt;&gt;"", IF('Repeater Book Overview'!Q1566&lt;&gt;"", "On", "Off"), "")</f>
        <v/>
      </c>
    </row>
    <row r="1567" spans="11:11" x14ac:dyDescent="0.2">
      <c r="K1567" t="str">
        <f>IF(A1567&lt;&gt;"", IF('Repeater Book Overview'!Q1567&lt;&gt;"", "On", "Off"), "")</f>
        <v/>
      </c>
    </row>
    <row r="1568" spans="11:11" x14ac:dyDescent="0.2">
      <c r="K1568" t="str">
        <f>IF(A1568&lt;&gt;"", IF('Repeater Book Overview'!Q1568&lt;&gt;"", "On", "Off"), "")</f>
        <v/>
      </c>
    </row>
    <row r="1569" spans="11:11" x14ac:dyDescent="0.2">
      <c r="K1569" t="str">
        <f>IF(A1569&lt;&gt;"", IF('Repeater Book Overview'!Q1569&lt;&gt;"", "On", "Off"), "")</f>
        <v/>
      </c>
    </row>
    <row r="1570" spans="11:11" x14ac:dyDescent="0.2">
      <c r="K1570" t="str">
        <f>IF(A1570&lt;&gt;"", IF('Repeater Book Overview'!Q1570&lt;&gt;"", "On", "Off"), "")</f>
        <v/>
      </c>
    </row>
    <row r="1571" spans="11:11" x14ac:dyDescent="0.2">
      <c r="K1571" t="str">
        <f>IF(A1571&lt;&gt;"", IF('Repeater Book Overview'!Q1571&lt;&gt;"", "On", "Off"), "")</f>
        <v/>
      </c>
    </row>
    <row r="1572" spans="11:11" x14ac:dyDescent="0.2">
      <c r="K1572" t="str">
        <f>IF(A1572&lt;&gt;"", IF('Repeater Book Overview'!Q1572&lt;&gt;"", "On", "Off"), "")</f>
        <v/>
      </c>
    </row>
    <row r="1573" spans="11:11" x14ac:dyDescent="0.2">
      <c r="K1573" t="str">
        <f>IF(A1573&lt;&gt;"", IF('Repeater Book Overview'!Q1573&lt;&gt;"", "On", "Off"), "")</f>
        <v/>
      </c>
    </row>
    <row r="1574" spans="11:11" x14ac:dyDescent="0.2">
      <c r="K1574" t="str">
        <f>IF(A1574&lt;&gt;"", IF('Repeater Book Overview'!Q1574&lt;&gt;"", "On", "Off"), "")</f>
        <v/>
      </c>
    </row>
    <row r="1575" spans="11:11" x14ac:dyDescent="0.2">
      <c r="K1575" t="str">
        <f>IF(A1575&lt;&gt;"", IF('Repeater Book Overview'!Q1575&lt;&gt;"", "On", "Off"), "")</f>
        <v/>
      </c>
    </row>
    <row r="1576" spans="11:11" x14ac:dyDescent="0.2">
      <c r="K1576" t="str">
        <f>IF(A1576&lt;&gt;"", IF('Repeater Book Overview'!Q1576&lt;&gt;"", "On", "Off"), "")</f>
        <v/>
      </c>
    </row>
    <row r="1577" spans="11:11" x14ac:dyDescent="0.2">
      <c r="K1577" t="str">
        <f>IF(A1577&lt;&gt;"", IF('Repeater Book Overview'!Q1577&lt;&gt;"", "On", "Off"), "")</f>
        <v/>
      </c>
    </row>
    <row r="1578" spans="11:11" x14ac:dyDescent="0.2">
      <c r="K1578" t="str">
        <f>IF(A1578&lt;&gt;"", IF('Repeater Book Overview'!Q1578&lt;&gt;"", "On", "Off"), "")</f>
        <v/>
      </c>
    </row>
    <row r="1579" spans="11:11" x14ac:dyDescent="0.2">
      <c r="K1579" t="str">
        <f>IF(A1579&lt;&gt;"", IF('Repeater Book Overview'!Q1579&lt;&gt;"", "On", "Off"), "")</f>
        <v/>
      </c>
    </row>
    <row r="1580" spans="11:11" x14ac:dyDescent="0.2">
      <c r="K1580" t="str">
        <f>IF(A1580&lt;&gt;"", IF('Repeater Book Overview'!Q1580&lt;&gt;"", "On", "Off"), "")</f>
        <v/>
      </c>
    </row>
    <row r="1581" spans="11:11" x14ac:dyDescent="0.2">
      <c r="K1581" t="str">
        <f>IF(A1581&lt;&gt;"", IF('Repeater Book Overview'!Q1581&lt;&gt;"", "On", "Off"), "")</f>
        <v/>
      </c>
    </row>
    <row r="1582" spans="11:11" x14ac:dyDescent="0.2">
      <c r="K1582" t="str">
        <f>IF(A1582&lt;&gt;"", IF('Repeater Book Overview'!Q1582&lt;&gt;"", "On", "Off"), "")</f>
        <v/>
      </c>
    </row>
    <row r="1583" spans="11:11" x14ac:dyDescent="0.2">
      <c r="K1583" t="str">
        <f>IF(A1583&lt;&gt;"", IF('Repeater Book Overview'!Q1583&lt;&gt;"", "On", "Off"), "")</f>
        <v/>
      </c>
    </row>
    <row r="1584" spans="11:11" x14ac:dyDescent="0.2">
      <c r="K1584" t="str">
        <f>IF(A1584&lt;&gt;"", IF('Repeater Book Overview'!Q1584&lt;&gt;"", "On", "Off"), "")</f>
        <v/>
      </c>
    </row>
    <row r="1585" spans="11:11" x14ac:dyDescent="0.2">
      <c r="K1585" t="str">
        <f>IF(A1585&lt;&gt;"", IF('Repeater Book Overview'!Q1585&lt;&gt;"", "On", "Off"), "")</f>
        <v/>
      </c>
    </row>
    <row r="1586" spans="11:11" x14ac:dyDescent="0.2">
      <c r="K1586" t="str">
        <f>IF(A1586&lt;&gt;"", IF('Repeater Book Overview'!Q1586&lt;&gt;"", "On", "Off"), "")</f>
        <v/>
      </c>
    </row>
    <row r="1587" spans="11:11" x14ac:dyDescent="0.2">
      <c r="K1587" t="str">
        <f>IF(A1587&lt;&gt;"", IF('Repeater Book Overview'!Q1587&lt;&gt;"", "On", "Off"), "")</f>
        <v/>
      </c>
    </row>
    <row r="1588" spans="11:11" x14ac:dyDescent="0.2">
      <c r="K1588" t="str">
        <f>IF(A1588&lt;&gt;"", IF('Repeater Book Overview'!Q1588&lt;&gt;"", "On", "Off"), "")</f>
        <v/>
      </c>
    </row>
    <row r="1589" spans="11:11" x14ac:dyDescent="0.2">
      <c r="K1589" t="str">
        <f>IF(A1589&lt;&gt;"", IF('Repeater Book Overview'!Q1589&lt;&gt;"", "On", "Off"), "")</f>
        <v/>
      </c>
    </row>
    <row r="1590" spans="11:11" x14ac:dyDescent="0.2">
      <c r="K1590" t="str">
        <f>IF(A1590&lt;&gt;"", IF('Repeater Book Overview'!Q1590&lt;&gt;"", "On", "Off"), "")</f>
        <v/>
      </c>
    </row>
    <row r="1591" spans="11:11" x14ac:dyDescent="0.2">
      <c r="K1591" t="str">
        <f>IF(A1591&lt;&gt;"", IF('Repeater Book Overview'!Q1591&lt;&gt;"", "On", "Off"), "")</f>
        <v/>
      </c>
    </row>
    <row r="1592" spans="11:11" x14ac:dyDescent="0.2">
      <c r="K1592" t="str">
        <f>IF(A1592&lt;&gt;"", IF('Repeater Book Overview'!Q1592&lt;&gt;"", "On", "Off"), "")</f>
        <v/>
      </c>
    </row>
    <row r="1593" spans="11:11" x14ac:dyDescent="0.2">
      <c r="K1593" t="str">
        <f>IF(A1593&lt;&gt;"", IF('Repeater Book Overview'!Q1593&lt;&gt;"", "On", "Off"), "")</f>
        <v/>
      </c>
    </row>
    <row r="1594" spans="11:11" x14ac:dyDescent="0.2">
      <c r="K1594" t="str">
        <f>IF(A1594&lt;&gt;"", IF('Repeater Book Overview'!Q1594&lt;&gt;"", "On", "Off"), "")</f>
        <v/>
      </c>
    </row>
    <row r="1595" spans="11:11" x14ac:dyDescent="0.2">
      <c r="K1595" t="str">
        <f>IF(A1595&lt;&gt;"", IF('Repeater Book Overview'!Q1595&lt;&gt;"", "On", "Off"), "")</f>
        <v/>
      </c>
    </row>
    <row r="1596" spans="11:11" x14ac:dyDescent="0.2">
      <c r="K1596" t="str">
        <f>IF(A1596&lt;&gt;"", IF('Repeater Book Overview'!Q1596&lt;&gt;"", "On", "Off"), "")</f>
        <v/>
      </c>
    </row>
    <row r="1597" spans="11:11" x14ac:dyDescent="0.2">
      <c r="K1597" t="str">
        <f>IF(A1597&lt;&gt;"", IF('Repeater Book Overview'!Q1597&lt;&gt;"", "On", "Off"), "")</f>
        <v/>
      </c>
    </row>
    <row r="1598" spans="11:11" x14ac:dyDescent="0.2">
      <c r="K1598" t="str">
        <f>IF(A1598&lt;&gt;"", IF('Repeater Book Overview'!Q1598&lt;&gt;"", "On", "Off"), "")</f>
        <v/>
      </c>
    </row>
    <row r="1599" spans="11:11" x14ac:dyDescent="0.2">
      <c r="K1599" t="str">
        <f>IF(A1599&lt;&gt;"", IF('Repeater Book Overview'!Q1599&lt;&gt;"", "On", "Off"), "")</f>
        <v/>
      </c>
    </row>
    <row r="1600" spans="11:11" x14ac:dyDescent="0.2">
      <c r="K1600" t="str">
        <f>IF(A1600&lt;&gt;"", IF('Repeater Book Overview'!Q1600&lt;&gt;"", "On", "Off"), "")</f>
        <v/>
      </c>
    </row>
    <row r="1601" spans="11:11" x14ac:dyDescent="0.2">
      <c r="K1601" t="str">
        <f>IF(A1601&lt;&gt;"", IF('Repeater Book Overview'!Q1601&lt;&gt;"", "On", "Off"), "")</f>
        <v/>
      </c>
    </row>
    <row r="1602" spans="11:11" x14ac:dyDescent="0.2">
      <c r="K1602" t="str">
        <f>IF(A1602&lt;&gt;"", IF('Repeater Book Overview'!Q1602&lt;&gt;"", "On", "Off"), "")</f>
        <v/>
      </c>
    </row>
    <row r="1603" spans="11:11" x14ac:dyDescent="0.2">
      <c r="K1603" t="str">
        <f>IF(A1603&lt;&gt;"", IF('Repeater Book Overview'!Q1603&lt;&gt;"", "On", "Off"), "")</f>
        <v/>
      </c>
    </row>
    <row r="1604" spans="11:11" x14ac:dyDescent="0.2">
      <c r="K1604" t="str">
        <f>IF(A1604&lt;&gt;"", IF('Repeater Book Overview'!Q1604&lt;&gt;"", "On", "Off"), "")</f>
        <v/>
      </c>
    </row>
    <row r="1605" spans="11:11" x14ac:dyDescent="0.2">
      <c r="K1605" t="str">
        <f>IF(A1605&lt;&gt;"", IF('Repeater Book Overview'!Q1605&lt;&gt;"", "On", "Off"), "")</f>
        <v/>
      </c>
    </row>
    <row r="1606" spans="11:11" x14ac:dyDescent="0.2">
      <c r="K1606" t="str">
        <f>IF(A1606&lt;&gt;"", IF('Repeater Book Overview'!Q1606&lt;&gt;"", "On", "Off"), "")</f>
        <v/>
      </c>
    </row>
    <row r="1607" spans="11:11" x14ac:dyDescent="0.2">
      <c r="K1607" t="str">
        <f>IF(A1607&lt;&gt;"", IF('Repeater Book Overview'!Q1607&lt;&gt;"", "On", "Off"), "")</f>
        <v/>
      </c>
    </row>
    <row r="1608" spans="11:11" x14ac:dyDescent="0.2">
      <c r="K1608" t="str">
        <f>IF(A1608&lt;&gt;"", IF('Repeater Book Overview'!Q1608&lt;&gt;"", "On", "Off"), "")</f>
        <v/>
      </c>
    </row>
    <row r="1609" spans="11:11" x14ac:dyDescent="0.2">
      <c r="K1609" t="str">
        <f>IF(A1609&lt;&gt;"", IF('Repeater Book Overview'!Q1609&lt;&gt;"", "On", "Off"), "")</f>
        <v/>
      </c>
    </row>
    <row r="1610" spans="11:11" x14ac:dyDescent="0.2">
      <c r="K1610" t="str">
        <f>IF(A1610&lt;&gt;"", IF('Repeater Book Overview'!Q1610&lt;&gt;"", "On", "Off"), "")</f>
        <v/>
      </c>
    </row>
    <row r="1611" spans="11:11" x14ac:dyDescent="0.2">
      <c r="K1611" t="str">
        <f>IF(A1611&lt;&gt;"", IF('Repeater Book Overview'!Q1611&lt;&gt;"", "On", "Off"), "")</f>
        <v/>
      </c>
    </row>
    <row r="1612" spans="11:11" x14ac:dyDescent="0.2">
      <c r="K1612" t="str">
        <f>IF(A1612&lt;&gt;"", IF('Repeater Book Overview'!Q1612&lt;&gt;"", "On", "Off"), "")</f>
        <v/>
      </c>
    </row>
    <row r="1613" spans="11:11" x14ac:dyDescent="0.2">
      <c r="K1613" t="str">
        <f>IF(A1613&lt;&gt;"", IF('Repeater Book Overview'!Q1613&lt;&gt;"", "On", "Off"), "")</f>
        <v/>
      </c>
    </row>
    <row r="1614" spans="11:11" x14ac:dyDescent="0.2">
      <c r="K1614" t="str">
        <f>IF(A1614&lt;&gt;"", IF('Repeater Book Overview'!Q1614&lt;&gt;"", "On", "Off"), "")</f>
        <v/>
      </c>
    </row>
    <row r="1615" spans="11:11" x14ac:dyDescent="0.2">
      <c r="K1615" t="str">
        <f>IF(A1615&lt;&gt;"", IF('Repeater Book Overview'!Q1615&lt;&gt;"", "On", "Off"), "")</f>
        <v/>
      </c>
    </row>
    <row r="1616" spans="11:11" x14ac:dyDescent="0.2">
      <c r="K1616" t="str">
        <f>IF(A1616&lt;&gt;"", IF('Repeater Book Overview'!Q1616&lt;&gt;"", "On", "Off"), "")</f>
        <v/>
      </c>
    </row>
    <row r="1617" spans="11:11" x14ac:dyDescent="0.2">
      <c r="K1617" t="str">
        <f>IF(A1617&lt;&gt;"", IF('Repeater Book Overview'!Q1617&lt;&gt;"", "On", "Off"), "")</f>
        <v/>
      </c>
    </row>
    <row r="1618" spans="11:11" x14ac:dyDescent="0.2">
      <c r="K1618" t="str">
        <f>IF(A1618&lt;&gt;"", IF('Repeater Book Overview'!Q1618&lt;&gt;"", "On", "Off"), "")</f>
        <v/>
      </c>
    </row>
    <row r="1619" spans="11:11" x14ac:dyDescent="0.2">
      <c r="K1619" t="str">
        <f>IF(A1619&lt;&gt;"", IF('Repeater Book Overview'!Q1619&lt;&gt;"", "On", "Off"), "")</f>
        <v/>
      </c>
    </row>
    <row r="1620" spans="11:11" x14ac:dyDescent="0.2">
      <c r="K1620" t="str">
        <f>IF(A1620&lt;&gt;"", IF('Repeater Book Overview'!Q1620&lt;&gt;"", "On", "Off"), "")</f>
        <v/>
      </c>
    </row>
    <row r="1621" spans="11:11" x14ac:dyDescent="0.2">
      <c r="K1621" t="str">
        <f>IF(A1621&lt;&gt;"", IF('Repeater Book Overview'!Q1621&lt;&gt;"", "On", "Off"), "")</f>
        <v/>
      </c>
    </row>
    <row r="1622" spans="11:11" x14ac:dyDescent="0.2">
      <c r="K1622" t="str">
        <f>IF(A1622&lt;&gt;"", IF('Repeater Book Overview'!Q1622&lt;&gt;"", "On", "Off"), "")</f>
        <v/>
      </c>
    </row>
    <row r="1623" spans="11:11" x14ac:dyDescent="0.2">
      <c r="K1623" t="str">
        <f>IF(A1623&lt;&gt;"", IF('Repeater Book Overview'!Q1623&lt;&gt;"", "On", "Off"), "")</f>
        <v/>
      </c>
    </row>
    <row r="1624" spans="11:11" x14ac:dyDescent="0.2">
      <c r="K1624" t="str">
        <f>IF(A1624&lt;&gt;"", IF('Repeater Book Overview'!Q1624&lt;&gt;"", "On", "Off"), "")</f>
        <v/>
      </c>
    </row>
    <row r="1625" spans="11:11" x14ac:dyDescent="0.2">
      <c r="K1625" t="str">
        <f>IF(A1625&lt;&gt;"", IF('Repeater Book Overview'!Q1625&lt;&gt;"", "On", "Off"), "")</f>
        <v/>
      </c>
    </row>
    <row r="1626" spans="11:11" x14ac:dyDescent="0.2">
      <c r="K1626" t="str">
        <f>IF(A1626&lt;&gt;"", IF('Repeater Book Overview'!Q1626&lt;&gt;"", "On", "Off"), "")</f>
        <v/>
      </c>
    </row>
    <row r="1627" spans="11:11" x14ac:dyDescent="0.2">
      <c r="K1627" t="str">
        <f>IF(A1627&lt;&gt;"", IF('Repeater Book Overview'!Q1627&lt;&gt;"", "On", "Off"), "")</f>
        <v/>
      </c>
    </row>
    <row r="1628" spans="11:11" x14ac:dyDescent="0.2">
      <c r="K1628" t="str">
        <f>IF(A1628&lt;&gt;"", IF('Repeater Book Overview'!Q1628&lt;&gt;"", "On", "Off"), "")</f>
        <v/>
      </c>
    </row>
    <row r="1629" spans="11:11" x14ac:dyDescent="0.2">
      <c r="K1629" t="str">
        <f>IF(A1629&lt;&gt;"", IF('Repeater Book Overview'!Q1629&lt;&gt;"", "On", "Off"), "")</f>
        <v/>
      </c>
    </row>
    <row r="1630" spans="11:11" x14ac:dyDescent="0.2">
      <c r="K1630" t="str">
        <f>IF(A1630&lt;&gt;"", IF('Repeater Book Overview'!Q1630&lt;&gt;"", "On", "Off"), "")</f>
        <v/>
      </c>
    </row>
    <row r="1631" spans="11:11" x14ac:dyDescent="0.2">
      <c r="K1631" t="str">
        <f>IF(A1631&lt;&gt;"", IF('Repeater Book Overview'!Q1631&lt;&gt;"", "On", "Off"), "")</f>
        <v/>
      </c>
    </row>
    <row r="1632" spans="11:11" x14ac:dyDescent="0.2">
      <c r="K1632" t="str">
        <f>IF(A1632&lt;&gt;"", IF('Repeater Book Overview'!Q1632&lt;&gt;"", "On", "Off"), "")</f>
        <v/>
      </c>
    </row>
    <row r="1633" spans="11:11" x14ac:dyDescent="0.2">
      <c r="K1633" t="str">
        <f>IF(A1633&lt;&gt;"", IF('Repeater Book Overview'!Q1633&lt;&gt;"", "On", "Off"), "")</f>
        <v/>
      </c>
    </row>
    <row r="1634" spans="11:11" x14ac:dyDescent="0.2">
      <c r="K1634" t="str">
        <f>IF(A1634&lt;&gt;"", IF('Repeater Book Overview'!Q1634&lt;&gt;"", "On", "Off"), "")</f>
        <v/>
      </c>
    </row>
    <row r="1635" spans="11:11" x14ac:dyDescent="0.2">
      <c r="K1635" t="str">
        <f>IF(A1635&lt;&gt;"", IF('Repeater Book Overview'!Q1635&lt;&gt;"", "On", "Off"), "")</f>
        <v/>
      </c>
    </row>
    <row r="1636" spans="11:11" x14ac:dyDescent="0.2">
      <c r="K1636" t="str">
        <f>IF(A1636&lt;&gt;"", IF('Repeater Book Overview'!Q1636&lt;&gt;"", "On", "Off"), "")</f>
        <v/>
      </c>
    </row>
    <row r="1637" spans="11:11" x14ac:dyDescent="0.2">
      <c r="K1637" t="str">
        <f>IF(A1637&lt;&gt;"", IF('Repeater Book Overview'!Q1637&lt;&gt;"", "On", "Off"), "")</f>
        <v/>
      </c>
    </row>
    <row r="1638" spans="11:11" x14ac:dyDescent="0.2">
      <c r="K1638" t="str">
        <f>IF(A1638&lt;&gt;"", IF('Repeater Book Overview'!Q1638&lt;&gt;"", "On", "Off"), "")</f>
        <v/>
      </c>
    </row>
    <row r="1639" spans="11:11" x14ac:dyDescent="0.2">
      <c r="K1639" t="str">
        <f>IF(A1639&lt;&gt;"", IF('Repeater Book Overview'!Q1639&lt;&gt;"", "On", "Off"), "")</f>
        <v/>
      </c>
    </row>
    <row r="1640" spans="11:11" x14ac:dyDescent="0.2">
      <c r="K1640" t="str">
        <f>IF(A1640&lt;&gt;"", IF('Repeater Book Overview'!Q1640&lt;&gt;"", "On", "Off"), "")</f>
        <v/>
      </c>
    </row>
    <row r="1641" spans="11:11" x14ac:dyDescent="0.2">
      <c r="K1641" t="str">
        <f>IF(A1641&lt;&gt;"", IF('Repeater Book Overview'!Q1641&lt;&gt;"", "On", "Off"), "")</f>
        <v/>
      </c>
    </row>
    <row r="1642" spans="11:11" x14ac:dyDescent="0.2">
      <c r="K1642" t="str">
        <f>IF(A1642&lt;&gt;"", IF('Repeater Book Overview'!Q1642&lt;&gt;"", "On", "Off"), "")</f>
        <v/>
      </c>
    </row>
    <row r="1643" spans="11:11" x14ac:dyDescent="0.2">
      <c r="K1643" t="str">
        <f>IF(A1643&lt;&gt;"", IF('Repeater Book Overview'!Q1643&lt;&gt;"", "On", "Off"), "")</f>
        <v/>
      </c>
    </row>
    <row r="1644" spans="11:11" x14ac:dyDescent="0.2">
      <c r="K1644" t="str">
        <f>IF(A1644&lt;&gt;"", IF('Repeater Book Overview'!Q1644&lt;&gt;"", "On", "Off"), "")</f>
        <v/>
      </c>
    </row>
    <row r="1645" spans="11:11" x14ac:dyDescent="0.2">
      <c r="K1645" t="str">
        <f>IF(A1645&lt;&gt;"", IF('Repeater Book Overview'!Q1645&lt;&gt;"", "On", "Off"), "")</f>
        <v/>
      </c>
    </row>
    <row r="1646" spans="11:11" x14ac:dyDescent="0.2">
      <c r="K1646" t="str">
        <f>IF(A1646&lt;&gt;"", IF('Repeater Book Overview'!Q1646&lt;&gt;"", "On", "Off"), "")</f>
        <v/>
      </c>
    </row>
    <row r="1647" spans="11:11" x14ac:dyDescent="0.2">
      <c r="K1647" t="str">
        <f>IF(A1647&lt;&gt;"", IF('Repeater Book Overview'!Q1647&lt;&gt;"", "On", "Off"), "")</f>
        <v/>
      </c>
    </row>
    <row r="1648" spans="11:11" x14ac:dyDescent="0.2">
      <c r="K1648" t="str">
        <f>IF(A1648&lt;&gt;"", IF('Repeater Book Overview'!Q1648&lt;&gt;"", "On", "Off"), "")</f>
        <v/>
      </c>
    </row>
    <row r="1649" spans="11:11" x14ac:dyDescent="0.2">
      <c r="K1649" t="str">
        <f>IF(A1649&lt;&gt;"", IF('Repeater Book Overview'!Q1649&lt;&gt;"", "On", "Off"), "")</f>
        <v/>
      </c>
    </row>
    <row r="1650" spans="11:11" x14ac:dyDescent="0.2">
      <c r="K1650" t="str">
        <f>IF(A1650&lt;&gt;"", IF('Repeater Book Overview'!Q1650&lt;&gt;"", "On", "Off"), "")</f>
        <v/>
      </c>
    </row>
    <row r="1651" spans="11:11" x14ac:dyDescent="0.2">
      <c r="K1651" t="str">
        <f>IF(A1651&lt;&gt;"", IF('Repeater Book Overview'!Q1651&lt;&gt;"", "On", "Off"), "")</f>
        <v/>
      </c>
    </row>
    <row r="1652" spans="11:11" x14ac:dyDescent="0.2">
      <c r="K1652" t="str">
        <f>IF(A1652&lt;&gt;"", IF('Repeater Book Overview'!Q1652&lt;&gt;"", "On", "Off"), "")</f>
        <v/>
      </c>
    </row>
    <row r="1653" spans="11:11" x14ac:dyDescent="0.2">
      <c r="K1653" t="str">
        <f>IF(A1653&lt;&gt;"", IF('Repeater Book Overview'!Q1653&lt;&gt;"", "On", "Off"), "")</f>
        <v/>
      </c>
    </row>
    <row r="1654" spans="11:11" x14ac:dyDescent="0.2">
      <c r="K1654" t="str">
        <f>IF(A1654&lt;&gt;"", IF('Repeater Book Overview'!Q1654&lt;&gt;"", "On", "Off"), "")</f>
        <v/>
      </c>
    </row>
    <row r="1655" spans="11:11" x14ac:dyDescent="0.2">
      <c r="K1655" t="str">
        <f>IF(A1655&lt;&gt;"", IF('Repeater Book Overview'!Q1655&lt;&gt;"", "On", "Off"), "")</f>
        <v/>
      </c>
    </row>
    <row r="1656" spans="11:11" x14ac:dyDescent="0.2">
      <c r="K1656" t="str">
        <f>IF(A1656&lt;&gt;"", IF('Repeater Book Overview'!Q1656&lt;&gt;"", "On", "Off"), "")</f>
        <v/>
      </c>
    </row>
    <row r="1657" spans="11:11" x14ac:dyDescent="0.2">
      <c r="K1657" t="str">
        <f>IF(A1657&lt;&gt;"", IF('Repeater Book Overview'!Q1657&lt;&gt;"", "On", "Off"), "")</f>
        <v/>
      </c>
    </row>
    <row r="1658" spans="11:11" x14ac:dyDescent="0.2">
      <c r="K1658" t="str">
        <f>IF(A1658&lt;&gt;"", IF('Repeater Book Overview'!Q1658&lt;&gt;"", "On", "Off"), "")</f>
        <v/>
      </c>
    </row>
    <row r="1659" spans="11:11" x14ac:dyDescent="0.2">
      <c r="K1659" t="str">
        <f>IF(A1659&lt;&gt;"", IF('Repeater Book Overview'!Q1659&lt;&gt;"", "On", "Off"), "")</f>
        <v/>
      </c>
    </row>
    <row r="1660" spans="11:11" x14ac:dyDescent="0.2">
      <c r="K1660" t="str">
        <f>IF(A1660&lt;&gt;"", IF('Repeater Book Overview'!Q1660&lt;&gt;"", "On", "Off"), "")</f>
        <v/>
      </c>
    </row>
    <row r="1661" spans="11:11" x14ac:dyDescent="0.2">
      <c r="K1661" t="str">
        <f>IF(A1661&lt;&gt;"", IF('Repeater Book Overview'!Q1661&lt;&gt;"", "On", "Off"), "")</f>
        <v/>
      </c>
    </row>
    <row r="1662" spans="11:11" x14ac:dyDescent="0.2">
      <c r="K1662" t="str">
        <f>IF(A1662&lt;&gt;"", IF('Repeater Book Overview'!Q1662&lt;&gt;"", "On", "Off"), "")</f>
        <v/>
      </c>
    </row>
    <row r="1663" spans="11:11" x14ac:dyDescent="0.2">
      <c r="K1663" t="str">
        <f>IF(A1663&lt;&gt;"", IF('Repeater Book Overview'!Q1663&lt;&gt;"", "On", "Off"), "")</f>
        <v/>
      </c>
    </row>
    <row r="1664" spans="11:11" x14ac:dyDescent="0.2">
      <c r="K1664" t="str">
        <f>IF(A1664&lt;&gt;"", IF('Repeater Book Overview'!Q1664&lt;&gt;"", "On", "Off"), "")</f>
        <v/>
      </c>
    </row>
    <row r="1665" spans="11:11" x14ac:dyDescent="0.2">
      <c r="K1665" t="str">
        <f>IF(A1665&lt;&gt;"", IF('Repeater Book Overview'!Q1665&lt;&gt;"", "On", "Off"), "")</f>
        <v/>
      </c>
    </row>
    <row r="1666" spans="11:11" x14ac:dyDescent="0.2">
      <c r="K1666" t="str">
        <f>IF(A1666&lt;&gt;"", IF('Repeater Book Overview'!Q1666&lt;&gt;"", "On", "Off"), "")</f>
        <v/>
      </c>
    </row>
    <row r="1667" spans="11:11" x14ac:dyDescent="0.2">
      <c r="K1667" t="str">
        <f>IF(A1667&lt;&gt;"", IF('Repeater Book Overview'!Q1667&lt;&gt;"", "On", "Off"), "")</f>
        <v/>
      </c>
    </row>
    <row r="1668" spans="11:11" x14ac:dyDescent="0.2">
      <c r="K1668" t="str">
        <f>IF(A1668&lt;&gt;"", IF('Repeater Book Overview'!Q1668&lt;&gt;"", "On", "Off"), "")</f>
        <v/>
      </c>
    </row>
    <row r="1669" spans="11:11" x14ac:dyDescent="0.2">
      <c r="K1669" t="str">
        <f>IF(A1669&lt;&gt;"", IF('Repeater Book Overview'!Q1669&lt;&gt;"", "On", "Off"), "")</f>
        <v/>
      </c>
    </row>
    <row r="1670" spans="11:11" x14ac:dyDescent="0.2">
      <c r="K1670" t="str">
        <f>IF(A1670&lt;&gt;"", IF('Repeater Book Overview'!Q1670&lt;&gt;"", "On", "Off"), "")</f>
        <v/>
      </c>
    </row>
    <row r="1671" spans="11:11" x14ac:dyDescent="0.2">
      <c r="K1671" t="str">
        <f>IF(A1671&lt;&gt;"", IF('Repeater Book Overview'!Q1671&lt;&gt;"", "On", "Off"), "")</f>
        <v/>
      </c>
    </row>
    <row r="1672" spans="11:11" x14ac:dyDescent="0.2">
      <c r="K1672" t="str">
        <f>IF(A1672&lt;&gt;"", IF('Repeater Book Overview'!Q1672&lt;&gt;"", "On", "Off"), "")</f>
        <v/>
      </c>
    </row>
    <row r="1673" spans="11:11" x14ac:dyDescent="0.2">
      <c r="K1673" t="str">
        <f>IF(A1673&lt;&gt;"", IF('Repeater Book Overview'!Q1673&lt;&gt;"", "On", "Off"), "")</f>
        <v/>
      </c>
    </row>
    <row r="1674" spans="11:11" x14ac:dyDescent="0.2">
      <c r="K1674" t="str">
        <f>IF(A1674&lt;&gt;"", IF('Repeater Book Overview'!Q1674&lt;&gt;"", "On", "Off"), "")</f>
        <v/>
      </c>
    </row>
    <row r="1675" spans="11:11" x14ac:dyDescent="0.2">
      <c r="K1675" t="str">
        <f>IF(A1675&lt;&gt;"", IF('Repeater Book Overview'!Q1675&lt;&gt;"", "On", "Off"), "")</f>
        <v/>
      </c>
    </row>
    <row r="1676" spans="11:11" x14ac:dyDescent="0.2">
      <c r="K1676" t="str">
        <f>IF(A1676&lt;&gt;"", IF('Repeater Book Overview'!Q1676&lt;&gt;"", "On", "Off"), "")</f>
        <v/>
      </c>
    </row>
    <row r="1677" spans="11:11" x14ac:dyDescent="0.2">
      <c r="K1677" t="str">
        <f>IF(A1677&lt;&gt;"", IF('Repeater Book Overview'!Q1677&lt;&gt;"", "On", "Off"), "")</f>
        <v/>
      </c>
    </row>
    <row r="1678" spans="11:11" x14ac:dyDescent="0.2">
      <c r="K1678" t="str">
        <f>IF(A1678&lt;&gt;"", IF('Repeater Book Overview'!Q1678&lt;&gt;"", "On", "Off"), "")</f>
        <v/>
      </c>
    </row>
    <row r="1679" spans="11:11" x14ac:dyDescent="0.2">
      <c r="K1679" t="str">
        <f>IF(A1679&lt;&gt;"", IF('Repeater Book Overview'!Q1679&lt;&gt;"", "On", "Off"), "")</f>
        <v/>
      </c>
    </row>
    <row r="1680" spans="11:11" x14ac:dyDescent="0.2">
      <c r="K1680" t="str">
        <f>IF(A1680&lt;&gt;"", IF('Repeater Book Overview'!Q1680&lt;&gt;"", "On", "Off"), "")</f>
        <v/>
      </c>
    </row>
    <row r="1681" spans="11:11" x14ac:dyDescent="0.2">
      <c r="K1681" t="str">
        <f>IF(A1681&lt;&gt;"", IF('Repeater Book Overview'!Q1681&lt;&gt;"", "On", "Off"), "")</f>
        <v/>
      </c>
    </row>
    <row r="1682" spans="11:11" x14ac:dyDescent="0.2">
      <c r="K1682" t="str">
        <f>IF(A1682&lt;&gt;"", IF('Repeater Book Overview'!Q1682&lt;&gt;"", "On", "Off"), "")</f>
        <v/>
      </c>
    </row>
    <row r="1683" spans="11:11" x14ac:dyDescent="0.2">
      <c r="K1683" t="str">
        <f>IF(A1683&lt;&gt;"", IF('Repeater Book Overview'!Q1683&lt;&gt;"", "On", "Off"), "")</f>
        <v/>
      </c>
    </row>
    <row r="1684" spans="11:11" x14ac:dyDescent="0.2">
      <c r="K1684" t="str">
        <f>IF(A1684&lt;&gt;"", IF('Repeater Book Overview'!Q1684&lt;&gt;"", "On", "Off"), "")</f>
        <v/>
      </c>
    </row>
    <row r="1685" spans="11:11" x14ac:dyDescent="0.2">
      <c r="K1685" t="str">
        <f>IF(A1685&lt;&gt;"", IF('Repeater Book Overview'!Q1685&lt;&gt;"", "On", "Off"), "")</f>
        <v/>
      </c>
    </row>
    <row r="1686" spans="11:11" x14ac:dyDescent="0.2">
      <c r="K1686" t="str">
        <f>IF(A1686&lt;&gt;"", IF('Repeater Book Overview'!Q1686&lt;&gt;"", "On", "Off"), "")</f>
        <v/>
      </c>
    </row>
    <row r="1687" spans="11:11" x14ac:dyDescent="0.2">
      <c r="K1687" t="str">
        <f>IF(A1687&lt;&gt;"", IF('Repeater Book Overview'!Q1687&lt;&gt;"", "On", "Off"), "")</f>
        <v/>
      </c>
    </row>
    <row r="1688" spans="11:11" x14ac:dyDescent="0.2">
      <c r="K1688" t="str">
        <f>IF(A1688&lt;&gt;"", IF('Repeater Book Overview'!Q1688&lt;&gt;"", "On", "Off"), "")</f>
        <v/>
      </c>
    </row>
    <row r="1689" spans="11:11" x14ac:dyDescent="0.2">
      <c r="K1689" t="str">
        <f>IF(A1689&lt;&gt;"", IF('Repeater Book Overview'!Q1689&lt;&gt;"", "On", "Off"), "")</f>
        <v/>
      </c>
    </row>
    <row r="1690" spans="11:11" x14ac:dyDescent="0.2">
      <c r="K1690" t="str">
        <f>IF(A1690&lt;&gt;"", IF('Repeater Book Overview'!Q1690&lt;&gt;"", "On", "Off"), "")</f>
        <v/>
      </c>
    </row>
    <row r="1691" spans="11:11" x14ac:dyDescent="0.2">
      <c r="K1691" t="str">
        <f>IF(A1691&lt;&gt;"", IF('Repeater Book Overview'!Q1691&lt;&gt;"", "On", "Off"), "")</f>
        <v/>
      </c>
    </row>
    <row r="1692" spans="11:11" x14ac:dyDescent="0.2">
      <c r="K1692" t="str">
        <f>IF(A1692&lt;&gt;"", IF('Repeater Book Overview'!Q1692&lt;&gt;"", "On", "Off"), "")</f>
        <v/>
      </c>
    </row>
    <row r="1693" spans="11:11" x14ac:dyDescent="0.2">
      <c r="K1693" t="str">
        <f>IF(A1693&lt;&gt;"", IF('Repeater Book Overview'!Q1693&lt;&gt;"", "On", "Off"), "")</f>
        <v/>
      </c>
    </row>
    <row r="1694" spans="11:11" x14ac:dyDescent="0.2">
      <c r="K1694" t="str">
        <f>IF(A1694&lt;&gt;"", IF('Repeater Book Overview'!Q1694&lt;&gt;"", "On", "Off"), "")</f>
        <v/>
      </c>
    </row>
    <row r="1695" spans="11:11" x14ac:dyDescent="0.2">
      <c r="K1695" t="str">
        <f>IF(A1695&lt;&gt;"", IF('Repeater Book Overview'!Q1695&lt;&gt;"", "On", "Off"), "")</f>
        <v/>
      </c>
    </row>
    <row r="1696" spans="11:11" x14ac:dyDescent="0.2">
      <c r="K1696" t="str">
        <f>IF(A1696&lt;&gt;"", IF('Repeater Book Overview'!Q1696&lt;&gt;"", "On", "Off"), "")</f>
        <v/>
      </c>
    </row>
    <row r="1697" spans="11:11" x14ac:dyDescent="0.2">
      <c r="K1697" t="str">
        <f>IF(A1697&lt;&gt;"", IF('Repeater Book Overview'!Q1697&lt;&gt;"", "On", "Off"), "")</f>
        <v/>
      </c>
    </row>
    <row r="1698" spans="11:11" x14ac:dyDescent="0.2">
      <c r="K1698" t="str">
        <f>IF(A1698&lt;&gt;"", IF('Repeater Book Overview'!Q1698&lt;&gt;"", "On", "Off"), "")</f>
        <v/>
      </c>
    </row>
    <row r="1699" spans="11:11" x14ac:dyDescent="0.2">
      <c r="K1699" t="str">
        <f>IF(A1699&lt;&gt;"", IF('Repeater Book Overview'!Q1699&lt;&gt;"", "On", "Off"), "")</f>
        <v/>
      </c>
    </row>
    <row r="1700" spans="11:11" x14ac:dyDescent="0.2">
      <c r="K1700" t="str">
        <f>IF(A1700&lt;&gt;"", IF('Repeater Book Overview'!Q1700&lt;&gt;"", "On", "Off"), "")</f>
        <v/>
      </c>
    </row>
    <row r="1701" spans="11:11" x14ac:dyDescent="0.2">
      <c r="K1701" t="str">
        <f>IF(A1701&lt;&gt;"", IF('Repeater Book Overview'!Q1701&lt;&gt;"", "On", "Off"), "")</f>
        <v/>
      </c>
    </row>
    <row r="1702" spans="11:11" x14ac:dyDescent="0.2">
      <c r="K1702" t="str">
        <f>IF(A1702&lt;&gt;"", IF('Repeater Book Overview'!Q1702&lt;&gt;"", "On", "Off"), "")</f>
        <v/>
      </c>
    </row>
    <row r="1703" spans="11:11" x14ac:dyDescent="0.2">
      <c r="K1703" t="str">
        <f>IF(A1703&lt;&gt;"", IF('Repeater Book Overview'!Q1703&lt;&gt;"", "On", "Off"), "")</f>
        <v/>
      </c>
    </row>
    <row r="1704" spans="11:11" x14ac:dyDescent="0.2">
      <c r="K1704" t="str">
        <f>IF(A1704&lt;&gt;"", IF('Repeater Book Overview'!Q1704&lt;&gt;"", "On", "Off"), "")</f>
        <v/>
      </c>
    </row>
    <row r="1705" spans="11:11" x14ac:dyDescent="0.2">
      <c r="K1705" t="str">
        <f>IF(A1705&lt;&gt;"", IF('Repeater Book Overview'!Q1705&lt;&gt;"", "On", "Off"), "")</f>
        <v/>
      </c>
    </row>
    <row r="1706" spans="11:11" x14ac:dyDescent="0.2">
      <c r="K1706" t="str">
        <f>IF(A1706&lt;&gt;"", IF('Repeater Book Overview'!Q1706&lt;&gt;"", "On", "Off"), "")</f>
        <v/>
      </c>
    </row>
    <row r="1707" spans="11:11" x14ac:dyDescent="0.2">
      <c r="K1707" t="str">
        <f>IF(A1707&lt;&gt;"", IF('Repeater Book Overview'!Q1707&lt;&gt;"", "On", "Off"), "")</f>
        <v/>
      </c>
    </row>
    <row r="1708" spans="11:11" x14ac:dyDescent="0.2">
      <c r="K1708" t="str">
        <f>IF(A1708&lt;&gt;"", IF('Repeater Book Overview'!Q1708&lt;&gt;"", "On", "Off"), "")</f>
        <v/>
      </c>
    </row>
    <row r="1709" spans="11:11" x14ac:dyDescent="0.2">
      <c r="K1709" t="str">
        <f>IF(A1709&lt;&gt;"", IF('Repeater Book Overview'!Q1709&lt;&gt;"", "On", "Off"), "")</f>
        <v/>
      </c>
    </row>
    <row r="1710" spans="11:11" x14ac:dyDescent="0.2">
      <c r="K1710" t="str">
        <f>IF(A1710&lt;&gt;"", IF('Repeater Book Overview'!Q1710&lt;&gt;"", "On", "Off"), "")</f>
        <v/>
      </c>
    </row>
    <row r="1711" spans="11:11" x14ac:dyDescent="0.2">
      <c r="K1711" t="str">
        <f>IF(A1711&lt;&gt;"", IF('Repeater Book Overview'!Q1711&lt;&gt;"", "On", "Off"), "")</f>
        <v/>
      </c>
    </row>
    <row r="1712" spans="11:11" x14ac:dyDescent="0.2">
      <c r="K1712" t="str">
        <f>IF(A1712&lt;&gt;"", IF('Repeater Book Overview'!Q1712&lt;&gt;"", "On", "Off"), "")</f>
        <v/>
      </c>
    </row>
    <row r="1713" spans="11:11" x14ac:dyDescent="0.2">
      <c r="K1713" t="str">
        <f>IF(A1713&lt;&gt;"", IF('Repeater Book Overview'!Q1713&lt;&gt;"", "On", "Off"), "")</f>
        <v/>
      </c>
    </row>
    <row r="1714" spans="11:11" x14ac:dyDescent="0.2">
      <c r="K1714" t="str">
        <f>IF(A1714&lt;&gt;"", IF('Repeater Book Overview'!Q1714&lt;&gt;"", "On", "Off"), "")</f>
        <v/>
      </c>
    </row>
    <row r="1715" spans="11:11" x14ac:dyDescent="0.2">
      <c r="K1715" t="str">
        <f>IF(A1715&lt;&gt;"", IF('Repeater Book Overview'!Q1715&lt;&gt;"", "On", "Off"), "")</f>
        <v/>
      </c>
    </row>
    <row r="1716" spans="11:11" x14ac:dyDescent="0.2">
      <c r="K1716" t="str">
        <f>IF(A1716&lt;&gt;"", IF('Repeater Book Overview'!Q1716&lt;&gt;"", "On", "Off"), "")</f>
        <v/>
      </c>
    </row>
    <row r="1717" spans="11:11" x14ac:dyDescent="0.2">
      <c r="K1717" t="str">
        <f>IF(A1717&lt;&gt;"", IF('Repeater Book Overview'!Q1717&lt;&gt;"", "On", "Off"), "")</f>
        <v/>
      </c>
    </row>
    <row r="1718" spans="11:11" x14ac:dyDescent="0.2">
      <c r="K1718" t="str">
        <f>IF(A1718&lt;&gt;"", IF('Repeater Book Overview'!Q1718&lt;&gt;"", "On", "Off"), "")</f>
        <v/>
      </c>
    </row>
    <row r="1719" spans="11:11" x14ac:dyDescent="0.2">
      <c r="K1719" t="str">
        <f>IF(A1719&lt;&gt;"", IF('Repeater Book Overview'!Q1719&lt;&gt;"", "On", "Off"), "")</f>
        <v/>
      </c>
    </row>
    <row r="1720" spans="11:11" x14ac:dyDescent="0.2">
      <c r="K1720" t="str">
        <f>IF(A1720&lt;&gt;"", IF('Repeater Book Overview'!Q1720&lt;&gt;"", "On", "Off"), "")</f>
        <v/>
      </c>
    </row>
    <row r="1721" spans="11:11" x14ac:dyDescent="0.2">
      <c r="K1721" t="str">
        <f>IF(A1721&lt;&gt;"", IF('Repeater Book Overview'!Q1721&lt;&gt;"", "On", "Off"), "")</f>
        <v/>
      </c>
    </row>
    <row r="1722" spans="11:11" x14ac:dyDescent="0.2">
      <c r="K1722" t="str">
        <f>IF(A1722&lt;&gt;"", IF('Repeater Book Overview'!Q1722&lt;&gt;"", "On", "Off"), "")</f>
        <v/>
      </c>
    </row>
    <row r="1723" spans="11:11" x14ac:dyDescent="0.2">
      <c r="K1723" t="str">
        <f>IF(A1723&lt;&gt;"", IF('Repeater Book Overview'!Q1723&lt;&gt;"", "On", "Off"), "")</f>
        <v/>
      </c>
    </row>
    <row r="1724" spans="11:11" x14ac:dyDescent="0.2">
      <c r="K1724" t="str">
        <f>IF(A1724&lt;&gt;"", IF('Repeater Book Overview'!Q1724&lt;&gt;"", "On", "Off"), "")</f>
        <v/>
      </c>
    </row>
    <row r="1725" spans="11:11" x14ac:dyDescent="0.2">
      <c r="K1725" t="str">
        <f>IF(A1725&lt;&gt;"", IF('Repeater Book Overview'!Q1725&lt;&gt;"", "On", "Off"), "")</f>
        <v/>
      </c>
    </row>
    <row r="1726" spans="11:11" x14ac:dyDescent="0.2">
      <c r="K1726" t="str">
        <f>IF(A1726&lt;&gt;"", IF('Repeater Book Overview'!Q1726&lt;&gt;"", "On", "Off"), "")</f>
        <v/>
      </c>
    </row>
    <row r="1727" spans="11:11" x14ac:dyDescent="0.2">
      <c r="K1727" t="str">
        <f>IF(A1727&lt;&gt;"", IF('Repeater Book Overview'!Q1727&lt;&gt;"", "On", "Off"), "")</f>
        <v/>
      </c>
    </row>
    <row r="1728" spans="11:11" x14ac:dyDescent="0.2">
      <c r="K1728" t="str">
        <f>IF(A1728&lt;&gt;"", IF('Repeater Book Overview'!Q1728&lt;&gt;"", "On", "Off"), "")</f>
        <v/>
      </c>
    </row>
    <row r="1729" spans="11:11" x14ac:dyDescent="0.2">
      <c r="K1729" t="str">
        <f>IF(A1729&lt;&gt;"", IF('Repeater Book Overview'!Q1729&lt;&gt;"", "On", "Off"), "")</f>
        <v/>
      </c>
    </row>
    <row r="1730" spans="11:11" x14ac:dyDescent="0.2">
      <c r="K1730" t="str">
        <f>IF(A1730&lt;&gt;"", IF('Repeater Book Overview'!Q1730&lt;&gt;"", "On", "Off"), "")</f>
        <v/>
      </c>
    </row>
    <row r="1731" spans="11:11" x14ac:dyDescent="0.2">
      <c r="K1731" t="str">
        <f>IF(A1731&lt;&gt;"", IF('Repeater Book Overview'!Q1731&lt;&gt;"", "On", "Off"), "")</f>
        <v/>
      </c>
    </row>
    <row r="1732" spans="11:11" x14ac:dyDescent="0.2">
      <c r="K1732" t="str">
        <f>IF(A1732&lt;&gt;"", IF('Repeater Book Overview'!Q1732&lt;&gt;"", "On", "Off"), "")</f>
        <v/>
      </c>
    </row>
    <row r="1733" spans="11:11" x14ac:dyDescent="0.2">
      <c r="K1733" t="str">
        <f>IF(A1733&lt;&gt;"", IF('Repeater Book Overview'!Q1733&lt;&gt;"", "On", "Off"), "")</f>
        <v/>
      </c>
    </row>
    <row r="1734" spans="11:11" x14ac:dyDescent="0.2">
      <c r="K1734" t="str">
        <f>IF(A1734&lt;&gt;"", IF('Repeater Book Overview'!Q1734&lt;&gt;"", "On", "Off"), "")</f>
        <v/>
      </c>
    </row>
    <row r="1735" spans="11:11" x14ac:dyDescent="0.2">
      <c r="K1735" t="str">
        <f>IF(A1735&lt;&gt;"", IF('Repeater Book Overview'!Q1735&lt;&gt;"", "On", "Off"), "")</f>
        <v/>
      </c>
    </row>
    <row r="1736" spans="11:11" x14ac:dyDescent="0.2">
      <c r="K1736" t="str">
        <f>IF(A1736&lt;&gt;"", IF('Repeater Book Overview'!Q1736&lt;&gt;"", "On", "Off"), "")</f>
        <v/>
      </c>
    </row>
    <row r="1737" spans="11:11" x14ac:dyDescent="0.2">
      <c r="K1737" t="str">
        <f>IF(A1737&lt;&gt;"", IF('Repeater Book Overview'!Q1737&lt;&gt;"", "On", "Off"), "")</f>
        <v/>
      </c>
    </row>
    <row r="1738" spans="11:11" x14ac:dyDescent="0.2">
      <c r="K1738" t="str">
        <f>IF(A1738&lt;&gt;"", IF('Repeater Book Overview'!Q1738&lt;&gt;"", "On", "Off"), "")</f>
        <v/>
      </c>
    </row>
    <row r="1739" spans="11:11" x14ac:dyDescent="0.2">
      <c r="K1739" t="str">
        <f>IF(A1739&lt;&gt;"", IF('Repeater Book Overview'!Q1739&lt;&gt;"", "On", "Off"), "")</f>
        <v/>
      </c>
    </row>
    <row r="1740" spans="11:11" x14ac:dyDescent="0.2">
      <c r="K1740" t="str">
        <f>IF(A1740&lt;&gt;"", IF('Repeater Book Overview'!Q1740&lt;&gt;"", "On", "Off"), "")</f>
        <v/>
      </c>
    </row>
    <row r="1741" spans="11:11" x14ac:dyDescent="0.2">
      <c r="K1741" t="str">
        <f>IF(A1741&lt;&gt;"", IF('Repeater Book Overview'!Q1741&lt;&gt;"", "On", "Off"), "")</f>
        <v/>
      </c>
    </row>
    <row r="1742" spans="11:11" x14ac:dyDescent="0.2">
      <c r="K1742" t="str">
        <f>IF(A1742&lt;&gt;"", IF('Repeater Book Overview'!Q1742&lt;&gt;"", "On", "Off"), "")</f>
        <v/>
      </c>
    </row>
    <row r="1743" spans="11:11" x14ac:dyDescent="0.2">
      <c r="K1743" t="str">
        <f>IF(A1743&lt;&gt;"", IF('Repeater Book Overview'!Q1743&lt;&gt;"", "On", "Off"), "")</f>
        <v/>
      </c>
    </row>
    <row r="1744" spans="11:11" x14ac:dyDescent="0.2">
      <c r="K1744" t="str">
        <f>IF(A1744&lt;&gt;"", IF('Repeater Book Overview'!Q1744&lt;&gt;"", "On", "Off"), "")</f>
        <v/>
      </c>
    </row>
    <row r="1745" spans="11:11" x14ac:dyDescent="0.2">
      <c r="K1745" t="str">
        <f>IF(A1745&lt;&gt;"", IF('Repeater Book Overview'!Q1745&lt;&gt;"", "On", "Off"), "")</f>
        <v/>
      </c>
    </row>
    <row r="1746" spans="11:11" x14ac:dyDescent="0.2">
      <c r="K1746" t="str">
        <f>IF(A1746&lt;&gt;"", IF('Repeater Book Overview'!Q1746&lt;&gt;"", "On", "Off"), "")</f>
        <v/>
      </c>
    </row>
    <row r="1747" spans="11:11" x14ac:dyDescent="0.2">
      <c r="K1747" t="str">
        <f>IF(A1747&lt;&gt;"", IF('Repeater Book Overview'!Q1747&lt;&gt;"", "On", "Off"), "")</f>
        <v/>
      </c>
    </row>
    <row r="1748" spans="11:11" x14ac:dyDescent="0.2">
      <c r="K1748" t="str">
        <f>IF(A1748&lt;&gt;"", IF('Repeater Book Overview'!Q1748&lt;&gt;"", "On", "Off"), "")</f>
        <v/>
      </c>
    </row>
    <row r="1749" spans="11:11" x14ac:dyDescent="0.2">
      <c r="K1749" t="str">
        <f>IF(A1749&lt;&gt;"", IF('Repeater Book Overview'!Q1749&lt;&gt;"", "On", "Off"), "")</f>
        <v/>
      </c>
    </row>
    <row r="1750" spans="11:11" x14ac:dyDescent="0.2">
      <c r="K1750" t="str">
        <f>IF(A1750&lt;&gt;"", IF('Repeater Book Overview'!Q1750&lt;&gt;"", "On", "Off"), "")</f>
        <v/>
      </c>
    </row>
    <row r="1751" spans="11:11" x14ac:dyDescent="0.2">
      <c r="K1751" t="str">
        <f>IF(A1751&lt;&gt;"", IF('Repeater Book Overview'!Q1751&lt;&gt;"", "On", "Off"), "")</f>
        <v/>
      </c>
    </row>
    <row r="1752" spans="11:11" x14ac:dyDescent="0.2">
      <c r="K1752" t="str">
        <f>IF(A1752&lt;&gt;"", IF('Repeater Book Overview'!Q1752&lt;&gt;"", "On", "Off"), "")</f>
        <v/>
      </c>
    </row>
    <row r="1753" spans="11:11" x14ac:dyDescent="0.2">
      <c r="K1753" t="str">
        <f>IF(A1753&lt;&gt;"", IF('Repeater Book Overview'!Q1753&lt;&gt;"", "On", "Off"), "")</f>
        <v/>
      </c>
    </row>
    <row r="1754" spans="11:11" x14ac:dyDescent="0.2">
      <c r="K1754" t="str">
        <f>IF(A1754&lt;&gt;"", IF('Repeater Book Overview'!Q1754&lt;&gt;"", "On", "Off"), "")</f>
        <v/>
      </c>
    </row>
    <row r="1755" spans="11:11" x14ac:dyDescent="0.2">
      <c r="K1755" t="str">
        <f>IF(A1755&lt;&gt;"", IF('Repeater Book Overview'!Q1755&lt;&gt;"", "On", "Off"), "")</f>
        <v/>
      </c>
    </row>
    <row r="1756" spans="11:11" x14ac:dyDescent="0.2">
      <c r="K1756" t="str">
        <f>IF(A1756&lt;&gt;"", IF('Repeater Book Overview'!Q1756&lt;&gt;"", "On", "Off"), "")</f>
        <v/>
      </c>
    </row>
    <row r="1757" spans="11:11" x14ac:dyDescent="0.2">
      <c r="K1757" t="str">
        <f>IF(A1757&lt;&gt;"", IF('Repeater Book Overview'!Q1757&lt;&gt;"", "On", "Off"), "")</f>
        <v/>
      </c>
    </row>
    <row r="1758" spans="11:11" x14ac:dyDescent="0.2">
      <c r="K1758" t="str">
        <f>IF(A1758&lt;&gt;"", IF('Repeater Book Overview'!Q1758&lt;&gt;"", "On", "Off"), "")</f>
        <v/>
      </c>
    </row>
    <row r="1759" spans="11:11" x14ac:dyDescent="0.2">
      <c r="K1759" t="str">
        <f>IF(A1759&lt;&gt;"", IF('Repeater Book Overview'!Q1759&lt;&gt;"", "On", "Off"), "")</f>
        <v/>
      </c>
    </row>
    <row r="1760" spans="11:11" x14ac:dyDescent="0.2">
      <c r="K1760" t="str">
        <f>IF(A1760&lt;&gt;"", IF('Repeater Book Overview'!Q1760&lt;&gt;"", "On", "Off"), "")</f>
        <v/>
      </c>
    </row>
    <row r="1761" spans="11:11" x14ac:dyDescent="0.2">
      <c r="K1761" t="str">
        <f>IF(A1761&lt;&gt;"", IF('Repeater Book Overview'!Q1761&lt;&gt;"", "On", "Off"), "")</f>
        <v/>
      </c>
    </row>
    <row r="1762" spans="11:11" x14ac:dyDescent="0.2">
      <c r="K1762" t="str">
        <f>IF(A1762&lt;&gt;"", IF('Repeater Book Overview'!Q1762&lt;&gt;"", "On", "Off"), "")</f>
        <v/>
      </c>
    </row>
    <row r="1763" spans="11:11" x14ac:dyDescent="0.2">
      <c r="K1763" t="str">
        <f>IF(A1763&lt;&gt;"", IF('Repeater Book Overview'!Q1763&lt;&gt;"", "On", "Off"), "")</f>
        <v/>
      </c>
    </row>
    <row r="1764" spans="11:11" x14ac:dyDescent="0.2">
      <c r="K1764" t="str">
        <f>IF(A1764&lt;&gt;"", IF('Repeater Book Overview'!Q1764&lt;&gt;"", "On", "Off"), "")</f>
        <v/>
      </c>
    </row>
    <row r="1765" spans="11:11" x14ac:dyDescent="0.2">
      <c r="K1765" t="str">
        <f>IF(A1765&lt;&gt;"", IF('Repeater Book Overview'!Q1765&lt;&gt;"", "On", "Off"), "")</f>
        <v/>
      </c>
    </row>
    <row r="1766" spans="11:11" x14ac:dyDescent="0.2">
      <c r="K1766" t="str">
        <f>IF(A1766&lt;&gt;"", IF('Repeater Book Overview'!Q1766&lt;&gt;"", "On", "Off"), "")</f>
        <v/>
      </c>
    </row>
    <row r="1767" spans="11:11" x14ac:dyDescent="0.2">
      <c r="K1767" t="str">
        <f>IF(A1767&lt;&gt;"", IF('Repeater Book Overview'!Q1767&lt;&gt;"", "On", "Off"), "")</f>
        <v/>
      </c>
    </row>
    <row r="1768" spans="11:11" x14ac:dyDescent="0.2">
      <c r="K1768" t="str">
        <f>IF(A1768&lt;&gt;"", IF('Repeater Book Overview'!Q1768&lt;&gt;"", "On", "Off"), "")</f>
        <v/>
      </c>
    </row>
    <row r="1769" spans="11:11" x14ac:dyDescent="0.2">
      <c r="K1769" t="str">
        <f>IF(A1769&lt;&gt;"", IF('Repeater Book Overview'!Q1769&lt;&gt;"", "On", "Off"), "")</f>
        <v/>
      </c>
    </row>
    <row r="1770" spans="11:11" x14ac:dyDescent="0.2">
      <c r="K1770" t="str">
        <f>IF(A1770&lt;&gt;"", IF('Repeater Book Overview'!Q1770&lt;&gt;"", "On", "Off"), "")</f>
        <v/>
      </c>
    </row>
    <row r="1771" spans="11:11" x14ac:dyDescent="0.2">
      <c r="K1771" t="str">
        <f>IF(A1771&lt;&gt;"", IF('Repeater Book Overview'!Q1771&lt;&gt;"", "On", "Off"), "")</f>
        <v/>
      </c>
    </row>
    <row r="1772" spans="11:11" x14ac:dyDescent="0.2">
      <c r="K1772" t="str">
        <f>IF(A1772&lt;&gt;"", IF('Repeater Book Overview'!Q1772&lt;&gt;"", "On", "Off"), "")</f>
        <v/>
      </c>
    </row>
    <row r="1773" spans="11:11" x14ac:dyDescent="0.2">
      <c r="K1773" t="str">
        <f>IF(A1773&lt;&gt;"", IF('Repeater Book Overview'!Q1773&lt;&gt;"", "On", "Off"), "")</f>
        <v/>
      </c>
    </row>
    <row r="1774" spans="11:11" x14ac:dyDescent="0.2">
      <c r="K1774" t="str">
        <f>IF(A1774&lt;&gt;"", IF('Repeater Book Overview'!Q1774&lt;&gt;"", "On", "Off"), "")</f>
        <v/>
      </c>
    </row>
    <row r="1775" spans="11:11" x14ac:dyDescent="0.2">
      <c r="K1775" t="str">
        <f>IF(A1775&lt;&gt;"", IF('Repeater Book Overview'!Q1775&lt;&gt;"", "On", "Off"), "")</f>
        <v/>
      </c>
    </row>
    <row r="1776" spans="11:11" x14ac:dyDescent="0.2">
      <c r="K1776" t="str">
        <f>IF(A1776&lt;&gt;"", IF('Repeater Book Overview'!Q1776&lt;&gt;"", "On", "Off"), "")</f>
        <v/>
      </c>
    </row>
    <row r="1777" spans="11:11" x14ac:dyDescent="0.2">
      <c r="K1777" t="str">
        <f>IF(A1777&lt;&gt;"", IF('Repeater Book Overview'!Q1777&lt;&gt;"", "On", "Off"), "")</f>
        <v/>
      </c>
    </row>
    <row r="1778" spans="11:11" x14ac:dyDescent="0.2">
      <c r="K1778" t="str">
        <f>IF(A1778&lt;&gt;"", IF('Repeater Book Overview'!Q1778&lt;&gt;"", "On", "Off"), "")</f>
        <v/>
      </c>
    </row>
    <row r="1779" spans="11:11" x14ac:dyDescent="0.2">
      <c r="K1779" t="str">
        <f>IF(A1779&lt;&gt;"", IF('Repeater Book Overview'!Q1779&lt;&gt;"", "On", "Off"), "")</f>
        <v/>
      </c>
    </row>
    <row r="1780" spans="11:11" x14ac:dyDescent="0.2">
      <c r="K1780" t="str">
        <f>IF(A1780&lt;&gt;"", IF('Repeater Book Overview'!Q1780&lt;&gt;"", "On", "Off"), "")</f>
        <v/>
      </c>
    </row>
    <row r="1781" spans="11:11" x14ac:dyDescent="0.2">
      <c r="K1781" t="str">
        <f>IF(A1781&lt;&gt;"", IF('Repeater Book Overview'!Q1781&lt;&gt;"", "On", "Off"), "")</f>
        <v/>
      </c>
    </row>
    <row r="1782" spans="11:11" x14ac:dyDescent="0.2">
      <c r="K1782" t="str">
        <f>IF(A1782&lt;&gt;"", IF('Repeater Book Overview'!Q1782&lt;&gt;"", "On", "Off"), "")</f>
        <v/>
      </c>
    </row>
    <row r="1783" spans="11:11" x14ac:dyDescent="0.2">
      <c r="K1783" t="str">
        <f>IF(A1783&lt;&gt;"", IF('Repeater Book Overview'!Q1783&lt;&gt;"", "On", "Off"), "")</f>
        <v/>
      </c>
    </row>
    <row r="1784" spans="11:11" x14ac:dyDescent="0.2">
      <c r="K1784" t="str">
        <f>IF(A1784&lt;&gt;"", IF('Repeater Book Overview'!Q1784&lt;&gt;"", "On", "Off"), "")</f>
        <v/>
      </c>
    </row>
    <row r="1785" spans="11:11" x14ac:dyDescent="0.2">
      <c r="K1785" t="str">
        <f>IF(A1785&lt;&gt;"", IF('Repeater Book Overview'!Q1785&lt;&gt;"", "On", "Off"), "")</f>
        <v/>
      </c>
    </row>
    <row r="1786" spans="11:11" x14ac:dyDescent="0.2">
      <c r="K1786" t="str">
        <f>IF(A1786&lt;&gt;"", IF('Repeater Book Overview'!Q1786&lt;&gt;"", "On", "Off"), "")</f>
        <v/>
      </c>
    </row>
    <row r="1787" spans="11:11" x14ac:dyDescent="0.2">
      <c r="K1787" t="str">
        <f>IF(A1787&lt;&gt;"", IF('Repeater Book Overview'!Q1787&lt;&gt;"", "On", "Off"), "")</f>
        <v/>
      </c>
    </row>
    <row r="1788" spans="11:11" x14ac:dyDescent="0.2">
      <c r="K1788" t="str">
        <f>IF(A1788&lt;&gt;"", IF('Repeater Book Overview'!Q1788&lt;&gt;"", "On", "Off"), "")</f>
        <v/>
      </c>
    </row>
    <row r="1789" spans="11:11" x14ac:dyDescent="0.2">
      <c r="K1789" t="str">
        <f>IF(A1789&lt;&gt;"", IF('Repeater Book Overview'!Q1789&lt;&gt;"", "On", "Off"), "")</f>
        <v/>
      </c>
    </row>
    <row r="1790" spans="11:11" x14ac:dyDescent="0.2">
      <c r="K1790" t="str">
        <f>IF(A1790&lt;&gt;"", IF('Repeater Book Overview'!Q1790&lt;&gt;"", "On", "Off"), "")</f>
        <v/>
      </c>
    </row>
    <row r="1791" spans="11:11" x14ac:dyDescent="0.2">
      <c r="K1791" t="str">
        <f>IF(A1791&lt;&gt;"", IF('Repeater Book Overview'!Q1791&lt;&gt;"", "On", "Off"), "")</f>
        <v/>
      </c>
    </row>
    <row r="1792" spans="11:11" x14ac:dyDescent="0.2">
      <c r="K1792" t="str">
        <f>IF(A1792&lt;&gt;"", IF('Repeater Book Overview'!Q1792&lt;&gt;"", "On", "Off"), "")</f>
        <v/>
      </c>
    </row>
    <row r="1793" spans="11:11" x14ac:dyDescent="0.2">
      <c r="K1793" t="str">
        <f>IF(A1793&lt;&gt;"", IF('Repeater Book Overview'!Q1793&lt;&gt;"", "On", "Off"), "")</f>
        <v/>
      </c>
    </row>
    <row r="1794" spans="11:11" x14ac:dyDescent="0.2">
      <c r="K1794" t="str">
        <f>IF(A1794&lt;&gt;"", IF('Repeater Book Overview'!Q1794&lt;&gt;"", "On", "Off"), "")</f>
        <v/>
      </c>
    </row>
    <row r="1795" spans="11:11" x14ac:dyDescent="0.2">
      <c r="K1795" t="str">
        <f>IF(A1795&lt;&gt;"", IF('Repeater Book Overview'!Q1795&lt;&gt;"", "On", "Off"), "")</f>
        <v/>
      </c>
    </row>
    <row r="1796" spans="11:11" x14ac:dyDescent="0.2">
      <c r="K1796" t="str">
        <f>IF(A1796&lt;&gt;"", IF('Repeater Book Overview'!Q1796&lt;&gt;"", "On", "Off"), "")</f>
        <v/>
      </c>
    </row>
    <row r="1797" spans="11:11" x14ac:dyDescent="0.2">
      <c r="K1797" t="str">
        <f>IF(A1797&lt;&gt;"", IF('Repeater Book Overview'!Q1797&lt;&gt;"", "On", "Off"), "")</f>
        <v/>
      </c>
    </row>
    <row r="1798" spans="11:11" x14ac:dyDescent="0.2">
      <c r="K1798" t="str">
        <f>IF(A1798&lt;&gt;"", IF('Repeater Book Overview'!Q1798&lt;&gt;"", "On", "Off"), "")</f>
        <v/>
      </c>
    </row>
    <row r="1799" spans="11:11" x14ac:dyDescent="0.2">
      <c r="K1799" t="str">
        <f>IF(A1799&lt;&gt;"", IF('Repeater Book Overview'!Q1799&lt;&gt;"", "On", "Off"), "")</f>
        <v/>
      </c>
    </row>
    <row r="1800" spans="11:11" x14ac:dyDescent="0.2">
      <c r="K1800" t="str">
        <f>IF(A1800&lt;&gt;"", IF('Repeater Book Overview'!Q1800&lt;&gt;"", "On", "Off"), "")</f>
        <v/>
      </c>
    </row>
    <row r="1801" spans="11:11" x14ac:dyDescent="0.2">
      <c r="K1801" t="str">
        <f>IF(A1801&lt;&gt;"", IF('Repeater Book Overview'!Q1801&lt;&gt;"", "On", "Off"), "")</f>
        <v/>
      </c>
    </row>
    <row r="1802" spans="11:11" x14ac:dyDescent="0.2">
      <c r="K1802" t="str">
        <f>IF(A1802&lt;&gt;"", IF('Repeater Book Overview'!Q1802&lt;&gt;"", "On", "Off"), "")</f>
        <v/>
      </c>
    </row>
    <row r="1803" spans="11:11" x14ac:dyDescent="0.2">
      <c r="K1803" t="str">
        <f>IF(A1803&lt;&gt;"", IF('Repeater Book Overview'!Q1803&lt;&gt;"", "On", "Off"), "")</f>
        <v/>
      </c>
    </row>
    <row r="1804" spans="11:11" x14ac:dyDescent="0.2">
      <c r="K1804" t="str">
        <f>IF(A1804&lt;&gt;"", IF('Repeater Book Overview'!Q1804&lt;&gt;"", "On", "Off"), "")</f>
        <v/>
      </c>
    </row>
    <row r="1805" spans="11:11" x14ac:dyDescent="0.2">
      <c r="K1805" t="str">
        <f>IF(A1805&lt;&gt;"", IF('Repeater Book Overview'!Q1805&lt;&gt;"", "On", "Off"), "")</f>
        <v/>
      </c>
    </row>
    <row r="1806" spans="11:11" x14ac:dyDescent="0.2">
      <c r="K1806" t="str">
        <f>IF(A1806&lt;&gt;"", IF('Repeater Book Overview'!Q1806&lt;&gt;"", "On", "Off"), "")</f>
        <v/>
      </c>
    </row>
    <row r="1807" spans="11:11" x14ac:dyDescent="0.2">
      <c r="K1807" t="str">
        <f>IF(A1807&lt;&gt;"", IF('Repeater Book Overview'!Q1807&lt;&gt;"", "On", "Off"), "")</f>
        <v/>
      </c>
    </row>
    <row r="1808" spans="11:11" x14ac:dyDescent="0.2">
      <c r="K1808" t="str">
        <f>IF(A1808&lt;&gt;"", IF('Repeater Book Overview'!Q1808&lt;&gt;"", "On", "Off"), "")</f>
        <v/>
      </c>
    </row>
    <row r="1809" spans="11:11" x14ac:dyDescent="0.2">
      <c r="K1809" t="str">
        <f>IF(A1809&lt;&gt;"", IF('Repeater Book Overview'!Q1809&lt;&gt;"", "On", "Off"), "")</f>
        <v/>
      </c>
    </row>
    <row r="1810" spans="11:11" x14ac:dyDescent="0.2">
      <c r="K1810" t="str">
        <f>IF(A1810&lt;&gt;"", IF('Repeater Book Overview'!Q1810&lt;&gt;"", "On", "Off"), "")</f>
        <v/>
      </c>
    </row>
    <row r="1811" spans="11:11" x14ac:dyDescent="0.2">
      <c r="K1811" t="str">
        <f>IF(A1811&lt;&gt;"", IF('Repeater Book Overview'!Q1811&lt;&gt;"", "On", "Off"), "")</f>
        <v/>
      </c>
    </row>
    <row r="1812" spans="11:11" x14ac:dyDescent="0.2">
      <c r="K1812" t="str">
        <f>IF(A1812&lt;&gt;"", IF('Repeater Book Overview'!Q1812&lt;&gt;"", "On", "Off"), "")</f>
        <v/>
      </c>
    </row>
    <row r="1813" spans="11:11" x14ac:dyDescent="0.2">
      <c r="K1813" t="str">
        <f>IF(A1813&lt;&gt;"", IF('Repeater Book Overview'!Q1813&lt;&gt;"", "On", "Off"), "")</f>
        <v/>
      </c>
    </row>
    <row r="1814" spans="11:11" x14ac:dyDescent="0.2">
      <c r="K1814" t="str">
        <f>IF(A1814&lt;&gt;"", IF('Repeater Book Overview'!Q1814&lt;&gt;"", "On", "Off"), "")</f>
        <v/>
      </c>
    </row>
    <row r="1815" spans="11:11" x14ac:dyDescent="0.2">
      <c r="K1815" t="str">
        <f>IF(A1815&lt;&gt;"", IF('Repeater Book Overview'!Q1815&lt;&gt;"", "On", "Off"), "")</f>
        <v/>
      </c>
    </row>
    <row r="1816" spans="11:11" x14ac:dyDescent="0.2">
      <c r="K1816" t="str">
        <f>IF(A1816&lt;&gt;"", IF('Repeater Book Overview'!Q1816&lt;&gt;"", "On", "Off"), "")</f>
        <v/>
      </c>
    </row>
    <row r="1817" spans="11:11" x14ac:dyDescent="0.2">
      <c r="K1817" t="str">
        <f>IF(A1817&lt;&gt;"", IF('Repeater Book Overview'!Q1817&lt;&gt;"", "On", "Off"), "")</f>
        <v/>
      </c>
    </row>
    <row r="1818" spans="11:11" x14ac:dyDescent="0.2">
      <c r="K1818" t="str">
        <f>IF(A1818&lt;&gt;"", IF('Repeater Book Overview'!Q1818&lt;&gt;"", "On", "Off"), "")</f>
        <v/>
      </c>
    </row>
    <row r="1819" spans="11:11" x14ac:dyDescent="0.2">
      <c r="K1819" t="str">
        <f>IF(A1819&lt;&gt;"", IF('Repeater Book Overview'!Q1819&lt;&gt;"", "On", "Off"), "")</f>
        <v/>
      </c>
    </row>
    <row r="1820" spans="11:11" x14ac:dyDescent="0.2">
      <c r="K1820" t="str">
        <f>IF(A1820&lt;&gt;"", IF('Repeater Book Overview'!Q1820&lt;&gt;"", "On", "Off"), "")</f>
        <v/>
      </c>
    </row>
    <row r="1821" spans="11:11" x14ac:dyDescent="0.2">
      <c r="K1821" t="str">
        <f>IF(A1821&lt;&gt;"", IF('Repeater Book Overview'!Q1821&lt;&gt;"", "On", "Off"), "")</f>
        <v/>
      </c>
    </row>
    <row r="1822" spans="11:11" x14ac:dyDescent="0.2">
      <c r="K1822" t="str">
        <f>IF(A1822&lt;&gt;"", IF('Repeater Book Overview'!Q1822&lt;&gt;"", "On", "Off"), "")</f>
        <v/>
      </c>
    </row>
    <row r="1823" spans="11:11" x14ac:dyDescent="0.2">
      <c r="K1823" t="str">
        <f>IF(A1823&lt;&gt;"", IF('Repeater Book Overview'!Q1823&lt;&gt;"", "On", "Off"), "")</f>
        <v/>
      </c>
    </row>
    <row r="1824" spans="11:11" x14ac:dyDescent="0.2">
      <c r="K1824" t="str">
        <f>IF(A1824&lt;&gt;"", IF('Repeater Book Overview'!Q1824&lt;&gt;"", "On", "Off"), "")</f>
        <v/>
      </c>
    </row>
    <row r="1825" spans="11:11" x14ac:dyDescent="0.2">
      <c r="K1825" t="str">
        <f>IF(A1825&lt;&gt;"", IF('Repeater Book Overview'!Q1825&lt;&gt;"", "On", "Off"), "")</f>
        <v/>
      </c>
    </row>
    <row r="1826" spans="11:11" x14ac:dyDescent="0.2">
      <c r="K1826" t="str">
        <f>IF(A1826&lt;&gt;"", IF('Repeater Book Overview'!Q1826&lt;&gt;"", "On", "Off"), "")</f>
        <v/>
      </c>
    </row>
    <row r="1827" spans="11:11" x14ac:dyDescent="0.2">
      <c r="K1827" t="str">
        <f>IF(A1827&lt;&gt;"", IF('Repeater Book Overview'!Q1827&lt;&gt;"", "On", "Off"), "")</f>
        <v/>
      </c>
    </row>
    <row r="1828" spans="11:11" x14ac:dyDescent="0.2">
      <c r="K1828" t="str">
        <f>IF(A1828&lt;&gt;"", IF('Repeater Book Overview'!Q1828&lt;&gt;"", "On", "Off"), "")</f>
        <v/>
      </c>
    </row>
    <row r="1829" spans="11:11" x14ac:dyDescent="0.2">
      <c r="K1829" t="str">
        <f>IF(A1829&lt;&gt;"", IF('Repeater Book Overview'!Q1829&lt;&gt;"", "On", "Off"), "")</f>
        <v/>
      </c>
    </row>
    <row r="1830" spans="11:11" x14ac:dyDescent="0.2">
      <c r="K1830" t="str">
        <f>IF(A1830&lt;&gt;"", IF('Repeater Book Overview'!Q1830&lt;&gt;"", "On", "Off"), "")</f>
        <v/>
      </c>
    </row>
    <row r="1831" spans="11:11" x14ac:dyDescent="0.2">
      <c r="K1831" t="str">
        <f>IF(A1831&lt;&gt;"", IF('Repeater Book Overview'!Q1831&lt;&gt;"", "On", "Off"), "")</f>
        <v/>
      </c>
    </row>
    <row r="1832" spans="11:11" x14ac:dyDescent="0.2">
      <c r="K1832" t="str">
        <f>IF(A1832&lt;&gt;"", IF('Repeater Book Overview'!Q1832&lt;&gt;"", "On", "Off"), "")</f>
        <v/>
      </c>
    </row>
    <row r="1833" spans="11:11" x14ac:dyDescent="0.2">
      <c r="K1833" t="str">
        <f>IF(A1833&lt;&gt;"", IF('Repeater Book Overview'!Q1833&lt;&gt;"", "On", "Off"), "")</f>
        <v/>
      </c>
    </row>
    <row r="1834" spans="11:11" x14ac:dyDescent="0.2">
      <c r="K1834" t="str">
        <f>IF(A1834&lt;&gt;"", IF('Repeater Book Overview'!Q1834&lt;&gt;"", "On", "Off"), "")</f>
        <v/>
      </c>
    </row>
    <row r="1835" spans="11:11" x14ac:dyDescent="0.2">
      <c r="K1835" t="str">
        <f>IF(A1835&lt;&gt;"", IF('Repeater Book Overview'!Q1835&lt;&gt;"", "On", "Off"), "")</f>
        <v/>
      </c>
    </row>
    <row r="1836" spans="11:11" x14ac:dyDescent="0.2">
      <c r="K1836" t="str">
        <f>IF(A1836&lt;&gt;"", IF('Repeater Book Overview'!Q1836&lt;&gt;"", "On", "Off"), "")</f>
        <v/>
      </c>
    </row>
    <row r="1837" spans="11:11" x14ac:dyDescent="0.2">
      <c r="K1837" t="str">
        <f>IF(A1837&lt;&gt;"", IF('Repeater Book Overview'!Q1837&lt;&gt;"", "On", "Off"), "")</f>
        <v/>
      </c>
    </row>
    <row r="1838" spans="11:11" x14ac:dyDescent="0.2">
      <c r="K1838" t="str">
        <f>IF(A1838&lt;&gt;"", IF('Repeater Book Overview'!Q1838&lt;&gt;"", "On", "Off"), "")</f>
        <v/>
      </c>
    </row>
    <row r="1839" spans="11:11" x14ac:dyDescent="0.2">
      <c r="K1839" t="str">
        <f>IF(A1839&lt;&gt;"", IF('Repeater Book Overview'!Q1839&lt;&gt;"", "On", "Off"), "")</f>
        <v/>
      </c>
    </row>
    <row r="1840" spans="11:11" x14ac:dyDescent="0.2">
      <c r="K1840" t="str">
        <f>IF(A1840&lt;&gt;"", IF('Repeater Book Overview'!Q1840&lt;&gt;"", "On", "Off"), "")</f>
        <v/>
      </c>
    </row>
    <row r="1841" spans="11:11" x14ac:dyDescent="0.2">
      <c r="K1841" t="str">
        <f>IF(A1841&lt;&gt;"", IF('Repeater Book Overview'!Q1841&lt;&gt;"", "On", "Off"), "")</f>
        <v/>
      </c>
    </row>
    <row r="1842" spans="11:11" x14ac:dyDescent="0.2">
      <c r="K1842" t="str">
        <f>IF(A1842&lt;&gt;"", IF('Repeater Book Overview'!Q1842&lt;&gt;"", "On", "Off"), "")</f>
        <v/>
      </c>
    </row>
    <row r="1843" spans="11:11" x14ac:dyDescent="0.2">
      <c r="K1843" t="str">
        <f>IF(A1843&lt;&gt;"", IF('Repeater Book Overview'!Q1843&lt;&gt;"", "On", "Off"), "")</f>
        <v/>
      </c>
    </row>
    <row r="1844" spans="11:11" x14ac:dyDescent="0.2">
      <c r="K1844" t="str">
        <f>IF(A1844&lt;&gt;"", IF('Repeater Book Overview'!Q1844&lt;&gt;"", "On", "Off"), "")</f>
        <v/>
      </c>
    </row>
    <row r="1845" spans="11:11" x14ac:dyDescent="0.2">
      <c r="K1845" t="str">
        <f>IF(A1845&lt;&gt;"", IF('Repeater Book Overview'!Q1845&lt;&gt;"", "On", "Off"), "")</f>
        <v/>
      </c>
    </row>
    <row r="1846" spans="11:11" x14ac:dyDescent="0.2">
      <c r="K1846" t="str">
        <f>IF(A1846&lt;&gt;"", IF('Repeater Book Overview'!Q1846&lt;&gt;"", "On", "Off"), "")</f>
        <v/>
      </c>
    </row>
    <row r="1847" spans="11:11" x14ac:dyDescent="0.2">
      <c r="K1847" t="str">
        <f>IF(A1847&lt;&gt;"", IF('Repeater Book Overview'!Q1847&lt;&gt;"", "On", "Off"), "")</f>
        <v/>
      </c>
    </row>
    <row r="1848" spans="11:11" x14ac:dyDescent="0.2">
      <c r="K1848" t="str">
        <f>IF(A1848&lt;&gt;"", IF('Repeater Book Overview'!Q1848&lt;&gt;"", "On", "Off"), "")</f>
        <v/>
      </c>
    </row>
    <row r="1849" spans="11:11" x14ac:dyDescent="0.2">
      <c r="K1849" t="str">
        <f>IF(A1849&lt;&gt;"", IF('Repeater Book Overview'!Q1849&lt;&gt;"", "On", "Off"), "")</f>
        <v/>
      </c>
    </row>
    <row r="1850" spans="11:11" x14ac:dyDescent="0.2">
      <c r="K1850" t="str">
        <f>IF(A1850&lt;&gt;"", IF('Repeater Book Overview'!Q1850&lt;&gt;"", "On", "Off"), "")</f>
        <v/>
      </c>
    </row>
    <row r="1851" spans="11:11" x14ac:dyDescent="0.2">
      <c r="K1851" t="str">
        <f>IF(A1851&lt;&gt;"", IF('Repeater Book Overview'!Q1851&lt;&gt;"", "On", "Off"), "")</f>
        <v/>
      </c>
    </row>
    <row r="1852" spans="11:11" x14ac:dyDescent="0.2">
      <c r="K1852" t="str">
        <f>IF(A1852&lt;&gt;"", IF('Repeater Book Overview'!Q1852&lt;&gt;"", "On", "Off"), "")</f>
        <v/>
      </c>
    </row>
    <row r="1853" spans="11:11" x14ac:dyDescent="0.2">
      <c r="K1853" t="str">
        <f>IF(A1853&lt;&gt;"", IF('Repeater Book Overview'!Q1853&lt;&gt;"", "On", "Off"), "")</f>
        <v/>
      </c>
    </row>
    <row r="1854" spans="11:11" x14ac:dyDescent="0.2">
      <c r="K1854" t="str">
        <f>IF(A1854&lt;&gt;"", IF('Repeater Book Overview'!Q1854&lt;&gt;"", "On", "Off"), "")</f>
        <v/>
      </c>
    </row>
    <row r="1855" spans="11:11" x14ac:dyDescent="0.2">
      <c r="K1855" t="str">
        <f>IF(A1855&lt;&gt;"", IF('Repeater Book Overview'!Q1855&lt;&gt;"", "On", "Off"), "")</f>
        <v/>
      </c>
    </row>
    <row r="1856" spans="11:11" x14ac:dyDescent="0.2">
      <c r="K1856" t="str">
        <f>IF(A1856&lt;&gt;"", IF('Repeater Book Overview'!Q1856&lt;&gt;"", "On", "Off"), "")</f>
        <v/>
      </c>
    </row>
    <row r="1857" spans="11:11" x14ac:dyDescent="0.2">
      <c r="K1857" t="str">
        <f>IF(A1857&lt;&gt;"", IF('Repeater Book Overview'!Q1857&lt;&gt;"", "On", "Off"), "")</f>
        <v/>
      </c>
    </row>
    <row r="1858" spans="11:11" x14ac:dyDescent="0.2">
      <c r="K1858" t="str">
        <f>IF(A1858&lt;&gt;"", IF('Repeater Book Overview'!Q1858&lt;&gt;"", "On", "Off"), "")</f>
        <v/>
      </c>
    </row>
    <row r="1859" spans="11:11" x14ac:dyDescent="0.2">
      <c r="K1859" t="str">
        <f>IF(A1859&lt;&gt;"", IF('Repeater Book Overview'!Q1859&lt;&gt;"", "On", "Off"), "")</f>
        <v/>
      </c>
    </row>
    <row r="1860" spans="11:11" x14ac:dyDescent="0.2">
      <c r="K1860" t="str">
        <f>IF(A1860&lt;&gt;"", IF('Repeater Book Overview'!Q1860&lt;&gt;"", "On", "Off"), "")</f>
        <v/>
      </c>
    </row>
    <row r="1861" spans="11:11" x14ac:dyDescent="0.2">
      <c r="K1861" t="str">
        <f>IF(A1861&lt;&gt;"", IF('Repeater Book Overview'!Q1861&lt;&gt;"", "On", "Off"), "")</f>
        <v/>
      </c>
    </row>
    <row r="1862" spans="11:11" x14ac:dyDescent="0.2">
      <c r="K1862" t="str">
        <f>IF(A1862&lt;&gt;"", IF('Repeater Book Overview'!Q1862&lt;&gt;"", "On", "Off"), "")</f>
        <v/>
      </c>
    </row>
    <row r="1863" spans="11:11" x14ac:dyDescent="0.2">
      <c r="K1863" t="str">
        <f>IF(A1863&lt;&gt;"", IF('Repeater Book Overview'!Q1863&lt;&gt;"", "On", "Off"), "")</f>
        <v/>
      </c>
    </row>
    <row r="1864" spans="11:11" x14ac:dyDescent="0.2">
      <c r="K1864" t="str">
        <f>IF(A1864&lt;&gt;"", IF('Repeater Book Overview'!Q1864&lt;&gt;"", "On", "Off"), "")</f>
        <v/>
      </c>
    </row>
    <row r="1865" spans="11:11" x14ac:dyDescent="0.2">
      <c r="K1865" t="str">
        <f>IF(A1865&lt;&gt;"", IF('Repeater Book Overview'!Q1865&lt;&gt;"", "On", "Off"), "")</f>
        <v/>
      </c>
    </row>
    <row r="1866" spans="11:11" x14ac:dyDescent="0.2">
      <c r="K1866" t="str">
        <f>IF(A1866&lt;&gt;"", IF('Repeater Book Overview'!Q1866&lt;&gt;"", "On", "Off"), "")</f>
        <v/>
      </c>
    </row>
    <row r="1867" spans="11:11" x14ac:dyDescent="0.2">
      <c r="K1867" t="str">
        <f>IF(A1867&lt;&gt;"", IF('Repeater Book Overview'!Q1867&lt;&gt;"", "On", "Off"), "")</f>
        <v/>
      </c>
    </row>
    <row r="1868" spans="11:11" x14ac:dyDescent="0.2">
      <c r="K1868" t="str">
        <f>IF(A1868&lt;&gt;"", IF('Repeater Book Overview'!Q1868&lt;&gt;"", "On", "Off"), "")</f>
        <v/>
      </c>
    </row>
    <row r="1869" spans="11:11" x14ac:dyDescent="0.2">
      <c r="K1869" t="str">
        <f>IF(A1869&lt;&gt;"", IF('Repeater Book Overview'!Q1869&lt;&gt;"", "On", "Off"), "")</f>
        <v/>
      </c>
    </row>
    <row r="1870" spans="11:11" x14ac:dyDescent="0.2">
      <c r="K1870" t="str">
        <f>IF(A1870&lt;&gt;"", IF('Repeater Book Overview'!Q1870&lt;&gt;"", "On", "Off"), "")</f>
        <v/>
      </c>
    </row>
    <row r="1871" spans="11:11" x14ac:dyDescent="0.2">
      <c r="K1871" t="str">
        <f>IF(A1871&lt;&gt;"", IF('Repeater Book Overview'!Q1871&lt;&gt;"", "On", "Off"), "")</f>
        <v/>
      </c>
    </row>
    <row r="1872" spans="11:11" x14ac:dyDescent="0.2">
      <c r="K1872" t="str">
        <f>IF(A1872&lt;&gt;"", IF('Repeater Book Overview'!Q1872&lt;&gt;"", "On", "Off"), "")</f>
        <v/>
      </c>
    </row>
    <row r="1873" spans="11:11" x14ac:dyDescent="0.2">
      <c r="K1873" t="str">
        <f>IF(A1873&lt;&gt;"", IF('Repeater Book Overview'!Q1873&lt;&gt;"", "On", "Off"), "")</f>
        <v/>
      </c>
    </row>
    <row r="1874" spans="11:11" x14ac:dyDescent="0.2">
      <c r="K1874" t="str">
        <f>IF(A1874&lt;&gt;"", IF('Repeater Book Overview'!Q1874&lt;&gt;"", "On", "Off"), "")</f>
        <v/>
      </c>
    </row>
    <row r="1875" spans="11:11" x14ac:dyDescent="0.2">
      <c r="K1875" t="str">
        <f>IF(A1875&lt;&gt;"", IF('Repeater Book Overview'!Q1875&lt;&gt;"", "On", "Off"), "")</f>
        <v/>
      </c>
    </row>
    <row r="1876" spans="11:11" x14ac:dyDescent="0.2">
      <c r="K1876" t="str">
        <f>IF(A1876&lt;&gt;"", IF('Repeater Book Overview'!Q1876&lt;&gt;"", "On", "Off"), "")</f>
        <v/>
      </c>
    </row>
    <row r="1877" spans="11:11" x14ac:dyDescent="0.2">
      <c r="K1877" t="str">
        <f>IF(A1877&lt;&gt;"", IF('Repeater Book Overview'!Q1877&lt;&gt;"", "On", "Off"), "")</f>
        <v/>
      </c>
    </row>
    <row r="1878" spans="11:11" x14ac:dyDescent="0.2">
      <c r="K1878" t="str">
        <f>IF(A1878&lt;&gt;"", IF('Repeater Book Overview'!Q1878&lt;&gt;"", "On", "Off"), "")</f>
        <v/>
      </c>
    </row>
    <row r="1879" spans="11:11" x14ac:dyDescent="0.2">
      <c r="K1879" t="str">
        <f>IF(A1879&lt;&gt;"", IF('Repeater Book Overview'!Q1879&lt;&gt;"", "On", "Off"), "")</f>
        <v/>
      </c>
    </row>
    <row r="1880" spans="11:11" x14ac:dyDescent="0.2">
      <c r="K1880" t="str">
        <f>IF(A1880&lt;&gt;"", IF('Repeater Book Overview'!Q1880&lt;&gt;"", "On", "Off"), "")</f>
        <v/>
      </c>
    </row>
    <row r="1881" spans="11:11" x14ac:dyDescent="0.2">
      <c r="K1881" t="str">
        <f>IF(A1881&lt;&gt;"", IF('Repeater Book Overview'!Q1881&lt;&gt;"", "On", "Off"), "")</f>
        <v/>
      </c>
    </row>
    <row r="1882" spans="11:11" x14ac:dyDescent="0.2">
      <c r="K1882" t="str">
        <f>IF(A1882&lt;&gt;"", IF('Repeater Book Overview'!Q1882&lt;&gt;"", "On", "Off"), "")</f>
        <v/>
      </c>
    </row>
    <row r="1883" spans="11:11" x14ac:dyDescent="0.2">
      <c r="K1883" t="str">
        <f>IF(A1883&lt;&gt;"", IF('Repeater Book Overview'!Q1883&lt;&gt;"", "On", "Off"), "")</f>
        <v/>
      </c>
    </row>
    <row r="1884" spans="11:11" x14ac:dyDescent="0.2">
      <c r="K1884" t="str">
        <f>IF(A1884&lt;&gt;"", IF('Repeater Book Overview'!Q1884&lt;&gt;"", "On", "Off"), "")</f>
        <v/>
      </c>
    </row>
    <row r="1885" spans="11:11" x14ac:dyDescent="0.2">
      <c r="K1885" t="str">
        <f>IF(A1885&lt;&gt;"", IF('Repeater Book Overview'!Q1885&lt;&gt;"", "On", "Off"), "")</f>
        <v/>
      </c>
    </row>
    <row r="1886" spans="11:11" x14ac:dyDescent="0.2">
      <c r="K1886" t="str">
        <f>IF(A1886&lt;&gt;"", IF('Repeater Book Overview'!Q1886&lt;&gt;"", "On", "Off"), "")</f>
        <v/>
      </c>
    </row>
    <row r="1887" spans="11:11" x14ac:dyDescent="0.2">
      <c r="K1887" t="str">
        <f>IF(A1887&lt;&gt;"", IF('Repeater Book Overview'!Q1887&lt;&gt;"", "On", "Off"), "")</f>
        <v/>
      </c>
    </row>
    <row r="1888" spans="11:11" x14ac:dyDescent="0.2">
      <c r="K1888" t="str">
        <f>IF(A1888&lt;&gt;"", IF('Repeater Book Overview'!Q1888&lt;&gt;"", "On", "Off"), "")</f>
        <v/>
      </c>
    </row>
    <row r="1889" spans="11:11" x14ac:dyDescent="0.2">
      <c r="K1889" t="str">
        <f>IF(A1889&lt;&gt;"", IF('Repeater Book Overview'!Q1889&lt;&gt;"", "On", "Off"), "")</f>
        <v/>
      </c>
    </row>
    <row r="1890" spans="11:11" x14ac:dyDescent="0.2">
      <c r="K1890" t="str">
        <f>IF(A1890&lt;&gt;"", IF('Repeater Book Overview'!Q1890&lt;&gt;"", "On", "Off"), "")</f>
        <v/>
      </c>
    </row>
    <row r="1891" spans="11:11" x14ac:dyDescent="0.2">
      <c r="K1891" t="str">
        <f>IF(A1891&lt;&gt;"", IF('Repeater Book Overview'!Q1891&lt;&gt;"", "On", "Off"), "")</f>
        <v/>
      </c>
    </row>
    <row r="1892" spans="11:11" x14ac:dyDescent="0.2">
      <c r="K1892" t="str">
        <f>IF(A1892&lt;&gt;"", IF('Repeater Book Overview'!Q1892&lt;&gt;"", "On", "Off"), "")</f>
        <v/>
      </c>
    </row>
    <row r="1893" spans="11:11" x14ac:dyDescent="0.2">
      <c r="K1893" t="str">
        <f>IF(A1893&lt;&gt;"", IF('Repeater Book Overview'!Q1893&lt;&gt;"", "On", "Off"), "")</f>
        <v/>
      </c>
    </row>
    <row r="1894" spans="11:11" x14ac:dyDescent="0.2">
      <c r="K1894" t="str">
        <f>IF(A1894&lt;&gt;"", IF('Repeater Book Overview'!Q1894&lt;&gt;"", "On", "Off"), "")</f>
        <v/>
      </c>
    </row>
    <row r="1895" spans="11:11" x14ac:dyDescent="0.2">
      <c r="K1895" t="str">
        <f>IF(A1895&lt;&gt;"", IF('Repeater Book Overview'!Q1895&lt;&gt;"", "On", "Off"), "")</f>
        <v/>
      </c>
    </row>
    <row r="1896" spans="11:11" x14ac:dyDescent="0.2">
      <c r="K1896" t="str">
        <f>IF(A1896&lt;&gt;"", IF('Repeater Book Overview'!Q1896&lt;&gt;"", "On", "Off"), "")</f>
        <v/>
      </c>
    </row>
    <row r="1897" spans="11:11" x14ac:dyDescent="0.2">
      <c r="K1897" t="str">
        <f>IF(A1897&lt;&gt;"", IF('Repeater Book Overview'!Q1897&lt;&gt;"", "On", "Off"), "")</f>
        <v/>
      </c>
    </row>
    <row r="1898" spans="11:11" x14ac:dyDescent="0.2">
      <c r="K1898" t="str">
        <f>IF(A1898&lt;&gt;"", IF('Repeater Book Overview'!Q1898&lt;&gt;"", "On", "Off"), "")</f>
        <v/>
      </c>
    </row>
    <row r="1899" spans="11:11" x14ac:dyDescent="0.2">
      <c r="K1899" t="str">
        <f>IF(A1899&lt;&gt;"", IF('Repeater Book Overview'!Q1899&lt;&gt;"", "On", "Off"), "")</f>
        <v/>
      </c>
    </row>
    <row r="1900" spans="11:11" x14ac:dyDescent="0.2">
      <c r="K1900" t="str">
        <f>IF(A1900&lt;&gt;"", IF('Repeater Book Overview'!Q1900&lt;&gt;"", "On", "Off"), "")</f>
        <v/>
      </c>
    </row>
    <row r="1901" spans="11:11" x14ac:dyDescent="0.2">
      <c r="K1901" t="str">
        <f>IF(A1901&lt;&gt;"", IF('Repeater Book Overview'!Q1901&lt;&gt;"", "On", "Off"), "")</f>
        <v/>
      </c>
    </row>
    <row r="1902" spans="11:11" x14ac:dyDescent="0.2">
      <c r="K1902" t="str">
        <f>IF(A1902&lt;&gt;"", IF('Repeater Book Overview'!Q1902&lt;&gt;"", "On", "Off"), "")</f>
        <v/>
      </c>
    </row>
    <row r="1903" spans="11:11" x14ac:dyDescent="0.2">
      <c r="K1903" t="str">
        <f>IF(A1903&lt;&gt;"", IF('Repeater Book Overview'!Q1903&lt;&gt;"", "On", "Off"), "")</f>
        <v/>
      </c>
    </row>
    <row r="1904" spans="11:11" x14ac:dyDescent="0.2">
      <c r="K1904" t="str">
        <f>IF(A1904&lt;&gt;"", IF('Repeater Book Overview'!Q1904&lt;&gt;"", "On", "Off"), "")</f>
        <v/>
      </c>
    </row>
    <row r="1905" spans="11:11" x14ac:dyDescent="0.2">
      <c r="K1905" t="str">
        <f>IF(A1905&lt;&gt;"", IF('Repeater Book Overview'!Q1905&lt;&gt;"", "On", "Off"), "")</f>
        <v/>
      </c>
    </row>
    <row r="1906" spans="11:11" x14ac:dyDescent="0.2">
      <c r="K1906" t="str">
        <f>IF(A1906&lt;&gt;"", IF('Repeater Book Overview'!Q1906&lt;&gt;"", "On", "Off"), "")</f>
        <v/>
      </c>
    </row>
    <row r="1907" spans="11:11" x14ac:dyDescent="0.2">
      <c r="K1907" t="str">
        <f>IF(A1907&lt;&gt;"", IF('Repeater Book Overview'!Q1907&lt;&gt;"", "On", "Off"), "")</f>
        <v/>
      </c>
    </row>
    <row r="1908" spans="11:11" x14ac:dyDescent="0.2">
      <c r="K1908" t="str">
        <f>IF(A1908&lt;&gt;"", IF('Repeater Book Overview'!Q1908&lt;&gt;"", "On", "Off"), "")</f>
        <v/>
      </c>
    </row>
    <row r="1909" spans="11:11" x14ac:dyDescent="0.2">
      <c r="K1909" t="str">
        <f>IF(A1909&lt;&gt;"", IF('Repeater Book Overview'!Q1909&lt;&gt;"", "On", "Off"), "")</f>
        <v/>
      </c>
    </row>
    <row r="1910" spans="11:11" x14ac:dyDescent="0.2">
      <c r="K1910" t="str">
        <f>IF(A1910&lt;&gt;"", IF('Repeater Book Overview'!Q1910&lt;&gt;"", "On", "Off"), "")</f>
        <v/>
      </c>
    </row>
    <row r="1911" spans="11:11" x14ac:dyDescent="0.2">
      <c r="K1911" t="str">
        <f>IF(A1911&lt;&gt;"", IF('Repeater Book Overview'!Q1911&lt;&gt;"", "On", "Off"), "")</f>
        <v/>
      </c>
    </row>
    <row r="1912" spans="11:11" x14ac:dyDescent="0.2">
      <c r="K1912" t="str">
        <f>IF(A1912&lt;&gt;"", IF('Repeater Book Overview'!Q1912&lt;&gt;"", "On", "Off"), "")</f>
        <v/>
      </c>
    </row>
    <row r="1913" spans="11:11" x14ac:dyDescent="0.2">
      <c r="K1913" t="str">
        <f>IF(A1913&lt;&gt;"", IF('Repeater Book Overview'!Q1913&lt;&gt;"", "On", "Off"), "")</f>
        <v/>
      </c>
    </row>
    <row r="1914" spans="11:11" x14ac:dyDescent="0.2">
      <c r="K1914" t="str">
        <f>IF(A1914&lt;&gt;"", IF('Repeater Book Overview'!Q1914&lt;&gt;"", "On", "Off"), "")</f>
        <v/>
      </c>
    </row>
    <row r="1915" spans="11:11" x14ac:dyDescent="0.2">
      <c r="K1915" t="str">
        <f>IF(A1915&lt;&gt;"", IF('Repeater Book Overview'!Q1915&lt;&gt;"", "On", "Off"), "")</f>
        <v/>
      </c>
    </row>
    <row r="1916" spans="11:11" x14ac:dyDescent="0.2">
      <c r="K1916" t="str">
        <f>IF(A1916&lt;&gt;"", IF('Repeater Book Overview'!Q1916&lt;&gt;"", "On", "Off"), "")</f>
        <v/>
      </c>
    </row>
    <row r="1917" spans="11:11" x14ac:dyDescent="0.2">
      <c r="K1917" t="str">
        <f>IF(A1917&lt;&gt;"", IF('Repeater Book Overview'!Q1917&lt;&gt;"", "On", "Off"), "")</f>
        <v/>
      </c>
    </row>
    <row r="1918" spans="11:11" x14ac:dyDescent="0.2">
      <c r="K1918" t="str">
        <f>IF(A1918&lt;&gt;"", IF('Repeater Book Overview'!Q1918&lt;&gt;"", "On", "Off"), "")</f>
        <v/>
      </c>
    </row>
    <row r="1919" spans="11:11" x14ac:dyDescent="0.2">
      <c r="K1919" t="str">
        <f>IF(A1919&lt;&gt;"", IF('Repeater Book Overview'!Q1919&lt;&gt;"", "On", "Off"), "")</f>
        <v/>
      </c>
    </row>
    <row r="1920" spans="11:11" x14ac:dyDescent="0.2">
      <c r="K1920" t="str">
        <f>IF(A1920&lt;&gt;"", IF('Repeater Book Overview'!Q1920&lt;&gt;"", "On", "Off"), "")</f>
        <v/>
      </c>
    </row>
    <row r="1921" spans="11:11" x14ac:dyDescent="0.2">
      <c r="K1921" t="str">
        <f>IF(A1921&lt;&gt;"", IF('Repeater Book Overview'!Q1921&lt;&gt;"", "On", "Off"), "")</f>
        <v/>
      </c>
    </row>
    <row r="1922" spans="11:11" x14ac:dyDescent="0.2">
      <c r="K1922" t="str">
        <f>IF(A1922&lt;&gt;"", IF('Repeater Book Overview'!Q1922&lt;&gt;"", "On", "Off"), "")</f>
        <v/>
      </c>
    </row>
    <row r="1923" spans="11:11" x14ac:dyDescent="0.2">
      <c r="K1923" t="str">
        <f>IF(A1923&lt;&gt;"", IF('Repeater Book Overview'!Q1923&lt;&gt;"", "On", "Off"), "")</f>
        <v/>
      </c>
    </row>
    <row r="1924" spans="11:11" x14ac:dyDescent="0.2">
      <c r="K1924" t="str">
        <f>IF(A1924&lt;&gt;"", IF('Repeater Book Overview'!Q1924&lt;&gt;"", "On", "Off"), "")</f>
        <v/>
      </c>
    </row>
    <row r="1925" spans="11:11" x14ac:dyDescent="0.2">
      <c r="K1925" t="str">
        <f>IF(A1925&lt;&gt;"", IF('Repeater Book Overview'!Q1925&lt;&gt;"", "On", "Off"), "")</f>
        <v/>
      </c>
    </row>
    <row r="1926" spans="11:11" x14ac:dyDescent="0.2">
      <c r="K1926" t="str">
        <f>IF(A1926&lt;&gt;"", IF('Repeater Book Overview'!Q1926&lt;&gt;"", "On", "Off"), "")</f>
        <v/>
      </c>
    </row>
    <row r="1927" spans="11:11" x14ac:dyDescent="0.2">
      <c r="K1927" t="str">
        <f>IF(A1927&lt;&gt;"", IF('Repeater Book Overview'!Q1927&lt;&gt;"", "On", "Off"), "")</f>
        <v/>
      </c>
    </row>
    <row r="1928" spans="11:11" x14ac:dyDescent="0.2">
      <c r="K1928" t="str">
        <f>IF(A1928&lt;&gt;"", IF('Repeater Book Overview'!Q1928&lt;&gt;"", "On", "Off"), "")</f>
        <v/>
      </c>
    </row>
    <row r="1929" spans="11:11" x14ac:dyDescent="0.2">
      <c r="K1929" t="str">
        <f>IF(A1929&lt;&gt;"", IF('Repeater Book Overview'!Q1929&lt;&gt;"", "On", "Off"), "")</f>
        <v/>
      </c>
    </row>
    <row r="1930" spans="11:11" x14ac:dyDescent="0.2">
      <c r="K1930" t="str">
        <f>IF(A1930&lt;&gt;"", IF('Repeater Book Overview'!Q1930&lt;&gt;"", "On", "Off"), "")</f>
        <v/>
      </c>
    </row>
    <row r="1931" spans="11:11" x14ac:dyDescent="0.2">
      <c r="K1931" t="str">
        <f>IF(A1931&lt;&gt;"", IF('Repeater Book Overview'!Q1931&lt;&gt;"", "On", "Off"), "")</f>
        <v/>
      </c>
    </row>
    <row r="1932" spans="11:11" x14ac:dyDescent="0.2">
      <c r="K1932" t="str">
        <f>IF(A1932&lt;&gt;"", IF('Repeater Book Overview'!Q1932&lt;&gt;"", "On", "Off"), "")</f>
        <v/>
      </c>
    </row>
    <row r="1933" spans="11:11" x14ac:dyDescent="0.2">
      <c r="K1933" t="str">
        <f>IF(A1933&lt;&gt;"", IF('Repeater Book Overview'!Q1933&lt;&gt;"", "On", "Off"), "")</f>
        <v/>
      </c>
    </row>
    <row r="1934" spans="11:11" x14ac:dyDescent="0.2">
      <c r="K1934" t="str">
        <f>IF(A1934&lt;&gt;"", IF('Repeater Book Overview'!Q1934&lt;&gt;"", "On", "Off"), "")</f>
        <v/>
      </c>
    </row>
    <row r="1935" spans="11:11" x14ac:dyDescent="0.2">
      <c r="K1935" t="str">
        <f>IF(A1935&lt;&gt;"", IF('Repeater Book Overview'!Q1935&lt;&gt;"", "On", "Off"), "")</f>
        <v/>
      </c>
    </row>
    <row r="1936" spans="11:11" x14ac:dyDescent="0.2">
      <c r="K1936" t="str">
        <f>IF(A1936&lt;&gt;"", IF('Repeater Book Overview'!Q1936&lt;&gt;"", "On", "Off"), "")</f>
        <v/>
      </c>
    </row>
    <row r="1937" spans="11:11" x14ac:dyDescent="0.2">
      <c r="K1937" t="str">
        <f>IF(A1937&lt;&gt;"", IF('Repeater Book Overview'!Q1937&lt;&gt;"", "On", "Off"), "")</f>
        <v/>
      </c>
    </row>
    <row r="1938" spans="11:11" x14ac:dyDescent="0.2">
      <c r="K1938" t="str">
        <f>IF(A1938&lt;&gt;"", IF('Repeater Book Overview'!Q1938&lt;&gt;"", "On", "Off"), "")</f>
        <v/>
      </c>
    </row>
    <row r="1939" spans="11:11" x14ac:dyDescent="0.2">
      <c r="K1939" t="str">
        <f>IF(A1939&lt;&gt;"", IF('Repeater Book Overview'!Q1939&lt;&gt;"", "On", "Off"), "")</f>
        <v/>
      </c>
    </row>
    <row r="1940" spans="11:11" x14ac:dyDescent="0.2">
      <c r="K1940" t="str">
        <f>IF(A1940&lt;&gt;"", IF('Repeater Book Overview'!Q1940&lt;&gt;"", "On", "Off"), "")</f>
        <v/>
      </c>
    </row>
    <row r="1941" spans="11:11" x14ac:dyDescent="0.2">
      <c r="K1941" t="str">
        <f>IF(A1941&lt;&gt;"", IF('Repeater Book Overview'!Q1941&lt;&gt;"", "On", "Off"), "")</f>
        <v/>
      </c>
    </row>
    <row r="1942" spans="11:11" x14ac:dyDescent="0.2">
      <c r="K1942" t="str">
        <f>IF(A1942&lt;&gt;"", IF('Repeater Book Overview'!Q1942&lt;&gt;"", "On", "Off"), "")</f>
        <v/>
      </c>
    </row>
    <row r="1943" spans="11:11" x14ac:dyDescent="0.2">
      <c r="K1943" t="str">
        <f>IF(A1943&lt;&gt;"", IF('Repeater Book Overview'!Q1943&lt;&gt;"", "On", "Off"), "")</f>
        <v/>
      </c>
    </row>
    <row r="1944" spans="11:11" x14ac:dyDescent="0.2">
      <c r="K1944" t="str">
        <f>IF(A1944&lt;&gt;"", IF('Repeater Book Overview'!Q1944&lt;&gt;"", "On", "Off"), "")</f>
        <v/>
      </c>
    </row>
    <row r="1945" spans="11:11" x14ac:dyDescent="0.2">
      <c r="K1945" t="str">
        <f>IF(A1945&lt;&gt;"", IF('Repeater Book Overview'!Q1945&lt;&gt;"", "On", "Off"), "")</f>
        <v/>
      </c>
    </row>
    <row r="1946" spans="11:11" x14ac:dyDescent="0.2">
      <c r="K1946" t="str">
        <f>IF(A1946&lt;&gt;"", IF('Repeater Book Overview'!Q1946&lt;&gt;"", "On", "Off"), "")</f>
        <v/>
      </c>
    </row>
    <row r="1947" spans="11:11" x14ac:dyDescent="0.2">
      <c r="K1947" t="str">
        <f>IF(A1947&lt;&gt;"", IF('Repeater Book Overview'!Q1947&lt;&gt;"", "On", "Off"), "")</f>
        <v/>
      </c>
    </row>
    <row r="1948" spans="11:11" x14ac:dyDescent="0.2">
      <c r="K1948" t="str">
        <f>IF(A1948&lt;&gt;"", IF('Repeater Book Overview'!Q1948&lt;&gt;"", "On", "Off"), "")</f>
        <v/>
      </c>
    </row>
    <row r="1949" spans="11:11" x14ac:dyDescent="0.2">
      <c r="K1949" t="str">
        <f>IF(A1949&lt;&gt;"", IF('Repeater Book Overview'!Q1949&lt;&gt;"", "On", "Off"), "")</f>
        <v/>
      </c>
    </row>
    <row r="1950" spans="11:11" x14ac:dyDescent="0.2">
      <c r="K1950" t="str">
        <f>IF(A1950&lt;&gt;"", IF('Repeater Book Overview'!Q1950&lt;&gt;"", "On", "Off"), "")</f>
        <v/>
      </c>
    </row>
    <row r="1951" spans="11:11" x14ac:dyDescent="0.2">
      <c r="K1951" t="str">
        <f>IF(A1951&lt;&gt;"", IF('Repeater Book Overview'!Q1951&lt;&gt;"", "On", "Off"), "")</f>
        <v/>
      </c>
    </row>
    <row r="1952" spans="11:11" x14ac:dyDescent="0.2">
      <c r="K1952" t="str">
        <f>IF(A1952&lt;&gt;"", IF('Repeater Book Overview'!Q1952&lt;&gt;"", "On", "Off"), "")</f>
        <v/>
      </c>
    </row>
    <row r="1953" spans="11:11" x14ac:dyDescent="0.2">
      <c r="K1953" t="str">
        <f>IF(A1953&lt;&gt;"", IF('Repeater Book Overview'!Q1953&lt;&gt;"", "On", "Off"), "")</f>
        <v/>
      </c>
    </row>
    <row r="1954" spans="11:11" x14ac:dyDescent="0.2">
      <c r="K1954" t="str">
        <f>IF(A1954&lt;&gt;"", IF('Repeater Book Overview'!Q1954&lt;&gt;"", "On", "Off"), "")</f>
        <v/>
      </c>
    </row>
    <row r="1955" spans="11:11" x14ac:dyDescent="0.2">
      <c r="K1955" t="str">
        <f>IF(A1955&lt;&gt;"", IF('Repeater Book Overview'!Q1955&lt;&gt;"", "On", "Off"), "")</f>
        <v/>
      </c>
    </row>
    <row r="1956" spans="11:11" x14ac:dyDescent="0.2">
      <c r="K1956" t="str">
        <f>IF(A1956&lt;&gt;"", IF('Repeater Book Overview'!Q1956&lt;&gt;"", "On", "Off"), "")</f>
        <v/>
      </c>
    </row>
    <row r="1957" spans="11:11" x14ac:dyDescent="0.2">
      <c r="K1957" t="str">
        <f>IF(A1957&lt;&gt;"", IF('Repeater Book Overview'!Q1957&lt;&gt;"", "On", "Off"), "")</f>
        <v/>
      </c>
    </row>
    <row r="1958" spans="11:11" x14ac:dyDescent="0.2">
      <c r="K1958" t="str">
        <f>IF(A1958&lt;&gt;"", IF('Repeater Book Overview'!Q1958&lt;&gt;"", "On", "Off"), "")</f>
        <v/>
      </c>
    </row>
    <row r="1959" spans="11:11" x14ac:dyDescent="0.2">
      <c r="K1959" t="str">
        <f>IF(A1959&lt;&gt;"", IF('Repeater Book Overview'!Q1959&lt;&gt;"", "On", "Off"), "")</f>
        <v/>
      </c>
    </row>
    <row r="1960" spans="11:11" x14ac:dyDescent="0.2">
      <c r="K1960" t="str">
        <f>IF(A1960&lt;&gt;"", IF('Repeater Book Overview'!Q1960&lt;&gt;"", "On", "Off"), "")</f>
        <v/>
      </c>
    </row>
    <row r="1961" spans="11:11" x14ac:dyDescent="0.2">
      <c r="K1961" t="str">
        <f>IF(A1961&lt;&gt;"", IF('Repeater Book Overview'!Q1961&lt;&gt;"", "On", "Off"), "")</f>
        <v/>
      </c>
    </row>
    <row r="1962" spans="11:11" x14ac:dyDescent="0.2">
      <c r="K1962" t="str">
        <f>IF(A1962&lt;&gt;"", IF('Repeater Book Overview'!Q1962&lt;&gt;"", "On", "Off"), "")</f>
        <v/>
      </c>
    </row>
    <row r="1963" spans="11:11" x14ac:dyDescent="0.2">
      <c r="K1963" t="str">
        <f>IF(A1963&lt;&gt;"", IF('Repeater Book Overview'!Q1963&lt;&gt;"", "On", "Off"), "")</f>
        <v/>
      </c>
    </row>
    <row r="1964" spans="11:11" x14ac:dyDescent="0.2">
      <c r="K1964" t="str">
        <f>IF(A1964&lt;&gt;"", IF('Repeater Book Overview'!Q1964&lt;&gt;"", "On", "Off"), "")</f>
        <v/>
      </c>
    </row>
    <row r="1965" spans="11:11" x14ac:dyDescent="0.2">
      <c r="K1965" t="str">
        <f>IF(A1965&lt;&gt;"", IF('Repeater Book Overview'!Q1965&lt;&gt;"", "On", "Off"), "")</f>
        <v/>
      </c>
    </row>
    <row r="1966" spans="11:11" x14ac:dyDescent="0.2">
      <c r="K1966" t="str">
        <f>IF(A1966&lt;&gt;"", IF('Repeater Book Overview'!Q1966&lt;&gt;"", "On", "Off"), "")</f>
        <v/>
      </c>
    </row>
    <row r="1967" spans="11:11" x14ac:dyDescent="0.2">
      <c r="K1967" t="str">
        <f>IF(A1967&lt;&gt;"", IF('Repeater Book Overview'!Q1967&lt;&gt;"", "On", "Off"), "")</f>
        <v/>
      </c>
    </row>
    <row r="1968" spans="11:11" x14ac:dyDescent="0.2">
      <c r="K1968" t="str">
        <f>IF(A1968&lt;&gt;"", IF('Repeater Book Overview'!Q1968&lt;&gt;"", "On", "Off"), "")</f>
        <v/>
      </c>
    </row>
    <row r="1969" spans="11:11" x14ac:dyDescent="0.2">
      <c r="K1969" t="str">
        <f>IF(A1969&lt;&gt;"", IF('Repeater Book Overview'!Q1969&lt;&gt;"", "On", "Off"), "")</f>
        <v/>
      </c>
    </row>
    <row r="1970" spans="11:11" x14ac:dyDescent="0.2">
      <c r="K1970" t="str">
        <f>IF(A1970&lt;&gt;"", IF('Repeater Book Overview'!Q1970&lt;&gt;"", "On", "Off"), "")</f>
        <v/>
      </c>
    </row>
    <row r="1971" spans="11:11" x14ac:dyDescent="0.2">
      <c r="K1971" t="str">
        <f>IF(A1971&lt;&gt;"", IF('Repeater Book Overview'!Q1971&lt;&gt;"", "On", "Off"), "")</f>
        <v/>
      </c>
    </row>
    <row r="1972" spans="11:11" x14ac:dyDescent="0.2">
      <c r="K1972" t="str">
        <f>IF(A1972&lt;&gt;"", IF('Repeater Book Overview'!Q1972&lt;&gt;"", "On", "Off"), "")</f>
        <v/>
      </c>
    </row>
    <row r="1973" spans="11:11" x14ac:dyDescent="0.2">
      <c r="K1973" t="str">
        <f>IF(A1973&lt;&gt;"", IF('Repeater Book Overview'!Q1973&lt;&gt;"", "On", "Off"), "")</f>
        <v/>
      </c>
    </row>
    <row r="1974" spans="11:11" x14ac:dyDescent="0.2">
      <c r="K1974" t="str">
        <f>IF(A1974&lt;&gt;"", IF('Repeater Book Overview'!Q1974&lt;&gt;"", "On", "Off"), "")</f>
        <v/>
      </c>
    </row>
    <row r="1975" spans="11:11" x14ac:dyDescent="0.2">
      <c r="K1975" t="str">
        <f>IF(A1975&lt;&gt;"", IF('Repeater Book Overview'!Q1975&lt;&gt;"", "On", "Off"), "")</f>
        <v/>
      </c>
    </row>
    <row r="1976" spans="11:11" x14ac:dyDescent="0.2">
      <c r="K1976" t="str">
        <f>IF(A1976&lt;&gt;"", IF('Repeater Book Overview'!Q1976&lt;&gt;"", "On", "Off"), "")</f>
        <v/>
      </c>
    </row>
    <row r="1977" spans="11:11" x14ac:dyDescent="0.2">
      <c r="K1977" t="str">
        <f>IF(A1977&lt;&gt;"", IF('Repeater Book Overview'!Q1977&lt;&gt;"", "On", "Off"), "")</f>
        <v/>
      </c>
    </row>
    <row r="1978" spans="11:11" x14ac:dyDescent="0.2">
      <c r="K1978" t="str">
        <f>IF(A1978&lt;&gt;"", IF('Repeater Book Overview'!Q1978&lt;&gt;"", "On", "Off"), "")</f>
        <v/>
      </c>
    </row>
    <row r="1979" spans="11:11" x14ac:dyDescent="0.2">
      <c r="K1979" t="str">
        <f>IF(A1979&lt;&gt;"", IF('Repeater Book Overview'!Q1979&lt;&gt;"", "On", "Off"), "")</f>
        <v/>
      </c>
    </row>
    <row r="1980" spans="11:11" x14ac:dyDescent="0.2">
      <c r="K1980" t="str">
        <f>IF(A1980&lt;&gt;"", IF('Repeater Book Overview'!Q1980&lt;&gt;"", "On", "Off"), "")</f>
        <v/>
      </c>
    </row>
    <row r="1981" spans="11:11" x14ac:dyDescent="0.2">
      <c r="K1981" t="str">
        <f>IF(A1981&lt;&gt;"", IF('Repeater Book Overview'!Q1981&lt;&gt;"", "On", "Off"), "")</f>
        <v/>
      </c>
    </row>
    <row r="1982" spans="11:11" x14ac:dyDescent="0.2">
      <c r="K1982" t="str">
        <f>IF(A1982&lt;&gt;"", IF('Repeater Book Overview'!Q1982&lt;&gt;"", "On", "Off"), "")</f>
        <v/>
      </c>
    </row>
    <row r="1983" spans="11:11" x14ac:dyDescent="0.2">
      <c r="K1983" t="str">
        <f>IF(A1983&lt;&gt;"", IF('Repeater Book Overview'!Q1983&lt;&gt;"", "On", "Off"), "")</f>
        <v/>
      </c>
    </row>
    <row r="1984" spans="11:11" x14ac:dyDescent="0.2">
      <c r="K1984" t="str">
        <f>IF(A1984&lt;&gt;"", IF('Repeater Book Overview'!Q1984&lt;&gt;"", "On", "Off"), "")</f>
        <v/>
      </c>
    </row>
    <row r="1985" spans="11:11" x14ac:dyDescent="0.2">
      <c r="K1985" t="str">
        <f>IF(A1985&lt;&gt;"", IF('Repeater Book Overview'!Q1985&lt;&gt;"", "On", "Off"), "")</f>
        <v/>
      </c>
    </row>
    <row r="1986" spans="11:11" x14ac:dyDescent="0.2">
      <c r="K1986" t="str">
        <f>IF(A1986&lt;&gt;"", IF('Repeater Book Overview'!Q1986&lt;&gt;"", "On", "Off"), "")</f>
        <v/>
      </c>
    </row>
    <row r="1987" spans="11:11" x14ac:dyDescent="0.2">
      <c r="K1987" t="str">
        <f>IF(A1987&lt;&gt;"", IF('Repeater Book Overview'!Q1987&lt;&gt;"", "On", "Off"), "")</f>
        <v/>
      </c>
    </row>
    <row r="1988" spans="11:11" x14ac:dyDescent="0.2">
      <c r="K1988" t="str">
        <f>IF(A1988&lt;&gt;"", IF('Repeater Book Overview'!Q1988&lt;&gt;"", "On", "Off"), "")</f>
        <v/>
      </c>
    </row>
    <row r="1989" spans="11:11" x14ac:dyDescent="0.2">
      <c r="K1989" t="str">
        <f>IF(A1989&lt;&gt;"", IF('Repeater Book Overview'!Q1989&lt;&gt;"", "On", "Off"), "")</f>
        <v/>
      </c>
    </row>
    <row r="1990" spans="11:11" x14ac:dyDescent="0.2">
      <c r="K1990" t="str">
        <f>IF(A1990&lt;&gt;"", IF('Repeater Book Overview'!Q1990&lt;&gt;"", "On", "Off"), "")</f>
        <v/>
      </c>
    </row>
    <row r="1991" spans="11:11" x14ac:dyDescent="0.2">
      <c r="K1991" t="str">
        <f>IF(A1991&lt;&gt;"", IF('Repeater Book Overview'!Q1991&lt;&gt;"", "On", "Off"), "")</f>
        <v/>
      </c>
    </row>
    <row r="1992" spans="11:11" x14ac:dyDescent="0.2">
      <c r="K1992" t="str">
        <f>IF(A1992&lt;&gt;"", IF('Repeater Book Overview'!Q1992&lt;&gt;"", "On", "Off"), "")</f>
        <v/>
      </c>
    </row>
    <row r="1993" spans="11:11" x14ac:dyDescent="0.2">
      <c r="K1993" t="str">
        <f>IF(A1993&lt;&gt;"", IF('Repeater Book Overview'!Q1993&lt;&gt;"", "On", "Off"), "")</f>
        <v/>
      </c>
    </row>
    <row r="1994" spans="11:11" x14ac:dyDescent="0.2">
      <c r="K1994" t="str">
        <f>IF(A1994&lt;&gt;"", IF('Repeater Book Overview'!Q1994&lt;&gt;"", "On", "Off"), "")</f>
        <v/>
      </c>
    </row>
    <row r="1995" spans="11:11" x14ac:dyDescent="0.2">
      <c r="K1995" t="str">
        <f>IF(A1995&lt;&gt;"", IF('Repeater Book Overview'!Q1995&lt;&gt;"", "On", "Off"), "")</f>
        <v/>
      </c>
    </row>
    <row r="1996" spans="11:11" x14ac:dyDescent="0.2">
      <c r="K1996" t="str">
        <f>IF(A1996&lt;&gt;"", IF('Repeater Book Overview'!Q1996&lt;&gt;"", "On", "Off"), "")</f>
        <v/>
      </c>
    </row>
    <row r="1997" spans="11:11" x14ac:dyDescent="0.2">
      <c r="K1997" t="str">
        <f>IF(A1997&lt;&gt;"", IF('Repeater Book Overview'!Q1997&lt;&gt;"", "On", "Off"), "")</f>
        <v/>
      </c>
    </row>
    <row r="1998" spans="11:11" x14ac:dyDescent="0.2">
      <c r="K1998" t="str">
        <f>IF(A1998&lt;&gt;"", IF('Repeater Book Overview'!Q1998&lt;&gt;"", "On", "Off"), "")</f>
        <v/>
      </c>
    </row>
    <row r="1999" spans="11:11" x14ac:dyDescent="0.2">
      <c r="K1999" t="str">
        <f>IF(A1999&lt;&gt;"", IF('Repeater Book Overview'!Q1999&lt;&gt;"", "On", "Off"), "")</f>
        <v/>
      </c>
    </row>
    <row r="2000" spans="11:11" x14ac:dyDescent="0.2">
      <c r="K2000" t="str">
        <f>IF(A2000&lt;&gt;"", IF('Repeater Book Overview'!Q2000&lt;&gt;"", "On", "Off"), 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4C64-C9F8-754C-A186-2608ED6FC814}">
  <dimension ref="A1:R119"/>
  <sheetViews>
    <sheetView workbookViewId="0">
      <selection activeCell="B97" sqref="B97"/>
    </sheetView>
  </sheetViews>
  <sheetFormatPr baseColWidth="10" defaultRowHeight="16" x14ac:dyDescent="0.2"/>
  <sheetData>
    <row r="1" spans="1:18" x14ac:dyDescent="0.2">
      <c r="A1" t="s">
        <v>4</v>
      </c>
      <c r="B1" t="s">
        <v>188</v>
      </c>
      <c r="C1" t="s">
        <v>0</v>
      </c>
      <c r="D1" t="s">
        <v>555</v>
      </c>
      <c r="E1" t="s">
        <v>1</v>
      </c>
      <c r="F1" t="s">
        <v>2</v>
      </c>
      <c r="G1" t="s">
        <v>556</v>
      </c>
      <c r="H1" t="s">
        <v>557</v>
      </c>
      <c r="I1" t="s">
        <v>558</v>
      </c>
      <c r="J1" t="s">
        <v>559</v>
      </c>
      <c r="K1" t="s">
        <v>516</v>
      </c>
      <c r="L1" t="s">
        <v>566</v>
      </c>
      <c r="M1" t="s">
        <v>560</v>
      </c>
      <c r="N1" t="s">
        <v>561</v>
      </c>
      <c r="O1" t="s">
        <v>562</v>
      </c>
      <c r="P1" t="s">
        <v>563</v>
      </c>
      <c r="Q1" t="s">
        <v>564</v>
      </c>
      <c r="R1" t="s">
        <v>565</v>
      </c>
    </row>
    <row r="2" spans="1:18" x14ac:dyDescent="0.2">
      <c r="A2">
        <f>IF('Repeater Book Overview'!$C2&lt;&gt;"", 'Repeater Book Overview'!$C2, "")</f>
        <v>0</v>
      </c>
      <c r="B2" t="str">
        <f>IF(A2&lt;&gt;"", 'Repeater Book Overview'!D2, "")</f>
        <v>2MCALL</v>
      </c>
      <c r="C2">
        <f>IF('Repeater Book Overview'!E2&lt;&gt;"", 'Repeater Book Overview'!E2, "")</f>
        <v>146.52000000000001</v>
      </c>
      <c r="D2" t="str">
        <f>IF('Repeater Book Overview'!F2&lt;&gt;"", LEFT('Repeater Book Overview'!F2, 1), "")</f>
        <v/>
      </c>
      <c r="E2">
        <v>0</v>
      </c>
      <c r="G2" t="str">
        <f>IF(A2&lt;&gt;"", IF('Repeater Book Overview'!$G2&lt;&gt;"", 'Repeater Book Overview'!$G2, "88.5"), "")</f>
        <v>88.5</v>
      </c>
      <c r="H2" t="str">
        <f>IF(A2&lt;&gt;"", IF('Repeater Book Overview'!$G2&lt;&gt;"", 'Repeater Book Overview'!$G2, "88.5"), "")</f>
        <v>88.5</v>
      </c>
      <c r="I2" s="6" t="s">
        <v>568</v>
      </c>
      <c r="J2" t="str">
        <f t="shared" ref="J2:J65" si="0">IF(A2&lt;&gt;"", "NN", "")</f>
        <v>NN</v>
      </c>
      <c r="K2" t="str">
        <f>IF(A2&lt;&gt;"", IF('Repeater Book Overview'!P2="", "FM", 'Repeater Book Overview'!P2), "")</f>
        <v>FM</v>
      </c>
      <c r="L2" t="str">
        <f t="shared" ref="L2:L65" si="1">IF(A2&lt;&gt;"", "5", "")</f>
        <v>5</v>
      </c>
    </row>
    <row r="3" spans="1:18" x14ac:dyDescent="0.2">
      <c r="A3">
        <f>IF('Repeater Book Overview'!$C3&lt;&gt;"", 'Repeater Book Overview'!$C3, "")</f>
        <v>1</v>
      </c>
      <c r="B3" t="str">
        <f>IF(A3&lt;&gt;"", 'Repeater Book Overview'!D3, "")</f>
        <v>KF7HVM</v>
      </c>
      <c r="C3">
        <f>IF('Repeater Book Overview'!E3&lt;&gt;"", 'Repeater Book Overview'!E3, "")</f>
        <v>147.56</v>
      </c>
      <c r="D3" t="str">
        <f>IF('Repeater Book Overview'!F3&lt;&gt;"", LEFT('Repeater Book Overview'!F3, 1), "")</f>
        <v/>
      </c>
      <c r="E3">
        <v>0</v>
      </c>
      <c r="G3" t="str">
        <f>IF(A3&lt;&gt;"", IF('Repeater Book Overview'!$G3&lt;&gt;"", 'Repeater Book Overview'!$G3, "88.5"), "")</f>
        <v>88.5</v>
      </c>
      <c r="H3" t="str">
        <f>IF(A3&lt;&gt;"", IF('Repeater Book Overview'!$G3&lt;&gt;"", 'Repeater Book Overview'!$G3, "88.5"), "")</f>
        <v>88.5</v>
      </c>
      <c r="I3" s="6" t="s">
        <v>568</v>
      </c>
      <c r="J3" t="str">
        <f t="shared" si="0"/>
        <v>NN</v>
      </c>
      <c r="K3" t="str">
        <f>IF(A3&lt;&gt;"", IF('Repeater Book Overview'!P3="", "FM", 'Repeater Book Overview'!P3), "")</f>
        <v>FM</v>
      </c>
      <c r="L3" t="str">
        <f t="shared" si="1"/>
        <v>5</v>
      </c>
    </row>
    <row r="4" spans="1:18" x14ac:dyDescent="0.2">
      <c r="A4">
        <f>IF('Repeater Book Overview'!$C4&lt;&gt;"", 'Repeater Book Overview'!$C4, "")</f>
        <v>2</v>
      </c>
      <c r="B4" t="str">
        <f>IF(A4&lt;&gt;"", 'Repeater Book Overview'!D4, "")</f>
        <v>W7DG L</v>
      </c>
      <c r="C4">
        <f>IF('Repeater Book Overview'!E4&lt;&gt;"", 'Repeater Book Overview'!E4, "")</f>
        <v>147.26</v>
      </c>
      <c r="D4" t="str">
        <f>IF('Repeater Book Overview'!F4&lt;&gt;"", LEFT('Repeater Book Overview'!F4, 1), "")</f>
        <v>+</v>
      </c>
      <c r="E4" t="str">
        <f>IF('Repeater Book Overview'!F4&lt;&gt;"", LEFT(RIGHT('Repeater Book Overview'!F4,LEN('Repeater Book Overview'!F4)-1), SEARCH(" ", 'Repeater Book Overview'!F4)-1), "")</f>
        <v xml:space="preserve">0.6 </v>
      </c>
      <c r="F4" t="str">
        <f>IF(A4&lt;&gt;"", IF('Repeater Book Overview'!O4="CT", "TSQL", IF('Repeater Book Overview'!G4&lt;&gt;"", "Tone", "Off")), "")</f>
        <v>Tone</v>
      </c>
      <c r="G4" t="str">
        <f>IF(A4&lt;&gt;"", IF('Repeater Book Overview'!$G4&lt;&gt;"", 'Repeater Book Overview'!$G4, "88.5"), "")</f>
        <v>114.8</v>
      </c>
      <c r="H4" t="str">
        <f>IF(A4&lt;&gt;"", IF('Repeater Book Overview'!$G4&lt;&gt;"", 'Repeater Book Overview'!$G4, "88.5"), "")</f>
        <v>114.8</v>
      </c>
      <c r="I4" s="6" t="s">
        <v>568</v>
      </c>
      <c r="J4" t="str">
        <f t="shared" si="0"/>
        <v>NN</v>
      </c>
      <c r="K4" t="str">
        <f>IF(A4&lt;&gt;"", IF('Repeater Book Overview'!P4="", "FM", 'Repeater Book Overview'!P4), "")</f>
        <v>FM</v>
      </c>
      <c r="L4" t="str">
        <f t="shared" si="1"/>
        <v>5</v>
      </c>
    </row>
    <row r="5" spans="1:18" x14ac:dyDescent="0.2">
      <c r="A5">
        <f>IF('Repeater Book Overview'!$C5&lt;&gt;"", 'Repeater Book Overview'!$C5, "")</f>
        <v>3</v>
      </c>
      <c r="B5" t="str">
        <f>IF(A5&lt;&gt;"", 'Repeater Book Overview'!D5, "")</f>
        <v>N7EI</v>
      </c>
      <c r="C5">
        <f>IF('Repeater Book Overview'!E5&lt;&gt;"", 'Repeater Book Overview'!E5, "")</f>
        <v>146.88</v>
      </c>
      <c r="D5" t="str">
        <f>IF('Repeater Book Overview'!F5&lt;&gt;"", LEFT('Repeater Book Overview'!F5, 1), "")</f>
        <v>-</v>
      </c>
      <c r="E5" t="str">
        <f>IF('Repeater Book Overview'!F5&lt;&gt;"", LEFT(RIGHT('Repeater Book Overview'!F5,LEN('Repeater Book Overview'!F5)-1), SEARCH(" ", 'Repeater Book Overview'!F5)-1), "")</f>
        <v xml:space="preserve">0.6 </v>
      </c>
      <c r="F5" t="str">
        <f>IF(A5&lt;&gt;"", IF('Repeater Book Overview'!O5="CT", "TSQL", IF('Repeater Book Overview'!G5&lt;&gt;"", "Tone", "Off")), "")</f>
        <v>TSQL</v>
      </c>
      <c r="G5" t="str">
        <f>IF(A5&lt;&gt;"", IF('Repeater Book Overview'!$G5&lt;&gt;"", 'Repeater Book Overview'!$G5, "88.5"), "")</f>
        <v>114.8</v>
      </c>
      <c r="H5" t="str">
        <f>IF(A5&lt;&gt;"", IF('Repeater Book Overview'!$G5&lt;&gt;"", 'Repeater Book Overview'!$G5, "88.5"), "")</f>
        <v>114.8</v>
      </c>
      <c r="I5" s="6" t="s">
        <v>568</v>
      </c>
      <c r="J5" t="str">
        <f t="shared" si="0"/>
        <v>NN</v>
      </c>
      <c r="K5" t="str">
        <f>IF(A5&lt;&gt;"", IF('Repeater Book Overview'!P5="", "FM", 'Repeater Book Overview'!P5), "")</f>
        <v>FM</v>
      </c>
      <c r="L5" t="str">
        <f t="shared" si="1"/>
        <v>5</v>
      </c>
    </row>
    <row r="6" spans="1:18" x14ac:dyDescent="0.2">
      <c r="A6">
        <f>IF('Repeater Book Overview'!$C6&lt;&gt;"", 'Repeater Book Overview'!$C6, "")</f>
        <v>4</v>
      </c>
      <c r="B6" t="str">
        <f>IF(A6&lt;&gt;"", 'Repeater Book Overview'!D6, "")</f>
        <v>W7DG W</v>
      </c>
      <c r="C6">
        <f>IF('Repeater Book Overview'!E6&lt;&gt;"", 'Repeater Book Overview'!E6, "")</f>
        <v>147.30000000000001</v>
      </c>
      <c r="D6" t="str">
        <f>IF('Repeater Book Overview'!F6&lt;&gt;"", LEFT('Repeater Book Overview'!F6, 1), "")</f>
        <v>+</v>
      </c>
      <c r="E6" t="str">
        <f>IF('Repeater Book Overview'!F6&lt;&gt;"", LEFT(RIGHT('Repeater Book Overview'!F6,LEN('Repeater Book Overview'!F6)-1), SEARCH(" ", 'Repeater Book Overview'!F6)-1), "")</f>
        <v xml:space="preserve">0.6 </v>
      </c>
      <c r="F6" t="str">
        <f>IF(A6&lt;&gt;"", IF('Repeater Book Overview'!O6="CT", "TSQL", IF('Repeater Book Overview'!G6&lt;&gt;"", "Tone", "Off")), "")</f>
        <v>Tone</v>
      </c>
      <c r="G6" t="str">
        <f>IF(A6&lt;&gt;"", IF('Repeater Book Overview'!$G6&lt;&gt;"", 'Repeater Book Overview'!$G6, "88.5"), "")</f>
        <v>114.8</v>
      </c>
      <c r="H6" t="str">
        <f>IF(A6&lt;&gt;"", IF('Repeater Book Overview'!$G6&lt;&gt;"", 'Repeater Book Overview'!$G6, "88.5"), "")</f>
        <v>114.8</v>
      </c>
      <c r="I6" s="6" t="s">
        <v>568</v>
      </c>
      <c r="J6" t="str">
        <f t="shared" si="0"/>
        <v>NN</v>
      </c>
      <c r="K6" t="str">
        <f>IF(A6&lt;&gt;"", IF('Repeater Book Overview'!P6="", "FM", 'Repeater Book Overview'!P6), "")</f>
        <v>FM</v>
      </c>
      <c r="L6" t="str">
        <f t="shared" si="1"/>
        <v>5</v>
      </c>
    </row>
    <row r="7" spans="1:18" x14ac:dyDescent="0.2">
      <c r="A7">
        <f>IF('Repeater Book Overview'!$C7&lt;&gt;"", 'Repeater Book Overview'!$C7, "")</f>
        <v>5</v>
      </c>
      <c r="B7" t="str">
        <f>IF(A7&lt;&gt;"", 'Repeater Book Overview'!D7, "")</f>
        <v>N7EI 3</v>
      </c>
      <c r="C7">
        <f>IF('Repeater Book Overview'!E7&lt;&gt;"", 'Repeater Book Overview'!E7, "")</f>
        <v>146.68</v>
      </c>
      <c r="D7" t="str">
        <f>IF('Repeater Book Overview'!F7&lt;&gt;"", LEFT('Repeater Book Overview'!F7, 1), "")</f>
        <v>-</v>
      </c>
      <c r="E7" t="str">
        <f>IF('Repeater Book Overview'!F7&lt;&gt;"", LEFT(RIGHT('Repeater Book Overview'!F7,LEN('Repeater Book Overview'!F7)-1), SEARCH(" ", 'Repeater Book Overview'!F7)-1), "")</f>
        <v xml:space="preserve">0.6 </v>
      </c>
      <c r="F7" t="str">
        <f>IF(A7&lt;&gt;"", IF('Repeater Book Overview'!O7="CT", "TSQL", IF('Repeater Book Overview'!G7&lt;&gt;"", "Tone", "Off")), "")</f>
        <v>TSQL</v>
      </c>
      <c r="G7" t="str">
        <f>IF(A7&lt;&gt;"", IF('Repeater Book Overview'!$G7&lt;&gt;"", 'Repeater Book Overview'!$G7, "88.5"), "")</f>
        <v>114.8</v>
      </c>
      <c r="H7" t="str">
        <f>IF(A7&lt;&gt;"", IF('Repeater Book Overview'!$G7&lt;&gt;"", 'Repeater Book Overview'!$G7, "88.5"), "")</f>
        <v>114.8</v>
      </c>
      <c r="I7" s="6" t="s">
        <v>568</v>
      </c>
      <c r="J7" t="str">
        <f t="shared" si="0"/>
        <v>NN</v>
      </c>
      <c r="K7" t="str">
        <f>IF(A7&lt;&gt;"", IF('Repeater Book Overview'!P7="", "FM", 'Repeater Book Overview'!P7), "")</f>
        <v>FM</v>
      </c>
      <c r="L7" t="str">
        <f t="shared" si="1"/>
        <v>5</v>
      </c>
    </row>
    <row r="8" spans="1:18" x14ac:dyDescent="0.2">
      <c r="A8">
        <f>IF('Repeater Book Overview'!$C8&lt;&gt;"", 'Repeater Book Overview'!$C8, "")</f>
        <v>6</v>
      </c>
      <c r="B8" t="str">
        <f>IF(A8&lt;&gt;"", 'Repeater Book Overview'!D8, "")</f>
        <v>W7VER</v>
      </c>
      <c r="C8">
        <f>IF('Repeater Book Overview'!E8&lt;&gt;"", 'Repeater Book Overview'!E8, "")</f>
        <v>145.25</v>
      </c>
      <c r="D8" t="str">
        <f>IF('Repeater Book Overview'!F8&lt;&gt;"", LEFT('Repeater Book Overview'!F8, 1), "")</f>
        <v>-</v>
      </c>
      <c r="E8" t="str">
        <f>IF('Repeater Book Overview'!F8&lt;&gt;"", LEFT(RIGHT('Repeater Book Overview'!F8,LEN('Repeater Book Overview'!F8)-1), SEARCH(" ", 'Repeater Book Overview'!F8)-1), "")</f>
        <v xml:space="preserve">0.6 </v>
      </c>
      <c r="F8" t="str">
        <f>IF(A8&lt;&gt;"", IF('Repeater Book Overview'!O8="CT", "TSQL", IF('Repeater Book Overview'!G8&lt;&gt;"", "Tone", "Off")), "")</f>
        <v>Tone</v>
      </c>
      <c r="G8" t="str">
        <f>IF(A8&lt;&gt;"", IF('Repeater Book Overview'!$G8&lt;&gt;"", 'Repeater Book Overview'!$G8, "88.5"), "")</f>
        <v>114.8</v>
      </c>
      <c r="H8" t="str">
        <f>IF(A8&lt;&gt;"", IF('Repeater Book Overview'!$G8&lt;&gt;"", 'Repeater Book Overview'!$G8, "88.5"), "")</f>
        <v>114.8</v>
      </c>
      <c r="I8" s="6" t="s">
        <v>568</v>
      </c>
      <c r="J8" t="str">
        <f t="shared" si="0"/>
        <v>NN</v>
      </c>
      <c r="K8" t="str">
        <f>IF(A8&lt;&gt;"", IF('Repeater Book Overview'!P8="", "FM", 'Repeater Book Overview'!P8), "")</f>
        <v>FM</v>
      </c>
      <c r="L8" t="str">
        <f t="shared" si="1"/>
        <v>5</v>
      </c>
    </row>
    <row r="9" spans="1:18" x14ac:dyDescent="0.2">
      <c r="A9">
        <f>IF('Repeater Book Overview'!$C9&lt;&gt;"", 'Repeater Book Overview'!$C9, "")</f>
        <v>7</v>
      </c>
      <c r="B9" t="str">
        <f>IF(A9&lt;&gt;"", 'Repeater Book Overview'!D9, "")</f>
        <v>W7BU N</v>
      </c>
      <c r="C9">
        <f>IF('Repeater Book Overview'!E9&lt;&gt;"", 'Repeater Book Overview'!E9, "")</f>
        <v>146.76</v>
      </c>
      <c r="D9" t="str">
        <f>IF('Repeater Book Overview'!F9&lt;&gt;"", LEFT('Repeater Book Overview'!F9, 1), "")</f>
        <v>-</v>
      </c>
      <c r="E9" t="str">
        <f>IF('Repeater Book Overview'!F9&lt;&gt;"", LEFT(RIGHT('Repeater Book Overview'!F9,LEN('Repeater Book Overview'!F9)-1), SEARCH(" ", 'Repeater Book Overview'!F9)-1), "")</f>
        <v xml:space="preserve">0.6 </v>
      </c>
      <c r="F9" t="str">
        <f>IF(A9&lt;&gt;"", IF('Repeater Book Overview'!O9="CT", "TSQL", IF('Repeater Book Overview'!G9&lt;&gt;"", "Tone", "Off")), "")</f>
        <v>Tone</v>
      </c>
      <c r="G9" t="str">
        <f>IF(A9&lt;&gt;"", IF('Repeater Book Overview'!$G9&lt;&gt;"", 'Repeater Book Overview'!$G9, "88.5"), "")</f>
        <v>118.8</v>
      </c>
      <c r="H9" t="str">
        <f>IF(A9&lt;&gt;"", IF('Repeater Book Overview'!$G9&lt;&gt;"", 'Repeater Book Overview'!$G9, "88.5"), "")</f>
        <v>118.8</v>
      </c>
      <c r="I9" s="6" t="s">
        <v>568</v>
      </c>
      <c r="J9" t="str">
        <f t="shared" si="0"/>
        <v>NN</v>
      </c>
      <c r="K9" t="str">
        <f>IF(A9&lt;&gt;"", IF('Repeater Book Overview'!P9="", "FM", 'Repeater Book Overview'!P9), "")</f>
        <v>FM</v>
      </c>
      <c r="L9" t="str">
        <f t="shared" si="1"/>
        <v>5</v>
      </c>
    </row>
    <row r="10" spans="1:18" x14ac:dyDescent="0.2">
      <c r="A10">
        <f>IF('Repeater Book Overview'!$C10&lt;&gt;"", 'Repeater Book Overview'!$C10, "")</f>
        <v>8</v>
      </c>
      <c r="B10" t="str">
        <f>IF(A10&lt;&gt;"", 'Repeater Book Overview'!D10, "")</f>
        <v>WA7UHD</v>
      </c>
      <c r="C10">
        <f>IF('Repeater Book Overview'!E10&lt;&gt;"", 'Repeater Book Overview'!E10, "")</f>
        <v>147.06</v>
      </c>
      <c r="D10" t="str">
        <f>IF('Repeater Book Overview'!F10&lt;&gt;"", LEFT('Repeater Book Overview'!F10, 1), "")</f>
        <v>+</v>
      </c>
      <c r="E10" t="str">
        <f>IF('Repeater Book Overview'!F10&lt;&gt;"", LEFT(RIGHT('Repeater Book Overview'!F10,LEN('Repeater Book Overview'!F10)-1), SEARCH(" ", 'Repeater Book Overview'!F10)-1), "")</f>
        <v xml:space="preserve">0.6 </v>
      </c>
      <c r="F10" t="str">
        <f>IF(A10&lt;&gt;"", IF('Repeater Book Overview'!O10="CT", "TSQL", IF('Repeater Book Overview'!G10&lt;&gt;"", "Tone", "Off")), "")</f>
        <v>TSQL</v>
      </c>
      <c r="G10" t="str">
        <f>IF(A10&lt;&gt;"", IF('Repeater Book Overview'!$G10&lt;&gt;"", 'Repeater Book Overview'!$G10, "88.5"), "")</f>
        <v>110.9</v>
      </c>
      <c r="H10" t="str">
        <f>IF(A10&lt;&gt;"", IF('Repeater Book Overview'!$G10&lt;&gt;"", 'Repeater Book Overview'!$G10, "88.5"), "")</f>
        <v>110.9</v>
      </c>
      <c r="I10" s="6" t="s">
        <v>568</v>
      </c>
      <c r="J10" t="str">
        <f t="shared" si="0"/>
        <v>NN</v>
      </c>
      <c r="K10" t="str">
        <f>IF(A10&lt;&gt;"", IF('Repeater Book Overview'!P10="", "FM", 'Repeater Book Overview'!P10), "")</f>
        <v>FM</v>
      </c>
      <c r="L10" t="str">
        <f t="shared" si="1"/>
        <v>5</v>
      </c>
    </row>
    <row r="11" spans="1:18" x14ac:dyDescent="0.2">
      <c r="A11">
        <f>IF('Repeater Book Overview'!$C11&lt;&gt;"", 'Repeater Book Overview'!$C11, "")</f>
        <v>9</v>
      </c>
      <c r="B11" t="str">
        <f>IF(A11&lt;&gt;"", 'Repeater Book Overview'!D11, "")</f>
        <v>K7KFM</v>
      </c>
      <c r="C11">
        <f>IF('Repeater Book Overview'!E11&lt;&gt;"", 'Repeater Book Overview'!E11, "")</f>
        <v>146.74</v>
      </c>
      <c r="D11" t="str">
        <f>IF('Repeater Book Overview'!F11&lt;&gt;"", LEFT('Repeater Book Overview'!F11, 1), "")</f>
        <v>-</v>
      </c>
      <c r="E11" t="str">
        <f>IF('Repeater Book Overview'!F11&lt;&gt;"", LEFT(RIGHT('Repeater Book Overview'!F11,LEN('Repeater Book Overview'!F11)-1), SEARCH(" ", 'Repeater Book Overview'!F11)-1), "")</f>
        <v xml:space="preserve">0.6 </v>
      </c>
      <c r="F11" t="str">
        <f>IF(A11&lt;&gt;"", IF('Repeater Book Overview'!O11="CT", "TSQL", IF('Repeater Book Overview'!G11&lt;&gt;"", "Tone", "Off")), "")</f>
        <v>Tone</v>
      </c>
      <c r="G11" t="str">
        <f>IF(A11&lt;&gt;"", IF('Repeater Book Overview'!$G11&lt;&gt;"", 'Repeater Book Overview'!$G11, "88.5"), "")</f>
        <v>110.9</v>
      </c>
      <c r="H11" t="str">
        <f>IF(A11&lt;&gt;"", IF('Repeater Book Overview'!$G11&lt;&gt;"", 'Repeater Book Overview'!$G11, "88.5"), "")</f>
        <v>110.9</v>
      </c>
      <c r="I11" s="6" t="s">
        <v>568</v>
      </c>
      <c r="J11" t="str">
        <f t="shared" si="0"/>
        <v>NN</v>
      </c>
      <c r="K11" t="str">
        <f>IF(A11&lt;&gt;"", IF('Repeater Book Overview'!P11="", "FM", 'Repeater Book Overview'!P11), "")</f>
        <v>FM</v>
      </c>
      <c r="L11" t="str">
        <f t="shared" si="1"/>
        <v>5</v>
      </c>
    </row>
    <row r="12" spans="1:18" x14ac:dyDescent="0.2">
      <c r="A12">
        <f>IF('Repeater Book Overview'!$C12&lt;&gt;"", 'Repeater Book Overview'!$C12, "")</f>
        <v>10</v>
      </c>
      <c r="B12" t="str">
        <f>IF(A12&lt;&gt;"", 'Repeater Book Overview'!D12, "")</f>
        <v>NM7R 3</v>
      </c>
      <c r="C12">
        <f>IF('Repeater Book Overview'!E12&lt;&gt;"", 'Repeater Book Overview'!E12, "")</f>
        <v>147.02000000000001</v>
      </c>
      <c r="D12" t="str">
        <f>IF('Repeater Book Overview'!F12&lt;&gt;"", LEFT('Repeater Book Overview'!F12, 1), "")</f>
        <v>+</v>
      </c>
      <c r="E12" t="str">
        <f>IF('Repeater Book Overview'!F12&lt;&gt;"", LEFT(RIGHT('Repeater Book Overview'!F12,LEN('Repeater Book Overview'!F12)-1), SEARCH(" ", 'Repeater Book Overview'!F12)-1), "")</f>
        <v xml:space="preserve">0.6 </v>
      </c>
      <c r="F12" t="str">
        <f>IF(A12&lt;&gt;"", IF('Repeater Book Overview'!O12="CT", "TSQL", IF('Repeater Book Overview'!G12&lt;&gt;"", "Tone", "Off")), "")</f>
        <v>TSQL</v>
      </c>
      <c r="G12" t="str">
        <f>IF(A12&lt;&gt;"", IF('Repeater Book Overview'!$G12&lt;&gt;"", 'Repeater Book Overview'!$G12, "88.5"), "")</f>
        <v>118.8</v>
      </c>
      <c r="H12" t="str">
        <f>IF(A12&lt;&gt;"", IF('Repeater Book Overview'!$G12&lt;&gt;"", 'Repeater Book Overview'!$G12, "88.5"), "")</f>
        <v>118.8</v>
      </c>
      <c r="I12" s="6" t="s">
        <v>568</v>
      </c>
      <c r="J12" t="str">
        <f t="shared" si="0"/>
        <v>NN</v>
      </c>
      <c r="K12" t="str">
        <f>IF(A12&lt;&gt;"", IF('Repeater Book Overview'!P12="", "FM", 'Repeater Book Overview'!P12), "")</f>
        <v>FM</v>
      </c>
      <c r="L12" t="str">
        <f t="shared" si="1"/>
        <v>5</v>
      </c>
    </row>
    <row r="13" spans="1:18" x14ac:dyDescent="0.2">
      <c r="A13">
        <f>IF('Repeater Book Overview'!$C13&lt;&gt;"", 'Repeater Book Overview'!$C13, "")</f>
        <v>11</v>
      </c>
      <c r="B13" t="str">
        <f>IF(A13&lt;&gt;"", 'Repeater Book Overview'!D13, "")</f>
        <v>K7RPTW</v>
      </c>
      <c r="C13">
        <f>IF('Repeater Book Overview'!E13&lt;&gt;"", 'Repeater Book Overview'!E13, "")</f>
        <v>146.72</v>
      </c>
      <c r="D13" t="str">
        <f>IF('Repeater Book Overview'!F13&lt;&gt;"", LEFT('Repeater Book Overview'!F13, 1), "")</f>
        <v>-</v>
      </c>
      <c r="E13" t="str">
        <f>IF('Repeater Book Overview'!F13&lt;&gt;"", LEFT(RIGHT('Repeater Book Overview'!F13,LEN('Repeater Book Overview'!F13)-1), SEARCH(" ", 'Repeater Book Overview'!F13)-1), "")</f>
        <v xml:space="preserve">0.6 </v>
      </c>
      <c r="F13" t="str">
        <f>IF(A13&lt;&gt;"", IF('Repeater Book Overview'!O13="CT", "TSQL", IF('Repeater Book Overview'!G13&lt;&gt;"", "Tone", "Off")), "")</f>
        <v>TSQL</v>
      </c>
      <c r="G13" t="str">
        <f>IF(A13&lt;&gt;"", IF('Repeater Book Overview'!$G13&lt;&gt;"", 'Repeater Book Overview'!$G13, "88.5"), "")</f>
        <v>114.8</v>
      </c>
      <c r="H13" t="str">
        <f>IF(A13&lt;&gt;"", IF('Repeater Book Overview'!$G13&lt;&gt;"", 'Repeater Book Overview'!$G13, "88.5"), "")</f>
        <v>114.8</v>
      </c>
      <c r="I13" s="6" t="s">
        <v>568</v>
      </c>
      <c r="J13" t="str">
        <f t="shared" si="0"/>
        <v>NN</v>
      </c>
      <c r="K13" t="str">
        <f>IF(A13&lt;&gt;"", IF('Repeater Book Overview'!P13="", "FM", 'Repeater Book Overview'!P13), "")</f>
        <v>FM</v>
      </c>
      <c r="L13" t="str">
        <f t="shared" si="1"/>
        <v>5</v>
      </c>
    </row>
    <row r="14" spans="1:18" x14ac:dyDescent="0.2">
      <c r="A14">
        <f>IF('Repeater Book Overview'!$C14&lt;&gt;"", 'Repeater Book Overview'!$C14, "")</f>
        <v>12</v>
      </c>
      <c r="B14" t="str">
        <f>IF(A14&lt;&gt;"", 'Repeater Book Overview'!D14, "")</f>
        <v>W7OTV</v>
      </c>
      <c r="C14">
        <f>IF('Repeater Book Overview'!E14&lt;&gt;"", 'Repeater Book Overview'!E14, "")</f>
        <v>146.96</v>
      </c>
      <c r="D14" t="str">
        <f>IF('Repeater Book Overview'!F14&lt;&gt;"", LEFT('Repeater Book Overview'!F14, 1), "")</f>
        <v>-</v>
      </c>
      <c r="E14" t="str">
        <f>IF('Repeater Book Overview'!F14&lt;&gt;"", LEFT(RIGHT('Repeater Book Overview'!F14,LEN('Repeater Book Overview'!F14)-1), SEARCH(" ", 'Repeater Book Overview'!F14)-1), "")</f>
        <v xml:space="preserve">0.6 </v>
      </c>
      <c r="F14" t="str">
        <f>IF(A14&lt;&gt;"", IF('Repeater Book Overview'!O14="CT", "TSQL", IF('Repeater Book Overview'!G14&lt;&gt;"", "Tone", "Off")), "")</f>
        <v>TSQL</v>
      </c>
      <c r="G14" t="str">
        <f>IF(A14&lt;&gt;"", IF('Repeater Book Overview'!$G14&lt;&gt;"", 'Repeater Book Overview'!$G14, "88.5"), "")</f>
        <v>127.3</v>
      </c>
      <c r="H14" t="str">
        <f>IF(A14&lt;&gt;"", IF('Repeater Book Overview'!$G14&lt;&gt;"", 'Repeater Book Overview'!$G14, "88.5"), "")</f>
        <v>127.3</v>
      </c>
      <c r="I14" s="6" t="s">
        <v>568</v>
      </c>
      <c r="J14" t="str">
        <f t="shared" si="0"/>
        <v>NN</v>
      </c>
      <c r="K14" t="str">
        <f>IF(A14&lt;&gt;"", IF('Repeater Book Overview'!P14="", "FM", 'Repeater Book Overview'!P14), "")</f>
        <v>FM</v>
      </c>
      <c r="L14" t="str">
        <f t="shared" si="1"/>
        <v>5</v>
      </c>
    </row>
    <row r="15" spans="1:18" x14ac:dyDescent="0.2">
      <c r="A15">
        <f>IF('Repeater Book Overview'!$C15&lt;&gt;"", 'Repeater Book Overview'!$C15, "")</f>
        <v>13</v>
      </c>
      <c r="B15" t="str">
        <f>IF(A15&lt;&gt;"", 'Repeater Book Overview'!D15, "")</f>
        <v>KJ7IYT</v>
      </c>
      <c r="C15">
        <f>IF('Repeater Book Overview'!E15&lt;&gt;"", 'Repeater Book Overview'!E15, "")</f>
        <v>145.27000000000001</v>
      </c>
      <c r="D15" t="str">
        <f>IF('Repeater Book Overview'!F15&lt;&gt;"", LEFT('Repeater Book Overview'!F15, 1), "")</f>
        <v>-</v>
      </c>
      <c r="E15" t="str">
        <f>IF('Repeater Book Overview'!F15&lt;&gt;"", LEFT(RIGHT('Repeater Book Overview'!F15,LEN('Repeater Book Overview'!F15)-1), SEARCH(" ", 'Repeater Book Overview'!F15)-1), "")</f>
        <v xml:space="preserve">0.6 </v>
      </c>
      <c r="F15" t="str">
        <f>IF(A15&lt;&gt;"", IF('Repeater Book Overview'!O15="CT", "TSQL", IF('Repeater Book Overview'!G15&lt;&gt;"", "Tone", "Off")), "")</f>
        <v>TSQL</v>
      </c>
      <c r="G15" t="str">
        <f>IF(A15&lt;&gt;"", IF('Repeater Book Overview'!$G15&lt;&gt;"", 'Repeater Book Overview'!$G15, "88.5"), "")</f>
        <v>107.2</v>
      </c>
      <c r="H15" t="str">
        <f>IF(A15&lt;&gt;"", IF('Repeater Book Overview'!$G15&lt;&gt;"", 'Repeater Book Overview'!$G15, "88.5"), "")</f>
        <v>107.2</v>
      </c>
      <c r="I15" s="6" t="s">
        <v>568</v>
      </c>
      <c r="J15" t="str">
        <f t="shared" si="0"/>
        <v>NN</v>
      </c>
      <c r="K15" t="str">
        <f>IF(A15&lt;&gt;"", IF('Repeater Book Overview'!P15="", "FM", 'Repeater Book Overview'!P15), "")</f>
        <v>FM</v>
      </c>
      <c r="L15" t="str">
        <f t="shared" si="1"/>
        <v>5</v>
      </c>
    </row>
    <row r="16" spans="1:18" x14ac:dyDescent="0.2">
      <c r="A16">
        <f>IF('Repeater Book Overview'!$C16&lt;&gt;"", 'Repeater Book Overview'!$C16, "")</f>
        <v>20</v>
      </c>
      <c r="B16" t="str">
        <f>IF(A16&lt;&gt;"", 'Repeater Book Overview'!D16, "")</f>
        <v>SM6415</v>
      </c>
      <c r="C16">
        <f>IF('Repeater Book Overview'!E16&lt;&gt;"", 'Repeater Book Overview'!E16, "")</f>
        <v>146.41499999999999</v>
      </c>
      <c r="D16" t="str">
        <f>IF('Repeater Book Overview'!F16&lt;&gt;"", LEFT('Repeater Book Overview'!F16, 1), "")</f>
        <v/>
      </c>
      <c r="E16">
        <v>0</v>
      </c>
      <c r="G16" t="str">
        <f>IF(A16&lt;&gt;"", IF('Repeater Book Overview'!$G16&lt;&gt;"", 'Repeater Book Overview'!$G16, "88.5"), "")</f>
        <v>88.5</v>
      </c>
      <c r="H16" t="str">
        <f>IF(A16&lt;&gt;"", IF('Repeater Book Overview'!$G16&lt;&gt;"", 'Repeater Book Overview'!$G16, "88.5"), "")</f>
        <v>88.5</v>
      </c>
      <c r="I16" s="6" t="s">
        <v>568</v>
      </c>
      <c r="J16" t="str">
        <f t="shared" si="0"/>
        <v>NN</v>
      </c>
      <c r="K16" t="str">
        <f>IF(A16&lt;&gt;"", IF('Repeater Book Overview'!P16="", "FM", 'Repeater Book Overview'!P16), "")</f>
        <v>FM</v>
      </c>
      <c r="L16" t="str">
        <f t="shared" si="1"/>
        <v>5</v>
      </c>
    </row>
    <row r="17" spans="1:12" x14ac:dyDescent="0.2">
      <c r="A17">
        <f>IF('Repeater Book Overview'!$C17&lt;&gt;"", 'Repeater Book Overview'!$C17, "")</f>
        <v>21</v>
      </c>
      <c r="B17" t="str">
        <f>IF(A17&lt;&gt;"", 'Repeater Book Overview'!D17, "")</f>
        <v>SM 760</v>
      </c>
      <c r="C17">
        <f>IF('Repeater Book Overview'!E17&lt;&gt;"", 'Repeater Book Overview'!E17, "")</f>
        <v>147.6</v>
      </c>
      <c r="D17" t="str">
        <f>IF('Repeater Book Overview'!F17&lt;&gt;"", LEFT('Repeater Book Overview'!F17, 1), "")</f>
        <v/>
      </c>
      <c r="E17">
        <v>0</v>
      </c>
      <c r="G17" t="str">
        <f>IF(A17&lt;&gt;"", IF('Repeater Book Overview'!$G17&lt;&gt;"", 'Repeater Book Overview'!$G17, "88.5"), "")</f>
        <v>88.5</v>
      </c>
      <c r="H17" t="str">
        <f>IF(A17&lt;&gt;"", IF('Repeater Book Overview'!$G17&lt;&gt;"", 'Repeater Book Overview'!$G17, "88.5"), "")</f>
        <v>88.5</v>
      </c>
      <c r="I17" s="6" t="s">
        <v>568</v>
      </c>
      <c r="J17" t="str">
        <f t="shared" si="0"/>
        <v>NN</v>
      </c>
      <c r="K17" t="str">
        <f>IF(A17&lt;&gt;"", IF('Repeater Book Overview'!P17="", "FM", 'Repeater Book Overview'!P17), "")</f>
        <v>FM</v>
      </c>
      <c r="L17" t="str">
        <f t="shared" si="1"/>
        <v>5</v>
      </c>
    </row>
    <row r="18" spans="1:12" x14ac:dyDescent="0.2">
      <c r="A18">
        <f>IF('Repeater Book Overview'!$C18&lt;&gt;"", 'Repeater Book Overview'!$C18, "")</f>
        <v>22</v>
      </c>
      <c r="B18" t="str">
        <f>IF(A18&lt;&gt;"", 'Repeater Book Overview'!D18, "")</f>
        <v>SM 758</v>
      </c>
      <c r="C18">
        <f>IF('Repeater Book Overview'!E18&lt;&gt;"", 'Repeater Book Overview'!E18, "")</f>
        <v>147.58000000000001</v>
      </c>
      <c r="D18" t="str">
        <f>IF('Repeater Book Overview'!F18&lt;&gt;"", LEFT('Repeater Book Overview'!F18, 1), "")</f>
        <v/>
      </c>
      <c r="E18">
        <v>0</v>
      </c>
      <c r="G18" t="str">
        <f>IF(A18&lt;&gt;"", IF('Repeater Book Overview'!$G18&lt;&gt;"", 'Repeater Book Overview'!$G18, "88.5"), "")</f>
        <v>88.5</v>
      </c>
      <c r="H18" t="str">
        <f>IF(A18&lt;&gt;"", IF('Repeater Book Overview'!$G18&lt;&gt;"", 'Repeater Book Overview'!$G18, "88.5"), "")</f>
        <v>88.5</v>
      </c>
      <c r="I18" s="6" t="s">
        <v>568</v>
      </c>
      <c r="J18" t="str">
        <f t="shared" si="0"/>
        <v>NN</v>
      </c>
      <c r="K18" t="str">
        <f>IF(A18&lt;&gt;"", IF('Repeater Book Overview'!P18="", "FM", 'Repeater Book Overview'!P18), "")</f>
        <v>FM</v>
      </c>
      <c r="L18" t="str">
        <f t="shared" si="1"/>
        <v>5</v>
      </c>
    </row>
    <row r="19" spans="1:12" x14ac:dyDescent="0.2">
      <c r="A19">
        <f>IF('Repeater Book Overview'!$C19&lt;&gt;"", 'Repeater Book Overview'!$C19, "")</f>
        <v>23</v>
      </c>
      <c r="B19" t="str">
        <f>IF(A19&lt;&gt;"", 'Repeater Book Overview'!D19, "")</f>
        <v>SM 755</v>
      </c>
      <c r="C19">
        <f>IF('Repeater Book Overview'!E19&lt;&gt;"", 'Repeater Book Overview'!E19, "")</f>
        <v>147.55000000000001</v>
      </c>
      <c r="D19" t="str">
        <f>IF('Repeater Book Overview'!F19&lt;&gt;"", LEFT('Repeater Book Overview'!F19, 1), "")</f>
        <v/>
      </c>
      <c r="E19">
        <v>0</v>
      </c>
      <c r="G19" t="str">
        <f>IF(A19&lt;&gt;"", IF('Repeater Book Overview'!$G19&lt;&gt;"", 'Repeater Book Overview'!$G19, "88.5"), "")</f>
        <v>88.5</v>
      </c>
      <c r="H19" t="str">
        <f>IF(A19&lt;&gt;"", IF('Repeater Book Overview'!$G19&lt;&gt;"", 'Repeater Book Overview'!$G19, "88.5"), "")</f>
        <v>88.5</v>
      </c>
      <c r="I19" s="6" t="s">
        <v>568</v>
      </c>
      <c r="J19" t="str">
        <f t="shared" si="0"/>
        <v>NN</v>
      </c>
      <c r="K19" t="str">
        <f>IF(A19&lt;&gt;"", IF('Repeater Book Overview'!P19="", "FM", 'Repeater Book Overview'!P19), "")</f>
        <v>FM</v>
      </c>
      <c r="L19" t="str">
        <f t="shared" si="1"/>
        <v>5</v>
      </c>
    </row>
    <row r="20" spans="1:12" x14ac:dyDescent="0.2">
      <c r="A20">
        <f>IF('Repeater Book Overview'!$C20&lt;&gt;"", 'Repeater Book Overview'!$C20, "")</f>
        <v>24</v>
      </c>
      <c r="B20" t="str">
        <f>IF(A20&lt;&gt;"", 'Repeater Book Overview'!D20, "")</f>
        <v>SM 754</v>
      </c>
      <c r="C20">
        <f>IF('Repeater Book Overview'!E20&lt;&gt;"", 'Repeater Book Overview'!E20, "")</f>
        <v>147.54</v>
      </c>
      <c r="D20" t="str">
        <f>IF('Repeater Book Overview'!F20&lt;&gt;"", LEFT('Repeater Book Overview'!F20, 1), "")</f>
        <v/>
      </c>
      <c r="E20">
        <v>0</v>
      </c>
      <c r="G20" t="str">
        <f>IF(A20&lt;&gt;"", IF('Repeater Book Overview'!$G20&lt;&gt;"", 'Repeater Book Overview'!$G20, "88.5"), "")</f>
        <v>88.5</v>
      </c>
      <c r="H20" t="str">
        <f>IF(A20&lt;&gt;"", IF('Repeater Book Overview'!$G20&lt;&gt;"", 'Repeater Book Overview'!$G20, "88.5"), "")</f>
        <v>88.5</v>
      </c>
      <c r="I20" s="6" t="s">
        <v>568</v>
      </c>
      <c r="J20" t="str">
        <f t="shared" si="0"/>
        <v>NN</v>
      </c>
      <c r="K20" t="str">
        <f>IF(A20&lt;&gt;"", IF('Repeater Book Overview'!P20="", "FM", 'Repeater Book Overview'!P20), "")</f>
        <v>FM</v>
      </c>
      <c r="L20" t="str">
        <f t="shared" si="1"/>
        <v>5</v>
      </c>
    </row>
    <row r="21" spans="1:12" x14ac:dyDescent="0.2">
      <c r="A21">
        <f>IF('Repeater Book Overview'!$C21&lt;&gt;"", 'Repeater Book Overview'!$C21, "")</f>
        <v>25</v>
      </c>
      <c r="B21" t="str">
        <f>IF(A21&lt;&gt;"", 'Repeater Book Overview'!D21, "")</f>
        <v>SM 752</v>
      </c>
      <c r="C21">
        <f>IF('Repeater Book Overview'!E21&lt;&gt;"", 'Repeater Book Overview'!E21, "")</f>
        <v>147.52000000000001</v>
      </c>
      <c r="D21" t="str">
        <f>IF('Repeater Book Overview'!F21&lt;&gt;"", LEFT('Repeater Book Overview'!F21, 1), "")</f>
        <v/>
      </c>
      <c r="E21">
        <v>0</v>
      </c>
      <c r="G21" t="str">
        <f>IF(A21&lt;&gt;"", IF('Repeater Book Overview'!$G21&lt;&gt;"", 'Repeater Book Overview'!$G21, "88.5"), "")</f>
        <v>88.5</v>
      </c>
      <c r="H21" t="str">
        <f>IF(A21&lt;&gt;"", IF('Repeater Book Overview'!$G21&lt;&gt;"", 'Repeater Book Overview'!$G21, "88.5"), "")</f>
        <v>88.5</v>
      </c>
      <c r="I21" s="6" t="s">
        <v>568</v>
      </c>
      <c r="J21" t="str">
        <f t="shared" si="0"/>
        <v>NN</v>
      </c>
      <c r="K21" t="str">
        <f>IF(A21&lt;&gt;"", IF('Repeater Book Overview'!P21="", "FM", 'Repeater Book Overview'!P21), "")</f>
        <v>FM</v>
      </c>
      <c r="L21" t="str">
        <f t="shared" si="1"/>
        <v>5</v>
      </c>
    </row>
    <row r="22" spans="1:12" x14ac:dyDescent="0.2">
      <c r="A22">
        <f>IF('Repeater Book Overview'!$C22&lt;&gt;"", 'Repeater Book Overview'!$C22, "")</f>
        <v>26</v>
      </c>
      <c r="B22" t="str">
        <f>IF(A22&lt;&gt;"", 'Repeater Book Overview'!D22, "")</f>
        <v>SM 658</v>
      </c>
      <c r="C22">
        <f>IF('Repeater Book Overview'!E22&lt;&gt;"", 'Repeater Book Overview'!E22, "")</f>
        <v>146.58000000000001</v>
      </c>
      <c r="D22" t="str">
        <f>IF('Repeater Book Overview'!F22&lt;&gt;"", LEFT('Repeater Book Overview'!F22, 1), "")</f>
        <v/>
      </c>
      <c r="E22">
        <v>0</v>
      </c>
      <c r="G22" t="str">
        <f>IF(A22&lt;&gt;"", IF('Repeater Book Overview'!$G22&lt;&gt;"", 'Repeater Book Overview'!$G22, "88.5"), "")</f>
        <v>88.5</v>
      </c>
      <c r="H22" t="str">
        <f>IF(A22&lt;&gt;"", IF('Repeater Book Overview'!$G22&lt;&gt;"", 'Repeater Book Overview'!$G22, "88.5"), "")</f>
        <v>88.5</v>
      </c>
      <c r="I22" s="6" t="s">
        <v>568</v>
      </c>
      <c r="J22" t="str">
        <f t="shared" si="0"/>
        <v>NN</v>
      </c>
      <c r="K22" t="str">
        <f>IF(A22&lt;&gt;"", IF('Repeater Book Overview'!P22="", "FM", 'Repeater Book Overview'!P22), "")</f>
        <v>FM</v>
      </c>
      <c r="L22" t="str">
        <f t="shared" si="1"/>
        <v>5</v>
      </c>
    </row>
    <row r="23" spans="1:12" x14ac:dyDescent="0.2">
      <c r="A23">
        <f>IF('Repeater Book Overview'!$C23&lt;&gt;"", 'Repeater Book Overview'!$C23, "")</f>
        <v>27</v>
      </c>
      <c r="B23" t="str">
        <f>IF(A23&lt;&gt;"", 'Repeater Book Overview'!D23, "")</f>
        <v>SM 656</v>
      </c>
      <c r="C23">
        <f>IF('Repeater Book Overview'!E23&lt;&gt;"", 'Repeater Book Overview'!E23, "")</f>
        <v>146.56</v>
      </c>
      <c r="D23" t="str">
        <f>IF('Repeater Book Overview'!F23&lt;&gt;"", LEFT('Repeater Book Overview'!F23, 1), "")</f>
        <v/>
      </c>
      <c r="E23">
        <v>0</v>
      </c>
      <c r="G23" t="str">
        <f>IF(A23&lt;&gt;"", IF('Repeater Book Overview'!$G23&lt;&gt;"", 'Repeater Book Overview'!$G23, "88.5"), "")</f>
        <v>88.5</v>
      </c>
      <c r="H23" t="str">
        <f>IF(A23&lt;&gt;"", IF('Repeater Book Overview'!$G23&lt;&gt;"", 'Repeater Book Overview'!$G23, "88.5"), "")</f>
        <v>88.5</v>
      </c>
      <c r="I23" s="6" t="s">
        <v>568</v>
      </c>
      <c r="J23" t="str">
        <f t="shared" si="0"/>
        <v>NN</v>
      </c>
      <c r="K23" t="str">
        <f>IF(A23&lt;&gt;"", IF('Repeater Book Overview'!P23="", "FM", 'Repeater Book Overview'!P23), "")</f>
        <v>FM</v>
      </c>
      <c r="L23" t="str">
        <f t="shared" si="1"/>
        <v>5</v>
      </c>
    </row>
    <row r="24" spans="1:12" x14ac:dyDescent="0.2">
      <c r="A24">
        <f>IF('Repeater Book Overview'!$C24&lt;&gt;"", 'Repeater Book Overview'!$C24, "")</f>
        <v>28</v>
      </c>
      <c r="B24" t="str">
        <f>IF(A24&lt;&gt;"", 'Repeater Book Overview'!D24, "")</f>
        <v>SM 655</v>
      </c>
      <c r="C24">
        <f>IF('Repeater Book Overview'!E24&lt;&gt;"", 'Repeater Book Overview'!E24, "")</f>
        <v>146.55000000000001</v>
      </c>
      <c r="D24" t="str">
        <f>IF('Repeater Book Overview'!F24&lt;&gt;"", LEFT('Repeater Book Overview'!F24, 1), "")</f>
        <v/>
      </c>
      <c r="E24">
        <v>0</v>
      </c>
      <c r="G24" t="str">
        <f>IF(A24&lt;&gt;"", IF('Repeater Book Overview'!$G24&lt;&gt;"", 'Repeater Book Overview'!$G24, "88.5"), "")</f>
        <v>88.5</v>
      </c>
      <c r="H24" t="str">
        <f>IF(A24&lt;&gt;"", IF('Repeater Book Overview'!$G24&lt;&gt;"", 'Repeater Book Overview'!$G24, "88.5"), "")</f>
        <v>88.5</v>
      </c>
      <c r="I24" s="6" t="s">
        <v>568</v>
      </c>
      <c r="J24" t="str">
        <f t="shared" si="0"/>
        <v>NN</v>
      </c>
      <c r="K24" t="str">
        <f>IF(A24&lt;&gt;"", IF('Repeater Book Overview'!P24="", "FM", 'Repeater Book Overview'!P24), "")</f>
        <v>FM</v>
      </c>
      <c r="L24" t="str">
        <f t="shared" si="1"/>
        <v>5</v>
      </c>
    </row>
    <row r="25" spans="1:12" x14ac:dyDescent="0.2">
      <c r="A25">
        <f>IF('Repeater Book Overview'!$C25&lt;&gt;"", 'Repeater Book Overview'!$C25, "")</f>
        <v>29</v>
      </c>
      <c r="B25" t="str">
        <f>IF(A25&lt;&gt;"", 'Repeater Book Overview'!D25, "")</f>
        <v>SM 654</v>
      </c>
      <c r="C25">
        <f>IF('Repeater Book Overview'!E25&lt;&gt;"", 'Repeater Book Overview'!E25, "")</f>
        <v>146.54</v>
      </c>
      <c r="D25" t="str">
        <f>IF('Repeater Book Overview'!F25&lt;&gt;"", LEFT('Repeater Book Overview'!F25, 1), "")</f>
        <v/>
      </c>
      <c r="E25">
        <v>0</v>
      </c>
      <c r="G25" t="str">
        <f>IF(A25&lt;&gt;"", IF('Repeater Book Overview'!$G25&lt;&gt;"", 'Repeater Book Overview'!$G25, "88.5"), "")</f>
        <v>88.5</v>
      </c>
      <c r="H25" t="str">
        <f>IF(A25&lt;&gt;"", IF('Repeater Book Overview'!$G25&lt;&gt;"", 'Repeater Book Overview'!$G25, "88.5"), "")</f>
        <v>88.5</v>
      </c>
      <c r="I25" s="6" t="s">
        <v>568</v>
      </c>
      <c r="J25" t="str">
        <f t="shared" si="0"/>
        <v>NN</v>
      </c>
      <c r="K25" t="str">
        <f>IF(A25&lt;&gt;"", IF('Repeater Book Overview'!P25="", "FM", 'Repeater Book Overview'!P25), "")</f>
        <v>FM</v>
      </c>
      <c r="L25" t="str">
        <f t="shared" si="1"/>
        <v>5</v>
      </c>
    </row>
    <row r="26" spans="1:12" x14ac:dyDescent="0.2">
      <c r="A26">
        <f>IF('Repeater Book Overview'!$C26&lt;&gt;"", 'Repeater Book Overview'!$C26, "")</f>
        <v>30</v>
      </c>
      <c r="B26" t="str">
        <f>IF(A26&lt;&gt;"", 'Repeater Book Overview'!D26, "")</f>
        <v>70CALL</v>
      </c>
      <c r="C26">
        <f>IF('Repeater Book Overview'!E26&lt;&gt;"", 'Repeater Book Overview'!E26, "")</f>
        <v>446</v>
      </c>
      <c r="D26" t="str">
        <f>IF('Repeater Book Overview'!F26&lt;&gt;"", LEFT('Repeater Book Overview'!F26, 1), "")</f>
        <v/>
      </c>
      <c r="E26">
        <v>0</v>
      </c>
      <c r="G26" t="str">
        <f>IF(A26&lt;&gt;"", IF('Repeater Book Overview'!$G26&lt;&gt;"", 'Repeater Book Overview'!$G26, "88.5"), "")</f>
        <v>88.5</v>
      </c>
      <c r="H26" t="str">
        <f>IF(A26&lt;&gt;"", IF('Repeater Book Overview'!$G26&lt;&gt;"", 'Repeater Book Overview'!$G26, "88.5"), "")</f>
        <v>88.5</v>
      </c>
      <c r="I26" s="6" t="s">
        <v>568</v>
      </c>
      <c r="J26" t="str">
        <f t="shared" si="0"/>
        <v>NN</v>
      </c>
      <c r="K26" t="str">
        <f>IF(A26&lt;&gt;"", IF('Repeater Book Overview'!P26="", "FM", 'Repeater Book Overview'!P26), "")</f>
        <v>FM</v>
      </c>
      <c r="L26" t="str">
        <f t="shared" si="1"/>
        <v>5</v>
      </c>
    </row>
    <row r="27" spans="1:12" x14ac:dyDescent="0.2">
      <c r="A27">
        <f>IF('Repeater Book Overview'!$C27&lt;&gt;"", 'Repeater Book Overview'!$C27, "")</f>
        <v>31</v>
      </c>
      <c r="B27" t="str">
        <f>IF(A27&lt;&gt;"", 'Repeater Book Overview'!D27, "")</f>
        <v>W7DGL4</v>
      </c>
      <c r="C27">
        <f>IF('Repeater Book Overview'!E27&lt;&gt;"", 'Repeater Book Overview'!E27, "")</f>
        <v>444.9</v>
      </c>
      <c r="D27" t="str">
        <f>IF('Repeater Book Overview'!F27&lt;&gt;"", LEFT('Repeater Book Overview'!F27, 1), "")</f>
        <v>+</v>
      </c>
      <c r="E27" t="str">
        <f>IF('Repeater Book Overview'!F27&lt;&gt;"", LEFT(RIGHT('Repeater Book Overview'!F27,LEN('Repeater Book Overview'!F27)-1), SEARCH(" ", 'Repeater Book Overview'!F27)-1), "")</f>
        <v xml:space="preserve">5 </v>
      </c>
      <c r="F27" t="str">
        <f>IF(A27&lt;&gt;"", IF('Repeater Book Overview'!O27="CT", "TSQL", IF('Repeater Book Overview'!G27&lt;&gt;"", "Tone", "Off")), "")</f>
        <v>Tone</v>
      </c>
      <c r="G27" t="str">
        <f>IF(A27&lt;&gt;"", IF('Repeater Book Overview'!$G27&lt;&gt;"", 'Repeater Book Overview'!$G27, "88.5"), "")</f>
        <v>114.8</v>
      </c>
      <c r="H27" t="str">
        <f>IF(A27&lt;&gt;"", IF('Repeater Book Overview'!$G27&lt;&gt;"", 'Repeater Book Overview'!$G27, "88.5"), "")</f>
        <v>114.8</v>
      </c>
      <c r="I27" s="6" t="s">
        <v>568</v>
      </c>
      <c r="J27" t="str">
        <f t="shared" si="0"/>
        <v>NN</v>
      </c>
      <c r="K27" t="str">
        <f>IF(A27&lt;&gt;"", IF('Repeater Book Overview'!P27="", "FM", 'Repeater Book Overview'!P27), "")</f>
        <v>FM</v>
      </c>
      <c r="L27" t="str">
        <f t="shared" si="1"/>
        <v>5</v>
      </c>
    </row>
    <row r="28" spans="1:12" x14ac:dyDescent="0.2">
      <c r="A28">
        <f>IF('Repeater Book Overview'!$C28&lt;&gt;"", 'Repeater Book Overview'!$C28, "")</f>
        <v>32</v>
      </c>
      <c r="B28" t="str">
        <f>IF(A28&lt;&gt;"", 'Repeater Book Overview'!D28, "")</f>
        <v>N3EG</v>
      </c>
      <c r="C28">
        <f>IF('Repeater Book Overview'!E28&lt;&gt;"", 'Repeater Book Overview'!E28, "")</f>
        <v>442.125</v>
      </c>
      <c r="D28" t="str">
        <f>IF('Repeater Book Overview'!F28&lt;&gt;"", LEFT('Repeater Book Overview'!F28, 1), "")</f>
        <v>+</v>
      </c>
      <c r="E28" t="str">
        <f>IF('Repeater Book Overview'!F28&lt;&gt;"", LEFT(RIGHT('Repeater Book Overview'!F28,LEN('Repeater Book Overview'!F28)-1), SEARCH(" ", 'Repeater Book Overview'!F28)-1), "")</f>
        <v xml:space="preserve">5 </v>
      </c>
      <c r="F28" t="str">
        <f>IF(A28&lt;&gt;"", IF('Repeater Book Overview'!O28="CT", "TSQL", IF('Repeater Book Overview'!G28&lt;&gt;"", "Tone", "Off")), "")</f>
        <v>Tone</v>
      </c>
      <c r="G28" t="str">
        <f>IF(A28&lt;&gt;"", IF('Repeater Book Overview'!$G28&lt;&gt;"", 'Repeater Book Overview'!$G28, "88.5"), "")</f>
        <v>114.8</v>
      </c>
      <c r="H28" t="str">
        <f>IF(A28&lt;&gt;"", IF('Repeater Book Overview'!$G28&lt;&gt;"", 'Repeater Book Overview'!$G28, "88.5"), "")</f>
        <v>114.8</v>
      </c>
      <c r="I28" s="6" t="s">
        <v>568</v>
      </c>
      <c r="J28" t="str">
        <f t="shared" si="0"/>
        <v>NN</v>
      </c>
      <c r="K28" t="str">
        <f>IF(A28&lt;&gt;"", IF('Repeater Book Overview'!P28="", "FM", 'Repeater Book Overview'!P28), "")</f>
        <v>FM</v>
      </c>
      <c r="L28" t="str">
        <f t="shared" si="1"/>
        <v>5</v>
      </c>
    </row>
    <row r="29" spans="1:12" x14ac:dyDescent="0.2">
      <c r="A29">
        <f>IF('Repeater Book Overview'!$C29&lt;&gt;"", 'Repeater Book Overview'!$C29, "")</f>
        <v>33</v>
      </c>
      <c r="B29" t="str">
        <f>IF(A29&lt;&gt;"", 'Repeater Book Overview'!D29, "")</f>
        <v>AB7F L</v>
      </c>
      <c r="C29">
        <f>IF('Repeater Book Overview'!E29&lt;&gt;"", 'Repeater Book Overview'!E29, "")</f>
        <v>440.375</v>
      </c>
      <c r="D29" t="str">
        <f>IF('Repeater Book Overview'!F29&lt;&gt;"", LEFT('Repeater Book Overview'!F29, 1), "")</f>
        <v>+</v>
      </c>
      <c r="E29" t="str">
        <f>IF('Repeater Book Overview'!F29&lt;&gt;"", LEFT(RIGHT('Repeater Book Overview'!F29,LEN('Repeater Book Overview'!F29)-1), SEARCH(" ", 'Repeater Book Overview'!F29)-1), "")</f>
        <v xml:space="preserve">5 </v>
      </c>
      <c r="F29" t="str">
        <f>IF(A29&lt;&gt;"", IF('Repeater Book Overview'!O29="CT", "TSQL", IF('Repeater Book Overview'!G29&lt;&gt;"", "Tone", "Off")), "")</f>
        <v>Tone</v>
      </c>
      <c r="G29" t="str">
        <f>IF(A29&lt;&gt;"", IF('Repeater Book Overview'!$G29&lt;&gt;"", 'Repeater Book Overview'!$G29, "88.5"), "")</f>
        <v>123.0</v>
      </c>
      <c r="H29" t="str">
        <f>IF(A29&lt;&gt;"", IF('Repeater Book Overview'!$G29&lt;&gt;"", 'Repeater Book Overview'!$G29, "88.5"), "")</f>
        <v>123.0</v>
      </c>
      <c r="I29" s="6" t="s">
        <v>568</v>
      </c>
      <c r="J29" t="str">
        <f t="shared" si="0"/>
        <v>NN</v>
      </c>
      <c r="K29" t="str">
        <f>IF(A29&lt;&gt;"", IF('Repeater Book Overview'!P29="", "FM", 'Repeater Book Overview'!P29), "")</f>
        <v>FM</v>
      </c>
      <c r="L29" t="str">
        <f t="shared" si="1"/>
        <v>5</v>
      </c>
    </row>
    <row r="30" spans="1:12" x14ac:dyDescent="0.2">
      <c r="A30">
        <f>IF('Repeater Book Overview'!$C30&lt;&gt;"", 'Repeater Book Overview'!$C30, "")</f>
        <v>34</v>
      </c>
      <c r="B30" t="str">
        <f>IF(A30&lt;&gt;"", 'Repeater Book Overview'!D30, "")</f>
        <v>WB7DFV</v>
      </c>
      <c r="C30">
        <f>IF('Repeater Book Overview'!E30&lt;&gt;"", 'Repeater Book Overview'!E30, "")</f>
        <v>442.82499999999999</v>
      </c>
      <c r="D30" t="str">
        <f>IF('Repeater Book Overview'!F30&lt;&gt;"", LEFT('Repeater Book Overview'!F30, 1), "")</f>
        <v>+</v>
      </c>
      <c r="E30" t="str">
        <f>IF('Repeater Book Overview'!F30&lt;&gt;"", LEFT(RIGHT('Repeater Book Overview'!F30,LEN('Repeater Book Overview'!F30)-1), SEARCH(" ", 'Repeater Book Overview'!F30)-1), "")</f>
        <v xml:space="preserve">5 </v>
      </c>
      <c r="F30" t="str">
        <f>IF(A30&lt;&gt;"", IF('Repeater Book Overview'!O30="CT", "TSQL", IF('Repeater Book Overview'!G30&lt;&gt;"", "Tone", "Off")), "")</f>
        <v>Tone</v>
      </c>
      <c r="G30" t="str">
        <f>IF(A30&lt;&gt;"", IF('Repeater Book Overview'!$G30&lt;&gt;"", 'Repeater Book Overview'!$G30, "88.5"), "")</f>
        <v>131.8</v>
      </c>
      <c r="H30" t="str">
        <f>IF(A30&lt;&gt;"", IF('Repeater Book Overview'!$G30&lt;&gt;"", 'Repeater Book Overview'!$G30, "88.5"), "")</f>
        <v>131.8</v>
      </c>
      <c r="I30" s="6" t="s">
        <v>568</v>
      </c>
      <c r="J30" t="str">
        <f t="shared" si="0"/>
        <v>NN</v>
      </c>
      <c r="K30" t="str">
        <f>IF(A30&lt;&gt;"", IF('Repeater Book Overview'!P30="", "FM", 'Repeater Book Overview'!P30), "")</f>
        <v>FM</v>
      </c>
      <c r="L30" t="str">
        <f t="shared" si="1"/>
        <v>5</v>
      </c>
    </row>
    <row r="31" spans="1:12" x14ac:dyDescent="0.2">
      <c r="A31">
        <f>IF('Repeater Book Overview'!$C31&lt;&gt;"", 'Repeater Book Overview'!$C31, "")</f>
        <v>35</v>
      </c>
      <c r="B31" t="str">
        <f>IF(A31&lt;&gt;"", 'Repeater Book Overview'!D31, "")</f>
        <v>KD7HTE</v>
      </c>
      <c r="C31">
        <f>IF('Repeater Book Overview'!E31&lt;&gt;"", 'Repeater Book Overview'!E31, "")</f>
        <v>444.45</v>
      </c>
      <c r="D31" t="str">
        <f>IF('Repeater Book Overview'!F31&lt;&gt;"", LEFT('Repeater Book Overview'!F31, 1), "")</f>
        <v>+</v>
      </c>
      <c r="E31" t="str">
        <f>IF('Repeater Book Overview'!F31&lt;&gt;"", LEFT(RIGHT('Repeater Book Overview'!F31,LEN('Repeater Book Overview'!F31)-1), SEARCH(" ", 'Repeater Book Overview'!F31)-1), "")</f>
        <v xml:space="preserve">5 </v>
      </c>
      <c r="F31" t="str">
        <f>IF(A31&lt;&gt;"", IF('Repeater Book Overview'!O31="CT", "TSQL", IF('Repeater Book Overview'!G31&lt;&gt;"", "Tone", "Off")), "")</f>
        <v>Tone</v>
      </c>
      <c r="G31" t="str">
        <f>IF(A31&lt;&gt;"", IF('Repeater Book Overview'!$G31&lt;&gt;"", 'Repeater Book Overview'!$G31, "88.5"), "")</f>
        <v>100.0</v>
      </c>
      <c r="H31" t="str">
        <f>IF(A31&lt;&gt;"", IF('Repeater Book Overview'!$G31&lt;&gt;"", 'Repeater Book Overview'!$G31, "88.5"), "")</f>
        <v>100.0</v>
      </c>
      <c r="I31" s="6" t="s">
        <v>568</v>
      </c>
      <c r="J31" t="str">
        <f t="shared" si="0"/>
        <v>NN</v>
      </c>
      <c r="K31" t="str">
        <f>IF(A31&lt;&gt;"", IF('Repeater Book Overview'!P31="", "FM", 'Repeater Book Overview'!P31), "")</f>
        <v>FM</v>
      </c>
      <c r="L31" t="str">
        <f t="shared" si="1"/>
        <v>5</v>
      </c>
    </row>
    <row r="32" spans="1:12" x14ac:dyDescent="0.2">
      <c r="A32">
        <f>IF('Repeater Book Overview'!$C32&lt;&gt;"", 'Repeater Book Overview'!$C32, "")</f>
        <v>36</v>
      </c>
      <c r="B32" t="str">
        <f>IF(A32&lt;&gt;"", 'Repeater Book Overview'!D32, "")</f>
        <v>K7LJ W</v>
      </c>
      <c r="C32">
        <f>IF('Repeater Book Overview'!E32&lt;&gt;"", 'Repeater Book Overview'!E32, "")</f>
        <v>444.47500000000002</v>
      </c>
      <c r="D32" t="str">
        <f>IF('Repeater Book Overview'!F32&lt;&gt;"", LEFT('Repeater Book Overview'!F32, 1), "")</f>
        <v>+</v>
      </c>
      <c r="E32" t="str">
        <f>IF('Repeater Book Overview'!F32&lt;&gt;"", LEFT(RIGHT('Repeater Book Overview'!F32,LEN('Repeater Book Overview'!F32)-1), SEARCH(" ", 'Repeater Book Overview'!F32)-1), "")</f>
        <v xml:space="preserve">5 </v>
      </c>
      <c r="F32" t="str">
        <f>IF(A32&lt;&gt;"", IF('Repeater Book Overview'!O32="CT", "TSQL", IF('Repeater Book Overview'!G32&lt;&gt;"", "Tone", "Off")), "")</f>
        <v>Tone</v>
      </c>
      <c r="G32" t="str">
        <f>IF(A32&lt;&gt;"", IF('Repeater Book Overview'!$G32&lt;&gt;"", 'Repeater Book Overview'!$G32, "88.5"), "")</f>
        <v>100.0</v>
      </c>
      <c r="H32" t="str">
        <f>IF(A32&lt;&gt;"", IF('Repeater Book Overview'!$G32&lt;&gt;"", 'Repeater Book Overview'!$G32, "88.5"), "")</f>
        <v>100.0</v>
      </c>
      <c r="I32" s="6" t="s">
        <v>568</v>
      </c>
      <c r="J32" t="str">
        <f t="shared" si="0"/>
        <v>NN</v>
      </c>
      <c r="K32" t="str">
        <f>IF(A32&lt;&gt;"", IF('Repeater Book Overview'!P32="", "FM", 'Repeater Book Overview'!P32), "")</f>
        <v>FM</v>
      </c>
      <c r="L32" t="str">
        <f t="shared" si="1"/>
        <v>5</v>
      </c>
    </row>
    <row r="33" spans="1:12" x14ac:dyDescent="0.2">
      <c r="A33">
        <f>IF('Repeater Book Overview'!$C33&lt;&gt;"", 'Repeater Book Overview'!$C33, "")</f>
        <v>37</v>
      </c>
      <c r="B33" t="str">
        <f>IF(A33&lt;&gt;"", 'Repeater Book Overview'!D33, "")</f>
        <v>N8VJP</v>
      </c>
      <c r="C33">
        <f>IF('Repeater Book Overview'!E33&lt;&gt;"", 'Repeater Book Overview'!E33, "")</f>
        <v>440.57499999999999</v>
      </c>
      <c r="D33" t="str">
        <f>IF('Repeater Book Overview'!F33&lt;&gt;"", LEFT('Repeater Book Overview'!F33, 1), "")</f>
        <v>+</v>
      </c>
      <c r="E33" t="str">
        <f>IF('Repeater Book Overview'!F33&lt;&gt;"", LEFT(RIGHT('Repeater Book Overview'!F33,LEN('Repeater Book Overview'!F33)-1), SEARCH(" ", 'Repeater Book Overview'!F33)-1), "")</f>
        <v xml:space="preserve">5 </v>
      </c>
      <c r="F33" t="str">
        <f>IF(A33&lt;&gt;"", IF('Repeater Book Overview'!O33="CT", "TSQL", IF('Repeater Book Overview'!G33&lt;&gt;"", "Tone", "Off")), "")</f>
        <v>Tone</v>
      </c>
      <c r="G33" t="str">
        <f>IF(A33&lt;&gt;"", IF('Repeater Book Overview'!$G33&lt;&gt;"", 'Repeater Book Overview'!$G33, "88.5"), "")</f>
        <v>100.0</v>
      </c>
      <c r="H33" t="str">
        <f>IF(A33&lt;&gt;"", IF('Repeater Book Overview'!$G33&lt;&gt;"", 'Repeater Book Overview'!$G33, "88.5"), "")</f>
        <v>100.0</v>
      </c>
      <c r="I33" s="6" t="s">
        <v>568</v>
      </c>
      <c r="J33" t="str">
        <f t="shared" si="0"/>
        <v>NN</v>
      </c>
      <c r="K33" t="str">
        <f>IF(A33&lt;&gt;"", IF('Repeater Book Overview'!P33="", "FM", 'Repeater Book Overview'!P33), "")</f>
        <v>FM</v>
      </c>
      <c r="L33" t="str">
        <f t="shared" si="1"/>
        <v>5</v>
      </c>
    </row>
    <row r="34" spans="1:12" x14ac:dyDescent="0.2">
      <c r="A34">
        <f>IF('Repeater Book Overview'!$C34&lt;&gt;"", 'Repeater Book Overview'!$C34, "")</f>
        <v>38</v>
      </c>
      <c r="B34" t="str">
        <f>IF(A34&lt;&gt;"", 'Repeater Book Overview'!D34, "")</f>
        <v>N7EI 2</v>
      </c>
      <c r="C34">
        <f>IF('Repeater Book Overview'!E34&lt;&gt;"", 'Repeater Book Overview'!E34, "")</f>
        <v>444.625</v>
      </c>
      <c r="D34" t="str">
        <f>IF('Repeater Book Overview'!F34&lt;&gt;"", LEFT('Repeater Book Overview'!F34, 1), "")</f>
        <v>+</v>
      </c>
      <c r="E34" t="str">
        <f>IF('Repeater Book Overview'!F34&lt;&gt;"", LEFT(RIGHT('Repeater Book Overview'!F34,LEN('Repeater Book Overview'!F34)-1), SEARCH(" ", 'Repeater Book Overview'!F34)-1), "")</f>
        <v xml:space="preserve">5 </v>
      </c>
      <c r="F34" t="str">
        <f>IF(A34&lt;&gt;"", IF('Repeater Book Overview'!O34="CT", "TSQL", IF('Repeater Book Overview'!G34&lt;&gt;"", "Tone", "Off")), "")</f>
        <v>Tone</v>
      </c>
      <c r="G34" t="str">
        <f>IF(A34&lt;&gt;"", IF('Repeater Book Overview'!$G34&lt;&gt;"", 'Repeater Book Overview'!$G34, "88.5"), "")</f>
        <v>107.2</v>
      </c>
      <c r="H34" t="str">
        <f>IF(A34&lt;&gt;"", IF('Repeater Book Overview'!$G34&lt;&gt;"", 'Repeater Book Overview'!$G34, "88.5"), "")</f>
        <v>107.2</v>
      </c>
      <c r="I34" s="6" t="s">
        <v>568</v>
      </c>
      <c r="J34" t="str">
        <f t="shared" si="0"/>
        <v>NN</v>
      </c>
      <c r="K34" t="str">
        <f>IF(A34&lt;&gt;"", IF('Repeater Book Overview'!P34="", "FM", 'Repeater Book Overview'!P34), "")</f>
        <v>FM</v>
      </c>
      <c r="L34" t="str">
        <f t="shared" si="1"/>
        <v>5</v>
      </c>
    </row>
    <row r="35" spans="1:12" x14ac:dyDescent="0.2">
      <c r="A35">
        <f>IF('Repeater Book Overview'!$C35&lt;&gt;"", 'Repeater Book Overview'!$C35, "")</f>
        <v>39</v>
      </c>
      <c r="B35" t="str">
        <f>IF(A35&lt;&gt;"", 'Repeater Book Overview'!D35, "")</f>
        <v>WA6TTR</v>
      </c>
      <c r="C35">
        <f>IF('Repeater Book Overview'!E35&lt;&gt;"", 'Repeater Book Overview'!E35, "")</f>
        <v>444.5</v>
      </c>
      <c r="D35" t="str">
        <f>IF('Repeater Book Overview'!F35&lt;&gt;"", LEFT('Repeater Book Overview'!F35, 1), "")</f>
        <v>+</v>
      </c>
      <c r="E35" t="str">
        <f>IF('Repeater Book Overview'!F35&lt;&gt;"", LEFT(RIGHT('Repeater Book Overview'!F35,LEN('Repeater Book Overview'!F35)-1), SEARCH(" ", 'Repeater Book Overview'!F35)-1), "")</f>
        <v xml:space="preserve">5 </v>
      </c>
      <c r="F35" t="str">
        <f>IF(A35&lt;&gt;"", IF('Repeater Book Overview'!O35="CT", "TSQL", IF('Repeater Book Overview'!G35&lt;&gt;"", "Tone", "Off")), "")</f>
        <v>Tone</v>
      </c>
      <c r="G35" t="str">
        <f>IF(A35&lt;&gt;"", IF('Repeater Book Overview'!$G35&lt;&gt;"", 'Repeater Book Overview'!$G35, "88.5"), "")</f>
        <v>118.8</v>
      </c>
      <c r="H35" t="str">
        <f>IF(A35&lt;&gt;"", IF('Repeater Book Overview'!$G35&lt;&gt;"", 'Repeater Book Overview'!$G35, "88.5"), "")</f>
        <v>118.8</v>
      </c>
      <c r="I35" s="6" t="s">
        <v>568</v>
      </c>
      <c r="J35" t="str">
        <f t="shared" si="0"/>
        <v>NN</v>
      </c>
      <c r="K35" t="str">
        <f>IF(A35&lt;&gt;"", IF('Repeater Book Overview'!P35="", "FM", 'Repeater Book Overview'!P35), "")</f>
        <v>FM</v>
      </c>
      <c r="L35" t="str">
        <f t="shared" si="1"/>
        <v>5</v>
      </c>
    </row>
    <row r="36" spans="1:12" x14ac:dyDescent="0.2">
      <c r="A36">
        <f>IF('Repeater Book Overview'!$C36&lt;&gt;"", 'Repeater Book Overview'!$C36, "")</f>
        <v>40</v>
      </c>
      <c r="B36" t="str">
        <f>IF(A36&lt;&gt;"", 'Repeater Book Overview'!D36, "")</f>
        <v>K7ABL</v>
      </c>
      <c r="C36">
        <f>IF('Repeater Book Overview'!E36&lt;&gt;"", 'Repeater Book Overview'!E36, "")</f>
        <v>444.92500000000001</v>
      </c>
      <c r="D36" t="str">
        <f>IF('Repeater Book Overview'!F36&lt;&gt;"", LEFT('Repeater Book Overview'!F36, 1), "")</f>
        <v>+</v>
      </c>
      <c r="E36" t="str">
        <f>IF('Repeater Book Overview'!F36&lt;&gt;"", LEFT(RIGHT('Repeater Book Overview'!F36,LEN('Repeater Book Overview'!F36)-1), SEARCH(" ", 'Repeater Book Overview'!F36)-1), "")</f>
        <v xml:space="preserve">5 </v>
      </c>
      <c r="F36" t="str">
        <f>IF(A36&lt;&gt;"", IF('Repeater Book Overview'!O36="CT", "TSQL", IF('Repeater Book Overview'!G36&lt;&gt;"", "Tone", "Off")), "")</f>
        <v>Tone</v>
      </c>
      <c r="G36" t="str">
        <f>IF(A36&lt;&gt;"", IF('Repeater Book Overview'!$G36&lt;&gt;"", 'Repeater Book Overview'!$G36, "88.5"), "")</f>
        <v>94.8</v>
      </c>
      <c r="H36" t="str">
        <f>IF(A36&lt;&gt;"", IF('Repeater Book Overview'!$G36&lt;&gt;"", 'Repeater Book Overview'!$G36, "88.5"), "")</f>
        <v>94.8</v>
      </c>
      <c r="I36" s="6" t="s">
        <v>568</v>
      </c>
      <c r="J36" t="str">
        <f t="shared" si="0"/>
        <v>NN</v>
      </c>
      <c r="K36" t="str">
        <f>IF(A36&lt;&gt;"", IF('Repeater Book Overview'!P36="", "FM", 'Repeater Book Overview'!P36), "")</f>
        <v>FM</v>
      </c>
      <c r="L36" t="str">
        <f t="shared" si="1"/>
        <v>5</v>
      </c>
    </row>
    <row r="37" spans="1:12" x14ac:dyDescent="0.2">
      <c r="A37">
        <f>IF('Repeater Book Overview'!$C37&lt;&gt;"", 'Repeater Book Overview'!$C37, "")</f>
        <v>41</v>
      </c>
      <c r="B37" t="str">
        <f>IF(A37&lt;&gt;"", 'Repeater Book Overview'!D37, "")</f>
        <v>KJ7IY7</v>
      </c>
      <c r="C37">
        <f>IF('Repeater Book Overview'!E37&lt;&gt;"", 'Repeater Book Overview'!E37, "")</f>
        <v>441.82499999999999</v>
      </c>
      <c r="D37" t="str">
        <f>IF('Repeater Book Overview'!F37&lt;&gt;"", LEFT('Repeater Book Overview'!F37, 1), "")</f>
        <v>+</v>
      </c>
      <c r="E37" t="str">
        <f>IF('Repeater Book Overview'!F37&lt;&gt;"", LEFT(RIGHT('Repeater Book Overview'!F37,LEN('Repeater Book Overview'!F37)-1), SEARCH(" ", 'Repeater Book Overview'!F37)-1), "")</f>
        <v xml:space="preserve">5 </v>
      </c>
      <c r="F37" t="str">
        <f>IF(A37&lt;&gt;"", IF('Repeater Book Overview'!O37="CT", "TSQL", IF('Repeater Book Overview'!G37&lt;&gt;"", "Tone", "Off")), "")</f>
        <v>TSQL</v>
      </c>
      <c r="G37" t="str">
        <f>IF(A37&lt;&gt;"", IF('Repeater Book Overview'!$G37&lt;&gt;"", 'Repeater Book Overview'!$G37, "88.5"), "")</f>
        <v>107.2</v>
      </c>
      <c r="H37" t="str">
        <f>IF(A37&lt;&gt;"", IF('Repeater Book Overview'!$G37&lt;&gt;"", 'Repeater Book Overview'!$G37, "88.5"), "")</f>
        <v>107.2</v>
      </c>
      <c r="I37" s="6" t="s">
        <v>568</v>
      </c>
      <c r="J37" t="str">
        <f t="shared" si="0"/>
        <v>NN</v>
      </c>
      <c r="K37" t="str">
        <f>IF(A37&lt;&gt;"", IF('Repeater Book Overview'!P37="", "FM", 'Repeater Book Overview'!P37), "")</f>
        <v>FM</v>
      </c>
      <c r="L37" t="str">
        <f t="shared" si="1"/>
        <v>5</v>
      </c>
    </row>
    <row r="38" spans="1:12" x14ac:dyDescent="0.2">
      <c r="A38">
        <f>IF('Repeater Book Overview'!$C38&lt;&gt;"", 'Repeater Book Overview'!$C38, "")</f>
        <v>42</v>
      </c>
      <c r="B38" t="str">
        <f>IF(A38&lt;&gt;"", 'Repeater Book Overview'!D38, "")</f>
        <v>K7KFM2</v>
      </c>
      <c r="C38">
        <f>IF('Repeater Book Overview'!E38&lt;&gt;"", 'Repeater Book Overview'!E38, "")</f>
        <v>443.45</v>
      </c>
      <c r="D38" t="str">
        <f>IF('Repeater Book Overview'!F38&lt;&gt;"", LEFT('Repeater Book Overview'!F38, 1), "")</f>
        <v>+</v>
      </c>
      <c r="E38" t="str">
        <f>IF('Repeater Book Overview'!F38&lt;&gt;"", LEFT(RIGHT('Repeater Book Overview'!F38,LEN('Repeater Book Overview'!F38)-1), SEARCH(" ", 'Repeater Book Overview'!F38)-1), "")</f>
        <v xml:space="preserve">5 </v>
      </c>
      <c r="F38" t="str">
        <f>IF(A38&lt;&gt;"", IF('Repeater Book Overview'!O38="CT", "TSQL", IF('Repeater Book Overview'!G38&lt;&gt;"", "Tone", "Off")), "")</f>
        <v>Tone</v>
      </c>
      <c r="G38" t="str">
        <f>IF(A38&lt;&gt;"", IF('Repeater Book Overview'!$G38&lt;&gt;"", 'Repeater Book Overview'!$G38, "88.5"), "")</f>
        <v>110.9</v>
      </c>
      <c r="H38" t="str">
        <f>IF(A38&lt;&gt;"", IF('Repeater Book Overview'!$G38&lt;&gt;"", 'Repeater Book Overview'!$G38, "88.5"), "")</f>
        <v>110.9</v>
      </c>
      <c r="I38" s="6" t="s">
        <v>568</v>
      </c>
      <c r="J38" t="str">
        <f t="shared" si="0"/>
        <v>NN</v>
      </c>
      <c r="K38" t="str">
        <f>IF(A38&lt;&gt;"", IF('Repeater Book Overview'!P38="", "FM", 'Repeater Book Overview'!P38), "")</f>
        <v>FM</v>
      </c>
      <c r="L38" t="str">
        <f t="shared" si="1"/>
        <v>5</v>
      </c>
    </row>
    <row r="39" spans="1:12" x14ac:dyDescent="0.2">
      <c r="A39">
        <f>IF('Repeater Book Overview'!$C39&lt;&gt;"", 'Repeater Book Overview'!$C39, "")</f>
        <v>43</v>
      </c>
      <c r="B39" t="str">
        <f>IF(A39&lt;&gt;"", 'Repeater Book Overview'!D39, "")</f>
        <v>SM 580</v>
      </c>
      <c r="C39">
        <f>IF('Repeater Book Overview'!E39&lt;&gt;"", 'Repeater Book Overview'!E39, "")</f>
        <v>445.8</v>
      </c>
      <c r="D39" t="str">
        <f>IF('Repeater Book Overview'!F39&lt;&gt;"", LEFT('Repeater Book Overview'!F39, 1), "")</f>
        <v/>
      </c>
      <c r="E39">
        <v>0</v>
      </c>
      <c r="G39" t="str">
        <f>IF(A39&lt;&gt;"", IF('Repeater Book Overview'!$G39&lt;&gt;"", 'Repeater Book Overview'!$G39, "88.5"), "")</f>
        <v>88.5</v>
      </c>
      <c r="H39" t="str">
        <f>IF(A39&lt;&gt;"", IF('Repeater Book Overview'!$G39&lt;&gt;"", 'Repeater Book Overview'!$G39, "88.5"), "")</f>
        <v>88.5</v>
      </c>
      <c r="I39" s="6" t="s">
        <v>568</v>
      </c>
      <c r="J39" t="str">
        <f t="shared" si="0"/>
        <v>NN</v>
      </c>
      <c r="K39" t="str">
        <f>IF(A39&lt;&gt;"", IF('Repeater Book Overview'!P39="", "FM", 'Repeater Book Overview'!P39), "")</f>
        <v>FM</v>
      </c>
      <c r="L39" t="str">
        <f t="shared" si="1"/>
        <v>5</v>
      </c>
    </row>
    <row r="40" spans="1:12" x14ac:dyDescent="0.2">
      <c r="A40">
        <f>IF('Repeater Book Overview'!$C40&lt;&gt;"", 'Repeater Book Overview'!$C40, "")</f>
        <v>44</v>
      </c>
      <c r="B40" t="str">
        <f>IF(A40&lt;&gt;"", 'Repeater Book Overview'!D40, "")</f>
        <v>SM 582</v>
      </c>
      <c r="C40">
        <f>IF('Repeater Book Overview'!E40&lt;&gt;"", 'Repeater Book Overview'!E40, "")</f>
        <v>445.82499999999999</v>
      </c>
      <c r="D40" t="str">
        <f>IF('Repeater Book Overview'!F40&lt;&gt;"", LEFT('Repeater Book Overview'!F40, 1), "")</f>
        <v/>
      </c>
      <c r="E40">
        <v>0</v>
      </c>
      <c r="G40" t="str">
        <f>IF(A40&lt;&gt;"", IF('Repeater Book Overview'!$G40&lt;&gt;"", 'Repeater Book Overview'!$G40, "88.5"), "")</f>
        <v>88.5</v>
      </c>
      <c r="H40" t="str">
        <f>IF(A40&lt;&gt;"", IF('Repeater Book Overview'!$G40&lt;&gt;"", 'Repeater Book Overview'!$G40, "88.5"), "")</f>
        <v>88.5</v>
      </c>
      <c r="I40" s="6" t="s">
        <v>568</v>
      </c>
      <c r="J40" t="str">
        <f t="shared" si="0"/>
        <v>NN</v>
      </c>
      <c r="K40" t="str">
        <f>IF(A40&lt;&gt;"", IF('Repeater Book Overview'!P40="", "FM", 'Repeater Book Overview'!P40), "")</f>
        <v>FM</v>
      </c>
      <c r="L40" t="str">
        <f t="shared" si="1"/>
        <v>5</v>
      </c>
    </row>
    <row r="41" spans="1:12" x14ac:dyDescent="0.2">
      <c r="A41">
        <f>IF('Repeater Book Overview'!$C41&lt;&gt;"", 'Repeater Book Overview'!$C41, "")</f>
        <v>45</v>
      </c>
      <c r="B41" t="str">
        <f>IF(A41&lt;&gt;"", 'Repeater Book Overview'!D41, "")</f>
        <v>SM 585</v>
      </c>
      <c r="C41">
        <f>IF('Repeater Book Overview'!E41&lt;&gt;"", 'Repeater Book Overview'!E41, "")</f>
        <v>445.85</v>
      </c>
      <c r="D41" t="str">
        <f>IF('Repeater Book Overview'!F41&lt;&gt;"", LEFT('Repeater Book Overview'!F41, 1), "")</f>
        <v/>
      </c>
      <c r="E41">
        <v>0</v>
      </c>
      <c r="G41" t="str">
        <f>IF(A41&lt;&gt;"", IF('Repeater Book Overview'!$G41&lt;&gt;"", 'Repeater Book Overview'!$G41, "88.5"), "")</f>
        <v>88.5</v>
      </c>
      <c r="H41" t="str">
        <f>IF(A41&lt;&gt;"", IF('Repeater Book Overview'!$G41&lt;&gt;"", 'Repeater Book Overview'!$G41, "88.5"), "")</f>
        <v>88.5</v>
      </c>
      <c r="I41" s="6" t="s">
        <v>568</v>
      </c>
      <c r="J41" t="str">
        <f t="shared" si="0"/>
        <v>NN</v>
      </c>
      <c r="K41" t="str">
        <f>IF(A41&lt;&gt;"", IF('Repeater Book Overview'!P41="", "FM", 'Repeater Book Overview'!P41), "")</f>
        <v>FM</v>
      </c>
      <c r="L41" t="str">
        <f t="shared" si="1"/>
        <v>5</v>
      </c>
    </row>
    <row r="42" spans="1:12" x14ac:dyDescent="0.2">
      <c r="A42">
        <f>IF('Repeater Book Overview'!$C42&lt;&gt;"", 'Repeater Book Overview'!$C42, "")</f>
        <v>46</v>
      </c>
      <c r="B42" t="str">
        <f>IF(A42&lt;&gt;"", 'Repeater Book Overview'!D42, "")</f>
        <v>SM 587</v>
      </c>
      <c r="C42">
        <f>IF('Repeater Book Overview'!E42&lt;&gt;"", 'Repeater Book Overview'!E42, "")</f>
        <v>445.875</v>
      </c>
      <c r="D42" t="str">
        <f>IF('Repeater Book Overview'!F42&lt;&gt;"", LEFT('Repeater Book Overview'!F42, 1), "")</f>
        <v/>
      </c>
      <c r="E42">
        <v>0</v>
      </c>
      <c r="G42" t="str">
        <f>IF(A42&lt;&gt;"", IF('Repeater Book Overview'!$G42&lt;&gt;"", 'Repeater Book Overview'!$G42, "88.5"), "")</f>
        <v>88.5</v>
      </c>
      <c r="H42" t="str">
        <f>IF(A42&lt;&gt;"", IF('Repeater Book Overview'!$G42&lt;&gt;"", 'Repeater Book Overview'!$G42, "88.5"), "")</f>
        <v>88.5</v>
      </c>
      <c r="I42" s="6" t="s">
        <v>568</v>
      </c>
      <c r="J42" t="str">
        <f t="shared" si="0"/>
        <v>NN</v>
      </c>
      <c r="K42" t="str">
        <f>IF(A42&lt;&gt;"", IF('Repeater Book Overview'!P42="", "FM", 'Repeater Book Overview'!P42), "")</f>
        <v>FM</v>
      </c>
      <c r="L42" t="str">
        <f t="shared" si="1"/>
        <v>5</v>
      </c>
    </row>
    <row r="43" spans="1:12" x14ac:dyDescent="0.2">
      <c r="A43">
        <f>IF('Repeater Book Overview'!$C43&lt;&gt;"", 'Repeater Book Overview'!$C43, "")</f>
        <v>47</v>
      </c>
      <c r="B43" t="str">
        <f>IF(A43&lt;&gt;"", 'Repeater Book Overview'!D43, "")</f>
        <v>SM 590</v>
      </c>
      <c r="C43">
        <f>IF('Repeater Book Overview'!E43&lt;&gt;"", 'Repeater Book Overview'!E43, "")</f>
        <v>445.9</v>
      </c>
      <c r="D43" t="str">
        <f>IF('Repeater Book Overview'!F43&lt;&gt;"", LEFT('Repeater Book Overview'!F43, 1), "")</f>
        <v/>
      </c>
      <c r="E43">
        <v>0</v>
      </c>
      <c r="G43" t="str">
        <f>IF(A43&lt;&gt;"", IF('Repeater Book Overview'!$G43&lt;&gt;"", 'Repeater Book Overview'!$G43, "88.5"), "")</f>
        <v>88.5</v>
      </c>
      <c r="H43" t="str">
        <f>IF(A43&lt;&gt;"", IF('Repeater Book Overview'!$G43&lt;&gt;"", 'Repeater Book Overview'!$G43, "88.5"), "")</f>
        <v>88.5</v>
      </c>
      <c r="I43" s="6" t="s">
        <v>568</v>
      </c>
      <c r="J43" t="str">
        <f t="shared" si="0"/>
        <v>NN</v>
      </c>
      <c r="K43" t="str">
        <f>IF(A43&lt;&gt;"", IF('Repeater Book Overview'!P43="", "FM", 'Repeater Book Overview'!P43), "")</f>
        <v>FM</v>
      </c>
      <c r="L43" t="str">
        <f t="shared" si="1"/>
        <v>5</v>
      </c>
    </row>
    <row r="44" spans="1:12" x14ac:dyDescent="0.2">
      <c r="A44">
        <f>IF('Repeater Book Overview'!$C44&lt;&gt;"", 'Repeater Book Overview'!$C44, "")</f>
        <v>48</v>
      </c>
      <c r="B44" t="str">
        <f>IF(A44&lt;&gt;"", 'Repeater Book Overview'!D44, "")</f>
        <v>SM 597</v>
      </c>
      <c r="C44">
        <f>IF('Repeater Book Overview'!E44&lt;&gt;"", 'Repeater Book Overview'!E44, "")</f>
        <v>445.97500000000002</v>
      </c>
      <c r="D44" t="str">
        <f>IF('Repeater Book Overview'!F44&lt;&gt;"", LEFT('Repeater Book Overview'!F44, 1), "")</f>
        <v/>
      </c>
      <c r="E44">
        <v>0</v>
      </c>
      <c r="G44" t="str">
        <f>IF(A44&lt;&gt;"", IF('Repeater Book Overview'!$G44&lt;&gt;"", 'Repeater Book Overview'!$G44, "88.5"), "")</f>
        <v>88.5</v>
      </c>
      <c r="H44" t="str">
        <f>IF(A44&lt;&gt;"", IF('Repeater Book Overview'!$G44&lt;&gt;"", 'Repeater Book Overview'!$G44, "88.5"), "")</f>
        <v>88.5</v>
      </c>
      <c r="I44" s="6" t="s">
        <v>568</v>
      </c>
      <c r="J44" t="str">
        <f t="shared" si="0"/>
        <v>NN</v>
      </c>
      <c r="K44" t="str">
        <f>IF(A44&lt;&gt;"", IF('Repeater Book Overview'!P44="", "FM", 'Repeater Book Overview'!P44), "")</f>
        <v>FM</v>
      </c>
      <c r="L44" t="str">
        <f t="shared" si="1"/>
        <v>5</v>
      </c>
    </row>
    <row r="45" spans="1:12" x14ac:dyDescent="0.2">
      <c r="A45">
        <f>IF('Repeater Book Overview'!$C45&lt;&gt;"", 'Repeater Book Overview'!$C45, "")</f>
        <v>49</v>
      </c>
      <c r="B45" t="str">
        <f>IF(A45&lt;&gt;"", 'Repeater Book Overview'!D45, "")</f>
        <v>SM 602</v>
      </c>
      <c r="C45">
        <f>IF('Repeater Book Overview'!E45&lt;&gt;"", 'Repeater Book Overview'!E45, "")</f>
        <v>446.02499999999998</v>
      </c>
      <c r="D45" t="str">
        <f>IF('Repeater Book Overview'!F45&lt;&gt;"", LEFT('Repeater Book Overview'!F45, 1), "")</f>
        <v/>
      </c>
      <c r="E45">
        <v>0</v>
      </c>
      <c r="G45" t="str">
        <f>IF(A45&lt;&gt;"", IF('Repeater Book Overview'!$G45&lt;&gt;"", 'Repeater Book Overview'!$G45, "88.5"), "")</f>
        <v>88.5</v>
      </c>
      <c r="H45" t="str">
        <f>IF(A45&lt;&gt;"", IF('Repeater Book Overview'!$G45&lt;&gt;"", 'Repeater Book Overview'!$G45, "88.5"), "")</f>
        <v>88.5</v>
      </c>
      <c r="I45" s="6" t="s">
        <v>568</v>
      </c>
      <c r="J45" t="str">
        <f t="shared" si="0"/>
        <v>NN</v>
      </c>
      <c r="K45" t="str">
        <f>IF(A45&lt;&gt;"", IF('Repeater Book Overview'!P45="", "FM", 'Repeater Book Overview'!P45), "")</f>
        <v>FM</v>
      </c>
      <c r="L45" t="str">
        <f t="shared" si="1"/>
        <v>5</v>
      </c>
    </row>
    <row r="46" spans="1:12" x14ac:dyDescent="0.2">
      <c r="A46">
        <f>IF('Repeater Book Overview'!$C46&lt;&gt;"", 'Repeater Book Overview'!$C46, "")</f>
        <v>50</v>
      </c>
      <c r="B46" t="str">
        <f>IF(A46&lt;&gt;"", 'Repeater Book Overview'!D46, "")</f>
        <v>K7BPR1</v>
      </c>
      <c r="C46">
        <f>IF('Repeater Book Overview'!E46&lt;&gt;"", 'Repeater Book Overview'!E46, "")</f>
        <v>147.08000000000001</v>
      </c>
      <c r="D46" t="str">
        <f>IF('Repeater Book Overview'!F46&lt;&gt;"", LEFT('Repeater Book Overview'!F46, 1), "")</f>
        <v>+</v>
      </c>
      <c r="E46" t="str">
        <f>IF('Repeater Book Overview'!F46&lt;&gt;"", LEFT(RIGHT('Repeater Book Overview'!F46,LEN('Repeater Book Overview'!F46)-1), SEARCH(" ", 'Repeater Book Overview'!F46)-1), "")</f>
        <v xml:space="preserve">0.6 </v>
      </c>
      <c r="F46" t="str">
        <f>IF(A46&lt;&gt;"", IF('Repeater Book Overview'!O46="CT", "TSQL", IF('Repeater Book Overview'!G46&lt;&gt;"", "Tone", "Off")), "")</f>
        <v>Tone</v>
      </c>
      <c r="G46" t="str">
        <f>IF(A46&lt;&gt;"", IF('Repeater Book Overview'!$G46&lt;&gt;"", 'Repeater Book Overview'!$G46, "88.5"), "")</f>
        <v>107.2</v>
      </c>
      <c r="H46" t="str">
        <f>IF(A46&lt;&gt;"", IF('Repeater Book Overview'!$G46&lt;&gt;"", 'Repeater Book Overview'!$G46, "88.5"), "")</f>
        <v>107.2</v>
      </c>
      <c r="I46" s="6" t="s">
        <v>568</v>
      </c>
      <c r="J46" t="str">
        <f t="shared" si="0"/>
        <v>NN</v>
      </c>
      <c r="K46" t="str">
        <f>IF(A46&lt;&gt;"", IF('Repeater Book Overview'!P46="", "FM", 'Repeater Book Overview'!P46), "")</f>
        <v>FM</v>
      </c>
      <c r="L46" t="str">
        <f t="shared" si="1"/>
        <v>5</v>
      </c>
    </row>
    <row r="47" spans="1:12" x14ac:dyDescent="0.2">
      <c r="A47">
        <f>IF('Repeater Book Overview'!$C47&lt;&gt;"", 'Repeater Book Overview'!$C47, "")</f>
        <v>51</v>
      </c>
      <c r="B47" t="str">
        <f>IF(A47&lt;&gt;"", 'Repeater Book Overview'!D47, "")</f>
        <v>W7LT 1</v>
      </c>
      <c r="C47">
        <f>IF('Repeater Book Overview'!E47&lt;&gt;"", 'Repeater Book Overview'!E47, "")</f>
        <v>146.84</v>
      </c>
      <c r="D47" t="str">
        <f>IF('Repeater Book Overview'!F47&lt;&gt;"", LEFT('Repeater Book Overview'!F47, 1), "")</f>
        <v>-</v>
      </c>
      <c r="E47" t="str">
        <f>IF('Repeater Book Overview'!F47&lt;&gt;"", LEFT(RIGHT('Repeater Book Overview'!F47,LEN('Repeater Book Overview'!F47)-1), SEARCH(" ", 'Repeater Book Overview'!F47)-1), "")</f>
        <v xml:space="preserve">0.6 </v>
      </c>
      <c r="G47" t="str">
        <f>IF(A47&lt;&gt;"", IF('Repeater Book Overview'!$G47&lt;&gt;"", 'Repeater Book Overview'!$G47, "88.5"), "")</f>
        <v>88.5</v>
      </c>
      <c r="H47" t="str">
        <f>IF(A47&lt;&gt;"", IF('Repeater Book Overview'!$G47&lt;&gt;"", 'Repeater Book Overview'!$G47, "88.5"), "")</f>
        <v>88.5</v>
      </c>
      <c r="I47" s="6" t="s">
        <v>568</v>
      </c>
      <c r="J47" t="str">
        <f t="shared" si="0"/>
        <v>NN</v>
      </c>
      <c r="K47" t="str">
        <f>IF(A47&lt;&gt;"", IF('Repeater Book Overview'!P47="", "FM", 'Repeater Book Overview'!P47), "")</f>
        <v>FM</v>
      </c>
      <c r="L47" t="str">
        <f t="shared" si="1"/>
        <v>5</v>
      </c>
    </row>
    <row r="48" spans="1:12" x14ac:dyDescent="0.2">
      <c r="A48">
        <f>IF('Repeater Book Overview'!$C48&lt;&gt;"", 'Repeater Book Overview'!$C48, "")</f>
        <v>52</v>
      </c>
      <c r="B48" t="str">
        <f>IF(A48&lt;&gt;"", 'Repeater Book Overview'!D48, "")</f>
        <v>KB7APU</v>
      </c>
      <c r="C48">
        <f>IF('Repeater Book Overview'!E48&lt;&gt;"", 'Repeater Book Overview'!E48, "")</f>
        <v>145.25</v>
      </c>
      <c r="D48" t="str">
        <f>IF('Repeater Book Overview'!F48&lt;&gt;"", LEFT('Repeater Book Overview'!F48, 1), "")</f>
        <v>-</v>
      </c>
      <c r="E48" t="str">
        <f>IF('Repeater Book Overview'!F48&lt;&gt;"", LEFT(RIGHT('Repeater Book Overview'!F48,LEN('Repeater Book Overview'!F48)-1), SEARCH(" ", 'Repeater Book Overview'!F48)-1), "")</f>
        <v xml:space="preserve">0.6 </v>
      </c>
      <c r="F48" t="str">
        <f>IF(A48&lt;&gt;"", IF('Repeater Book Overview'!O48="CT", "TSQL", IF('Repeater Book Overview'!G48&lt;&gt;"", "Tone", "Off")), "")</f>
        <v>TSQL</v>
      </c>
      <c r="G48" t="str">
        <f>IF(A48&lt;&gt;"", IF('Repeater Book Overview'!$G48&lt;&gt;"", 'Repeater Book Overview'!$G48, "88.5"), "")</f>
        <v>186.2</v>
      </c>
      <c r="H48" t="str">
        <f>IF(A48&lt;&gt;"", IF('Repeater Book Overview'!$G48&lt;&gt;"", 'Repeater Book Overview'!$G48, "88.5"), "")</f>
        <v>186.2</v>
      </c>
      <c r="I48" s="6" t="s">
        <v>568</v>
      </c>
      <c r="J48" t="str">
        <f t="shared" si="0"/>
        <v>NN</v>
      </c>
      <c r="K48" t="str">
        <f>IF(A48&lt;&gt;"", IF('Repeater Book Overview'!P48="", "FM", 'Repeater Book Overview'!P48), "")</f>
        <v>FM</v>
      </c>
      <c r="L48" t="str">
        <f t="shared" si="1"/>
        <v>5</v>
      </c>
    </row>
    <row r="49" spans="1:12" x14ac:dyDescent="0.2">
      <c r="A49">
        <f>IF('Repeater Book Overview'!$C49&lt;&gt;"", 'Repeater Book Overview'!$C49, "")</f>
        <v>53</v>
      </c>
      <c r="B49" t="str">
        <f>IF(A49&lt;&gt;"", 'Repeater Book Overview'!D49, "")</f>
        <v>W7AIA</v>
      </c>
      <c r="C49">
        <f>IF('Repeater Book Overview'!E49&lt;&gt;"", 'Repeater Book Overview'!E49, "")</f>
        <v>147.24</v>
      </c>
      <c r="D49" t="str">
        <f>IF('Repeater Book Overview'!F49&lt;&gt;"", LEFT('Repeater Book Overview'!F49, 1), "")</f>
        <v>+</v>
      </c>
      <c r="E49" t="str">
        <f>IF('Repeater Book Overview'!F49&lt;&gt;"", LEFT(RIGHT('Repeater Book Overview'!F49,LEN('Repeater Book Overview'!F49)-1), SEARCH(" ", 'Repeater Book Overview'!F49)-1), "")</f>
        <v xml:space="preserve">0.6 </v>
      </c>
      <c r="F49" t="str">
        <f>IF(A49&lt;&gt;"", IF('Repeater Book Overview'!O49="CT", "TSQL", IF('Repeater Book Overview'!G49&lt;&gt;"", "Tone", "Off")), "")</f>
        <v>TSQL</v>
      </c>
      <c r="G49" t="str">
        <f>IF(A49&lt;&gt;"", IF('Repeater Book Overview'!$G49&lt;&gt;"", 'Repeater Book Overview'!$G49, "88.5"), "")</f>
        <v>94.8</v>
      </c>
      <c r="H49" t="str">
        <f>IF(A49&lt;&gt;"", IF('Repeater Book Overview'!$G49&lt;&gt;"", 'Repeater Book Overview'!$G49, "88.5"), "")</f>
        <v>94.8</v>
      </c>
      <c r="I49" s="6" t="s">
        <v>568</v>
      </c>
      <c r="J49" t="str">
        <f t="shared" si="0"/>
        <v>NN</v>
      </c>
      <c r="K49" t="str">
        <f>IF(A49&lt;&gt;"", IF('Repeater Book Overview'!P49="", "FM", 'Repeater Book Overview'!P49), "")</f>
        <v>FM</v>
      </c>
      <c r="L49" t="str">
        <f t="shared" si="1"/>
        <v>5</v>
      </c>
    </row>
    <row r="50" spans="1:12" x14ac:dyDescent="0.2">
      <c r="A50">
        <f>IF('Repeater Book Overview'!$C50&lt;&gt;"", 'Repeater Book Overview'!$C50, "")</f>
        <v>54</v>
      </c>
      <c r="B50" t="str">
        <f>IF(A50&lt;&gt;"", 'Repeater Book Overview'!D50, "")</f>
        <v>AB7F V</v>
      </c>
      <c r="C50">
        <f>IF('Repeater Book Overview'!E50&lt;&gt;"", 'Repeater Book Overview'!E50, "")</f>
        <v>145.37</v>
      </c>
      <c r="D50" t="str">
        <f>IF('Repeater Book Overview'!F50&lt;&gt;"", LEFT('Repeater Book Overview'!F50, 1), "")</f>
        <v>-</v>
      </c>
      <c r="E50" t="str">
        <f>IF('Repeater Book Overview'!F50&lt;&gt;"", LEFT(RIGHT('Repeater Book Overview'!F50,LEN('Repeater Book Overview'!F50)-1), SEARCH(" ", 'Repeater Book Overview'!F50)-1), "")</f>
        <v xml:space="preserve">0.6 </v>
      </c>
      <c r="F50" t="str">
        <f>IF(A50&lt;&gt;"", IF('Repeater Book Overview'!O50="CT", "TSQL", IF('Repeater Book Overview'!G50&lt;&gt;"", "Tone", "Off")), "")</f>
        <v>Tone</v>
      </c>
      <c r="G50" t="str">
        <f>IF(A50&lt;&gt;"", IF('Repeater Book Overview'!$G50&lt;&gt;"", 'Repeater Book Overview'!$G50, "88.5"), "")</f>
        <v>123.0</v>
      </c>
      <c r="H50" t="str">
        <f>IF(A50&lt;&gt;"", IF('Repeater Book Overview'!$G50&lt;&gt;"", 'Repeater Book Overview'!$G50, "88.5"), "")</f>
        <v>123.0</v>
      </c>
      <c r="I50" s="6" t="s">
        <v>568</v>
      </c>
      <c r="J50" t="str">
        <f t="shared" si="0"/>
        <v>NN</v>
      </c>
      <c r="K50" t="str">
        <f>IF(A50&lt;&gt;"", IF('Repeater Book Overview'!P50="", "FM", 'Repeater Book Overview'!P50), "")</f>
        <v>FM</v>
      </c>
      <c r="L50" t="str">
        <f t="shared" si="1"/>
        <v>5</v>
      </c>
    </row>
    <row r="51" spans="1:12" x14ac:dyDescent="0.2">
      <c r="A51">
        <f>IF('Repeater Book Overview'!$C51&lt;&gt;"", 'Repeater Book Overview'!$C51, "")</f>
        <v>55</v>
      </c>
      <c r="B51" t="str">
        <f>IF(A51&lt;&gt;"", 'Repeater Book Overview'!D51, "")</f>
        <v>KF7LN</v>
      </c>
      <c r="C51">
        <f>IF('Repeater Book Overview'!E51&lt;&gt;"", 'Repeater Book Overview'!E51, "")</f>
        <v>147.1</v>
      </c>
      <c r="D51" t="str">
        <f>IF('Repeater Book Overview'!F51&lt;&gt;"", LEFT('Repeater Book Overview'!F51, 1), "")</f>
        <v>+</v>
      </c>
      <c r="E51" t="str">
        <f>IF('Repeater Book Overview'!F51&lt;&gt;"", LEFT(RIGHT('Repeater Book Overview'!F51,LEN('Repeater Book Overview'!F51)-1), SEARCH(" ", 'Repeater Book Overview'!F51)-1), "")</f>
        <v xml:space="preserve">0.6 </v>
      </c>
      <c r="F51" t="str">
        <f>IF(A51&lt;&gt;"", IF('Repeater Book Overview'!O51="CT", "TSQL", IF('Repeater Book Overview'!G51&lt;&gt;"", "Tone", "Off")), "")</f>
        <v>Tone</v>
      </c>
      <c r="G51" t="str">
        <f>IF(A51&lt;&gt;"", IF('Repeater Book Overview'!$G51&lt;&gt;"", 'Repeater Book Overview'!$G51, "88.5"), "")</f>
        <v>100.0</v>
      </c>
      <c r="H51" t="str">
        <f>IF(A51&lt;&gt;"", IF('Repeater Book Overview'!$G51&lt;&gt;"", 'Repeater Book Overview'!$G51, "88.5"), "")</f>
        <v>100.0</v>
      </c>
      <c r="I51" s="6" t="s">
        <v>568</v>
      </c>
      <c r="J51" t="str">
        <f t="shared" si="0"/>
        <v>NN</v>
      </c>
      <c r="K51" t="str">
        <f>IF(A51&lt;&gt;"", IF('Repeater Book Overview'!P51="", "FM", 'Repeater Book Overview'!P51), "")</f>
        <v>FM</v>
      </c>
      <c r="L51" t="str">
        <f t="shared" si="1"/>
        <v>5</v>
      </c>
    </row>
    <row r="52" spans="1:12" x14ac:dyDescent="0.2">
      <c r="A52">
        <f>IF('Repeater Book Overview'!$C52&lt;&gt;"", 'Repeater Book Overview'!$C52, "")</f>
        <v>56</v>
      </c>
      <c r="B52" t="str">
        <f>IF(A52&lt;&gt;"", 'Repeater Book Overview'!D52, "")</f>
        <v>WA7ROB</v>
      </c>
      <c r="C52">
        <f>IF('Repeater Book Overview'!E52&lt;&gt;"", 'Repeater Book Overview'!E52, "")</f>
        <v>145.15</v>
      </c>
      <c r="D52" t="str">
        <f>IF('Repeater Book Overview'!F52&lt;&gt;"", LEFT('Repeater Book Overview'!F52, 1), "")</f>
        <v>-</v>
      </c>
      <c r="E52" t="str">
        <f>IF('Repeater Book Overview'!F52&lt;&gt;"", LEFT(RIGHT('Repeater Book Overview'!F52,LEN('Repeater Book Overview'!F52)-1), SEARCH(" ", 'Repeater Book Overview'!F52)-1), "")</f>
        <v xml:space="preserve">0.6 </v>
      </c>
      <c r="F52" t="str">
        <f>IF(A52&lt;&gt;"", IF('Repeater Book Overview'!O52="CT", "TSQL", IF('Repeater Book Overview'!G52&lt;&gt;"", "Tone", "Off")), "")</f>
        <v>Tone</v>
      </c>
      <c r="G52" t="str">
        <f>IF(A52&lt;&gt;"", IF('Repeater Book Overview'!$G52&lt;&gt;"", 'Repeater Book Overview'!$G52, "88.5"), "")</f>
        <v>94.8</v>
      </c>
      <c r="H52" t="str">
        <f>IF(A52&lt;&gt;"", IF('Repeater Book Overview'!$G52&lt;&gt;"", 'Repeater Book Overview'!$G52, "88.5"), "")</f>
        <v>94.8</v>
      </c>
      <c r="I52" s="6" t="s">
        <v>568</v>
      </c>
      <c r="J52" t="str">
        <f t="shared" si="0"/>
        <v>NN</v>
      </c>
      <c r="K52" t="str">
        <f>IF(A52&lt;&gt;"", IF('Repeater Book Overview'!P52="", "FM", 'Repeater Book Overview'!P52), "")</f>
        <v>FM</v>
      </c>
      <c r="L52" t="str">
        <f t="shared" si="1"/>
        <v>5</v>
      </c>
    </row>
    <row r="53" spans="1:12" x14ac:dyDescent="0.2">
      <c r="A53">
        <f>IF('Repeater Book Overview'!$C53&lt;&gt;"", 'Repeater Book Overview'!$C53, "")</f>
        <v>57</v>
      </c>
      <c r="B53" t="str">
        <f>IF(A53&lt;&gt;"", 'Repeater Book Overview'!D53, "")</f>
        <v>K7LJ</v>
      </c>
      <c r="C53">
        <f>IF('Repeater Book Overview'!E53&lt;&gt;"", 'Repeater Book Overview'!E53, "")</f>
        <v>145.38999999999999</v>
      </c>
      <c r="D53" t="str">
        <f>IF('Repeater Book Overview'!F53&lt;&gt;"", LEFT('Repeater Book Overview'!F53, 1), "")</f>
        <v>-</v>
      </c>
      <c r="E53" t="str">
        <f>IF('Repeater Book Overview'!F53&lt;&gt;"", LEFT(RIGHT('Repeater Book Overview'!F53,LEN('Repeater Book Overview'!F53)-1), SEARCH(" ", 'Repeater Book Overview'!F53)-1), "")</f>
        <v xml:space="preserve">0.6 </v>
      </c>
      <c r="F53" t="str">
        <f>IF(A53&lt;&gt;"", IF('Repeater Book Overview'!O53="CT", "TSQL", IF('Repeater Book Overview'!G53&lt;&gt;"", "Tone", "Off")), "")</f>
        <v>Tone</v>
      </c>
      <c r="G53" t="str">
        <f>IF(A53&lt;&gt;"", IF('Repeater Book Overview'!$G53&lt;&gt;"", 'Repeater Book Overview'!$G53, "88.5"), "")</f>
        <v>100.0</v>
      </c>
      <c r="H53" t="str">
        <f>IF(A53&lt;&gt;"", IF('Repeater Book Overview'!$G53&lt;&gt;"", 'Repeater Book Overview'!$G53, "88.5"), "")</f>
        <v>100.0</v>
      </c>
      <c r="I53" s="6" t="s">
        <v>568</v>
      </c>
      <c r="J53" t="str">
        <f t="shared" si="0"/>
        <v>NN</v>
      </c>
      <c r="K53" t="str">
        <f>IF(A53&lt;&gt;"", IF('Repeater Book Overview'!P53="", "FM", 'Repeater Book Overview'!P53), "")</f>
        <v>FM</v>
      </c>
      <c r="L53" t="str">
        <f t="shared" si="1"/>
        <v>5</v>
      </c>
    </row>
    <row r="54" spans="1:12" x14ac:dyDescent="0.2">
      <c r="A54">
        <f>IF('Repeater Book Overview'!$C54&lt;&gt;"", 'Repeater Book Overview'!$C54, "")</f>
        <v>58</v>
      </c>
      <c r="B54" t="str">
        <f>IF(A54&lt;&gt;"", 'Repeater Book Overview'!D54, "")</f>
        <v>N7LF</v>
      </c>
      <c r="C54">
        <f>IF('Repeater Book Overview'!E54&lt;&gt;"", 'Repeater Book Overview'!E54, "")</f>
        <v>145.41</v>
      </c>
      <c r="D54" t="str">
        <f>IF('Repeater Book Overview'!F54&lt;&gt;"", LEFT('Repeater Book Overview'!F54, 1), "")</f>
        <v>-</v>
      </c>
      <c r="E54" t="str">
        <f>IF('Repeater Book Overview'!F54&lt;&gt;"", LEFT(RIGHT('Repeater Book Overview'!F54,LEN('Repeater Book Overview'!F54)-1), SEARCH(" ", 'Repeater Book Overview'!F54)-1), "")</f>
        <v xml:space="preserve">0.6 </v>
      </c>
      <c r="F54" t="str">
        <f>IF(A54&lt;&gt;"", IF('Repeater Book Overview'!O54="CT", "TSQL", IF('Repeater Book Overview'!G54&lt;&gt;"", "Tone", "Off")), "")</f>
        <v>Tone</v>
      </c>
      <c r="G54" t="str">
        <f>IF(A54&lt;&gt;"", IF('Repeater Book Overview'!$G54&lt;&gt;"", 'Repeater Book Overview'!$G54, "88.5"), "")</f>
        <v>100.0</v>
      </c>
      <c r="H54" t="str">
        <f>IF(A54&lt;&gt;"", IF('Repeater Book Overview'!$G54&lt;&gt;"", 'Repeater Book Overview'!$G54, "88.5"), "")</f>
        <v>100.0</v>
      </c>
      <c r="I54" s="6" t="s">
        <v>568</v>
      </c>
      <c r="J54" t="str">
        <f t="shared" si="0"/>
        <v>NN</v>
      </c>
      <c r="K54" t="str">
        <f>IF(A54&lt;&gt;"", IF('Repeater Book Overview'!P54="", "FM", 'Repeater Book Overview'!P54), "")</f>
        <v>FM</v>
      </c>
      <c r="L54" t="str">
        <f t="shared" si="1"/>
        <v>5</v>
      </c>
    </row>
    <row r="55" spans="1:12" x14ac:dyDescent="0.2">
      <c r="A55">
        <f>IF('Repeater Book Overview'!$C55&lt;&gt;"", 'Repeater Book Overview'!$C55, "")</f>
        <v>59</v>
      </c>
      <c r="B55" t="str">
        <f>IF(A55&lt;&gt;"", 'Repeater Book Overview'!D55, "")</f>
        <v>KB7DRX</v>
      </c>
      <c r="C55">
        <f>IF('Repeater Book Overview'!E55&lt;&gt;"", 'Repeater Book Overview'!E55, "")</f>
        <v>147.19999999999999</v>
      </c>
      <c r="D55" t="str">
        <f>IF('Repeater Book Overview'!F55&lt;&gt;"", LEFT('Repeater Book Overview'!F55, 1), "")</f>
        <v>+</v>
      </c>
      <c r="E55" t="str">
        <f>IF('Repeater Book Overview'!F55&lt;&gt;"", LEFT(RIGHT('Repeater Book Overview'!F55,LEN('Repeater Book Overview'!F55)-1), SEARCH(" ", 'Repeater Book Overview'!F55)-1), "")</f>
        <v xml:space="preserve">0.6 </v>
      </c>
      <c r="F55" t="str">
        <f>IF(A55&lt;&gt;"", IF('Repeater Book Overview'!O55="CT", "TSQL", IF('Repeater Book Overview'!G55&lt;&gt;"", "Tone", "Off")), "")</f>
        <v>Tone</v>
      </c>
      <c r="G55" t="str">
        <f>IF(A55&lt;&gt;"", IF('Repeater Book Overview'!$G55&lt;&gt;"", 'Repeater Book Overview'!$G55, "88.5"), "")</f>
        <v>100.0</v>
      </c>
      <c r="H55" t="str">
        <f>IF(A55&lt;&gt;"", IF('Repeater Book Overview'!$G55&lt;&gt;"", 'Repeater Book Overview'!$G55, "88.5"), "")</f>
        <v>100.0</v>
      </c>
      <c r="I55" s="6" t="s">
        <v>568</v>
      </c>
      <c r="J55" t="str">
        <f t="shared" si="0"/>
        <v>NN</v>
      </c>
      <c r="K55" t="str">
        <f>IF(A55&lt;&gt;"", IF('Repeater Book Overview'!P55="", "FM", 'Repeater Book Overview'!P55), "")</f>
        <v>FM</v>
      </c>
      <c r="L55" t="str">
        <f t="shared" si="1"/>
        <v>5</v>
      </c>
    </row>
    <row r="56" spans="1:12" x14ac:dyDescent="0.2">
      <c r="A56">
        <f>IF('Repeater Book Overview'!$C56&lt;&gt;"", 'Repeater Book Overview'!$C56, "")</f>
        <v>60</v>
      </c>
      <c r="B56" t="str">
        <f>IF(A56&lt;&gt;"", 'Repeater Book Overview'!D56, "")</f>
        <v>WA7SA8</v>
      </c>
      <c r="C56">
        <f>IF('Repeater Book Overview'!E56&lt;&gt;"", 'Repeater Book Overview'!E56, "")</f>
        <v>147.08000000000001</v>
      </c>
      <c r="D56" t="str">
        <f>IF('Repeater Book Overview'!F56&lt;&gt;"", LEFT('Repeater Book Overview'!F56, 1), "")</f>
        <v>+</v>
      </c>
      <c r="E56" t="str">
        <f>IF('Repeater Book Overview'!F56&lt;&gt;"", LEFT(RIGHT('Repeater Book Overview'!F56,LEN('Repeater Book Overview'!F56)-1), SEARCH(" ", 'Repeater Book Overview'!F56)-1), "")</f>
        <v xml:space="preserve">0.6 </v>
      </c>
      <c r="F56" t="str">
        <f>IF(A56&lt;&gt;"", IF('Repeater Book Overview'!O56="CT", "TSQL", IF('Repeater Book Overview'!G56&lt;&gt;"", "Tone", "Off")), "")</f>
        <v>Tone</v>
      </c>
      <c r="G56" t="str">
        <f>IF(A56&lt;&gt;"", IF('Repeater Book Overview'!$G56&lt;&gt;"", 'Repeater Book Overview'!$G56, "88.5"), "")</f>
        <v>123.0</v>
      </c>
      <c r="H56" t="str">
        <f>IF(A56&lt;&gt;"", IF('Repeater Book Overview'!$G56&lt;&gt;"", 'Repeater Book Overview'!$G56, "88.5"), "")</f>
        <v>123.0</v>
      </c>
      <c r="I56" s="6" t="s">
        <v>568</v>
      </c>
      <c r="J56" t="str">
        <f t="shared" si="0"/>
        <v>NN</v>
      </c>
      <c r="K56" t="str">
        <f>IF(A56&lt;&gt;"", IF('Repeater Book Overview'!P56="", "FM", 'Repeater Book Overview'!P56), "")</f>
        <v>FM</v>
      </c>
      <c r="L56" t="str">
        <f t="shared" si="1"/>
        <v>5</v>
      </c>
    </row>
    <row r="57" spans="1:12" x14ac:dyDescent="0.2">
      <c r="A57">
        <f>IF('Repeater Book Overview'!$C57&lt;&gt;"", 'Repeater Book Overview'!$C57, "")</f>
        <v>61</v>
      </c>
      <c r="B57" t="str">
        <f>IF(A57&lt;&gt;"", 'Repeater Book Overview'!D57, "")</f>
        <v>N7EXH1</v>
      </c>
      <c r="C57">
        <f>IF('Repeater Book Overview'!E57&lt;&gt;"", 'Repeater Book Overview'!E57, "")</f>
        <v>145.31</v>
      </c>
      <c r="D57" t="str">
        <f>IF('Repeater Book Overview'!F57&lt;&gt;"", LEFT('Repeater Book Overview'!F57, 1), "")</f>
        <v>-</v>
      </c>
      <c r="E57" t="str">
        <f>IF('Repeater Book Overview'!F57&lt;&gt;"", LEFT(RIGHT('Repeater Book Overview'!F57,LEN('Repeater Book Overview'!F57)-1), SEARCH(" ", 'Repeater Book Overview'!F57)-1), "")</f>
        <v xml:space="preserve">0.6 </v>
      </c>
      <c r="F57" t="str">
        <f>IF(A57&lt;&gt;"", IF('Repeater Book Overview'!O57="CT", "TSQL", IF('Repeater Book Overview'!G57&lt;&gt;"", "Tone", "Off")), "")</f>
        <v>Tone</v>
      </c>
      <c r="G57" t="str">
        <f>IF(A57&lt;&gt;"", IF('Repeater Book Overview'!$G57&lt;&gt;"", 'Repeater Book Overview'!$G57, "88.5"), "")</f>
        <v>123.0</v>
      </c>
      <c r="H57" t="str">
        <f>IF(A57&lt;&gt;"", IF('Repeater Book Overview'!$G57&lt;&gt;"", 'Repeater Book Overview'!$G57, "88.5"), "")</f>
        <v>123.0</v>
      </c>
      <c r="I57" s="6" t="s">
        <v>568</v>
      </c>
      <c r="J57" t="str">
        <f t="shared" si="0"/>
        <v>NN</v>
      </c>
      <c r="K57" t="str">
        <f>IF(A57&lt;&gt;"", IF('Repeater Book Overview'!P57="", "FM", 'Repeater Book Overview'!P57), "")</f>
        <v>FM</v>
      </c>
      <c r="L57" t="str">
        <f t="shared" si="1"/>
        <v>5</v>
      </c>
    </row>
    <row r="58" spans="1:12" x14ac:dyDescent="0.2">
      <c r="A58">
        <f>IF('Repeater Book Overview'!$C58&lt;&gt;"", 'Repeater Book Overview'!$C58, "")</f>
        <v>62</v>
      </c>
      <c r="B58" t="str">
        <f>IF(A58&lt;&gt;"", 'Repeater Book Overview'!D58, "")</f>
        <v>N7EXH2</v>
      </c>
      <c r="C58">
        <f>IF('Repeater Book Overview'!E58&lt;&gt;"", 'Repeater Book Overview'!E58, "")</f>
        <v>146.97999999999999</v>
      </c>
      <c r="D58" t="str">
        <f>IF('Repeater Book Overview'!F58&lt;&gt;"", LEFT('Repeater Book Overview'!F58, 1), "")</f>
        <v>-</v>
      </c>
      <c r="E58" t="str">
        <f>IF('Repeater Book Overview'!F58&lt;&gt;"", LEFT(RIGHT('Repeater Book Overview'!F58,LEN('Repeater Book Overview'!F58)-1), SEARCH(" ", 'Repeater Book Overview'!F58)-1), "")</f>
        <v xml:space="preserve">0.6 </v>
      </c>
      <c r="F58" t="s">
        <v>567</v>
      </c>
      <c r="G58">
        <v>88.5</v>
      </c>
      <c r="H58">
        <v>88.5</v>
      </c>
      <c r="I58" s="6" t="s">
        <v>568</v>
      </c>
      <c r="J58" t="str">
        <f t="shared" si="0"/>
        <v>NN</v>
      </c>
      <c r="K58" t="str">
        <f>IF(A58&lt;&gt;"", IF('Repeater Book Overview'!P58="", "FM", 'Repeater Book Overview'!P58), "")</f>
        <v>FM</v>
      </c>
      <c r="L58" t="str">
        <f t="shared" si="1"/>
        <v>5</v>
      </c>
    </row>
    <row r="59" spans="1:12" x14ac:dyDescent="0.2">
      <c r="A59">
        <f>IF('Repeater Book Overview'!$C59&lt;&gt;"", 'Repeater Book Overview'!$C59, "")</f>
        <v>63</v>
      </c>
      <c r="B59" t="str">
        <f>IF(A59&lt;&gt;"", 'Repeater Book Overview'!D59, "")</f>
        <v>W7AC</v>
      </c>
      <c r="C59">
        <f>IF('Repeater Book Overview'!E59&lt;&gt;"", 'Repeater Book Overview'!E59, "")</f>
        <v>147.13999999999999</v>
      </c>
      <c r="D59" t="str">
        <f>IF('Repeater Book Overview'!F59&lt;&gt;"", LEFT('Repeater Book Overview'!F59, 1), "")</f>
        <v>+</v>
      </c>
      <c r="E59" t="str">
        <f>IF('Repeater Book Overview'!F59&lt;&gt;"", LEFT(RIGHT('Repeater Book Overview'!F59,LEN('Repeater Book Overview'!F59)-1), SEARCH(" ", 'Repeater Book Overview'!F59)-1), "")</f>
        <v xml:space="preserve">0.6 </v>
      </c>
      <c r="F59" t="str">
        <f>IF(A59&lt;&gt;"", IF('Repeater Book Overview'!O59="CT", "TSQL", IF('Repeater Book Overview'!G59&lt;&gt;"", "Tone", "Off")), "")</f>
        <v>Tone</v>
      </c>
      <c r="G59" t="str">
        <f>IF(A59&lt;&gt;"", IF('Repeater Book Overview'!$G59&lt;&gt;"", 'Repeater Book Overview'!$G59, "88.5"), "")</f>
        <v>107.2</v>
      </c>
      <c r="H59" t="str">
        <f>IF(A59&lt;&gt;"", IF('Repeater Book Overview'!$G59&lt;&gt;"", 'Repeater Book Overview'!$G59, "88.5"), "")</f>
        <v>107.2</v>
      </c>
      <c r="I59" s="6" t="s">
        <v>568</v>
      </c>
      <c r="J59" t="str">
        <f t="shared" si="0"/>
        <v>NN</v>
      </c>
      <c r="K59" t="str">
        <f>IF(A59&lt;&gt;"", IF('Repeater Book Overview'!P59="", "FM", 'Repeater Book Overview'!P59), "")</f>
        <v>FM</v>
      </c>
      <c r="L59" t="str">
        <f t="shared" si="1"/>
        <v>5</v>
      </c>
    </row>
    <row r="60" spans="1:12" x14ac:dyDescent="0.2">
      <c r="A60">
        <f>IF('Repeater Book Overview'!$C60&lt;&gt;"", 'Repeater Book Overview'!$C60, "")</f>
        <v>64</v>
      </c>
      <c r="B60" t="str">
        <f>IF(A60&lt;&gt;"", 'Repeater Book Overview'!D60, "")</f>
        <v>K7RPT</v>
      </c>
      <c r="C60">
        <f>IF('Repeater Book Overview'!E60&lt;&gt;"", 'Repeater Book Overview'!E60, "")</f>
        <v>147.04</v>
      </c>
      <c r="D60" t="str">
        <f>IF('Repeater Book Overview'!F60&lt;&gt;"", LEFT('Repeater Book Overview'!F60, 1), "")</f>
        <v>+</v>
      </c>
      <c r="E60" t="str">
        <f>IF('Repeater Book Overview'!F60&lt;&gt;"", LEFT(RIGHT('Repeater Book Overview'!F60,LEN('Repeater Book Overview'!F60)-1), SEARCH(" ", 'Repeater Book Overview'!F60)-1), "")</f>
        <v xml:space="preserve">0.6 </v>
      </c>
      <c r="F60" t="str">
        <f>IF(A60&lt;&gt;"", IF('Repeater Book Overview'!O60="CT", "TSQL", IF('Repeater Book Overview'!G60&lt;&gt;"", "Tone", "Off")), "")</f>
        <v>TSQL</v>
      </c>
      <c r="G60" t="str">
        <f>IF(A60&lt;&gt;"", IF('Repeater Book Overview'!$G60&lt;&gt;"", 'Repeater Book Overview'!$G60, "88.5"), "")</f>
        <v>100.0</v>
      </c>
      <c r="H60" t="str">
        <f>IF(A60&lt;&gt;"", IF('Repeater Book Overview'!$G60&lt;&gt;"", 'Repeater Book Overview'!$G60, "88.5"), "")</f>
        <v>100.0</v>
      </c>
      <c r="I60" s="6" t="s">
        <v>568</v>
      </c>
      <c r="J60" t="str">
        <f t="shared" si="0"/>
        <v>NN</v>
      </c>
      <c r="K60" t="str">
        <f>IF(A60&lt;&gt;"", IF('Repeater Book Overview'!P60="", "FM", 'Repeater Book Overview'!P60), "")</f>
        <v>FM</v>
      </c>
      <c r="L60" t="str">
        <f t="shared" si="1"/>
        <v>5</v>
      </c>
    </row>
    <row r="61" spans="1:12" x14ac:dyDescent="0.2">
      <c r="A61">
        <f>IF('Repeater Book Overview'!$C61&lt;&gt;"", 'Repeater Book Overview'!$C61, "")</f>
        <v>65</v>
      </c>
      <c r="B61" t="str">
        <f>IF(A61&lt;&gt;"", 'Repeater Book Overview'!D61, "")</f>
        <v>W7LT 2</v>
      </c>
      <c r="C61">
        <f>IF('Repeater Book Overview'!E61&lt;&gt;"", 'Repeater Book Overview'!E61, "")</f>
        <v>146.94</v>
      </c>
      <c r="D61" t="str">
        <f>IF('Repeater Book Overview'!F61&lt;&gt;"", LEFT('Repeater Book Overview'!F61, 1), "")</f>
        <v>-</v>
      </c>
      <c r="E61" t="str">
        <f>IF('Repeater Book Overview'!F61&lt;&gt;"", LEFT(RIGHT('Repeater Book Overview'!F61,LEN('Repeater Book Overview'!F61)-1), SEARCH(" ", 'Repeater Book Overview'!F61)-1), "")</f>
        <v xml:space="preserve">0.6 </v>
      </c>
      <c r="G61" t="str">
        <f>IF(A61&lt;&gt;"", IF('Repeater Book Overview'!$G61&lt;&gt;"", 'Repeater Book Overview'!$G61, "88.5"), "")</f>
        <v>88.5</v>
      </c>
      <c r="H61" t="str">
        <f>IF(A61&lt;&gt;"", IF('Repeater Book Overview'!$G61&lt;&gt;"", 'Repeater Book Overview'!$G61, "88.5"), "")</f>
        <v>88.5</v>
      </c>
      <c r="I61" s="6" t="s">
        <v>568</v>
      </c>
      <c r="J61" t="str">
        <f t="shared" si="0"/>
        <v>NN</v>
      </c>
      <c r="K61" t="str">
        <f>IF(A61&lt;&gt;"", IF('Repeater Book Overview'!P61="", "FM", 'Repeater Book Overview'!P61), "")</f>
        <v>FM</v>
      </c>
      <c r="L61" t="str">
        <f t="shared" si="1"/>
        <v>5</v>
      </c>
    </row>
    <row r="62" spans="1:12" x14ac:dyDescent="0.2">
      <c r="A62">
        <f>IF('Repeater Book Overview'!$C62&lt;&gt;"", 'Repeater Book Overview'!$C62, "")</f>
        <v>66</v>
      </c>
      <c r="B62" t="str">
        <f>IF(A62&lt;&gt;"", 'Repeater Book Overview'!D62, "")</f>
        <v>WB7QIW</v>
      </c>
      <c r="C62">
        <f>IF('Repeater Book Overview'!E62&lt;&gt;"", 'Repeater Book Overview'!E62, "")</f>
        <v>147.28</v>
      </c>
      <c r="D62" t="str">
        <f>IF('Repeater Book Overview'!F62&lt;&gt;"", LEFT('Repeater Book Overview'!F62, 1), "")</f>
        <v>+</v>
      </c>
      <c r="E62" t="str">
        <f>IF('Repeater Book Overview'!F62&lt;&gt;"", LEFT(RIGHT('Repeater Book Overview'!F62,LEN('Repeater Book Overview'!F62)-1), SEARCH(" ", 'Repeater Book Overview'!F62)-1), "")</f>
        <v xml:space="preserve">0.6 </v>
      </c>
      <c r="F62" t="str">
        <f>IF(A62&lt;&gt;"", IF('Repeater Book Overview'!O62="CT", "TSQL", IF('Repeater Book Overview'!G62&lt;&gt;"", "Tone", "Off")), "")</f>
        <v>Tone</v>
      </c>
      <c r="G62" t="str">
        <f>IF(A62&lt;&gt;"", IF('Repeater Book Overview'!$G62&lt;&gt;"", 'Repeater Book Overview'!$G62, "88.5"), "")</f>
        <v>167.9</v>
      </c>
      <c r="H62" t="str">
        <f>IF(A62&lt;&gt;"", IF('Repeater Book Overview'!$G62&lt;&gt;"", 'Repeater Book Overview'!$G62, "88.5"), "")</f>
        <v>167.9</v>
      </c>
      <c r="I62" s="6" t="s">
        <v>568</v>
      </c>
      <c r="J62" t="str">
        <f t="shared" si="0"/>
        <v>NN</v>
      </c>
      <c r="K62" t="str">
        <f>IF(A62&lt;&gt;"", IF('Repeater Book Overview'!P62="", "FM", 'Repeater Book Overview'!P62), "")</f>
        <v>FM</v>
      </c>
      <c r="L62" t="str">
        <f t="shared" si="1"/>
        <v>5</v>
      </c>
    </row>
    <row r="63" spans="1:12" x14ac:dyDescent="0.2">
      <c r="A63">
        <f>IF('Repeater Book Overview'!$C63&lt;&gt;"", 'Repeater Book Overview'!$C63, "")</f>
        <v>67</v>
      </c>
      <c r="B63" t="str">
        <f>IF(A63&lt;&gt;"", 'Repeater Book Overview'!D63, "")</f>
        <v>W7LT 3</v>
      </c>
      <c r="C63">
        <f>IF('Repeater Book Overview'!E63&lt;&gt;"", 'Repeater Book Overview'!E63, "")</f>
        <v>147.18</v>
      </c>
      <c r="D63" t="str">
        <f>IF('Repeater Book Overview'!F63&lt;&gt;"", LEFT('Repeater Book Overview'!F63, 1), "")</f>
        <v>+</v>
      </c>
      <c r="E63" t="str">
        <f>IF('Repeater Book Overview'!F63&lt;&gt;"", LEFT(RIGHT('Repeater Book Overview'!F63,LEN('Repeater Book Overview'!F63)-1), SEARCH(" ", 'Repeater Book Overview'!F63)-1), "")</f>
        <v xml:space="preserve">0.6 </v>
      </c>
      <c r="F63" t="str">
        <f>IF(A63&lt;&gt;"", IF('Repeater Book Overview'!O63="CT", "TSQL", IF('Repeater Book Overview'!G63&lt;&gt;"", "Tone", "Off")), "")</f>
        <v>Tone</v>
      </c>
      <c r="G63" t="str">
        <f>IF(A63&lt;&gt;"", IF('Repeater Book Overview'!$G63&lt;&gt;"", 'Repeater Book Overview'!$G63, "88.5"), "")</f>
        <v>103.5</v>
      </c>
      <c r="H63" t="str">
        <f>IF(A63&lt;&gt;"", IF('Repeater Book Overview'!$G63&lt;&gt;"", 'Repeater Book Overview'!$G63, "88.5"), "")</f>
        <v>103.5</v>
      </c>
      <c r="I63" s="6" t="s">
        <v>568</v>
      </c>
      <c r="J63" t="str">
        <f t="shared" si="0"/>
        <v>NN</v>
      </c>
      <c r="K63" t="str">
        <f>IF(A63&lt;&gt;"", IF('Repeater Book Overview'!P63="", "FM", 'Repeater Book Overview'!P63), "")</f>
        <v>FM</v>
      </c>
      <c r="L63" t="str">
        <f t="shared" si="1"/>
        <v>5</v>
      </c>
    </row>
    <row r="64" spans="1:12" x14ac:dyDescent="0.2">
      <c r="A64">
        <f>IF('Repeater Book Overview'!$C64&lt;&gt;"", 'Repeater Book Overview'!$C64, "")</f>
        <v>68</v>
      </c>
      <c r="B64" t="str">
        <f>IF(A64&lt;&gt;"", 'Repeater Book Overview'!D64, "")</f>
        <v>KE7AWR</v>
      </c>
      <c r="C64">
        <f>IF('Repeater Book Overview'!E64&lt;&gt;"", 'Repeater Book Overview'!E64, "")</f>
        <v>146.69999999999999</v>
      </c>
      <c r="D64" t="str">
        <f>IF('Repeater Book Overview'!F64&lt;&gt;"", LEFT('Repeater Book Overview'!F64, 1), "")</f>
        <v>-</v>
      </c>
      <c r="E64" t="str">
        <f>IF('Repeater Book Overview'!F64&lt;&gt;"", LEFT(RIGHT('Repeater Book Overview'!F64,LEN('Repeater Book Overview'!F64)-1), SEARCH(" ", 'Repeater Book Overview'!F64)-1), "")</f>
        <v xml:space="preserve">0.6 </v>
      </c>
      <c r="F64" t="str">
        <f>IF(A64&lt;&gt;"", IF('Repeater Book Overview'!O64="CT", "TSQL", IF('Repeater Book Overview'!G64&lt;&gt;"", "Tone", "Off")), "")</f>
        <v>Tone</v>
      </c>
      <c r="G64" t="str">
        <f>IF(A64&lt;&gt;"", IF('Repeater Book Overview'!$G64&lt;&gt;"", 'Repeater Book Overview'!$G64, "88.5"), "")</f>
        <v>100.0</v>
      </c>
      <c r="H64" t="str">
        <f>IF(A64&lt;&gt;"", IF('Repeater Book Overview'!$G64&lt;&gt;"", 'Repeater Book Overview'!$G64, "88.5"), "")</f>
        <v>100.0</v>
      </c>
      <c r="I64" s="6" t="s">
        <v>568</v>
      </c>
      <c r="J64" t="str">
        <f t="shared" si="0"/>
        <v>NN</v>
      </c>
      <c r="K64" t="str">
        <f>IF(A64&lt;&gt;"", IF('Repeater Book Overview'!P64="", "FM", 'Repeater Book Overview'!P64), "")</f>
        <v>FM</v>
      </c>
      <c r="L64" t="str">
        <f t="shared" si="1"/>
        <v>5</v>
      </c>
    </row>
    <row r="65" spans="1:12" x14ac:dyDescent="0.2">
      <c r="A65">
        <f>IF('Repeater Book Overview'!$C65&lt;&gt;"", 'Repeater Book Overview'!$C65, "")</f>
        <v>69</v>
      </c>
      <c r="B65" t="str">
        <f>IF(A65&lt;&gt;"", 'Repeater Book Overview'!D65, "")</f>
        <v>K7RPT4</v>
      </c>
      <c r="C65">
        <f>IF('Repeater Book Overview'!E65&lt;&gt;"", 'Repeater Book Overview'!E65, "")</f>
        <v>147.38</v>
      </c>
      <c r="D65" t="str">
        <f>IF('Repeater Book Overview'!F65&lt;&gt;"", LEFT('Repeater Book Overview'!F65, 1), "")</f>
        <v>+</v>
      </c>
      <c r="E65" t="str">
        <f>IF('Repeater Book Overview'!F65&lt;&gt;"", LEFT(RIGHT('Repeater Book Overview'!F65,LEN('Repeater Book Overview'!F65)-1), SEARCH(" ", 'Repeater Book Overview'!F65)-1), "")</f>
        <v xml:space="preserve">0.6 </v>
      </c>
      <c r="F65" t="str">
        <f>IF(A65&lt;&gt;"", IF('Repeater Book Overview'!O65="CT", "TSQL", IF('Repeater Book Overview'!G65&lt;&gt;"", "Tone", "Off")), "")</f>
        <v>Tone</v>
      </c>
      <c r="G65" t="str">
        <f>IF(A65&lt;&gt;"", IF('Repeater Book Overview'!$G65&lt;&gt;"", 'Repeater Book Overview'!$G65, "88.5"), "")</f>
        <v>100.0</v>
      </c>
      <c r="H65" t="str">
        <f>IF(A65&lt;&gt;"", IF('Repeater Book Overview'!$G65&lt;&gt;"", 'Repeater Book Overview'!$G65, "88.5"), "")</f>
        <v>100.0</v>
      </c>
      <c r="I65" s="6" t="s">
        <v>568</v>
      </c>
      <c r="J65" t="str">
        <f t="shared" si="0"/>
        <v>NN</v>
      </c>
      <c r="K65" t="str">
        <f>IF(A65&lt;&gt;"", IF('Repeater Book Overview'!P65="", "FM", 'Repeater Book Overview'!P65), "")</f>
        <v>FM</v>
      </c>
      <c r="L65" t="str">
        <f t="shared" si="1"/>
        <v>5</v>
      </c>
    </row>
    <row r="66" spans="1:12" x14ac:dyDescent="0.2">
      <c r="A66">
        <f>IF('Repeater Book Overview'!$C66&lt;&gt;"", 'Repeater Book Overview'!$C66, "")</f>
        <v>70</v>
      </c>
      <c r="B66" t="str">
        <f>IF(A66&lt;&gt;"", 'Repeater Book Overview'!D66, "")</f>
        <v>KB7DR2</v>
      </c>
      <c r="C66">
        <f>IF('Repeater Book Overview'!E66&lt;&gt;"", 'Repeater Book Overview'!E66, "")</f>
        <v>147</v>
      </c>
      <c r="D66" t="str">
        <f>IF('Repeater Book Overview'!F66&lt;&gt;"", LEFT('Repeater Book Overview'!F66, 1), "")</f>
        <v>+</v>
      </c>
      <c r="E66" t="str">
        <f>IF('Repeater Book Overview'!F66&lt;&gt;"", LEFT(RIGHT('Repeater Book Overview'!F66,LEN('Repeater Book Overview'!F66)-1), SEARCH(" ", 'Repeater Book Overview'!F66)-1), "")</f>
        <v xml:space="preserve">0.6 </v>
      </c>
      <c r="F66" t="str">
        <f>IF(A66&lt;&gt;"", IF('Repeater Book Overview'!O66="CT", "TSQL", IF('Repeater Book Overview'!G66&lt;&gt;"", "Tone", "Off")), "")</f>
        <v>Tone</v>
      </c>
      <c r="G66" t="str">
        <f>IF(A66&lt;&gt;"", IF('Repeater Book Overview'!$G66&lt;&gt;"", 'Repeater Book Overview'!$G66, "88.5"), "")</f>
        <v>100.0</v>
      </c>
      <c r="H66" t="str">
        <f>IF(A66&lt;&gt;"", IF('Repeater Book Overview'!$G66&lt;&gt;"", 'Repeater Book Overview'!$G66, "88.5"), "")</f>
        <v>100.0</v>
      </c>
      <c r="I66" s="6" t="s">
        <v>568</v>
      </c>
      <c r="J66" t="str">
        <f t="shared" ref="J66:J98" si="2">IF(A66&lt;&gt;"", "NN", "")</f>
        <v>NN</v>
      </c>
      <c r="K66" t="str">
        <f>IF(A66&lt;&gt;"", IF('Repeater Book Overview'!P66="", "FM", 'Repeater Book Overview'!P66), "")</f>
        <v>FM</v>
      </c>
      <c r="L66" t="str">
        <f t="shared" ref="L66:L119" si="3">IF(A66&lt;&gt;"", "5", "")</f>
        <v>5</v>
      </c>
    </row>
    <row r="67" spans="1:12" x14ac:dyDescent="0.2">
      <c r="A67">
        <f>IF('Repeater Book Overview'!$C67&lt;&gt;"", 'Repeater Book Overview'!$C67, "")</f>
        <v>71</v>
      </c>
      <c r="B67" t="str">
        <f>IF(A67&lt;&gt;"", 'Repeater Book Overview'!D67, "")</f>
        <v>KE7DC</v>
      </c>
      <c r="C67">
        <f>IF('Repeater Book Overview'!E67&lt;&gt;"", 'Repeater Book Overview'!E67, "")</f>
        <v>145.44999999999999</v>
      </c>
      <c r="D67" t="str">
        <f>IF('Repeater Book Overview'!F67&lt;&gt;"", LEFT('Repeater Book Overview'!F67, 1), "")</f>
        <v>-</v>
      </c>
      <c r="E67" t="str">
        <f>IF('Repeater Book Overview'!F67&lt;&gt;"", LEFT(RIGHT('Repeater Book Overview'!F67,LEN('Repeater Book Overview'!F67)-1), SEARCH(" ", 'Repeater Book Overview'!F67)-1), "")</f>
        <v xml:space="preserve">0.6 </v>
      </c>
      <c r="F67" t="str">
        <f>IF(A67&lt;&gt;"", IF('Repeater Book Overview'!O67="CT", "TSQL", IF('Repeater Book Overview'!G67&lt;&gt;"", "Tone", "Off")), "")</f>
        <v>Tone</v>
      </c>
      <c r="G67" t="str">
        <f>IF(A67&lt;&gt;"", IF('Repeater Book Overview'!$G67&lt;&gt;"", 'Repeater Book Overview'!$G67, "88.5"), "")</f>
        <v>136.5</v>
      </c>
      <c r="H67" t="str">
        <f>IF(A67&lt;&gt;"", IF('Repeater Book Overview'!$G67&lt;&gt;"", 'Repeater Book Overview'!$G67, "88.5"), "")</f>
        <v>136.5</v>
      </c>
      <c r="I67" s="6" t="s">
        <v>568</v>
      </c>
      <c r="J67" t="str">
        <f t="shared" si="2"/>
        <v>NN</v>
      </c>
      <c r="K67" t="str">
        <f>IF(A67&lt;&gt;"", IF('Repeater Book Overview'!P67="", "FM", 'Repeater Book Overview'!P67), "")</f>
        <v>FM</v>
      </c>
      <c r="L67" t="str">
        <f t="shared" si="3"/>
        <v>5</v>
      </c>
    </row>
    <row r="68" spans="1:12" x14ac:dyDescent="0.2">
      <c r="A68">
        <f>IF('Repeater Book Overview'!$C68&lt;&gt;"", 'Repeater Book Overview'!$C68, "")</f>
        <v>72</v>
      </c>
      <c r="B68" t="str">
        <f>IF(A68&lt;&gt;"", 'Repeater Book Overview'!D68, "")</f>
        <v>KJ7IYC</v>
      </c>
      <c r="C68">
        <f>IF('Repeater Book Overview'!E68&lt;&gt;"", 'Repeater Book Overview'!E68, "")</f>
        <v>146.80000000000001</v>
      </c>
      <c r="D68" t="str">
        <f>IF('Repeater Book Overview'!F68&lt;&gt;"", LEFT('Repeater Book Overview'!F68, 1), "")</f>
        <v>-</v>
      </c>
      <c r="E68" t="str">
        <f>IF('Repeater Book Overview'!F68&lt;&gt;"", LEFT(RIGHT('Repeater Book Overview'!F68,LEN('Repeater Book Overview'!F68)-1), SEARCH(" ", 'Repeater Book Overview'!F68)-1), "")</f>
        <v xml:space="preserve">0.6 </v>
      </c>
      <c r="F68" t="str">
        <f>IF(A68&lt;&gt;"", IF('Repeater Book Overview'!O68="CT", "TSQL", IF('Repeater Book Overview'!G68&lt;&gt;"", "Tone", "Off")), "")</f>
        <v>Tone</v>
      </c>
      <c r="G68" t="str">
        <f>IF(A68&lt;&gt;"", IF('Repeater Book Overview'!$G68&lt;&gt;"", 'Repeater Book Overview'!$G68, "88.5"), "")</f>
        <v>107.2</v>
      </c>
      <c r="H68" t="str">
        <f>IF(A68&lt;&gt;"", IF('Repeater Book Overview'!$G68&lt;&gt;"", 'Repeater Book Overview'!$G68, "88.5"), "")</f>
        <v>107.2</v>
      </c>
      <c r="I68" s="6" t="s">
        <v>568</v>
      </c>
      <c r="J68" t="str">
        <f t="shared" si="2"/>
        <v>NN</v>
      </c>
      <c r="K68" t="str">
        <f>IF(A68&lt;&gt;"", IF('Repeater Book Overview'!P68="", "FM", 'Repeater Book Overview'!P68), "")</f>
        <v>FM</v>
      </c>
      <c r="L68" t="str">
        <f t="shared" si="3"/>
        <v>5</v>
      </c>
    </row>
    <row r="69" spans="1:12" x14ac:dyDescent="0.2">
      <c r="A69">
        <f>IF('Repeater Book Overview'!$C69&lt;&gt;"", 'Repeater Book Overview'!$C69, "")</f>
        <v>73</v>
      </c>
      <c r="B69" t="str">
        <f>IF(A69&lt;&gt;"", 'Repeater Book Overview'!D69, "")</f>
        <v>K7HW</v>
      </c>
      <c r="C69">
        <f>IF('Repeater Book Overview'!E69&lt;&gt;"", 'Repeater Book Overview'!E69, "")</f>
        <v>146.68</v>
      </c>
      <c r="D69" t="str">
        <f>IF('Repeater Book Overview'!F69&lt;&gt;"", LEFT('Repeater Book Overview'!F69, 1), "")</f>
        <v>-</v>
      </c>
      <c r="E69" t="str">
        <f>IF('Repeater Book Overview'!F69&lt;&gt;"", LEFT(RIGHT('Repeater Book Overview'!F69,LEN('Repeater Book Overview'!F69)-1), SEARCH(" ", 'Repeater Book Overview'!F69)-1), "")</f>
        <v xml:space="preserve">0.6 </v>
      </c>
      <c r="F69" t="str">
        <f>IF(A69&lt;&gt;"", IF('Repeater Book Overview'!O69="CT", "TSQL", IF('Repeater Book Overview'!G69&lt;&gt;"", "Tone", "Off")), "")</f>
        <v>Tone</v>
      </c>
      <c r="G69" t="str">
        <f>IF(A69&lt;&gt;"", IF('Repeater Book Overview'!$G69&lt;&gt;"", 'Repeater Book Overview'!$G69, "88.5"), "")</f>
        <v>103.5</v>
      </c>
      <c r="H69" t="str">
        <f>IF(A69&lt;&gt;"", IF('Repeater Book Overview'!$G69&lt;&gt;"", 'Repeater Book Overview'!$G69, "88.5"), "")</f>
        <v>103.5</v>
      </c>
      <c r="I69" s="6" t="s">
        <v>568</v>
      </c>
      <c r="J69" t="str">
        <f t="shared" si="2"/>
        <v>NN</v>
      </c>
      <c r="K69" t="str">
        <f>IF(A69&lt;&gt;"", IF('Repeater Book Overview'!P69="", "FM", 'Repeater Book Overview'!P69), "")</f>
        <v>FM</v>
      </c>
      <c r="L69" t="str">
        <f t="shared" si="3"/>
        <v>5</v>
      </c>
    </row>
    <row r="70" spans="1:12" x14ac:dyDescent="0.2">
      <c r="A70">
        <f>IF('Repeater Book Overview'!$C70&lt;&gt;"", 'Repeater Book Overview'!$C70, "")</f>
        <v>74</v>
      </c>
      <c r="B70" t="str">
        <f>IF(A70&lt;&gt;"", 'Repeater Book Overview'!D70, "")</f>
        <v>N7QQU</v>
      </c>
      <c r="C70">
        <f>IF('Repeater Book Overview'!E70&lt;&gt;"", 'Repeater Book Overview'!E70, "")</f>
        <v>147.36000000000001</v>
      </c>
      <c r="D70" t="str">
        <f>IF('Repeater Book Overview'!F70&lt;&gt;"", LEFT('Repeater Book Overview'!F70, 1), "")</f>
        <v>+</v>
      </c>
      <c r="E70" t="str">
        <f>IF('Repeater Book Overview'!F70&lt;&gt;"", LEFT(RIGHT('Repeater Book Overview'!F70,LEN('Repeater Book Overview'!F70)-1), SEARCH(" ", 'Repeater Book Overview'!F70)-1), "")</f>
        <v xml:space="preserve">0.6 </v>
      </c>
      <c r="F70" t="str">
        <f>IF(A70&lt;&gt;"", IF('Repeater Book Overview'!O70="CT", "TSQL", IF('Repeater Book Overview'!G70&lt;&gt;"", "Tone", "Off")), "")</f>
        <v>Tone</v>
      </c>
      <c r="G70" t="str">
        <f>IF(A70&lt;&gt;"", IF('Repeater Book Overview'!$G70&lt;&gt;"", 'Repeater Book Overview'!$G70, "88.5"), "")</f>
        <v>107.2</v>
      </c>
      <c r="H70" t="str">
        <f>IF(A70&lt;&gt;"", IF('Repeater Book Overview'!$G70&lt;&gt;"", 'Repeater Book Overview'!$G70, "88.5"), "")</f>
        <v>107.2</v>
      </c>
      <c r="I70" s="6" t="s">
        <v>568</v>
      </c>
      <c r="J70" t="str">
        <f t="shared" si="2"/>
        <v>NN</v>
      </c>
      <c r="K70" t="str">
        <f>IF(A70&lt;&gt;"", IF('Repeater Book Overview'!P70="", "FM", 'Repeater Book Overview'!P70), "")</f>
        <v>FM</v>
      </c>
      <c r="L70" t="str">
        <f t="shared" si="3"/>
        <v>5</v>
      </c>
    </row>
    <row r="71" spans="1:12" x14ac:dyDescent="0.2">
      <c r="A71">
        <f>IF('Repeater Book Overview'!$C71&lt;&gt;"", 'Repeater Book Overview'!$C71, "")</f>
        <v>75</v>
      </c>
      <c r="B71" t="str">
        <f>IF(A71&lt;&gt;"", 'Repeater Book Overview'!D71, "")</f>
        <v>WA7ABU</v>
      </c>
      <c r="C71">
        <f>IF('Repeater Book Overview'!E71&lt;&gt;"", 'Repeater Book Overview'!E71, "")</f>
        <v>145.29</v>
      </c>
      <c r="D71" t="str">
        <f>IF('Repeater Book Overview'!F71&lt;&gt;"", LEFT('Repeater Book Overview'!F71, 1), "")</f>
        <v>-</v>
      </c>
      <c r="E71" t="str">
        <f>IF('Repeater Book Overview'!F71&lt;&gt;"", LEFT(RIGHT('Repeater Book Overview'!F71,LEN('Repeater Book Overview'!F71)-1), SEARCH(" ", 'Repeater Book Overview'!F71)-1), "")</f>
        <v xml:space="preserve">0.6 </v>
      </c>
      <c r="G71" t="str">
        <f>IF(A71&lt;&gt;"", IF('Repeater Book Overview'!$G71&lt;&gt;"", 'Repeater Book Overview'!$G71, "88.5"), "")</f>
        <v>88.5</v>
      </c>
      <c r="H71" t="str">
        <f>IF(A71&lt;&gt;"", IF('Repeater Book Overview'!$G71&lt;&gt;"", 'Repeater Book Overview'!$G71, "88.5"), "")</f>
        <v>88.5</v>
      </c>
      <c r="I71" s="6" t="s">
        <v>568</v>
      </c>
      <c r="J71" t="str">
        <f t="shared" si="2"/>
        <v>NN</v>
      </c>
      <c r="K71" t="str">
        <f>IF(A71&lt;&gt;"", IF('Repeater Book Overview'!P71="", "FM", 'Repeater Book Overview'!P71), "")</f>
        <v>FM</v>
      </c>
      <c r="L71" t="str">
        <f t="shared" si="3"/>
        <v>5</v>
      </c>
    </row>
    <row r="72" spans="1:12" x14ac:dyDescent="0.2">
      <c r="A72">
        <f>IF('Repeater Book Overview'!$C121&lt;&gt;"", 'Repeater Book Overview'!$C121, "")</f>
        <v>76</v>
      </c>
      <c r="B72" t="str">
        <f>IF(A72&lt;&gt;"", 'Repeater Book Overview'!D121, "")</f>
        <v>K7KFL</v>
      </c>
      <c r="C72">
        <f>IF('Repeater Book Overview'!E121&lt;&gt;"", 'Repeater Book Overview'!E121, "")</f>
        <v>146.74</v>
      </c>
      <c r="D72" t="str">
        <f>IF('Repeater Book Overview'!F121&lt;&gt;"", LEFT('Repeater Book Overview'!F121, 1), "")</f>
        <v>-</v>
      </c>
      <c r="E72" t="str">
        <f>IF('Repeater Book Overview'!F121&lt;&gt;"", LEFT(RIGHT('Repeater Book Overview'!F121,LEN('Repeater Book Overview'!F121)-1), SEARCH(" ", 'Repeater Book Overview'!F121)-1), "")</f>
        <v xml:space="preserve">0.6 </v>
      </c>
      <c r="F72" t="str">
        <f>IF(A72&lt;&gt;"", IF('Repeater Book Overview'!O121="CT", "TSQL", IF('Repeater Book Overview'!G121&lt;&gt;"", "Tone", "Off")), "")</f>
        <v>Tone</v>
      </c>
      <c r="G72" t="str">
        <f>IF(A72&lt;&gt;"", IF('Repeater Book Overview'!$G121&lt;&gt;"", 'Repeater Book Overview'!$G121, "88.5"), "")</f>
        <v>131.8</v>
      </c>
      <c r="H72" t="str">
        <f>IF(A72&lt;&gt;"", IF('Repeater Book Overview'!$G121&lt;&gt;"", 'Repeater Book Overview'!$G121, "88.5"), "")</f>
        <v>131.8</v>
      </c>
      <c r="I72" s="6" t="s">
        <v>568</v>
      </c>
      <c r="J72" t="str">
        <f t="shared" si="2"/>
        <v>NN</v>
      </c>
      <c r="K72" t="str">
        <f>IF(A72&lt;&gt;"", IF('Repeater Book Overview'!P121="", "FM", 'Repeater Book Overview'!P121), "")</f>
        <v>FM</v>
      </c>
      <c r="L72" t="str">
        <f t="shared" si="3"/>
        <v>5</v>
      </c>
    </row>
    <row r="73" spans="1:12" x14ac:dyDescent="0.2">
      <c r="A73">
        <f>IF('Repeater Book Overview'!$C122&lt;&gt;"", 'Repeater Book Overview'!$C122, "")</f>
        <v>77</v>
      </c>
      <c r="B73" t="str">
        <f>IF(A73&lt;&gt;"", 'Repeater Book Overview'!D122, "")</f>
        <v>WW7CH</v>
      </c>
      <c r="C73">
        <f>IF('Repeater Book Overview'!E122&lt;&gt;"", 'Repeater Book Overview'!E122, "")</f>
        <v>146.78</v>
      </c>
      <c r="D73" t="str">
        <f>IF('Repeater Book Overview'!F122&lt;&gt;"", LEFT('Repeater Book Overview'!F122, 1), "")</f>
        <v>-</v>
      </c>
      <c r="E73" t="str">
        <f>IF('Repeater Book Overview'!F122&lt;&gt;"", LEFT(RIGHT('Repeater Book Overview'!F122,LEN('Repeater Book Overview'!F122)-1), SEARCH(" ", 'Repeater Book Overview'!F122)-1), "")</f>
        <v xml:space="preserve">0.6 </v>
      </c>
      <c r="F73" t="str">
        <f>IF(A73&lt;&gt;"", IF('Repeater Book Overview'!O122="CT", "TSQL", IF('Repeater Book Overview'!G122&lt;&gt;"", "Tone", "Off")), "")</f>
        <v>Tone</v>
      </c>
      <c r="G73" t="str">
        <f>IF(A73&lt;&gt;"", IF('Repeater Book Overview'!$G122&lt;&gt;"", 'Repeater Book Overview'!$G122, "88.5"), "")</f>
        <v>103.5</v>
      </c>
      <c r="H73" t="str">
        <f>IF(A73&lt;&gt;"", IF('Repeater Book Overview'!$G122&lt;&gt;"", 'Repeater Book Overview'!$G122, "88.5"), "")</f>
        <v>103.5</v>
      </c>
      <c r="I73" s="6" t="s">
        <v>568</v>
      </c>
      <c r="J73" t="str">
        <f t="shared" si="2"/>
        <v>NN</v>
      </c>
      <c r="K73" t="str">
        <f>IF(A73&lt;&gt;"", IF('Repeater Book Overview'!P122="", "FM", 'Repeater Book Overview'!P122), "")</f>
        <v>FM</v>
      </c>
      <c r="L73" t="str">
        <f t="shared" si="3"/>
        <v>5</v>
      </c>
    </row>
    <row r="74" spans="1:12" x14ac:dyDescent="0.2">
      <c r="A74">
        <f>IF('Repeater Book Overview'!$C123&lt;&gt;"", 'Repeater Book Overview'!$C123, "")</f>
        <v>78</v>
      </c>
      <c r="B74" t="str">
        <f>IF(A74&lt;&gt;"", 'Repeater Book Overview'!D123, "")</f>
        <v>K7DNR</v>
      </c>
      <c r="C74">
        <f>IF('Repeater Book Overview'!E123&lt;&gt;"", 'Repeater Book Overview'!E123, "")</f>
        <v>145.25</v>
      </c>
      <c r="D74" t="str">
        <f>IF('Repeater Book Overview'!F123&lt;&gt;"", LEFT('Repeater Book Overview'!F123, 1), "")</f>
        <v>-</v>
      </c>
      <c r="E74" t="str">
        <f>IF('Repeater Book Overview'!F123&lt;&gt;"", LEFT(RIGHT('Repeater Book Overview'!F123,LEN('Repeater Book Overview'!F123)-1), SEARCH(" ", 'Repeater Book Overview'!F123)-1), "")</f>
        <v xml:space="preserve">0.6 </v>
      </c>
      <c r="F74" t="str">
        <f>IF(A74&lt;&gt;"", IF('Repeater Book Overview'!O123="CT", "TSQL", IF('Repeater Book Overview'!G123&lt;&gt;"", "Tone", "Off")), "")</f>
        <v>TSQL</v>
      </c>
      <c r="G74" t="str">
        <f>IF(A74&lt;&gt;"", IF('Repeater Book Overview'!$G123&lt;&gt;"", 'Repeater Book Overview'!$G123, "88.5"), "")</f>
        <v>186.2</v>
      </c>
      <c r="H74" t="str">
        <f>IF(A74&lt;&gt;"", IF('Repeater Book Overview'!$G123&lt;&gt;"", 'Repeater Book Overview'!$G123, "88.5"), "")</f>
        <v>186.2</v>
      </c>
      <c r="I74" s="6" t="s">
        <v>568</v>
      </c>
      <c r="J74" t="str">
        <f t="shared" si="2"/>
        <v>NN</v>
      </c>
      <c r="K74" t="str">
        <f>IF(A74&lt;&gt;"", IF('Repeater Book Overview'!P123="", "FM", 'Repeater Book Overview'!P123), "")</f>
        <v>FM</v>
      </c>
      <c r="L74" t="str">
        <f t="shared" si="3"/>
        <v>5</v>
      </c>
    </row>
    <row r="75" spans="1:12" x14ac:dyDescent="0.2">
      <c r="A75">
        <f>IF('Repeater Book Overview'!$C124&lt;&gt;"", 'Repeater Book Overview'!$C124, "")</f>
        <v>79</v>
      </c>
      <c r="B75" t="str">
        <f>IF(A75&lt;&gt;"", 'Repeater Book Overview'!D124, "")</f>
        <v>WA7SA7</v>
      </c>
      <c r="C75">
        <f>IF('Repeater Book Overview'!E124&lt;&gt;"", 'Repeater Book Overview'!E124, "")</f>
        <v>146.86000000000001</v>
      </c>
      <c r="D75" t="str">
        <f>IF('Repeater Book Overview'!F124&lt;&gt;"", LEFT('Repeater Book Overview'!F124, 1), "")</f>
        <v>-</v>
      </c>
      <c r="E75" t="str">
        <f>IF('Repeater Book Overview'!F124&lt;&gt;"", LEFT(RIGHT('Repeater Book Overview'!F124,LEN('Repeater Book Overview'!F124)-1), SEARCH(" ", 'Repeater Book Overview'!F124)-1), "")</f>
        <v xml:space="preserve">0.6 </v>
      </c>
      <c r="F75" t="str">
        <f>IF(A75&lt;&gt;"", IF('Repeater Book Overview'!O124="CT", "TSQL", IF('Repeater Book Overview'!G124&lt;&gt;"", "Tone", "Off")), "")</f>
        <v>Tone</v>
      </c>
      <c r="G75" t="str">
        <f>IF(A75&lt;&gt;"", IF('Repeater Book Overview'!$G124&lt;&gt;"", 'Repeater Book Overview'!$G124, "88.5"), "")</f>
        <v>123.0</v>
      </c>
      <c r="H75" t="str">
        <f>IF(A75&lt;&gt;"", IF('Repeater Book Overview'!$G124&lt;&gt;"", 'Repeater Book Overview'!$G124, "88.5"), "")</f>
        <v>123.0</v>
      </c>
      <c r="I75" s="6" t="s">
        <v>568</v>
      </c>
      <c r="J75" t="str">
        <f t="shared" si="2"/>
        <v>NN</v>
      </c>
      <c r="K75" t="str">
        <f>IF(A75&lt;&gt;"", IF('Repeater Book Overview'!P124="", "FM", 'Repeater Book Overview'!P124), "")</f>
        <v>FM</v>
      </c>
      <c r="L75" t="str">
        <f t="shared" si="3"/>
        <v>5</v>
      </c>
    </row>
    <row r="76" spans="1:12" x14ac:dyDescent="0.2">
      <c r="A76">
        <f>IF('Repeater Book Overview'!$C125&lt;&gt;"", 'Repeater Book Overview'!$C125, "")</f>
        <v>80</v>
      </c>
      <c r="B76" t="str">
        <f>IF(A76&lt;&gt;"", 'Repeater Book Overview'!D125, "")</f>
        <v>WB7DOB</v>
      </c>
      <c r="C76">
        <f>IF('Repeater Book Overview'!E125&lt;&gt;"", 'Repeater Book Overview'!E125, "")</f>
        <v>145.41</v>
      </c>
      <c r="D76" t="str">
        <f>IF('Repeater Book Overview'!F125&lt;&gt;"", LEFT('Repeater Book Overview'!F125, 1), "")</f>
        <v>-</v>
      </c>
      <c r="E76" t="str">
        <f>IF('Repeater Book Overview'!F125&lt;&gt;"", LEFT(RIGHT('Repeater Book Overview'!F125,LEN('Repeater Book Overview'!F125)-1), SEARCH(" ", 'Repeater Book Overview'!F125)-1), "")</f>
        <v xml:space="preserve">0.6 </v>
      </c>
      <c r="F76" t="str">
        <f>IF(A76&lt;&gt;"", IF('Repeater Book Overview'!O125="CT", "TSQL", IF('Repeater Book Overview'!G125&lt;&gt;"", "Tone", "Off")), "")</f>
        <v>Tone</v>
      </c>
      <c r="G76" t="str">
        <f>IF(A76&lt;&gt;"", IF('Repeater Book Overview'!$G125&lt;&gt;"", 'Repeater Book Overview'!$G125, "88.5"), "")</f>
        <v>162.2</v>
      </c>
      <c r="H76" t="str">
        <f>IF(A76&lt;&gt;"", IF('Repeater Book Overview'!$G125&lt;&gt;"", 'Repeater Book Overview'!$G125, "88.5"), "")</f>
        <v>162.2</v>
      </c>
      <c r="I76" s="6" t="s">
        <v>568</v>
      </c>
      <c r="J76" t="str">
        <f t="shared" si="2"/>
        <v>NN</v>
      </c>
      <c r="K76" t="str">
        <f>IF(A76&lt;&gt;"", IF('Repeater Book Overview'!P125="", "FM", 'Repeater Book Overview'!P125), "")</f>
        <v>FM</v>
      </c>
      <c r="L76" t="str">
        <f t="shared" si="3"/>
        <v>5</v>
      </c>
    </row>
    <row r="77" spans="1:12" x14ac:dyDescent="0.2">
      <c r="A77">
        <f>IF('Repeater Book Overview'!$C126&lt;&gt;"", 'Repeater Book Overview'!$C126, "")</f>
        <v>81</v>
      </c>
      <c r="B77" t="str">
        <f>IF(A77&lt;&gt;"", 'Repeater Book Overview'!D126, "")</f>
        <v>W7EAT</v>
      </c>
      <c r="C77">
        <f>IF('Repeater Book Overview'!E126&lt;&gt;"", 'Repeater Book Overview'!E126, "")</f>
        <v>146.69999999999999</v>
      </c>
      <c r="D77" t="str">
        <f>IF('Repeater Book Overview'!F126&lt;&gt;"", LEFT('Repeater Book Overview'!F126, 1), "")</f>
        <v>-</v>
      </c>
      <c r="E77" t="str">
        <f>IF('Repeater Book Overview'!F126&lt;&gt;"", LEFT(RIGHT('Repeater Book Overview'!F126,LEN('Repeater Book Overview'!F126)-1), SEARCH(" ", 'Repeater Book Overview'!F126)-1), "")</f>
        <v xml:space="preserve">0.6 </v>
      </c>
      <c r="F77" t="str">
        <f>IF(A77&lt;&gt;"", IF('Repeater Book Overview'!O126="CT", "TSQL", IF('Repeater Book Overview'!G126&lt;&gt;"", "Tone", "Off")), "")</f>
        <v>Tone</v>
      </c>
      <c r="G77" t="str">
        <f>IF(A77&lt;&gt;"", IF('Repeater Book Overview'!$G126&lt;&gt;"", 'Repeater Book Overview'!$G126, "88.5"), "")</f>
        <v>103.5</v>
      </c>
      <c r="H77" t="str">
        <f>IF(A77&lt;&gt;"", IF('Repeater Book Overview'!$G126&lt;&gt;"", 'Repeater Book Overview'!$G126, "88.5"), "")</f>
        <v>103.5</v>
      </c>
      <c r="I77" s="6" t="s">
        <v>568</v>
      </c>
      <c r="J77" t="str">
        <f t="shared" si="2"/>
        <v>NN</v>
      </c>
      <c r="K77" t="str">
        <f>IF(A77&lt;&gt;"", IF('Repeater Book Overview'!P126="", "FM", 'Repeater Book Overview'!P126), "")</f>
        <v>FM</v>
      </c>
      <c r="L77" t="str">
        <f t="shared" si="3"/>
        <v>5</v>
      </c>
    </row>
    <row r="78" spans="1:12" x14ac:dyDescent="0.2">
      <c r="A78">
        <f>IF('Repeater Book Overview'!$C127&lt;&gt;"", 'Repeater Book Overview'!$C127, "")</f>
        <v>82</v>
      </c>
      <c r="B78" t="str">
        <f>IF(A78&lt;&gt;"", 'Repeater Book Overview'!D127, "")</f>
        <v>KB7CNN</v>
      </c>
      <c r="C78">
        <f>IF('Repeater Book Overview'!E127&lt;&gt;"", 'Repeater Book Overview'!E127, "")</f>
        <v>145.44999999999999</v>
      </c>
      <c r="D78" t="str">
        <f>IF('Repeater Book Overview'!F127&lt;&gt;"", LEFT('Repeater Book Overview'!F127, 1), "")</f>
        <v>-</v>
      </c>
      <c r="E78" t="str">
        <f>IF('Repeater Book Overview'!F127&lt;&gt;"", LEFT(RIGHT('Repeater Book Overview'!F127,LEN('Repeater Book Overview'!F127)-1), SEARCH(" ", 'Repeater Book Overview'!F127)-1), "")</f>
        <v xml:space="preserve">0.6 </v>
      </c>
      <c r="F78" t="str">
        <f>IF(A78&lt;&gt;"", IF('Repeater Book Overview'!O127="CT", "TSQL", IF('Repeater Book Overview'!G127&lt;&gt;"", "Tone", "Off")), "")</f>
        <v>Tone</v>
      </c>
      <c r="G78" t="str">
        <f>IF(A78&lt;&gt;"", IF('Repeater Book Overview'!$G127&lt;&gt;"", 'Repeater Book Overview'!$G127, "88.5"), "")</f>
        <v>110.9</v>
      </c>
      <c r="H78" t="str">
        <f>IF(A78&lt;&gt;"", IF('Repeater Book Overview'!$G127&lt;&gt;"", 'Repeater Book Overview'!$G127, "88.5"), "")</f>
        <v>110.9</v>
      </c>
      <c r="I78" s="6" t="s">
        <v>568</v>
      </c>
      <c r="J78" t="str">
        <f t="shared" si="2"/>
        <v>NN</v>
      </c>
      <c r="K78" t="str">
        <f>IF(A78&lt;&gt;"", IF('Repeater Book Overview'!P127="", "FM", 'Repeater Book Overview'!P127), "")</f>
        <v>FM</v>
      </c>
      <c r="L78" t="str">
        <f t="shared" si="3"/>
        <v>5</v>
      </c>
    </row>
    <row r="79" spans="1:12" x14ac:dyDescent="0.2">
      <c r="A79">
        <f>IF('Repeater Book Overview'!$C128&lt;&gt;"", 'Repeater Book Overview'!$C128, "")</f>
        <v>83</v>
      </c>
      <c r="B79" t="str">
        <f>IF(A79&lt;&gt;"", 'Repeater Book Overview'!D128, "")</f>
        <v>W7AQ</v>
      </c>
      <c r="C79">
        <f>IF('Repeater Book Overview'!E128&lt;&gt;"", 'Repeater Book Overview'!E128, "")</f>
        <v>147.30000000000001</v>
      </c>
      <c r="D79" t="str">
        <f>IF('Repeater Book Overview'!F128&lt;&gt;"", LEFT('Repeater Book Overview'!F128, 1), "")</f>
        <v>+</v>
      </c>
      <c r="E79" t="str">
        <f>IF('Repeater Book Overview'!F128&lt;&gt;"", LEFT(RIGHT('Repeater Book Overview'!F128,LEN('Repeater Book Overview'!F128)-1), SEARCH(" ", 'Repeater Book Overview'!F128)-1), "")</f>
        <v xml:space="preserve">0.6 </v>
      </c>
      <c r="F79" t="str">
        <f>IF(A79&lt;&gt;"", IF('Repeater Book Overview'!O128="CT", "TSQL", IF('Repeater Book Overview'!G128&lt;&gt;"", "Tone", "Off")), "")</f>
        <v>TSQL</v>
      </c>
      <c r="G79" t="str">
        <f>IF(A79&lt;&gt;"", IF('Repeater Book Overview'!$G128&lt;&gt;"", 'Repeater Book Overview'!$G128, "88.5"), "")</f>
        <v>123.0</v>
      </c>
      <c r="H79" t="str">
        <f>IF(A79&lt;&gt;"", IF('Repeater Book Overview'!$G128&lt;&gt;"", 'Repeater Book Overview'!$G128, "88.5"), "")</f>
        <v>123.0</v>
      </c>
      <c r="I79" s="6" t="s">
        <v>568</v>
      </c>
      <c r="J79" t="str">
        <f t="shared" si="2"/>
        <v>NN</v>
      </c>
      <c r="K79" t="str">
        <f>IF(A79&lt;&gt;"", IF('Repeater Book Overview'!P128="", "FM", 'Repeater Book Overview'!P128), "")</f>
        <v>FM</v>
      </c>
      <c r="L79" t="str">
        <f t="shared" si="3"/>
        <v>5</v>
      </c>
    </row>
    <row r="80" spans="1:12" x14ac:dyDescent="0.2">
      <c r="A80">
        <f>IF('Repeater Book Overview'!$C129&lt;&gt;"", 'Repeater Book Overview'!$C129, "")</f>
        <v>84</v>
      </c>
      <c r="B80" t="str">
        <f>IF(A80&lt;&gt;"", 'Repeater Book Overview'!D129, "")</f>
        <v>WB7DO2</v>
      </c>
      <c r="C80">
        <f>IF('Repeater Book Overview'!E129&lt;&gt;"", 'Repeater Book Overview'!E129, "")</f>
        <v>147.30000000000001</v>
      </c>
      <c r="D80" t="str">
        <f>IF('Repeater Book Overview'!F129&lt;&gt;"", LEFT('Repeater Book Overview'!F129, 1), "")</f>
        <v>+</v>
      </c>
      <c r="E80" t="str">
        <f>IF('Repeater Book Overview'!F129&lt;&gt;"", LEFT(RIGHT('Repeater Book Overview'!F129,LEN('Repeater Book Overview'!F129)-1), SEARCH(" ", 'Repeater Book Overview'!F129)-1), "")</f>
        <v xml:space="preserve">0.6 </v>
      </c>
      <c r="F80" t="str">
        <f>IF(A80&lt;&gt;"", IF('Repeater Book Overview'!O129="CT", "TSQL", IF('Repeater Book Overview'!G129&lt;&gt;"", "Tone", "Off")), "")</f>
        <v>TSQL</v>
      </c>
      <c r="G80" t="str">
        <f>IF(A80&lt;&gt;"", IF('Repeater Book Overview'!$G129&lt;&gt;"", 'Repeater Book Overview'!$G129, "88.5"), "")</f>
        <v>88.5</v>
      </c>
      <c r="H80" t="str">
        <f>IF(A80&lt;&gt;"", IF('Repeater Book Overview'!$G129&lt;&gt;"", 'Repeater Book Overview'!$G129, "88.5"), "")</f>
        <v>88.5</v>
      </c>
      <c r="I80" s="6" t="s">
        <v>568</v>
      </c>
      <c r="J80" t="str">
        <f t="shared" si="2"/>
        <v>NN</v>
      </c>
      <c r="K80" t="str">
        <f>IF(A80&lt;&gt;"", IF('Repeater Book Overview'!P129="", "FM", 'Repeater Book Overview'!P129), "")</f>
        <v>FM</v>
      </c>
      <c r="L80" t="str">
        <f t="shared" si="3"/>
        <v>5</v>
      </c>
    </row>
    <row r="81" spans="1:13" x14ac:dyDescent="0.2">
      <c r="A81">
        <f>IF('Repeater Book Overview'!$C130&lt;&gt;"", 'Repeater Book Overview'!$C130, "")</f>
        <v>85</v>
      </c>
      <c r="B81" t="str">
        <f>IF(A81&lt;&gt;"", 'Repeater Book Overview'!D130, "")</f>
        <v>W7AAO</v>
      </c>
      <c r="C81">
        <f>IF('Repeater Book Overview'!E130&lt;&gt;"", 'Repeater Book Overview'!E130, "")</f>
        <v>145.37</v>
      </c>
      <c r="D81" t="str">
        <f>IF('Repeater Book Overview'!F130&lt;&gt;"", LEFT('Repeater Book Overview'!F130, 1), "")</f>
        <v>-</v>
      </c>
      <c r="E81" t="str">
        <f>IF('Repeater Book Overview'!F130&lt;&gt;"", LEFT(RIGHT('Repeater Book Overview'!F130,LEN('Repeater Book Overview'!F130)-1), SEARCH(" ", 'Repeater Book Overview'!F130)-1), "")</f>
        <v xml:space="preserve">0.6 </v>
      </c>
      <c r="F81" t="str">
        <f>IF(A81&lt;&gt;"", IF('Repeater Book Overview'!O130="CT", "TSQL", IF('Repeater Book Overview'!G130&lt;&gt;"", "Tone", "Off")), "")</f>
        <v>Tone</v>
      </c>
      <c r="G81" t="str">
        <f>IF(A81&lt;&gt;"", IF('Repeater Book Overview'!$G130&lt;&gt;"", 'Repeater Book Overview'!$G130, "88.5"), "")</f>
        <v>136.5</v>
      </c>
      <c r="H81" t="str">
        <f>IF(A81&lt;&gt;"", IF('Repeater Book Overview'!$G130&lt;&gt;"", 'Repeater Book Overview'!$G130, "88.5"), "")</f>
        <v>136.5</v>
      </c>
      <c r="I81" s="6" t="s">
        <v>568</v>
      </c>
      <c r="J81" t="str">
        <f t="shared" si="2"/>
        <v>NN</v>
      </c>
      <c r="K81" t="str">
        <f>IF(A81&lt;&gt;"", IF('Repeater Book Overview'!P130="", "FM", 'Repeater Book Overview'!P130), "")</f>
        <v>FM</v>
      </c>
      <c r="L81" t="str">
        <f t="shared" si="3"/>
        <v>5</v>
      </c>
    </row>
    <row r="82" spans="1:13" x14ac:dyDescent="0.2">
      <c r="A82">
        <f>IF('Repeater Book Overview'!$C131&lt;&gt;"", 'Repeater Book Overview'!$C131, "")</f>
        <v>86</v>
      </c>
      <c r="B82" t="str">
        <f>IF(A82&lt;&gt;"", 'Repeater Book Overview'!D131, "")</f>
        <v>W7CCY</v>
      </c>
      <c r="C82">
        <f>IF('Repeater Book Overview'!E131&lt;&gt;"", 'Repeater Book Overview'!E131, "")</f>
        <v>146.94</v>
      </c>
      <c r="D82" t="str">
        <f>IF('Repeater Book Overview'!F131&lt;&gt;"", LEFT('Repeater Book Overview'!F131, 1), "")</f>
        <v>-</v>
      </c>
      <c r="E82" t="str">
        <f>IF('Repeater Book Overview'!F131&lt;&gt;"", LEFT(RIGHT('Repeater Book Overview'!F131,LEN('Repeater Book Overview'!F131)-1), SEARCH(" ", 'Repeater Book Overview'!F131)-1), "")</f>
        <v xml:space="preserve">0.6 </v>
      </c>
      <c r="F82" t="str">
        <f>IF(A82&lt;&gt;"", IF('Repeater Book Overview'!O131="CT", "TSQL", IF('Repeater Book Overview'!G131&lt;&gt;"", "Tone", "Off")), "")</f>
        <v>TSQL</v>
      </c>
      <c r="G82" t="str">
        <f>IF(A82&lt;&gt;"", IF('Repeater Book Overview'!$G131&lt;&gt;"", 'Repeater Book Overview'!$G131, "88.5"), "")</f>
        <v>173.8</v>
      </c>
      <c r="H82" t="str">
        <f>IF(A82&lt;&gt;"", IF('Repeater Book Overview'!$G131&lt;&gt;"", 'Repeater Book Overview'!$G131, "88.5"), "")</f>
        <v>173.8</v>
      </c>
      <c r="I82" s="6" t="s">
        <v>568</v>
      </c>
      <c r="J82" t="str">
        <f t="shared" si="2"/>
        <v>NN</v>
      </c>
      <c r="K82" t="str">
        <f>IF(A82&lt;&gt;"", IF('Repeater Book Overview'!P131="", "FM", 'Repeater Book Overview'!P131), "")</f>
        <v>FM</v>
      </c>
      <c r="L82" t="str">
        <f t="shared" si="3"/>
        <v>5</v>
      </c>
    </row>
    <row r="83" spans="1:13" x14ac:dyDescent="0.2">
      <c r="A83">
        <f>IF('Repeater Book Overview'!$C132&lt;&gt;"", 'Repeater Book Overview'!$C132, "")</f>
        <v>87</v>
      </c>
      <c r="B83" t="str">
        <f>IF(A83&lt;&gt;"", 'Repeater Book Overview'!D132, "")</f>
        <v>N3KPU</v>
      </c>
      <c r="C83">
        <f>IF('Repeater Book Overview'!E132&lt;&gt;"", 'Repeater Book Overview'!E132, "")</f>
        <v>145.22999999999999</v>
      </c>
      <c r="D83" t="str">
        <f>IF('Repeater Book Overview'!F132&lt;&gt;"", LEFT('Repeater Book Overview'!F132, 1), "")</f>
        <v>-</v>
      </c>
      <c r="E83" t="str">
        <f>IF('Repeater Book Overview'!F132&lt;&gt;"", LEFT(RIGHT('Repeater Book Overview'!F132,LEN('Repeater Book Overview'!F132)-1), SEARCH(" ", 'Repeater Book Overview'!F132)-1), "")</f>
        <v xml:space="preserve">0.6 </v>
      </c>
      <c r="F83" t="str">
        <f>IF(A83&lt;&gt;"", IF('Repeater Book Overview'!O132="CT", "TSQL", IF('Repeater Book Overview'!G132&lt;&gt;"", "Tone", "Off")), "")</f>
        <v>Tone</v>
      </c>
      <c r="G83" t="str">
        <f>IF(A83&lt;&gt;"", IF('Repeater Book Overview'!$G132&lt;&gt;"", 'Repeater Book Overview'!$G132, "88.5"), "")</f>
        <v>146.2</v>
      </c>
      <c r="H83" t="str">
        <f>IF(A83&lt;&gt;"", IF('Repeater Book Overview'!$G132&lt;&gt;"", 'Repeater Book Overview'!$G132, "88.5"), "")</f>
        <v>146.2</v>
      </c>
      <c r="I83" s="6" t="s">
        <v>568</v>
      </c>
      <c r="J83" t="str">
        <f t="shared" si="2"/>
        <v>NN</v>
      </c>
      <c r="K83" t="str">
        <f>IF(A83&lt;&gt;"", IF('Repeater Book Overview'!P132="", "FM", 'Repeater Book Overview'!P132), "")</f>
        <v>FM</v>
      </c>
      <c r="L83" t="str">
        <f t="shared" si="3"/>
        <v>5</v>
      </c>
    </row>
    <row r="84" spans="1:13" x14ac:dyDescent="0.2">
      <c r="A84">
        <f>IF('Repeater Book Overview'!$C133&lt;&gt;"", 'Repeater Book Overview'!$C133, "")</f>
        <v>88</v>
      </c>
      <c r="B84" t="str">
        <f>IF(A84&lt;&gt;"", 'Repeater Book Overview'!D133, "")</f>
        <v>K7MMI</v>
      </c>
      <c r="C84">
        <f>IF('Repeater Book Overview'!E133&lt;&gt;"", 'Repeater Book Overview'!E133, "")</f>
        <v>146.97999999999999</v>
      </c>
      <c r="D84" t="str">
        <f>IF('Repeater Book Overview'!F133&lt;&gt;"", LEFT('Repeater Book Overview'!F133, 1), "")</f>
        <v>-</v>
      </c>
      <c r="E84" t="str">
        <f>IF('Repeater Book Overview'!F133&lt;&gt;"", LEFT(RIGHT('Repeater Book Overview'!F133,LEN('Repeater Book Overview'!F133)-1), SEARCH(" ", 'Repeater Book Overview'!F133)-1), "")</f>
        <v xml:space="preserve">0.6 </v>
      </c>
      <c r="F84" t="str">
        <f>IF(A84&lt;&gt;"", IF('Repeater Book Overview'!O133="CT", "TSQL", IF('Repeater Book Overview'!G133&lt;&gt;"", "Tone", "Off")), "")</f>
        <v>Tone</v>
      </c>
      <c r="G84" t="str">
        <f>IF(A84&lt;&gt;"", IF('Repeater Book Overview'!$G133&lt;&gt;"", 'Repeater Book Overview'!$G133, "88.5"), "")</f>
        <v>131.8</v>
      </c>
      <c r="H84" t="str">
        <f>IF(A84&lt;&gt;"", IF('Repeater Book Overview'!$G133&lt;&gt;"", 'Repeater Book Overview'!$G133, "88.5"), "")</f>
        <v>131.8</v>
      </c>
      <c r="I84" s="6" t="s">
        <v>568</v>
      </c>
      <c r="J84" t="str">
        <f t="shared" si="2"/>
        <v>NN</v>
      </c>
      <c r="K84" t="str">
        <f>IF(A84&lt;&gt;"", IF('Repeater Book Overview'!P133="", "FM", 'Repeater Book Overview'!P133), "")</f>
        <v>FM</v>
      </c>
      <c r="L84" t="str">
        <f t="shared" si="3"/>
        <v>5</v>
      </c>
    </row>
    <row r="85" spans="1:13" x14ac:dyDescent="0.2">
      <c r="A85">
        <f>IF('Repeater Book Overview'!$C154&lt;&gt;"", 'Repeater Book Overview'!$C154, "")</f>
        <v>90</v>
      </c>
      <c r="B85" t="str">
        <f>IF(A85&lt;&gt;"", 'Repeater Book Overview'!D154, "")</f>
        <v>W7BU A</v>
      </c>
      <c r="C85">
        <f>IF('Repeater Book Overview'!E154&lt;&gt;"", 'Repeater Book Overview'!E154, "")</f>
        <v>146.74</v>
      </c>
      <c r="D85" t="str">
        <f>IF('Repeater Book Overview'!F154&lt;&gt;"", LEFT('Repeater Book Overview'!F154, 1), "")</f>
        <v>-</v>
      </c>
      <c r="E85" t="str">
        <f>IF('Repeater Book Overview'!F154&lt;&gt;"", LEFT(RIGHT('Repeater Book Overview'!F154,LEN('Repeater Book Overview'!F154)-1), SEARCH(" ", 'Repeater Book Overview'!F154)-1), "")</f>
        <v xml:space="preserve">0.6 </v>
      </c>
      <c r="F85" t="str">
        <f>IF(A85&lt;&gt;"", IF('Repeater Book Overview'!O154="CT", "TSQL", IF('Repeater Book Overview'!G154&lt;&gt;"", "Tone", "Off")), "")</f>
        <v>Tone</v>
      </c>
      <c r="G85" t="str">
        <f>IF(A85&lt;&gt;"", IF('Repeater Book Overview'!$G154&lt;&gt;"", 'Repeater Book Overview'!$G154, "88.5"), "")</f>
        <v>118.8</v>
      </c>
      <c r="H85" t="str">
        <f>IF(A85&lt;&gt;"", IF('Repeater Book Overview'!$G154&lt;&gt;"", 'Repeater Book Overview'!$G154, "88.5"), "")</f>
        <v>118.8</v>
      </c>
      <c r="I85" s="6" t="s">
        <v>568</v>
      </c>
      <c r="J85" t="str">
        <f t="shared" si="2"/>
        <v>NN</v>
      </c>
      <c r="K85" t="str">
        <f>IF(A85&lt;&gt;"", IF('Repeater Book Overview'!P154="", "FM", 'Repeater Book Overview'!P154), "")</f>
        <v>FM</v>
      </c>
      <c r="L85" t="str">
        <f t="shared" si="3"/>
        <v>5</v>
      </c>
    </row>
    <row r="86" spans="1:13" x14ac:dyDescent="0.2">
      <c r="A86">
        <f>IF('Repeater Book Overview'!$C155&lt;&gt;"", 'Repeater Book Overview'!$C155, "")</f>
        <v>91</v>
      </c>
      <c r="B86" t="str">
        <f>IF(A86&lt;&gt;"", 'Repeater Book Overview'!D155, "")</f>
        <v>W7BU G</v>
      </c>
      <c r="C86">
        <f>IF('Repeater Book Overview'!E155&lt;&gt;"", 'Repeater Book Overview'!E155, "")</f>
        <v>146.80000000000001</v>
      </c>
      <c r="D86" t="str">
        <f>IF('Repeater Book Overview'!F155&lt;&gt;"", LEFT('Repeater Book Overview'!F155, 1), "")</f>
        <v>-</v>
      </c>
      <c r="E86" t="str">
        <f>IF('Repeater Book Overview'!F155&lt;&gt;"", LEFT(RIGHT('Repeater Book Overview'!F155,LEN('Repeater Book Overview'!F155)-1), SEARCH(" ", 'Repeater Book Overview'!F155)-1), "")</f>
        <v xml:space="preserve">0.6 </v>
      </c>
      <c r="F86" t="str">
        <f>IF(A86&lt;&gt;"", IF('Repeater Book Overview'!O155="CT", "TSQL", IF('Repeater Book Overview'!G155&lt;&gt;"", "Tone", "Off")), "")</f>
        <v>Tone</v>
      </c>
      <c r="G86" t="str">
        <f>IF(A86&lt;&gt;"", IF('Repeater Book Overview'!$G155&lt;&gt;"", 'Repeater Book Overview'!$G155, "88.5"), "")</f>
        <v>118.8</v>
      </c>
      <c r="H86" t="str">
        <f>IF(A86&lt;&gt;"", IF('Repeater Book Overview'!$G155&lt;&gt;"", 'Repeater Book Overview'!$G155, "88.5"), "")</f>
        <v>118.8</v>
      </c>
      <c r="I86" s="6" t="s">
        <v>568</v>
      </c>
      <c r="J86" t="str">
        <f t="shared" si="2"/>
        <v>NN</v>
      </c>
      <c r="K86" t="str">
        <f>IF(A86&lt;&gt;"", IF('Repeater Book Overview'!P155="", "FM", 'Repeater Book Overview'!P155), "")</f>
        <v>FM</v>
      </c>
      <c r="L86" t="str">
        <f t="shared" si="3"/>
        <v>5</v>
      </c>
    </row>
    <row r="87" spans="1:13" x14ac:dyDescent="0.2">
      <c r="A87">
        <f>IF('Repeater Book Overview'!$C156&lt;&gt;"", 'Repeater Book Overview'!$C156, "")</f>
        <v>92</v>
      </c>
      <c r="B87" t="str">
        <f>IF(A87&lt;&gt;"", 'Repeater Book Overview'!D156, "")</f>
        <v>WA7PIX</v>
      </c>
      <c r="C87">
        <f>IF('Repeater Book Overview'!E156&lt;&gt;"", 'Repeater Book Overview'!E156, "")</f>
        <v>147</v>
      </c>
      <c r="D87" t="str">
        <f>IF('Repeater Book Overview'!F156&lt;&gt;"", LEFT('Repeater Book Overview'!F156, 1), "")</f>
        <v>+</v>
      </c>
      <c r="E87" t="str">
        <f>IF('Repeater Book Overview'!F156&lt;&gt;"", LEFT(RIGHT('Repeater Book Overview'!F156,LEN('Repeater Book Overview'!F156)-1), SEARCH(" ", 'Repeater Book Overview'!F156)-1), "")</f>
        <v xml:space="preserve">0.6 </v>
      </c>
      <c r="F87" t="str">
        <f>IF(A87&lt;&gt;"", IF('Repeater Book Overview'!O156="CT", "TSQL", IF('Repeater Book Overview'!G156&lt;&gt;"", "Tone", "Off")), "")</f>
        <v>Tone</v>
      </c>
      <c r="G87" t="str">
        <f>IF(A87&lt;&gt;"", IF('Repeater Book Overview'!$G156&lt;&gt;"", 'Repeater Book Overview'!$G156, "88.5"), "")</f>
        <v>118.8</v>
      </c>
      <c r="H87" t="str">
        <f>IF(A87&lt;&gt;"", IF('Repeater Book Overview'!$G156&lt;&gt;"", 'Repeater Book Overview'!$G156, "88.5"), "")</f>
        <v>118.8</v>
      </c>
      <c r="I87" s="6" t="s">
        <v>568</v>
      </c>
      <c r="J87" t="str">
        <f t="shared" si="2"/>
        <v>NN</v>
      </c>
      <c r="K87" t="str">
        <f>IF(A87&lt;&gt;"", IF('Repeater Book Overview'!P156="", "FM", 'Repeater Book Overview'!P156), "")</f>
        <v>FM</v>
      </c>
      <c r="L87" t="str">
        <f t="shared" si="3"/>
        <v>5</v>
      </c>
    </row>
    <row r="88" spans="1:13" x14ac:dyDescent="0.2">
      <c r="A88">
        <f>IF('Repeater Book Overview'!$C157&lt;&gt;"", 'Repeater Book Overview'!$C157, "")</f>
        <v>93</v>
      </c>
      <c r="B88" t="str">
        <f>IF(A88&lt;&gt;"", 'Repeater Book Overview'!D157, "")</f>
        <v>W7BU W</v>
      </c>
      <c r="C88">
        <f>IF('Repeater Book Overview'!E157&lt;&gt;"", 'Repeater Book Overview'!E157, "")</f>
        <v>146.66</v>
      </c>
      <c r="D88" t="str">
        <f>IF('Repeater Book Overview'!F157&lt;&gt;"", LEFT('Repeater Book Overview'!F157, 1), "")</f>
        <v>-</v>
      </c>
      <c r="E88" t="str">
        <f>IF('Repeater Book Overview'!F157&lt;&gt;"", LEFT(RIGHT('Repeater Book Overview'!F157,LEN('Repeater Book Overview'!F157)-1), SEARCH(" ", 'Repeater Book Overview'!F157)-1), "")</f>
        <v xml:space="preserve">0.6 </v>
      </c>
      <c r="F88" t="str">
        <f>IF(A88&lt;&gt;"", IF('Repeater Book Overview'!O157="CT", "TSQL", IF('Repeater Book Overview'!G157&lt;&gt;"", "Tone", "Off")), "")</f>
        <v>Tone</v>
      </c>
      <c r="G88" t="str">
        <f>IF(A88&lt;&gt;"", IF('Repeater Book Overview'!$G157&lt;&gt;"", 'Repeater Book Overview'!$G157, "88.5"), "")</f>
        <v>118.8</v>
      </c>
      <c r="H88" t="str">
        <f>IF(A88&lt;&gt;"", IF('Repeater Book Overview'!$G157&lt;&gt;"", 'Repeater Book Overview'!$G157, "88.5"), "")</f>
        <v>118.8</v>
      </c>
      <c r="I88" s="6" t="s">
        <v>568</v>
      </c>
      <c r="J88" t="str">
        <f t="shared" si="2"/>
        <v>NN</v>
      </c>
      <c r="K88" t="str">
        <f>IF(A88&lt;&gt;"", IF('Repeater Book Overview'!P157="", "FM", 'Repeater Book Overview'!P157), "")</f>
        <v>FM</v>
      </c>
      <c r="L88" t="str">
        <f t="shared" si="3"/>
        <v>5</v>
      </c>
    </row>
    <row r="89" spans="1:13" x14ac:dyDescent="0.2">
      <c r="A89">
        <f>IF('Repeater Book Overview'!$C158&lt;&gt;"", 'Repeater Book Overview'!$C158, "")</f>
        <v>94</v>
      </c>
      <c r="B89" t="str">
        <f>IF(A89&lt;&gt;"", 'Repeater Book Overview'!D158, "")</f>
        <v>W7BU M</v>
      </c>
      <c r="C89">
        <f>IF('Repeater Book Overview'!E158&lt;&gt;"", 'Repeater Book Overview'!E158, "")</f>
        <v>145.44999999999999</v>
      </c>
      <c r="D89" t="str">
        <f>IF('Repeater Book Overview'!F158&lt;&gt;"", LEFT('Repeater Book Overview'!F158, 1), "")</f>
        <v>-</v>
      </c>
      <c r="E89" t="str">
        <f>IF('Repeater Book Overview'!F158&lt;&gt;"", LEFT(RIGHT('Repeater Book Overview'!F158,LEN('Repeater Book Overview'!F158)-1), SEARCH(" ", 'Repeater Book Overview'!F158)-1), "")</f>
        <v xml:space="preserve">0.6 </v>
      </c>
      <c r="F89" t="str">
        <f>IF(A89&lt;&gt;"", IF('Repeater Book Overview'!O158="CT", "TSQL", IF('Repeater Book Overview'!G158&lt;&gt;"", "Tone", "Off")), "")</f>
        <v>Tone</v>
      </c>
      <c r="G89" t="str">
        <f>IF(A89&lt;&gt;"", IF('Repeater Book Overview'!$G158&lt;&gt;"", 'Repeater Book Overview'!$G158, "88.5"), "")</f>
        <v>118.8</v>
      </c>
      <c r="H89" t="str">
        <f>IF(A89&lt;&gt;"", IF('Repeater Book Overview'!$G158&lt;&gt;"", 'Repeater Book Overview'!$G158, "88.5"), "")</f>
        <v>118.8</v>
      </c>
      <c r="I89" s="6" t="s">
        <v>568</v>
      </c>
      <c r="J89" t="str">
        <f t="shared" si="2"/>
        <v>NN</v>
      </c>
      <c r="K89" t="str">
        <f>IF(A89&lt;&gt;"", IF('Repeater Book Overview'!P158="", "FM", 'Repeater Book Overview'!P158), "")</f>
        <v>FM</v>
      </c>
      <c r="L89" t="str">
        <f t="shared" si="3"/>
        <v>5</v>
      </c>
    </row>
    <row r="90" spans="1:13" x14ac:dyDescent="0.2">
      <c r="A90">
        <f>IF('Repeater Book Overview'!$C159&lt;&gt;"", 'Repeater Book Overview'!$C159, "")</f>
        <v>95</v>
      </c>
      <c r="B90" t="str">
        <f>IF(A90&lt;&gt;"", 'Repeater Book Overview'!D159, "")</f>
        <v>NM7R 4</v>
      </c>
      <c r="C90">
        <f>IF('Repeater Book Overview'!E159&lt;&gt;"", 'Repeater Book Overview'!E159, "")</f>
        <v>147.18</v>
      </c>
      <c r="D90" t="str">
        <f>IF('Repeater Book Overview'!F159&lt;&gt;"", LEFT('Repeater Book Overview'!F159, 1), "")</f>
        <v>+</v>
      </c>
      <c r="E90" t="str">
        <f>IF('Repeater Book Overview'!F159&lt;&gt;"", LEFT(RIGHT('Repeater Book Overview'!F159,LEN('Repeater Book Overview'!F159)-1), SEARCH(" ", 'Repeater Book Overview'!F159)-1), "")</f>
        <v xml:space="preserve">0.6 </v>
      </c>
      <c r="F90" t="str">
        <f>IF(A90&lt;&gt;"", IF('Repeater Book Overview'!O159="CT", "TSQL", IF('Repeater Book Overview'!G159&lt;&gt;"", "Tone", "Off")), "")</f>
        <v>TSQL</v>
      </c>
      <c r="G90" t="str">
        <f>IF(A90&lt;&gt;"", IF('Repeater Book Overview'!$G159&lt;&gt;"", 'Repeater Book Overview'!$G159, "88.5"), "")</f>
        <v>82.5</v>
      </c>
      <c r="H90" t="str">
        <f>IF(A90&lt;&gt;"", IF('Repeater Book Overview'!$G159&lt;&gt;"", 'Repeater Book Overview'!$G159, "88.5"), "")</f>
        <v>82.5</v>
      </c>
      <c r="I90" s="6" t="s">
        <v>568</v>
      </c>
      <c r="J90" t="str">
        <f t="shared" si="2"/>
        <v>NN</v>
      </c>
      <c r="K90" t="str">
        <f>IF(A90&lt;&gt;"", IF('Repeater Book Overview'!P159="", "FM", 'Repeater Book Overview'!P159), "")</f>
        <v>FM</v>
      </c>
      <c r="L90" t="str">
        <f t="shared" si="3"/>
        <v>5</v>
      </c>
    </row>
    <row r="91" spans="1:13" x14ac:dyDescent="0.2">
      <c r="A91">
        <f>IF('Repeater Book Overview'!$C160&lt;&gt;"", 'Repeater Book Overview'!$C160, "")</f>
        <v>96</v>
      </c>
      <c r="B91" t="str">
        <f>IF(A91&lt;&gt;"", 'Repeater Book Overview'!D160, "")</f>
        <v>KA7AHV</v>
      </c>
      <c r="C91">
        <f>IF('Repeater Book Overview'!E160&lt;&gt;"", 'Repeater Book Overview'!E160, "")</f>
        <v>147.16</v>
      </c>
      <c r="D91" t="str">
        <f>IF('Repeater Book Overview'!F160&lt;&gt;"", LEFT('Repeater Book Overview'!F160, 1), "")</f>
        <v>+</v>
      </c>
      <c r="E91" t="str">
        <f>IF('Repeater Book Overview'!F160&lt;&gt;"", LEFT(RIGHT('Repeater Book Overview'!F160,LEN('Repeater Book Overview'!F160)-1), SEARCH(" ", 'Repeater Book Overview'!F160)-1), "")</f>
        <v xml:space="preserve">0.6 </v>
      </c>
      <c r="F91" t="str">
        <f>IF(A91&lt;&gt;"", IF('Repeater Book Overview'!O160="CT", "TSQL", IF('Repeater Book Overview'!G160&lt;&gt;"", "Tone", "Off")), "")</f>
        <v>Tone</v>
      </c>
      <c r="G91" t="str">
        <f>IF(A91&lt;&gt;"", IF('Repeater Book Overview'!$G160&lt;&gt;"", 'Repeater Book Overview'!$G160, "88.5"), "")</f>
        <v>118.8</v>
      </c>
      <c r="H91" t="str">
        <f>IF(A91&lt;&gt;"", IF('Repeater Book Overview'!$G160&lt;&gt;"", 'Repeater Book Overview'!$G160, "88.5"), "")</f>
        <v>118.8</v>
      </c>
      <c r="I91" s="6" t="s">
        <v>568</v>
      </c>
      <c r="J91" t="str">
        <f t="shared" si="2"/>
        <v>NN</v>
      </c>
      <c r="K91" t="str">
        <f>IF(A91&lt;&gt;"", IF('Repeater Book Overview'!P160="", "FM", 'Repeater Book Overview'!P160), "")</f>
        <v>FM</v>
      </c>
      <c r="L91" t="str">
        <f t="shared" si="3"/>
        <v>5</v>
      </c>
    </row>
    <row r="92" spans="1:13" x14ac:dyDescent="0.2">
      <c r="A92">
        <f>IF('Repeater Book Overview'!$C161&lt;&gt;"", 'Repeater Book Overview'!$C161, "")</f>
        <v>97</v>
      </c>
      <c r="B92" t="str">
        <f>IF(A92&lt;&gt;"", 'Repeater Book Overview'!D161, "")</f>
        <v>W7RDR</v>
      </c>
      <c r="C92">
        <f>IF('Repeater Book Overview'!E161&lt;&gt;"", 'Repeater Book Overview'!E161, "")</f>
        <v>146.86000000000001</v>
      </c>
      <c r="D92" t="str">
        <f>IF('Repeater Book Overview'!F161&lt;&gt;"", LEFT('Repeater Book Overview'!F161, 1), "")</f>
        <v>-</v>
      </c>
      <c r="E92" t="str">
        <f>IF('Repeater Book Overview'!F161&lt;&gt;"", LEFT(RIGHT('Repeater Book Overview'!F161,LEN('Repeater Book Overview'!F161)-1), SEARCH(" ", 'Repeater Book Overview'!F161)-1), "")</f>
        <v xml:space="preserve">0.6 </v>
      </c>
      <c r="F92" t="str">
        <f>IF(A92&lt;&gt;"", IF('Repeater Book Overview'!O161="CT", "TSQL", IF('Repeater Book Overview'!G161&lt;&gt;"", "Tone", "Off")), "")</f>
        <v>Tone</v>
      </c>
      <c r="G92" t="str">
        <f>IF(A92&lt;&gt;"", IF('Repeater Book Overview'!$G161&lt;&gt;"", 'Repeater Book Overview'!$G161, "88.5"), "")</f>
        <v>118.8</v>
      </c>
      <c r="H92" t="str">
        <f>IF(A92&lt;&gt;"", IF('Repeater Book Overview'!$G161&lt;&gt;"", 'Repeater Book Overview'!$G161, "88.5"), "")</f>
        <v>118.8</v>
      </c>
      <c r="I92" s="6" t="s">
        <v>568</v>
      </c>
      <c r="J92" t="str">
        <f t="shared" si="2"/>
        <v>NN</v>
      </c>
      <c r="K92" t="str">
        <f>IF(A92&lt;&gt;"", IF('Repeater Book Overview'!P161="", "FM", 'Repeater Book Overview'!P161), "")</f>
        <v>FM</v>
      </c>
      <c r="L92" t="str">
        <f t="shared" si="3"/>
        <v>5</v>
      </c>
    </row>
    <row r="93" spans="1:13" x14ac:dyDescent="0.2">
      <c r="A93">
        <f>IF('Repeater Book Overview'!$C290&lt;&gt;"", 'Repeater Book Overview'!$C290, "")</f>
        <v>99</v>
      </c>
      <c r="B93" t="str">
        <f>IF(A93&lt;&gt;"", 'Repeater Book Overview'!D290, "")</f>
        <v>APRS R</v>
      </c>
      <c r="C93">
        <f>IF('Repeater Book Overview'!E290&lt;&gt;"", 'Repeater Book Overview'!E290, "")</f>
        <v>144.38999999999999</v>
      </c>
      <c r="D93" t="str">
        <f>IF('Repeater Book Overview'!F290&lt;&gt;"", LEFT('Repeater Book Overview'!F290, 1), "")</f>
        <v/>
      </c>
      <c r="E93">
        <v>0</v>
      </c>
      <c r="G93" t="str">
        <f>IF(A93&lt;&gt;"", IF('Repeater Book Overview'!$G290&lt;&gt;"", 'Repeater Book Overview'!$G290, "88.5"), "")</f>
        <v>88.5</v>
      </c>
      <c r="H93" t="str">
        <f>IF(B93&lt;&gt;"", IF('Repeater Book Overview'!$G290&lt;&gt;"", 'Repeater Book Overview'!$G290, "88.5"), "")</f>
        <v>88.5</v>
      </c>
      <c r="I93" s="6" t="s">
        <v>568</v>
      </c>
      <c r="J93" t="str">
        <f t="shared" si="2"/>
        <v>NN</v>
      </c>
      <c r="K93" t="str">
        <f>IF(A93&lt;&gt;"", IF('Repeater Book Overview'!P290="", "FM", 'Repeater Book Overview'!P290), "")</f>
        <v>FM</v>
      </c>
      <c r="L93" t="str">
        <f t="shared" si="3"/>
        <v>5</v>
      </c>
      <c r="M93" t="s">
        <v>22</v>
      </c>
    </row>
    <row r="94" spans="1:13" x14ac:dyDescent="0.2">
      <c r="A94">
        <f>IF('Repeater Book Overview'!$C264&lt;&gt;"", 'Repeater Book Overview'!$C264, "")</f>
        <v>101</v>
      </c>
      <c r="B94" t="str">
        <f>IF(A94&lt;&gt;"", 'Repeater Book Overview'!D264, "")</f>
        <v>FRS1</v>
      </c>
      <c r="C94">
        <f>IF('Repeater Book Overview'!E264&lt;&gt;"", 'Repeater Book Overview'!E264, "")</f>
        <v>462.5625</v>
      </c>
      <c r="D94" t="str">
        <f>IF('Repeater Book Overview'!F264&lt;&gt;"", LEFT('Repeater Book Overview'!F264, 1), "")</f>
        <v/>
      </c>
      <c r="E94">
        <v>0</v>
      </c>
      <c r="G94" t="str">
        <f>IF(A94&lt;&gt;"", IF('Repeater Book Overview'!$G264&lt;&gt;"", 'Repeater Book Overview'!$G264, "88.5"), "")</f>
        <v>88.5</v>
      </c>
      <c r="H94" t="str">
        <f>IF(A94&lt;&gt;"", IF('Repeater Book Overview'!$G264&lt;&gt;"", 'Repeater Book Overview'!$G264, "88.5"), "")</f>
        <v>88.5</v>
      </c>
      <c r="I94" s="6" t="s">
        <v>568</v>
      </c>
      <c r="J94" t="str">
        <f t="shared" ref="J94" si="4">IF(A94&lt;&gt;"", "NN", "")</f>
        <v>NN</v>
      </c>
      <c r="K94" t="str">
        <f>IF(A94&lt;&gt;"", IF('Repeater Book Overview'!P264="", "FM", 'Repeater Book Overview'!P264), "")</f>
        <v>NFM</v>
      </c>
      <c r="L94" t="str">
        <f t="shared" ref="L94" si="5">IF(A94&lt;&gt;"", "5", "")</f>
        <v>5</v>
      </c>
    </row>
    <row r="95" spans="1:13" x14ac:dyDescent="0.2">
      <c r="A95">
        <f>IF('Repeater Book Overview'!$C265&lt;&gt;"", 'Repeater Book Overview'!$C265, "")</f>
        <v>102</v>
      </c>
      <c r="B95" t="str">
        <f>IF(A95&lt;&gt;"", 'Repeater Book Overview'!D265, "")</f>
        <v>FRS2</v>
      </c>
      <c r="C95">
        <f>IF('Repeater Book Overview'!E265&lt;&gt;"", 'Repeater Book Overview'!E265, "")</f>
        <v>462.58749999999998</v>
      </c>
      <c r="D95" t="str">
        <f>IF('Repeater Book Overview'!F265&lt;&gt;"", LEFT('Repeater Book Overview'!F265, 1), "")</f>
        <v/>
      </c>
      <c r="E95">
        <v>0</v>
      </c>
      <c r="G95" t="str">
        <f>IF(A95&lt;&gt;"", IF('Repeater Book Overview'!$G265&lt;&gt;"", 'Repeater Book Overview'!$G265, "88.5"), "")</f>
        <v>88.5</v>
      </c>
      <c r="H95" t="str">
        <f>IF(A95&lt;&gt;"", IF('Repeater Book Overview'!$G265&lt;&gt;"", 'Repeater Book Overview'!$G265, "88.5"), "")</f>
        <v>88.5</v>
      </c>
      <c r="I95" s="6" t="s">
        <v>568</v>
      </c>
      <c r="J95" t="str">
        <f t="shared" si="2"/>
        <v>NN</v>
      </c>
      <c r="K95" t="str">
        <f>IF(A95&lt;&gt;"", IF('Repeater Book Overview'!P265="", "FM", 'Repeater Book Overview'!P265), "")</f>
        <v>NFM</v>
      </c>
      <c r="L95" t="str">
        <f t="shared" si="3"/>
        <v>5</v>
      </c>
    </row>
    <row r="96" spans="1:13" x14ac:dyDescent="0.2">
      <c r="A96">
        <f>IF('Repeater Book Overview'!$C266&lt;&gt;"", 'Repeater Book Overview'!$C266, "")</f>
        <v>103</v>
      </c>
      <c r="B96" t="str">
        <f>IF(A96&lt;&gt;"", 'Repeater Book Overview'!D266, "")</f>
        <v>FRS3</v>
      </c>
      <c r="C96">
        <f>IF('Repeater Book Overview'!E266&lt;&gt;"", 'Repeater Book Overview'!E266, "")</f>
        <v>462.61250000000001</v>
      </c>
      <c r="D96" t="str">
        <f>IF('Repeater Book Overview'!F266&lt;&gt;"", LEFT('Repeater Book Overview'!F266, 1), "")</f>
        <v/>
      </c>
      <c r="E96">
        <v>0</v>
      </c>
      <c r="G96" t="str">
        <f>IF(A96&lt;&gt;"", IF('Repeater Book Overview'!$G266&lt;&gt;"", 'Repeater Book Overview'!$G266, "88.5"), "")</f>
        <v>88.5</v>
      </c>
      <c r="H96" t="str">
        <f>IF(A96&lt;&gt;"", IF('Repeater Book Overview'!$G266&lt;&gt;"", 'Repeater Book Overview'!$G266, "88.5"), "")</f>
        <v>88.5</v>
      </c>
      <c r="I96" s="6" t="s">
        <v>568</v>
      </c>
      <c r="J96" t="str">
        <f t="shared" si="2"/>
        <v>NN</v>
      </c>
      <c r="K96" t="str">
        <f>IF(A96&lt;&gt;"", IF('Repeater Book Overview'!P266="", "FM", 'Repeater Book Overview'!P266), "")</f>
        <v>NFM</v>
      </c>
      <c r="L96" t="str">
        <f t="shared" si="3"/>
        <v>5</v>
      </c>
    </row>
    <row r="97" spans="1:12" x14ac:dyDescent="0.2">
      <c r="A97">
        <f>IF('Repeater Book Overview'!$C267&lt;&gt;"", 'Repeater Book Overview'!$C267, "")</f>
        <v>104</v>
      </c>
      <c r="B97" t="str">
        <f>IF(A97&lt;&gt;"", 'Repeater Book Overview'!D267, "")</f>
        <v>FRS4</v>
      </c>
      <c r="C97">
        <f>IF('Repeater Book Overview'!E267&lt;&gt;"", 'Repeater Book Overview'!E267, "")</f>
        <v>462.63749999999999</v>
      </c>
      <c r="D97" t="str">
        <f>IF('Repeater Book Overview'!F267&lt;&gt;"", LEFT('Repeater Book Overview'!F267, 1), "")</f>
        <v/>
      </c>
      <c r="E97">
        <v>0</v>
      </c>
      <c r="G97" t="str">
        <f>IF(A97&lt;&gt;"", IF('Repeater Book Overview'!$G267&lt;&gt;"", 'Repeater Book Overview'!$G267, "88.5"), "")</f>
        <v>88.5</v>
      </c>
      <c r="H97" t="str">
        <f>IF(A97&lt;&gt;"", IF('Repeater Book Overview'!$G267&lt;&gt;"", 'Repeater Book Overview'!$G267, "88.5"), "")</f>
        <v>88.5</v>
      </c>
      <c r="I97" s="6" t="s">
        <v>568</v>
      </c>
      <c r="J97" t="str">
        <f t="shared" si="2"/>
        <v>NN</v>
      </c>
      <c r="K97" t="str">
        <f>IF(A97&lt;&gt;"", IF('Repeater Book Overview'!P267="", "FM", 'Repeater Book Overview'!P267), "")</f>
        <v>NFM</v>
      </c>
      <c r="L97" t="str">
        <f t="shared" si="3"/>
        <v>5</v>
      </c>
    </row>
    <row r="98" spans="1:12" x14ac:dyDescent="0.2">
      <c r="A98">
        <f>IF('Repeater Book Overview'!$C268&lt;&gt;"", 'Repeater Book Overview'!$C268, "")</f>
        <v>105</v>
      </c>
      <c r="B98" t="str">
        <f>IF(A98&lt;&gt;"", 'Repeater Book Overview'!D268, "")</f>
        <v>FRS5</v>
      </c>
      <c r="C98">
        <f>IF('Repeater Book Overview'!E268&lt;&gt;"", 'Repeater Book Overview'!E268, "")</f>
        <v>462.66250000000002</v>
      </c>
      <c r="D98" t="str">
        <f>IF('Repeater Book Overview'!F268&lt;&gt;"", LEFT('Repeater Book Overview'!F268, 1), "")</f>
        <v/>
      </c>
      <c r="E98">
        <v>0</v>
      </c>
      <c r="G98" t="str">
        <f>IF(A98&lt;&gt;"", IF('Repeater Book Overview'!$G268&lt;&gt;"", 'Repeater Book Overview'!$G268, "88.5"), "")</f>
        <v>88.5</v>
      </c>
      <c r="H98" t="str">
        <f>IF(A98&lt;&gt;"", IF('Repeater Book Overview'!$G268&lt;&gt;"", 'Repeater Book Overview'!$G268, "88.5"), "")</f>
        <v>88.5</v>
      </c>
      <c r="I98" s="6" t="s">
        <v>568</v>
      </c>
      <c r="J98" t="str">
        <f t="shared" si="2"/>
        <v>NN</v>
      </c>
      <c r="K98" t="str">
        <f>IF(A98&lt;&gt;"", IF('Repeater Book Overview'!P268="", "FM", 'Repeater Book Overview'!P268), "")</f>
        <v>NFM</v>
      </c>
      <c r="L98" t="str">
        <f t="shared" si="3"/>
        <v>5</v>
      </c>
    </row>
    <row r="99" spans="1:12" x14ac:dyDescent="0.2">
      <c r="A99">
        <f>IF('Repeater Book Overview'!$C269&lt;&gt;"", 'Repeater Book Overview'!$C269, "")</f>
        <v>106</v>
      </c>
      <c r="B99" t="str">
        <f>IF(A99&lt;&gt;"", 'Repeater Book Overview'!D269, "")</f>
        <v>FRS6</v>
      </c>
      <c r="C99">
        <f>IF('Repeater Book Overview'!E269&lt;&gt;"", 'Repeater Book Overview'!E269, "")</f>
        <v>462.6875</v>
      </c>
      <c r="D99" t="str">
        <f>IF('Repeater Book Overview'!F269&lt;&gt;"", LEFT('Repeater Book Overview'!F269, 1), "")</f>
        <v/>
      </c>
      <c r="E99">
        <v>0</v>
      </c>
      <c r="G99" t="str">
        <f>IF(A99&lt;&gt;"", IF('Repeater Book Overview'!$G269&lt;&gt;"", 'Repeater Book Overview'!$G269, "88.5"), "")</f>
        <v>88.5</v>
      </c>
      <c r="H99" t="str">
        <f>IF(A99&lt;&gt;"", IF('Repeater Book Overview'!$G269&lt;&gt;"", 'Repeater Book Overview'!$G269, "88.5"), "")</f>
        <v>88.5</v>
      </c>
      <c r="I99" s="6" t="s">
        <v>568</v>
      </c>
      <c r="J99" t="str">
        <f t="shared" ref="J99:J119" si="6">IF(A99&lt;&gt;"", "NN", "")</f>
        <v>NN</v>
      </c>
      <c r="K99" t="str">
        <f>IF(A99&lt;&gt;"", IF('Repeater Book Overview'!P269="", "FM", 'Repeater Book Overview'!P269), "")</f>
        <v>NFM</v>
      </c>
      <c r="L99" t="str">
        <f t="shared" si="3"/>
        <v>5</v>
      </c>
    </row>
    <row r="100" spans="1:12" x14ac:dyDescent="0.2">
      <c r="A100">
        <f>IF('Repeater Book Overview'!$C270&lt;&gt;"", 'Repeater Book Overview'!$C270, "")</f>
        <v>107</v>
      </c>
      <c r="B100" t="str">
        <f>IF(A100&lt;&gt;"", 'Repeater Book Overview'!D270, "")</f>
        <v>FRS7</v>
      </c>
      <c r="C100">
        <f>IF('Repeater Book Overview'!E270&lt;&gt;"", 'Repeater Book Overview'!E270, "")</f>
        <v>462.71249999999998</v>
      </c>
      <c r="D100" t="str">
        <f>IF('Repeater Book Overview'!F270&lt;&gt;"", LEFT('Repeater Book Overview'!F270, 1), "")</f>
        <v/>
      </c>
      <c r="E100">
        <v>0</v>
      </c>
      <c r="G100" t="str">
        <f>IF(A100&lt;&gt;"", IF('Repeater Book Overview'!$G270&lt;&gt;"", 'Repeater Book Overview'!$G270, "88.5"), "")</f>
        <v>88.5</v>
      </c>
      <c r="H100" t="str">
        <f>IF(A100&lt;&gt;"", IF('Repeater Book Overview'!$G270&lt;&gt;"", 'Repeater Book Overview'!$G270, "88.5"), "")</f>
        <v>88.5</v>
      </c>
      <c r="I100" s="6" t="s">
        <v>568</v>
      </c>
      <c r="J100" t="str">
        <f t="shared" si="6"/>
        <v>NN</v>
      </c>
      <c r="K100" t="str">
        <f>IF(A100&lt;&gt;"", IF('Repeater Book Overview'!P270="", "FM", 'Repeater Book Overview'!P270), "")</f>
        <v>NFM</v>
      </c>
      <c r="L100" t="str">
        <f t="shared" si="3"/>
        <v>5</v>
      </c>
    </row>
    <row r="101" spans="1:12" x14ac:dyDescent="0.2">
      <c r="A101">
        <f>IF('Repeater Book Overview'!$C271&lt;&gt;"", 'Repeater Book Overview'!$C271, "")</f>
        <v>108</v>
      </c>
      <c r="B101" t="str">
        <f>IF(A101&lt;&gt;"", 'Repeater Book Overview'!D271, "")</f>
        <v>FRS8</v>
      </c>
      <c r="C101">
        <f>IF('Repeater Book Overview'!E271&lt;&gt;"", 'Repeater Book Overview'!E271, "")</f>
        <v>467.5625</v>
      </c>
      <c r="D101" t="str">
        <f>IF('Repeater Book Overview'!F271&lt;&gt;"", LEFT('Repeater Book Overview'!F271, 1), "")</f>
        <v/>
      </c>
      <c r="E101">
        <v>0</v>
      </c>
      <c r="G101" t="str">
        <f>IF(A101&lt;&gt;"", IF('Repeater Book Overview'!$G271&lt;&gt;"", 'Repeater Book Overview'!$G271, "88.5"), "")</f>
        <v>88.5</v>
      </c>
      <c r="H101" t="str">
        <f>IF(A101&lt;&gt;"", IF('Repeater Book Overview'!$G271&lt;&gt;"", 'Repeater Book Overview'!$G271, "88.5"), "")</f>
        <v>88.5</v>
      </c>
      <c r="I101" s="6" t="s">
        <v>568</v>
      </c>
      <c r="J101" t="str">
        <f t="shared" si="6"/>
        <v>NN</v>
      </c>
      <c r="K101" t="str">
        <f>IF(A101&lt;&gt;"", IF('Repeater Book Overview'!P271="", "FM", 'Repeater Book Overview'!P271), "")</f>
        <v>NFM</v>
      </c>
      <c r="L101" t="str">
        <f t="shared" si="3"/>
        <v>5</v>
      </c>
    </row>
    <row r="102" spans="1:12" x14ac:dyDescent="0.2">
      <c r="A102">
        <f>IF('Repeater Book Overview'!$C272&lt;&gt;"", 'Repeater Book Overview'!$C272, "")</f>
        <v>109</v>
      </c>
      <c r="B102" t="str">
        <f>IF(A102&lt;&gt;"", 'Repeater Book Overview'!D272, "")</f>
        <v>FRS9</v>
      </c>
      <c r="C102">
        <f>IF('Repeater Book Overview'!E272&lt;&gt;"", 'Repeater Book Overview'!E272, "")</f>
        <v>467.58749999999998</v>
      </c>
      <c r="D102" t="str">
        <f>IF('Repeater Book Overview'!F272&lt;&gt;"", LEFT('Repeater Book Overview'!F272, 1), "")</f>
        <v/>
      </c>
      <c r="E102">
        <v>0</v>
      </c>
      <c r="G102" t="str">
        <f>IF(A102&lt;&gt;"", IF('Repeater Book Overview'!$G272&lt;&gt;"", 'Repeater Book Overview'!$G272, "88.5"), "")</f>
        <v>88.5</v>
      </c>
      <c r="H102" t="str">
        <f>IF(A102&lt;&gt;"", IF('Repeater Book Overview'!$G272&lt;&gt;"", 'Repeater Book Overview'!$G272, "88.5"), "")</f>
        <v>88.5</v>
      </c>
      <c r="I102" s="6" t="s">
        <v>568</v>
      </c>
      <c r="J102" t="str">
        <f t="shared" si="6"/>
        <v>NN</v>
      </c>
      <c r="K102" t="str">
        <f>IF(A102&lt;&gt;"", IF('Repeater Book Overview'!P272="", "FM", 'Repeater Book Overview'!P272), "")</f>
        <v>NFM</v>
      </c>
      <c r="L102" t="str">
        <f t="shared" si="3"/>
        <v>5</v>
      </c>
    </row>
    <row r="103" spans="1:12" x14ac:dyDescent="0.2">
      <c r="A103">
        <f>IF('Repeater Book Overview'!$C273&lt;&gt;"", 'Repeater Book Overview'!$C273, "")</f>
        <v>110</v>
      </c>
      <c r="B103" t="str">
        <f>IF(A103&lt;&gt;"", 'Repeater Book Overview'!D273, "")</f>
        <v>FRS10</v>
      </c>
      <c r="C103">
        <f>IF('Repeater Book Overview'!E273&lt;&gt;"", 'Repeater Book Overview'!E273, "")</f>
        <v>467.61250000000001</v>
      </c>
      <c r="D103" t="str">
        <f>IF('Repeater Book Overview'!F273&lt;&gt;"", LEFT('Repeater Book Overview'!F273, 1), "")</f>
        <v/>
      </c>
      <c r="E103">
        <v>0</v>
      </c>
      <c r="G103" t="str">
        <f>IF(A103&lt;&gt;"", IF('Repeater Book Overview'!$G273&lt;&gt;"", 'Repeater Book Overview'!$G273, "88.5"), "")</f>
        <v>88.5</v>
      </c>
      <c r="H103" t="str">
        <f>IF(A103&lt;&gt;"", IF('Repeater Book Overview'!$G273&lt;&gt;"", 'Repeater Book Overview'!$G273, "88.5"), "")</f>
        <v>88.5</v>
      </c>
      <c r="I103" s="6" t="s">
        <v>568</v>
      </c>
      <c r="J103" t="str">
        <f t="shared" si="6"/>
        <v>NN</v>
      </c>
      <c r="K103" t="str">
        <f>IF(A103&lt;&gt;"", IF('Repeater Book Overview'!P273="", "FM", 'Repeater Book Overview'!P273), "")</f>
        <v>NFM</v>
      </c>
      <c r="L103" t="str">
        <f t="shared" si="3"/>
        <v>5</v>
      </c>
    </row>
    <row r="104" spans="1:12" x14ac:dyDescent="0.2">
      <c r="A104">
        <f>IF('Repeater Book Overview'!$C274&lt;&gt;"", 'Repeater Book Overview'!$C274, "")</f>
        <v>111</v>
      </c>
      <c r="B104" t="str">
        <f>IF(A104&lt;&gt;"", 'Repeater Book Overview'!D274, "")</f>
        <v>FRS11</v>
      </c>
      <c r="C104">
        <f>IF('Repeater Book Overview'!E274&lt;&gt;"", 'Repeater Book Overview'!E274, "")</f>
        <v>467.63749999999999</v>
      </c>
      <c r="D104" t="str">
        <f>IF('Repeater Book Overview'!F274&lt;&gt;"", LEFT('Repeater Book Overview'!F274, 1), "")</f>
        <v/>
      </c>
      <c r="E104">
        <v>0</v>
      </c>
      <c r="G104" t="str">
        <f>IF(A104&lt;&gt;"", IF('Repeater Book Overview'!$G274&lt;&gt;"", 'Repeater Book Overview'!$G274, "88.5"), "")</f>
        <v>88.5</v>
      </c>
      <c r="H104" t="str">
        <f>IF(A104&lt;&gt;"", IF('Repeater Book Overview'!$G274&lt;&gt;"", 'Repeater Book Overview'!$G274, "88.5"), "")</f>
        <v>88.5</v>
      </c>
      <c r="I104" s="6" t="s">
        <v>568</v>
      </c>
      <c r="J104" t="str">
        <f t="shared" si="6"/>
        <v>NN</v>
      </c>
      <c r="K104" t="str">
        <f>IF(A104&lt;&gt;"", IF('Repeater Book Overview'!P274="", "FM", 'Repeater Book Overview'!P274), "")</f>
        <v>NFM</v>
      </c>
      <c r="L104" t="str">
        <f t="shared" si="3"/>
        <v>5</v>
      </c>
    </row>
    <row r="105" spans="1:12" x14ac:dyDescent="0.2">
      <c r="A105">
        <f>IF('Repeater Book Overview'!$C275&lt;&gt;"", 'Repeater Book Overview'!$C275, "")</f>
        <v>112</v>
      </c>
      <c r="B105" t="str">
        <f>IF(A105&lt;&gt;"", 'Repeater Book Overview'!D275, "")</f>
        <v>FRS12</v>
      </c>
      <c r="C105">
        <f>IF('Repeater Book Overview'!E275&lt;&gt;"", 'Repeater Book Overview'!E275, "")</f>
        <v>467.66250000000002</v>
      </c>
      <c r="D105" t="str">
        <f>IF('Repeater Book Overview'!F275&lt;&gt;"", LEFT('Repeater Book Overview'!F275, 1), "")</f>
        <v/>
      </c>
      <c r="E105">
        <v>0</v>
      </c>
      <c r="G105" t="str">
        <f>IF(A105&lt;&gt;"", IF('Repeater Book Overview'!$G275&lt;&gt;"", 'Repeater Book Overview'!$G275, "88.5"), "")</f>
        <v>88.5</v>
      </c>
      <c r="H105" t="str">
        <f>IF(A105&lt;&gt;"", IF('Repeater Book Overview'!$G275&lt;&gt;"", 'Repeater Book Overview'!$G275, "88.5"), "")</f>
        <v>88.5</v>
      </c>
      <c r="I105" s="6" t="s">
        <v>568</v>
      </c>
      <c r="J105" t="str">
        <f t="shared" si="6"/>
        <v>NN</v>
      </c>
      <c r="K105" t="str">
        <f>IF(A105&lt;&gt;"", IF('Repeater Book Overview'!P275="", "FM", 'Repeater Book Overview'!P275), "")</f>
        <v>NFM</v>
      </c>
      <c r="L105" t="str">
        <f t="shared" si="3"/>
        <v>5</v>
      </c>
    </row>
    <row r="106" spans="1:12" x14ac:dyDescent="0.2">
      <c r="A106">
        <f>IF('Repeater Book Overview'!$C276&lt;&gt;"", 'Repeater Book Overview'!$C276, "")</f>
        <v>113</v>
      </c>
      <c r="B106" t="str">
        <f>IF(A106&lt;&gt;"", 'Repeater Book Overview'!D276, "")</f>
        <v>FRS13</v>
      </c>
      <c r="C106">
        <f>IF('Repeater Book Overview'!E276&lt;&gt;"", 'Repeater Book Overview'!E276, "")</f>
        <v>467.6875</v>
      </c>
      <c r="D106" t="str">
        <f>IF('Repeater Book Overview'!F276&lt;&gt;"", LEFT('Repeater Book Overview'!F276, 1), "")</f>
        <v/>
      </c>
      <c r="E106">
        <v>0</v>
      </c>
      <c r="G106" t="str">
        <f>IF(A106&lt;&gt;"", IF('Repeater Book Overview'!$G276&lt;&gt;"", 'Repeater Book Overview'!$G276, "88.5"), "")</f>
        <v>88.5</v>
      </c>
      <c r="H106" t="str">
        <f>IF(A106&lt;&gt;"", IF('Repeater Book Overview'!$G276&lt;&gt;"", 'Repeater Book Overview'!$G276, "88.5"), "")</f>
        <v>88.5</v>
      </c>
      <c r="I106" s="6" t="s">
        <v>568</v>
      </c>
      <c r="J106" t="str">
        <f t="shared" si="6"/>
        <v>NN</v>
      </c>
      <c r="K106" t="str">
        <f>IF(A106&lt;&gt;"", IF('Repeater Book Overview'!P276="", "FM", 'Repeater Book Overview'!P276), "")</f>
        <v>NFM</v>
      </c>
      <c r="L106" t="str">
        <f t="shared" si="3"/>
        <v>5</v>
      </c>
    </row>
    <row r="107" spans="1:12" x14ac:dyDescent="0.2">
      <c r="A107">
        <f>IF('Repeater Book Overview'!$C277&lt;&gt;"", 'Repeater Book Overview'!$C277, "")</f>
        <v>114</v>
      </c>
      <c r="B107" t="str">
        <f>IF(A107&lt;&gt;"", 'Repeater Book Overview'!D277, "")</f>
        <v>FRS14</v>
      </c>
      <c r="C107">
        <f>IF('Repeater Book Overview'!E277&lt;&gt;"", 'Repeater Book Overview'!E277, "")</f>
        <v>467.71249999999998</v>
      </c>
      <c r="D107" t="str">
        <f>IF('Repeater Book Overview'!F277&lt;&gt;"", LEFT('Repeater Book Overview'!F277, 1), "")</f>
        <v/>
      </c>
      <c r="E107">
        <v>0</v>
      </c>
      <c r="G107" t="str">
        <f>IF(A107&lt;&gt;"", IF('Repeater Book Overview'!$G277&lt;&gt;"", 'Repeater Book Overview'!$G277, "88.5"), "")</f>
        <v>88.5</v>
      </c>
      <c r="H107" t="str">
        <f>IF(A107&lt;&gt;"", IF('Repeater Book Overview'!$G277&lt;&gt;"", 'Repeater Book Overview'!$G277, "88.5"), "")</f>
        <v>88.5</v>
      </c>
      <c r="I107" s="6" t="s">
        <v>568</v>
      </c>
      <c r="J107" t="str">
        <f t="shared" si="6"/>
        <v>NN</v>
      </c>
      <c r="K107" t="str">
        <f>IF(A107&lt;&gt;"", IF('Repeater Book Overview'!P277="", "FM", 'Repeater Book Overview'!P277), "")</f>
        <v>NFM</v>
      </c>
      <c r="L107" t="str">
        <f t="shared" si="3"/>
        <v>5</v>
      </c>
    </row>
    <row r="108" spans="1:12" x14ac:dyDescent="0.2">
      <c r="A108">
        <f>IF('Repeater Book Overview'!$C278&lt;&gt;"", 'Repeater Book Overview'!$C278, "")</f>
        <v>115</v>
      </c>
      <c r="B108" t="str">
        <f>IF(A108&lt;&gt;"", 'Repeater Book Overview'!D278, "")</f>
        <v>GMRS1</v>
      </c>
      <c r="C108">
        <f>IF('Repeater Book Overview'!E278&lt;&gt;"", 'Repeater Book Overview'!E278, "")</f>
        <v>462.55</v>
      </c>
      <c r="D108" t="str">
        <f>IF('Repeater Book Overview'!F278&lt;&gt;"", LEFT('Repeater Book Overview'!F278, 1), "")</f>
        <v/>
      </c>
      <c r="E108">
        <v>0</v>
      </c>
      <c r="G108" t="str">
        <f>IF(A108&lt;&gt;"", IF('Repeater Book Overview'!$G278&lt;&gt;"", 'Repeater Book Overview'!$G278, "88.5"), "")</f>
        <v>88.5</v>
      </c>
      <c r="H108" t="str">
        <f>IF(A108&lt;&gt;"", IF('Repeater Book Overview'!$G278&lt;&gt;"", 'Repeater Book Overview'!$G278, "88.5"), "")</f>
        <v>88.5</v>
      </c>
      <c r="I108" s="6" t="s">
        <v>568</v>
      </c>
      <c r="J108" t="str">
        <f t="shared" si="6"/>
        <v>NN</v>
      </c>
      <c r="K108" t="str">
        <f>IF(A108&lt;&gt;"", IF('Repeater Book Overview'!P278="", "FM", 'Repeater Book Overview'!P278), "")</f>
        <v>FM</v>
      </c>
      <c r="L108" t="str">
        <f t="shared" si="3"/>
        <v>5</v>
      </c>
    </row>
    <row r="109" spans="1:12" x14ac:dyDescent="0.2">
      <c r="A109">
        <f>IF('Repeater Book Overview'!$C279&lt;&gt;"", 'Repeater Book Overview'!$C279, "")</f>
        <v>116</v>
      </c>
      <c r="B109" t="str">
        <f>IF(A109&lt;&gt;"", 'Repeater Book Overview'!D279, "")</f>
        <v>GMRS2</v>
      </c>
      <c r="C109">
        <f>IF('Repeater Book Overview'!E279&lt;&gt;"", 'Repeater Book Overview'!E279, "")</f>
        <v>462.57499999999999</v>
      </c>
      <c r="D109" t="str">
        <f>IF('Repeater Book Overview'!F279&lt;&gt;"", LEFT('Repeater Book Overview'!F279, 1), "")</f>
        <v/>
      </c>
      <c r="E109">
        <v>0</v>
      </c>
      <c r="G109" t="str">
        <f>IF(A109&lt;&gt;"", IF('Repeater Book Overview'!$G279&lt;&gt;"", 'Repeater Book Overview'!$G279, "88.5"), "")</f>
        <v>88.5</v>
      </c>
      <c r="H109" t="str">
        <f>IF(A109&lt;&gt;"", IF('Repeater Book Overview'!$G279&lt;&gt;"", 'Repeater Book Overview'!$G279, "88.5"), "")</f>
        <v>88.5</v>
      </c>
      <c r="I109" s="6" t="s">
        <v>568</v>
      </c>
      <c r="J109" t="str">
        <f t="shared" si="6"/>
        <v>NN</v>
      </c>
      <c r="K109" t="str">
        <f>IF(A109&lt;&gt;"", IF('Repeater Book Overview'!P279="", "FM", 'Repeater Book Overview'!P279), "")</f>
        <v>FM</v>
      </c>
      <c r="L109" t="str">
        <f t="shared" si="3"/>
        <v>5</v>
      </c>
    </row>
    <row r="110" spans="1:12" x14ac:dyDescent="0.2">
      <c r="A110">
        <f>IF('Repeater Book Overview'!$C280&lt;&gt;"", 'Repeater Book Overview'!$C280, "")</f>
        <v>117</v>
      </c>
      <c r="B110" t="str">
        <f>IF(A110&lt;&gt;"", 'Repeater Book Overview'!D280, "")</f>
        <v>GMRS3</v>
      </c>
      <c r="C110">
        <f>IF('Repeater Book Overview'!E280&lt;&gt;"", 'Repeater Book Overview'!E280, "")</f>
        <v>462.6</v>
      </c>
      <c r="D110" t="str">
        <f>IF('Repeater Book Overview'!F280&lt;&gt;"", LEFT('Repeater Book Overview'!F280, 1), "")</f>
        <v/>
      </c>
      <c r="E110">
        <v>0</v>
      </c>
      <c r="G110" t="str">
        <f>IF(A110&lt;&gt;"", IF('Repeater Book Overview'!$G280&lt;&gt;"", 'Repeater Book Overview'!$G280, "88.5"), "")</f>
        <v>88.5</v>
      </c>
      <c r="H110" t="str">
        <f>IF(A110&lt;&gt;"", IF('Repeater Book Overview'!$G280&lt;&gt;"", 'Repeater Book Overview'!$G280, "88.5"), "")</f>
        <v>88.5</v>
      </c>
      <c r="I110" s="6" t="s">
        <v>568</v>
      </c>
      <c r="J110" t="str">
        <f t="shared" si="6"/>
        <v>NN</v>
      </c>
      <c r="K110" t="str">
        <f>IF(A110&lt;&gt;"", IF('Repeater Book Overview'!P280="", "FM", 'Repeater Book Overview'!P280), "")</f>
        <v>FM</v>
      </c>
      <c r="L110" t="str">
        <f t="shared" si="3"/>
        <v>5</v>
      </c>
    </row>
    <row r="111" spans="1:12" x14ac:dyDescent="0.2">
      <c r="A111">
        <f>IF('Repeater Book Overview'!$C281&lt;&gt;"", 'Repeater Book Overview'!$C281, "")</f>
        <v>118</v>
      </c>
      <c r="B111" t="str">
        <f>IF(A111&lt;&gt;"", 'Repeater Book Overview'!D281, "")</f>
        <v>GMRS4</v>
      </c>
      <c r="C111">
        <f>IF('Repeater Book Overview'!E281&lt;&gt;"", 'Repeater Book Overview'!E281, "")</f>
        <v>462.625</v>
      </c>
      <c r="D111" t="str">
        <f>IF('Repeater Book Overview'!F281&lt;&gt;"", LEFT('Repeater Book Overview'!F281, 1), "")</f>
        <v/>
      </c>
      <c r="E111">
        <v>0</v>
      </c>
      <c r="G111" t="str">
        <f>IF(A111&lt;&gt;"", IF('Repeater Book Overview'!$G281&lt;&gt;"", 'Repeater Book Overview'!$G281, "88.5"), "")</f>
        <v>88.5</v>
      </c>
      <c r="H111" t="str">
        <f>IF(A111&lt;&gt;"", IF('Repeater Book Overview'!$G281&lt;&gt;"", 'Repeater Book Overview'!$G281, "88.5"), "")</f>
        <v>88.5</v>
      </c>
      <c r="I111" s="6" t="s">
        <v>568</v>
      </c>
      <c r="J111" t="str">
        <f t="shared" si="6"/>
        <v>NN</v>
      </c>
      <c r="K111" t="str">
        <f>IF(A111&lt;&gt;"", IF('Repeater Book Overview'!P281="", "FM", 'Repeater Book Overview'!P281), "")</f>
        <v>FM</v>
      </c>
      <c r="L111" t="str">
        <f t="shared" si="3"/>
        <v>5</v>
      </c>
    </row>
    <row r="112" spans="1:12" x14ac:dyDescent="0.2">
      <c r="A112">
        <f>IF('Repeater Book Overview'!$C282&lt;&gt;"", 'Repeater Book Overview'!$C282, "")</f>
        <v>119</v>
      </c>
      <c r="B112" t="str">
        <f>IF(A112&lt;&gt;"", 'Repeater Book Overview'!D282, "")</f>
        <v>GMRS5</v>
      </c>
      <c r="C112">
        <f>IF('Repeater Book Overview'!E282&lt;&gt;"", 'Repeater Book Overview'!E282, "")</f>
        <v>462.65</v>
      </c>
      <c r="D112" t="str">
        <f>IF('Repeater Book Overview'!F282&lt;&gt;"", LEFT('Repeater Book Overview'!F282, 1), "")</f>
        <v/>
      </c>
      <c r="E112">
        <v>0</v>
      </c>
      <c r="G112" t="str">
        <f>IF(A112&lt;&gt;"", IF('Repeater Book Overview'!$G282&lt;&gt;"", 'Repeater Book Overview'!$G282, "88.5"), "")</f>
        <v>88.5</v>
      </c>
      <c r="H112" t="str">
        <f>IF(A112&lt;&gt;"", IF('Repeater Book Overview'!$G282&lt;&gt;"", 'Repeater Book Overview'!$G282, "88.5"), "")</f>
        <v>88.5</v>
      </c>
      <c r="I112" s="6" t="s">
        <v>568</v>
      </c>
      <c r="J112" t="str">
        <f t="shared" si="6"/>
        <v>NN</v>
      </c>
      <c r="K112" t="str">
        <f>IF(A112&lt;&gt;"", IF('Repeater Book Overview'!P282="", "FM", 'Repeater Book Overview'!P282), "")</f>
        <v>FM</v>
      </c>
      <c r="L112" t="str">
        <f t="shared" si="3"/>
        <v>5</v>
      </c>
    </row>
    <row r="113" spans="1:12" x14ac:dyDescent="0.2">
      <c r="A113">
        <f>IF('Repeater Book Overview'!$C283&lt;&gt;"", 'Repeater Book Overview'!$C283, "")</f>
        <v>120</v>
      </c>
      <c r="B113" t="str">
        <f>IF(A113&lt;&gt;"", 'Repeater Book Overview'!D283, "")</f>
        <v>GMRS6</v>
      </c>
      <c r="C113">
        <f>IF('Repeater Book Overview'!E283&lt;&gt;"", 'Repeater Book Overview'!E283, "")</f>
        <v>462.67500000000001</v>
      </c>
      <c r="D113" t="str">
        <f>IF('Repeater Book Overview'!F283&lt;&gt;"", LEFT('Repeater Book Overview'!F283, 1), "")</f>
        <v/>
      </c>
      <c r="E113">
        <v>0</v>
      </c>
      <c r="G113" t="str">
        <f>IF(A113&lt;&gt;"", IF('Repeater Book Overview'!$G283&lt;&gt;"", 'Repeater Book Overview'!$G283, "88.5"), "")</f>
        <v>88.5</v>
      </c>
      <c r="H113" t="str">
        <f>IF(A113&lt;&gt;"", IF('Repeater Book Overview'!$G283&lt;&gt;"", 'Repeater Book Overview'!$G283, "88.5"), "")</f>
        <v>88.5</v>
      </c>
      <c r="I113" s="6" t="s">
        <v>568</v>
      </c>
      <c r="J113" t="str">
        <f t="shared" si="6"/>
        <v>NN</v>
      </c>
      <c r="K113" t="str">
        <f>IF(A113&lt;&gt;"", IF('Repeater Book Overview'!P283="", "FM", 'Repeater Book Overview'!P283), "")</f>
        <v>FM</v>
      </c>
      <c r="L113" t="str">
        <f t="shared" si="3"/>
        <v>5</v>
      </c>
    </row>
    <row r="114" spans="1:12" x14ac:dyDescent="0.2">
      <c r="A114">
        <f>IF('Repeater Book Overview'!$C284&lt;&gt;"", 'Repeater Book Overview'!$C284, "")</f>
        <v>121</v>
      </c>
      <c r="B114" t="str">
        <f>IF(A114&lt;&gt;"", 'Repeater Book Overview'!D284, "")</f>
        <v>GMRS7</v>
      </c>
      <c r="C114">
        <f>IF('Repeater Book Overview'!E284&lt;&gt;"", 'Repeater Book Overview'!E284, "")</f>
        <v>462.7</v>
      </c>
      <c r="D114" t="str">
        <f>IF('Repeater Book Overview'!F284&lt;&gt;"", LEFT('Repeater Book Overview'!F284, 1), "")</f>
        <v/>
      </c>
      <c r="E114">
        <v>0</v>
      </c>
      <c r="G114" t="str">
        <f>IF(A114&lt;&gt;"", IF('Repeater Book Overview'!$G284&lt;&gt;"", 'Repeater Book Overview'!$G284, "88.5"), "")</f>
        <v>88.5</v>
      </c>
      <c r="H114" t="str">
        <f>IF(A114&lt;&gt;"", IF('Repeater Book Overview'!$G284&lt;&gt;"", 'Repeater Book Overview'!$G284, "88.5"), "")</f>
        <v>88.5</v>
      </c>
      <c r="I114" s="6" t="s">
        <v>568</v>
      </c>
      <c r="J114" t="str">
        <f t="shared" si="6"/>
        <v>NN</v>
      </c>
      <c r="K114" t="str">
        <f>IF(A114&lt;&gt;"", IF('Repeater Book Overview'!P284="", "FM", 'Repeater Book Overview'!P284), "")</f>
        <v>FM</v>
      </c>
      <c r="L114" t="str">
        <f t="shared" si="3"/>
        <v>5</v>
      </c>
    </row>
    <row r="115" spans="1:12" x14ac:dyDescent="0.2">
      <c r="A115">
        <f>IF('Repeater Book Overview'!$C285&lt;&gt;"", 'Repeater Book Overview'!$C285, "")</f>
        <v>122</v>
      </c>
      <c r="B115" t="str">
        <f>IF(A115&lt;&gt;"", 'Repeater Book Overview'!D285, "")</f>
        <v>GMRS8</v>
      </c>
      <c r="C115">
        <f>IF('Repeater Book Overview'!E285&lt;&gt;"", 'Repeater Book Overview'!E285, "")</f>
        <v>462.72500000000002</v>
      </c>
      <c r="D115" t="str">
        <f>IF('Repeater Book Overview'!F285&lt;&gt;"", LEFT('Repeater Book Overview'!F285, 1), "")</f>
        <v/>
      </c>
      <c r="E115">
        <v>0</v>
      </c>
      <c r="G115" t="str">
        <f>IF(A115&lt;&gt;"", IF('Repeater Book Overview'!$G285&lt;&gt;"", 'Repeater Book Overview'!$G285, "88.5"), "")</f>
        <v>88.5</v>
      </c>
      <c r="H115" t="str">
        <f>IF(A115&lt;&gt;"", IF('Repeater Book Overview'!$G285&lt;&gt;"", 'Repeater Book Overview'!$G285, "88.5"), "")</f>
        <v>88.5</v>
      </c>
      <c r="I115" s="6" t="s">
        <v>568</v>
      </c>
      <c r="J115" t="str">
        <f t="shared" si="6"/>
        <v>NN</v>
      </c>
      <c r="K115" t="str">
        <f>IF(A115&lt;&gt;"", IF('Repeater Book Overview'!P285="", "FM", 'Repeater Book Overview'!P285), "")</f>
        <v>FM</v>
      </c>
      <c r="L115" t="str">
        <f t="shared" si="3"/>
        <v>5</v>
      </c>
    </row>
    <row r="116" spans="1:12" x14ac:dyDescent="0.2">
      <c r="A116">
        <f>IF('Repeater Book Overview'!$C286&lt;&gt;"", 'Repeater Book Overview'!$C286, "")</f>
        <v>123</v>
      </c>
      <c r="B116" t="str">
        <f>IF(A116&lt;&gt;"", 'Repeater Book Overview'!D286, "")</f>
        <v>GM136 1</v>
      </c>
      <c r="C116">
        <f>IF('Repeater Book Overview'!E286&lt;&gt;"", 'Repeater Book Overview'!E286, "")</f>
        <v>462.55</v>
      </c>
      <c r="D116" t="str">
        <f>IF('Repeater Book Overview'!F286&lt;&gt;"", LEFT('Repeater Book Overview'!F286, 1), "")</f>
        <v/>
      </c>
      <c r="E116">
        <v>0</v>
      </c>
      <c r="F116" t="str">
        <f>IF(A116&lt;&gt;"", IF('Repeater Book Overview'!O286="CT", "TSQL", IF('Repeater Book Overview'!G286&lt;&gt;"", "Tone", "Off")), "")</f>
        <v>TSQL</v>
      </c>
      <c r="G116">
        <f>IF(A116&lt;&gt;"", IF('Repeater Book Overview'!$G286&lt;&gt;"", 'Repeater Book Overview'!$G286, "88.5"), "")</f>
        <v>136.5</v>
      </c>
      <c r="H116">
        <f>IF(A116&lt;&gt;"", IF('Repeater Book Overview'!$G286&lt;&gt;"", 'Repeater Book Overview'!$G286, "88.5"), "")</f>
        <v>136.5</v>
      </c>
      <c r="I116" s="6" t="s">
        <v>568</v>
      </c>
      <c r="J116" t="str">
        <f t="shared" si="6"/>
        <v>NN</v>
      </c>
      <c r="K116" t="str">
        <f>IF(A116&lt;&gt;"", IF('Repeater Book Overview'!P286="", "FM", 'Repeater Book Overview'!P286), "")</f>
        <v>FM</v>
      </c>
      <c r="L116" t="str">
        <f t="shared" si="3"/>
        <v>5</v>
      </c>
    </row>
    <row r="117" spans="1:12" x14ac:dyDescent="0.2">
      <c r="A117">
        <f>IF('Repeater Book Overview'!$C287&lt;&gt;"", 'Repeater Book Overview'!$C287, "")</f>
        <v>124</v>
      </c>
      <c r="B117" t="str">
        <f>IF(A117&lt;&gt;"", 'Repeater Book Overview'!D287, "")</f>
        <v>GM136 2</v>
      </c>
      <c r="C117">
        <f>IF('Repeater Book Overview'!E287&lt;&gt;"", 'Repeater Book Overview'!E287, "")</f>
        <v>462.57499999999999</v>
      </c>
      <c r="D117" t="str">
        <f>IF('Repeater Book Overview'!F287&lt;&gt;"", LEFT('Repeater Book Overview'!F287, 1), "")</f>
        <v/>
      </c>
      <c r="E117">
        <v>0</v>
      </c>
      <c r="F117" t="str">
        <f>IF(A117&lt;&gt;"", IF('Repeater Book Overview'!O287="CT", "TSQL", IF('Repeater Book Overview'!G287&lt;&gt;"", "Tone", "Off")), "")</f>
        <v>TSQL</v>
      </c>
      <c r="G117">
        <f>IF(A117&lt;&gt;"", IF('Repeater Book Overview'!$G287&lt;&gt;"", 'Repeater Book Overview'!$G287, "88.5"), "")</f>
        <v>136.5</v>
      </c>
      <c r="H117">
        <f>IF(A117&lt;&gt;"", IF('Repeater Book Overview'!$G287&lt;&gt;"", 'Repeater Book Overview'!$G287, "88.5"), "")</f>
        <v>136.5</v>
      </c>
      <c r="I117" s="6" t="s">
        <v>568</v>
      </c>
      <c r="J117" t="str">
        <f t="shared" si="6"/>
        <v>NN</v>
      </c>
      <c r="K117" t="str">
        <f>IF(A117&lt;&gt;"", IF('Repeater Book Overview'!P287="", "FM", 'Repeater Book Overview'!P287), "")</f>
        <v>FM</v>
      </c>
      <c r="L117" t="str">
        <f t="shared" si="3"/>
        <v>5</v>
      </c>
    </row>
    <row r="118" spans="1:12" x14ac:dyDescent="0.2">
      <c r="A118">
        <f>IF('Repeater Book Overview'!$C288&lt;&gt;"", 'Repeater Book Overview'!$C288, "")</f>
        <v>125</v>
      </c>
      <c r="B118" t="str">
        <f>IF(A118&lt;&gt;"", 'Repeater Book Overview'!D288, "")</f>
        <v>GM136 3</v>
      </c>
      <c r="C118">
        <f>IF('Repeater Book Overview'!E288&lt;&gt;"", 'Repeater Book Overview'!E288, "")</f>
        <v>462.6</v>
      </c>
      <c r="D118" t="str">
        <f>IF('Repeater Book Overview'!F288&lt;&gt;"", LEFT('Repeater Book Overview'!F288, 1), "")</f>
        <v/>
      </c>
      <c r="E118">
        <v>0</v>
      </c>
      <c r="F118" t="str">
        <f>IF(A118&lt;&gt;"", IF('Repeater Book Overview'!O288="CT", "TSQL", IF('Repeater Book Overview'!G288&lt;&gt;"", "Tone", "Off")), "")</f>
        <v>TSQL</v>
      </c>
      <c r="G118">
        <f>IF(A118&lt;&gt;"", IF('Repeater Book Overview'!$G288&lt;&gt;"", 'Repeater Book Overview'!$G288, "88.5"), "")</f>
        <v>136.5</v>
      </c>
      <c r="H118">
        <f>IF(A118&lt;&gt;"", IF('Repeater Book Overview'!$G288&lt;&gt;"", 'Repeater Book Overview'!$G288, "88.5"), "")</f>
        <v>136.5</v>
      </c>
      <c r="I118" s="6" t="s">
        <v>568</v>
      </c>
      <c r="J118" t="str">
        <f t="shared" si="6"/>
        <v>NN</v>
      </c>
      <c r="K118" t="str">
        <f>IF(A118&lt;&gt;"", IF('Repeater Book Overview'!P288="", "FM", 'Repeater Book Overview'!P288), "")</f>
        <v>FM</v>
      </c>
      <c r="L118" t="str">
        <f t="shared" si="3"/>
        <v>5</v>
      </c>
    </row>
    <row r="119" spans="1:12" x14ac:dyDescent="0.2">
      <c r="A119">
        <f>IF('Repeater Book Overview'!$C289&lt;&gt;"", 'Repeater Book Overview'!$C289, "")</f>
        <v>126</v>
      </c>
      <c r="B119" t="str">
        <f>IF(A119&lt;&gt;"", 'Repeater Book Overview'!D289, "")</f>
        <v>GM136 4</v>
      </c>
      <c r="C119">
        <f>IF('Repeater Book Overview'!E289&lt;&gt;"", 'Repeater Book Overview'!E289, "")</f>
        <v>462.625</v>
      </c>
      <c r="D119" t="str">
        <f>IF('Repeater Book Overview'!F289&lt;&gt;"", LEFT('Repeater Book Overview'!F289, 1), "")</f>
        <v/>
      </c>
      <c r="E119">
        <v>0</v>
      </c>
      <c r="F119" t="str">
        <f>IF(A119&lt;&gt;"", IF('Repeater Book Overview'!O289="CT", "TSQL", IF('Repeater Book Overview'!G289&lt;&gt;"", "Tone", "Off")), "")</f>
        <v>TSQL</v>
      </c>
      <c r="G119">
        <f>IF(A119&lt;&gt;"", IF('Repeater Book Overview'!$G289&lt;&gt;"", 'Repeater Book Overview'!$G289, "88.5"), "")</f>
        <v>136.5</v>
      </c>
      <c r="H119">
        <f>IF(A119&lt;&gt;"", IF('Repeater Book Overview'!$G289&lt;&gt;"", 'Repeater Book Overview'!$G289, "88.5"), "")</f>
        <v>136.5</v>
      </c>
      <c r="I119" s="6" t="s">
        <v>568</v>
      </c>
      <c r="J119" t="str">
        <f t="shared" si="6"/>
        <v>NN</v>
      </c>
      <c r="K119" t="str">
        <f>IF(A119&lt;&gt;"", IF('Repeater Book Overview'!P289="", "FM", 'Repeater Book Overview'!P289), "")</f>
        <v>FM</v>
      </c>
      <c r="L119" t="str">
        <f t="shared" si="3"/>
        <v>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Repeater Book Overview</vt:lpstr>
      <vt:lpstr>TM-V71a MCP</vt:lpstr>
      <vt:lpstr>Baofeng Chirp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Furer, Masen</dc:creator>
  <cp:lastModifiedBy>Furer, Masen</cp:lastModifiedBy>
  <dcterms:created xsi:type="dcterms:W3CDTF">2020-08-14T22:15:18Z</dcterms:created>
  <dcterms:modified xsi:type="dcterms:W3CDTF">2020-09-22T20:33:49Z</dcterms:modified>
</cp:coreProperties>
</file>