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38e82463ac8fd362/icubed backup/References_Tools etc/"/>
    </mc:Choice>
  </mc:AlternateContent>
  <xr:revisionPtr revIDLastSave="1" documentId="13_ncr:1_{D320747F-E8B6-481C-99DB-4CC7FB25DEBB}" xr6:coauthVersionLast="47" xr6:coauthVersionMax="47" xr10:uidLastSave="{94FAA694-EC29-49A3-A9B2-B0A40B79D07F}"/>
  <bookViews>
    <workbookView xWindow="-108" yWindow="-108" windowWidth="23256" windowHeight="12456" tabRatio="848" activeTab="1" xr2:uid="{5711971E-03AD-48EF-B381-77D9D8948C59}"/>
  </bookViews>
  <sheets>
    <sheet name="CMMI levels" sheetId="1" r:id="rId1"/>
    <sheet name="Summary" sheetId="2" r:id="rId2"/>
    <sheet name="SecurityProgramGovRiskMangmnt" sheetId="3" r:id="rId3"/>
    <sheet name="Asset Inventory" sheetId="4" r:id="rId4"/>
    <sheet name="ConfigManagementChangeControl" sheetId="5" r:id="rId5"/>
    <sheet name="Network Security &amp; Architecture" sheetId="7" r:id="rId6"/>
    <sheet name="Access Control" sheetId="6" r:id="rId7"/>
    <sheet name="Third Party &amp; Supply Chain Risk" sheetId="13" r:id="rId8"/>
    <sheet name="Insider Threat" sheetId="12" r:id="rId9"/>
    <sheet name="RF Wireless" sheetId="14" r:id="rId10"/>
    <sheet name="Portable Mobile Peripheral" sheetId="8" r:id="rId11"/>
    <sheet name="Systems Security Engineering" sheetId="9" r:id="rId12"/>
    <sheet name="Business Continuity" sheetId="10" r:id="rId13"/>
    <sheet name="IR" sheetId="11" r:id="rId14"/>
    <sheet name="Security Assessments" sheetId="15" r:id="rId15"/>
    <sheet name="Safety" sheetId="16" r:id="rId16"/>
    <sheet name="ICS Training &amp; Awareness" sheetId="17"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2" l="1"/>
  <c r="B15" i="2"/>
  <c r="B14" i="2"/>
  <c r="B24" i="17"/>
  <c r="B24" i="16"/>
  <c r="B24" i="15"/>
  <c r="B24" i="11" l="1"/>
  <c r="B13" i="2" s="1"/>
  <c r="B24" i="10"/>
  <c r="B12" i="2" s="1"/>
  <c r="B24" i="9"/>
  <c r="B11" i="2" s="1"/>
  <c r="B24" i="8"/>
  <c r="B10" i="2" s="1"/>
  <c r="B24" i="14"/>
  <c r="B9" i="2" s="1"/>
  <c r="B24" i="7"/>
  <c r="B5" i="2" s="1"/>
  <c r="B24" i="13"/>
  <c r="B7" i="2" s="1"/>
  <c r="B24" i="12"/>
  <c r="B8" i="2" s="1"/>
  <c r="B24" i="6"/>
  <c r="B6" i="2" s="1"/>
  <c r="B24" i="5"/>
  <c r="B4" i="2" s="1"/>
  <c r="B24" i="4"/>
  <c r="B3" i="2" s="1"/>
  <c r="B24" i="3"/>
  <c r="B2" i="2" s="1"/>
  <c r="B17" i="2" l="1"/>
</calcChain>
</file>

<file path=xl/sharedStrings.xml><?xml version="1.0" encoding="utf-8"?>
<sst xmlns="http://schemas.openxmlformats.org/spreadsheetml/2006/main" count="183" uniqueCount="93">
  <si>
    <t>Based on</t>
  </si>
  <si>
    <t>https://en.wikipedia.org/wiki/Capability_Maturity_Model_Integration</t>
  </si>
  <si>
    <t>Characteristics of the Maturity Levels</t>
  </si>
  <si>
    <t>Level</t>
  </si>
  <si>
    <t>Name</t>
  </si>
  <si>
    <t>Description</t>
  </si>
  <si>
    <t xml:space="preserve">Example of Incremental scoring could be % completeness of items required to achieve the next level.  </t>
  </si>
  <si>
    <t>N/A</t>
  </si>
  <si>
    <t>Not Applicable</t>
  </si>
  <si>
    <t>Process does not apply</t>
  </si>
  <si>
    <t>Initial</t>
  </si>
  <si>
    <t>Processes unpredictable, poorly controlled and reactive</t>
  </si>
  <si>
    <t>Initial +</t>
  </si>
  <si>
    <t>Incremental improvements</t>
  </si>
  <si>
    <t>Initial ++</t>
  </si>
  <si>
    <t>Initial +++</t>
  </si>
  <si>
    <t>Managed</t>
  </si>
  <si>
    <t>Processes characterized for projects and is often reactive</t>
  </si>
  <si>
    <t>Managed +</t>
  </si>
  <si>
    <t>Managed ++</t>
  </si>
  <si>
    <t>Managed +++</t>
  </si>
  <si>
    <t>Defined</t>
  </si>
  <si>
    <t>Process Characterized for the Organization and is Proactive.</t>
  </si>
  <si>
    <t>Defined +</t>
  </si>
  <si>
    <t>Defined ++</t>
  </si>
  <si>
    <t>Defined +++</t>
  </si>
  <si>
    <t>Quantitatively Managed</t>
  </si>
  <si>
    <t>Processes measured and controlled</t>
  </si>
  <si>
    <t>Quantitatively Managed +</t>
  </si>
  <si>
    <t>Quantitatively Managed ++</t>
  </si>
  <si>
    <t>Quantitatively Managed +++</t>
  </si>
  <si>
    <t>Optimizing</t>
  </si>
  <si>
    <t>Focus on process improvement</t>
  </si>
  <si>
    <t>ICS Security Practice Domain</t>
  </si>
  <si>
    <t>CMMI Level Score</t>
  </si>
  <si>
    <t>Recommendations</t>
  </si>
  <si>
    <t>Comments/Observations/Findings</t>
  </si>
  <si>
    <t>Asset Inventory</t>
  </si>
  <si>
    <t>Configuration Management and Change Control</t>
  </si>
  <si>
    <t xml:space="preserve">Network Security and Architecture </t>
  </si>
  <si>
    <t>Third Party and Supply Chain Risk Management</t>
  </si>
  <si>
    <t>Insider Threat Program</t>
  </si>
  <si>
    <t>Incident Response, Threat Hunting, tiered OT SOC, Monitoring etc</t>
  </si>
  <si>
    <t>Total Security Program CMMI score</t>
  </si>
  <si>
    <t xml:space="preserve">Security Program, Risk Management and Governance </t>
  </si>
  <si>
    <t>(roles, responsibilities, standards e.g. ISA/IEC 62443, policies, procedures etc)</t>
  </si>
  <si>
    <t>Access Control</t>
  </si>
  <si>
    <t>Insider Threat</t>
  </si>
  <si>
    <t>(e.g. wireless, cellular, other frequency bands, Bluetooth, Zigbee, zWave, WirelessHART etc)</t>
  </si>
  <si>
    <t>RF/Wireless Security</t>
  </si>
  <si>
    <t xml:space="preserve">Access Control </t>
  </si>
  <si>
    <t>(all of it physical, logical, personnel management etc etc)</t>
  </si>
  <si>
    <t xml:space="preserve">Systems Security Engineering </t>
  </si>
  <si>
    <t>(e.g. secure by design of control systems, products systems, secure coding for PLC logic languages as well as traditional programming languages, acceptance testing, functional feature requirements (ISA/IEC 62443 3-3 and 4-2) etc)</t>
  </si>
  <si>
    <t>Systems Security Engineering</t>
  </si>
  <si>
    <t xml:space="preserve">Portable, Mobile and Peripheral Device Security </t>
  </si>
  <si>
    <t>(e.g. laptops, tablets, USB etc)</t>
  </si>
  <si>
    <t xml:space="preserve">No Action </t>
  </si>
  <si>
    <t>No Action taken for ICS OT to date</t>
  </si>
  <si>
    <t>average of all the CMMI level scores of each of the domains above</t>
  </si>
  <si>
    <t>summary of all subquestion scores from the domain tab</t>
  </si>
  <si>
    <t>Visuals</t>
  </si>
  <si>
    <t>Business Continuity (DRP, COOP, BCP)</t>
  </si>
  <si>
    <t xml:space="preserve">Security Assessments </t>
  </si>
  <si>
    <t>(e.g. all threats all hazards, red teaming, pentesting, consequence based PHA/HAZOP etc)</t>
  </si>
  <si>
    <t xml:space="preserve">Safety </t>
  </si>
  <si>
    <t>(especially integration with security assessments and systems security engineering etc)</t>
  </si>
  <si>
    <t xml:space="preserve">ICS specific awareness, training and certifications </t>
  </si>
  <si>
    <t>(e.g. ISA/IEC 62443, ISA84, SANS ICS GICSP, DHS ICS-CERT/INL 301 etc)</t>
  </si>
  <si>
    <t xml:space="preserve">Total Domain CMMI cooperation </t>
  </si>
  <si>
    <t xml:space="preserve">Business Continuity </t>
  </si>
  <si>
    <t>(e.g. COOP, DRP, backups, playbooks etc)</t>
  </si>
  <si>
    <t>Incident Response, OT SOC &amp; Threat Hunting</t>
  </si>
  <si>
    <t>Third Party &amp; Supply Chain Risk Management</t>
  </si>
  <si>
    <t xml:space="preserve">Security Program, Risk Management &amp; Governance </t>
  </si>
  <si>
    <t>ICS specific awareness &amp; training</t>
  </si>
  <si>
    <t xml:space="preserve">Portable, Mobile &amp; Peripheral Devices </t>
  </si>
  <si>
    <t xml:space="preserve">RF &amp; Wireless Security </t>
  </si>
  <si>
    <t xml:space="preserve">Network Security &amp; Architecture </t>
  </si>
  <si>
    <t>Configuration Management &amp; Change Control</t>
  </si>
  <si>
    <t>Is there a defined insider threat program with roles, responsibilities, policies, procedures, reporting, chain of command etcetera?</t>
  </si>
  <si>
    <t>Does the program have points of contact for law enforcement, FBI, DHS CISA etc? Does it include following their best practices fo counterterrorism and active shooters etc?</t>
  </si>
  <si>
    <t xml:space="preserve">Does the program have steps for work place violence between employees in non active shooter or terrorism situation? Is HR, Safety and procedureds with law enforcment involved on the plant floor, field sites etc? </t>
  </si>
  <si>
    <t xml:space="preserve">Does the program have steps for cyber and physical security insider threat actors that are employees, contractors and other trusted parties at field sites, on the plant floor, in engineering, production, facilities and other key areas of trust for ICS OT assets and operations? Does it include necessary connections with DHS CISA, FBI, law enforcement in case of industrial espoinage being a factor? Does it implement best practices from DoD, FBI, DHS CISA? </t>
  </si>
  <si>
    <t xml:space="preserve">Does the program distinguish between malicious vs accidental or non malicious insider cyber threats? Are their procedures for anonymously reporting suspected malicious threats? Are malicious and nonmalicious indicators, policies, procedures defined and communicated with key staff? Is remedial training and less punitive steps taken with non malicious or accidental insiders to encourage a culture of self reporting and correcting of mistakes to decrease fear of employees accidentaly being seen as a malicious actor? </t>
  </si>
  <si>
    <t>Leverage resources from ODNI, DoD, FBI and DHS CISA Insider Threat Mitigation info to build and improve robust and mature insider threat programs that include handling ICS OT security threats both malicious and non malicious. https://www.cisa.gov/insider-threat-mitigation , https://www.dni.gov/index.php/ncsc-what-we-do/ncsc-insider-threat , https://www.cdse.edu/toolkits/unauthorized/index.php , https://www.dni.gov/files/NCSC/documents/nittf/20180209-CERT-Common-Sense-Guide-Fifth-Edition.pdf , https://www.dni.gov/files/NCSC/documents/products/Insider_Threat_Brochure.pdf</t>
  </si>
  <si>
    <t>CERT insider threat training and certification in addition to leveraging resources from ODNI, DoD, FBI and DHS CISA. https://www.sei.cmu.edu/education-outreach/credentials/credential.cfm?customel_datapageid_14047=15170</t>
  </si>
  <si>
    <t xml:space="preserve">Is there a formal insider threat training and awareness program that trains shift managers, line managers, plant and site managers, engineering, maintenance, quality and facilities managers, contractor managers etc? </t>
  </si>
  <si>
    <t xml:space="preserve">Is there a defined insider threat program manager who is certified and trained to build, maintain, and recognized insider threats? Does this program manager work with ICS OT operators and managers in the plant, field sites, engineering, maintenance, facilities and other departments to build uniquie ICS OT insider threat indicators, procedures etc? Doe sthe program manager run an insider threat program office with the appropriate level of matrixed staff assigned duties to support? </t>
  </si>
  <si>
    <t xml:space="preserve">are all the most critical assets, people, roles, positions, locations, information, etc identified and prioritized? Is need to know a policy and culture? Is there extra levels of scrutiny and protections for the crown jewels and safety, high consequence assets, systems, locations, personnel, equipment, operations etc? Are potential threats, consequences, hazards, impact, etc? </t>
  </si>
  <si>
    <t xml:space="preserve">Has privacy issues and selected tools been tested, documented, approved by the working group to include legal signoffs for monitoring of certain activies for employees, contractors, integrators, visitors etc especially at field sites, plants, etc? Does this include clearly defining what is being monitored and what is acceptable behavior and what is not? Does it include whistelblower protections etc? Are normal ICS operation behaviors studied, captured, documented and understood? Are high risk behaviors tracked for ICS OT operations, technicians etc? (e.g. Extremist ideology or fascination with terrorist organizations
Abrupt change in personality or social engagement
Angry outburst or hateful comments about co-workers or organization
Reports of physical or cyber harassing and bullying
Significant interest in areas outside the scope of their duties
Working odd hours without authorization
Requesting access to information, systems, or facilities not associated with their duties
Remotely accessing the network at odd times or while on vacation
Unnecessarily copying or downloading sensitive information
Signs of drug use, alcohol abuse, or illegal activity
Financial difficulty or gambling addiction
Unexplained wealth or unusual foreign travel
Repeated rule violations) </t>
  </si>
  <si>
    <t>Are tools and detection capabilities in place to detect variouS types of behaviors such as     Removable media use
        Use of any unauthorized device
        Transferring a significant amount of data
    Information uploaded to file-sharing services
        Significant amounts of data
        Excessive number of files
    Web use activity
        Repeated attempts to access restricted sites
    Altering or deleting data from servers or shared drives
        Using any non-approved programs/tools
        Significant amounts of data or excessive number of files in specified timeframe
    Attempt to access restricted areas, systems, or information
        Recurring requests or attempts
    Conduct a data search for sensitive information
        Based on designated keywords
    External sharing of sensitive data
        Sending any customer or employee personally identifiable information (PII)
    Access facility during non-work hours
        Excessive number of times in a specified period
    Negative reporting
        Repeated rule violations
        Recurring co-worker complaints</t>
  </si>
  <si>
    <t xml:space="preserve">Does the program have an organization wide insider threat working group that includes the program manager, HR, engineering leadership, lead technical ICS OT SMEs, security, safety, meNtal health and couNcelor profeSSionalS etc?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</si>
</sst>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4"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2" fillId="0" borderId="0" xfId="1"/>
    <xf numFmtId="0" fontId="0" fillId="0" borderId="0" xfId="0" applyAlignment="1">
      <alignment horizontal="center" vertical="center"/>
    </xf>
    <xf numFmtId="2" fontId="0" fillId="0" borderId="0" xfId="0" applyNumberFormat="1" applyAlignment="1">
      <alignment horizontal="center" vertical="center"/>
    </xf>
    <xf numFmtId="0" fontId="1" fillId="2" borderId="0" xfId="0" applyFont="1" applyFill="1" applyAlignment="1">
      <alignment wrapText="1" shrinkToFit="1"/>
    </xf>
    <xf numFmtId="0" fontId="0" fillId="0" borderId="0" xfId="0" applyAlignment="1">
      <alignment horizontal="left" vertical="center" wrapText="1" shrinkToFit="1"/>
    </xf>
    <xf numFmtId="0" fontId="0" fillId="0" borderId="0" xfId="0" applyAlignment="1">
      <alignment wrapText="1" shrinkToFit="1"/>
    </xf>
    <xf numFmtId="0" fontId="1" fillId="0" borderId="0" xfId="0" applyFont="1" applyAlignment="1">
      <alignment wrapText="1" shrinkToFit="1"/>
    </xf>
    <xf numFmtId="0" fontId="1" fillId="0" borderId="0" xfId="0" applyFont="1"/>
    <xf numFmtId="0" fontId="1" fillId="2" borderId="0" xfId="0" applyFont="1" applyFill="1"/>
    <xf numFmtId="0" fontId="1" fillId="2" borderId="0" xfId="0" applyFont="1" applyFill="1" applyAlignment="1">
      <alignment horizontal="left" vertical="center" wrapText="1" shrinkToFit="1"/>
    </xf>
    <xf numFmtId="164" fontId="1" fillId="2" borderId="0" xfId="0" applyNumberFormat="1" applyFont="1" applyFill="1"/>
    <xf numFmtId="164" fontId="1" fillId="2" borderId="0" xfId="0" applyNumberFormat="1" applyFont="1" applyFill="1" applyAlignment="1">
      <alignment wrapText="1" shrinkToFit="1"/>
    </xf>
    <xf numFmtId="164" fontId="0" fillId="0" borderId="0" xfId="0" applyNumberFormat="1" applyAlignment="1">
      <alignment wrapText="1" shrinkToFit="1"/>
    </xf>
    <xf numFmtId="0" fontId="3" fillId="2" borderId="0" xfId="0" applyFont="1" applyFill="1" applyAlignment="1">
      <alignment wrapText="1" shrinkToFit="1"/>
    </xf>
    <xf numFmtId="0" fontId="0" fillId="0" borderId="0" xfId="0" applyAlignment="1">
      <alignment horizontal="left" vertical="center"/>
    </xf>
    <xf numFmtId="0" fontId="0" fillId="0" borderId="0" xfId="0" applyAlignment="1">
      <alignment horizontal="left" vertical="top" wrapText="1"/>
    </xf>
  </cellXfs>
  <cellStyles count="2">
    <cellStyle name="Hyperlink" xfId="1" builtinId="8"/>
    <cellStyle name="Normal" xfId="0" builtinId="0"/>
  </cellStyles>
  <dxfs count="3">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Security Practices Domains</a:t>
            </a:r>
            <a:r>
              <a:rPr lang="en-US" baseline="0"/>
              <a:t> CMMI Scores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Pt>
            <c:idx val="15"/>
            <c:invertIfNegative val="0"/>
            <c:bubble3D val="0"/>
            <c:spPr>
              <a:solidFill>
                <a:srgbClr val="FF0000">
                  <a:alpha val="85000"/>
                </a:srgbClr>
              </a:solidFill>
              <a:ln w="9525" cap="flat" cmpd="sng" algn="ctr">
                <a:solidFill>
                  <a:schemeClr val="lt1">
                    <a:alpha val="50000"/>
                  </a:schemeClr>
                </a:solidFill>
                <a:round/>
              </a:ln>
              <a:effectLst/>
            </c:spPr>
            <c:extLst>
              <c:ext xmlns:c16="http://schemas.microsoft.com/office/drawing/2014/chart" uri="{C3380CC4-5D6E-409C-BE32-E72D297353CC}">
                <c16:uniqueId val="{00000001-540D-4184-BAE0-267D920494E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Summary!$A$2:$A$17</c:f>
              <c:strCache>
                <c:ptCount val="16"/>
                <c:pt idx="0">
                  <c:v>Security Program, Risk Management &amp; Governance </c:v>
                </c:pt>
                <c:pt idx="1">
                  <c:v>Asset Inventory</c:v>
                </c:pt>
                <c:pt idx="2">
                  <c:v>Configuration Management &amp; Change Control</c:v>
                </c:pt>
                <c:pt idx="3">
                  <c:v>Network Security &amp; Architecture </c:v>
                </c:pt>
                <c:pt idx="4">
                  <c:v>Access Control </c:v>
                </c:pt>
                <c:pt idx="5">
                  <c:v>Third Party &amp; Supply Chain Risk Management</c:v>
                </c:pt>
                <c:pt idx="6">
                  <c:v>Insider Threat Program</c:v>
                </c:pt>
                <c:pt idx="7">
                  <c:v>RF &amp; Wireless Security </c:v>
                </c:pt>
                <c:pt idx="8">
                  <c:v>Portable, Mobile &amp; Peripheral Devices </c:v>
                </c:pt>
                <c:pt idx="9">
                  <c:v>Systems Security Engineering </c:v>
                </c:pt>
                <c:pt idx="10">
                  <c:v>Business Continuity </c:v>
                </c:pt>
                <c:pt idx="11">
                  <c:v>Incident Response, OT SOC &amp; Threat Hunting</c:v>
                </c:pt>
                <c:pt idx="12">
                  <c:v>Security Assessments </c:v>
                </c:pt>
                <c:pt idx="13">
                  <c:v>Safety </c:v>
                </c:pt>
                <c:pt idx="14">
                  <c:v>ICS specific awareness &amp; training</c:v>
                </c:pt>
                <c:pt idx="15">
                  <c:v>Total Security Program CMMI score</c:v>
                </c:pt>
              </c:strCache>
            </c:strRef>
          </c:cat>
          <c:val>
            <c:numRef>
              <c:f>Summary!$B$2:$B$17</c:f>
              <c:numCache>
                <c:formatCode>0.00;[Red]0.00</c:formatCode>
                <c:ptCount val="16"/>
                <c:pt idx="0">
                  <c:v>1.6785714285714286</c:v>
                </c:pt>
                <c:pt idx="1">
                  <c:v>2.75</c:v>
                </c:pt>
                <c:pt idx="2">
                  <c:v>1.9583333333333333</c:v>
                </c:pt>
                <c:pt idx="3">
                  <c:v>5</c:v>
                </c:pt>
                <c:pt idx="4">
                  <c:v>2</c:v>
                </c:pt>
                <c:pt idx="5">
                  <c:v>2.84375</c:v>
                </c:pt>
                <c:pt idx="6">
                  <c:v>3.3125</c:v>
                </c:pt>
                <c:pt idx="7">
                  <c:v>1.9166666666666667</c:v>
                </c:pt>
                <c:pt idx="8">
                  <c:v>1.875</c:v>
                </c:pt>
                <c:pt idx="9">
                  <c:v>2.6875</c:v>
                </c:pt>
                <c:pt idx="10">
                  <c:v>1.9375</c:v>
                </c:pt>
                <c:pt idx="11">
                  <c:v>2.6666666666666665</c:v>
                </c:pt>
                <c:pt idx="12">
                  <c:v>2</c:v>
                </c:pt>
                <c:pt idx="13">
                  <c:v>2.25</c:v>
                </c:pt>
                <c:pt idx="14">
                  <c:v>2.75</c:v>
                </c:pt>
                <c:pt idx="15">
                  <c:v>2.50843253968254</c:v>
                </c:pt>
              </c:numCache>
            </c:numRef>
          </c:val>
          <c:extLst>
            <c:ext xmlns:c16="http://schemas.microsoft.com/office/drawing/2014/chart" uri="{C3380CC4-5D6E-409C-BE32-E72D297353CC}">
              <c16:uniqueId val="{00000000-540D-4184-BAE0-267D920494E0}"/>
            </c:ext>
          </c:extLst>
        </c:ser>
        <c:dLbls>
          <c:dLblPos val="inEnd"/>
          <c:showLegendKey val="0"/>
          <c:showVal val="1"/>
          <c:showCatName val="0"/>
          <c:showSerName val="0"/>
          <c:showPercent val="0"/>
          <c:showBubbleSize val="0"/>
        </c:dLbls>
        <c:gapWidth val="65"/>
        <c:axId val="306163504"/>
        <c:axId val="306164160"/>
      </c:barChart>
      <c:catAx>
        <c:axId val="30616350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6164160"/>
        <c:crosses val="autoZero"/>
        <c:auto val="1"/>
        <c:lblAlgn val="ctr"/>
        <c:lblOffset val="100"/>
        <c:noMultiLvlLbl val="0"/>
      </c:catAx>
      <c:valAx>
        <c:axId val="306164160"/>
        <c:scaling>
          <c:orientation val="minMax"/>
          <c:max val="5"/>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0616350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26</xdr:row>
      <xdr:rowOff>0</xdr:rowOff>
    </xdr:from>
    <xdr:to>
      <xdr:col>3</xdr:col>
      <xdr:colOff>2482850</xdr:colOff>
      <xdr:row>46</xdr:row>
      <xdr:rowOff>66675</xdr:rowOff>
    </xdr:to>
    <xdr:pic>
      <xdr:nvPicPr>
        <xdr:cNvPr id="2" name="Picture 1">
          <a:extLst>
            <a:ext uri="{FF2B5EF4-FFF2-40B4-BE49-F238E27FC236}">
              <a16:creationId xmlns:a16="http://schemas.microsoft.com/office/drawing/2014/main" id="{54B45479-29BD-4B94-B4F5-335AA3DFCEE5}"/>
            </a:ext>
          </a:extLst>
        </xdr:cNvPr>
        <xdr:cNvPicPr/>
      </xdr:nvPicPr>
      <xdr:blipFill rotWithShape="1">
        <a:blip xmlns:r="http://schemas.openxmlformats.org/officeDocument/2006/relationships" r:embed="rId1"/>
        <a:srcRect l="24038" t="14245" r="25000" b="16809"/>
        <a:stretch/>
      </xdr:blipFill>
      <xdr:spPr bwMode="auto">
        <a:xfrm>
          <a:off x="609600" y="4572000"/>
          <a:ext cx="4890770" cy="37242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0</xdr:colOff>
      <xdr:row>32</xdr:row>
      <xdr:rowOff>0</xdr:rowOff>
    </xdr:from>
    <xdr:to>
      <xdr:col>9</xdr:col>
      <xdr:colOff>189230</xdr:colOff>
      <xdr:row>49</xdr:row>
      <xdr:rowOff>6350</xdr:rowOff>
    </xdr:to>
    <xdr:pic>
      <xdr:nvPicPr>
        <xdr:cNvPr id="3" name="Picture 2">
          <a:extLst>
            <a:ext uri="{FF2B5EF4-FFF2-40B4-BE49-F238E27FC236}">
              <a16:creationId xmlns:a16="http://schemas.microsoft.com/office/drawing/2014/main" id="{9960D2FF-DBF7-48D2-8C43-B8126DBB44B0}"/>
            </a:ext>
          </a:extLst>
        </xdr:cNvPr>
        <xdr:cNvPicPr/>
      </xdr:nvPicPr>
      <xdr:blipFill rotWithShape="1">
        <a:blip xmlns:r="http://schemas.openxmlformats.org/officeDocument/2006/relationships" r:embed="rId2"/>
        <a:srcRect l="14960" t="16643" r="14469" b="7849"/>
        <a:stretch/>
      </xdr:blipFill>
      <xdr:spPr bwMode="auto">
        <a:xfrm>
          <a:off x="6774180" y="5669280"/>
          <a:ext cx="5165090" cy="311531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899160</xdr:colOff>
      <xdr:row>20</xdr:row>
      <xdr:rowOff>156210</xdr:rowOff>
    </xdr:from>
    <xdr:to>
      <xdr:col>3</xdr:col>
      <xdr:colOff>205740</xdr:colOff>
      <xdr:row>41</xdr:row>
      <xdr:rowOff>0</xdr:rowOff>
    </xdr:to>
    <xdr:graphicFrame macro="">
      <xdr:nvGraphicFramePr>
        <xdr:cNvPr id="3" name="Chart 2">
          <a:extLst>
            <a:ext uri="{FF2B5EF4-FFF2-40B4-BE49-F238E27FC236}">
              <a16:creationId xmlns:a16="http://schemas.microsoft.com/office/drawing/2014/main" id="{7BC7ABBF-09DA-446B-B7D1-11C5956F7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3EFABC-9713-4E6F-B4E2-69A3ED48C042}" name="Table1" displayName="Table1" ref="B6:B24" totalsRowShown="0" headerRowDxfId="2" dataDxfId="1">
  <autoFilter ref="B6:B24" xr:uid="{E3AE1C9E-0179-4E58-8A0D-EE4F40CD3BE3}"/>
  <tableColumns count="1">
    <tableColumn id="1" xr3:uid="{A0DAF14D-2429-4CC7-94C9-7A5D42C038C4}" name="N/A"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hyperlink" Target="https://en.wikipedia.org/wiki/Capability_Maturity_Model_Integratio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1A29B-782C-4D6D-BA3F-3D2AEED1B333}">
  <dimension ref="B2:E24"/>
  <sheetViews>
    <sheetView workbookViewId="0">
      <selection activeCell="E26" sqref="E26"/>
    </sheetView>
  </sheetViews>
  <sheetFormatPr defaultRowHeight="14.4" x14ac:dyDescent="0.3"/>
  <cols>
    <col min="3" max="3" width="26.21875" bestFit="1" customWidth="1"/>
    <col min="4" max="4" width="54.77734375" bestFit="1" customWidth="1"/>
    <col min="5" max="5" width="37" customWidth="1"/>
  </cols>
  <sheetData>
    <row r="2" spans="2:5" x14ac:dyDescent="0.3">
      <c r="B2" t="s">
        <v>0</v>
      </c>
      <c r="C2" s="1" t="s">
        <v>1</v>
      </c>
    </row>
    <row r="3" spans="2:5" x14ac:dyDescent="0.3">
      <c r="C3" s="1"/>
    </row>
    <row r="4" spans="2:5" x14ac:dyDescent="0.3">
      <c r="B4" s="15" t="s">
        <v>2</v>
      </c>
      <c r="C4" s="15"/>
      <c r="D4" s="15"/>
    </row>
    <row r="5" spans="2:5" x14ac:dyDescent="0.3">
      <c r="B5" s="2" t="s">
        <v>3</v>
      </c>
      <c r="C5" t="s">
        <v>4</v>
      </c>
      <c r="D5" t="s">
        <v>5</v>
      </c>
      <c r="E5" s="16" t="s">
        <v>6</v>
      </c>
    </row>
    <row r="6" spans="2:5" x14ac:dyDescent="0.3">
      <c r="B6" s="2" t="s">
        <v>7</v>
      </c>
      <c r="C6" t="s">
        <v>8</v>
      </c>
      <c r="D6" t="s">
        <v>9</v>
      </c>
      <c r="E6" s="16"/>
    </row>
    <row r="7" spans="2:5" x14ac:dyDescent="0.3">
      <c r="B7" s="2">
        <v>0</v>
      </c>
      <c r="C7" t="s">
        <v>57</v>
      </c>
      <c r="D7" t="s">
        <v>58</v>
      </c>
      <c r="E7" s="16"/>
    </row>
    <row r="8" spans="2:5" x14ac:dyDescent="0.3">
      <c r="B8" s="3">
        <v>1</v>
      </c>
      <c r="C8" t="s">
        <v>10</v>
      </c>
      <c r="D8" t="s">
        <v>11</v>
      </c>
      <c r="E8" s="16"/>
    </row>
    <row r="9" spans="2:5" x14ac:dyDescent="0.3">
      <c r="B9" s="3">
        <v>1.25</v>
      </c>
      <c r="C9" t="s">
        <v>12</v>
      </c>
      <c r="D9" t="s">
        <v>13</v>
      </c>
      <c r="E9" s="16"/>
    </row>
    <row r="10" spans="2:5" x14ac:dyDescent="0.3">
      <c r="B10" s="3">
        <v>1.5</v>
      </c>
      <c r="C10" t="s">
        <v>14</v>
      </c>
      <c r="D10" t="s">
        <v>13</v>
      </c>
      <c r="E10" s="16"/>
    </row>
    <row r="11" spans="2:5" x14ac:dyDescent="0.3">
      <c r="B11" s="3">
        <v>1.75</v>
      </c>
      <c r="C11" t="s">
        <v>15</v>
      </c>
      <c r="D11" t="s">
        <v>13</v>
      </c>
      <c r="E11" s="16"/>
    </row>
    <row r="12" spans="2:5" x14ac:dyDescent="0.3">
      <c r="B12" s="3">
        <v>2</v>
      </c>
      <c r="C12" t="s">
        <v>16</v>
      </c>
      <c r="D12" t="s">
        <v>17</v>
      </c>
      <c r="E12" s="16"/>
    </row>
    <row r="13" spans="2:5" x14ac:dyDescent="0.3">
      <c r="B13" s="3">
        <v>2.25</v>
      </c>
      <c r="C13" t="s">
        <v>18</v>
      </c>
      <c r="D13" t="s">
        <v>13</v>
      </c>
      <c r="E13" s="16"/>
    </row>
    <row r="14" spans="2:5" x14ac:dyDescent="0.3">
      <c r="B14" s="3">
        <v>2.5</v>
      </c>
      <c r="C14" t="s">
        <v>19</v>
      </c>
      <c r="D14" t="s">
        <v>13</v>
      </c>
      <c r="E14" s="16"/>
    </row>
    <row r="15" spans="2:5" x14ac:dyDescent="0.3">
      <c r="B15" s="3">
        <v>2.75</v>
      </c>
      <c r="C15" t="s">
        <v>20</v>
      </c>
      <c r="D15" t="s">
        <v>13</v>
      </c>
      <c r="E15" s="16"/>
    </row>
    <row r="16" spans="2:5" x14ac:dyDescent="0.3">
      <c r="B16" s="3">
        <v>3</v>
      </c>
      <c r="C16" t="s">
        <v>21</v>
      </c>
      <c r="D16" t="s">
        <v>22</v>
      </c>
      <c r="E16" s="16"/>
    </row>
    <row r="17" spans="2:5" x14ac:dyDescent="0.3">
      <c r="B17" s="3">
        <v>3.25</v>
      </c>
      <c r="C17" t="s">
        <v>23</v>
      </c>
      <c r="D17" t="s">
        <v>13</v>
      </c>
      <c r="E17" s="16"/>
    </row>
    <row r="18" spans="2:5" x14ac:dyDescent="0.3">
      <c r="B18" s="3">
        <v>3.5</v>
      </c>
      <c r="C18" t="s">
        <v>24</v>
      </c>
      <c r="D18" t="s">
        <v>13</v>
      </c>
      <c r="E18" s="16"/>
    </row>
    <row r="19" spans="2:5" x14ac:dyDescent="0.3">
      <c r="B19" s="3">
        <v>3.75</v>
      </c>
      <c r="C19" t="s">
        <v>25</v>
      </c>
      <c r="D19" t="s">
        <v>13</v>
      </c>
      <c r="E19" s="16"/>
    </row>
    <row r="20" spans="2:5" x14ac:dyDescent="0.3">
      <c r="B20" s="3">
        <v>4</v>
      </c>
      <c r="C20" t="s">
        <v>26</v>
      </c>
      <c r="D20" t="s">
        <v>27</v>
      </c>
      <c r="E20" s="16"/>
    </row>
    <row r="21" spans="2:5" x14ac:dyDescent="0.3">
      <c r="B21" s="3">
        <v>4.25</v>
      </c>
      <c r="C21" t="s">
        <v>28</v>
      </c>
      <c r="D21" t="s">
        <v>13</v>
      </c>
      <c r="E21" s="16"/>
    </row>
    <row r="22" spans="2:5" x14ac:dyDescent="0.3">
      <c r="B22" s="3">
        <v>4.5</v>
      </c>
      <c r="C22" t="s">
        <v>29</v>
      </c>
      <c r="D22" t="s">
        <v>13</v>
      </c>
      <c r="E22" s="16"/>
    </row>
    <row r="23" spans="2:5" x14ac:dyDescent="0.3">
      <c r="B23" s="3">
        <v>4.75</v>
      </c>
      <c r="C23" t="s">
        <v>30</v>
      </c>
      <c r="D23" t="s">
        <v>13</v>
      </c>
      <c r="E23" s="16"/>
    </row>
    <row r="24" spans="2:5" x14ac:dyDescent="0.3">
      <c r="B24" s="3">
        <v>5</v>
      </c>
      <c r="C24" t="s">
        <v>31</v>
      </c>
      <c r="D24" t="s">
        <v>32</v>
      </c>
      <c r="E24" s="16"/>
    </row>
  </sheetData>
  <mergeCells count="2">
    <mergeCell ref="B4:D4"/>
    <mergeCell ref="E5:E24"/>
  </mergeCells>
  <hyperlinks>
    <hyperlink ref="C2" r:id="rId1" xr:uid="{D52ACD8F-A2E7-4818-ABBE-F3B63C986769}"/>
  </hyperlinks>
  <pageMargins left="0.7" right="0.7" top="0.75" bottom="0.75" header="0.3" footer="0.3"/>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8C917-FCC6-4609-A37C-5D266FFD398A}">
  <dimension ref="A1:D24"/>
  <sheetViews>
    <sheetView workbookViewId="0">
      <pane ySplit="1" topLeftCell="A4" activePane="bottomLeft" state="frozen"/>
      <selection pane="bottomLeft" activeCell="A24" sqref="A24:XFD24"/>
    </sheetView>
  </sheetViews>
  <sheetFormatPr defaultRowHeight="14.4" x14ac:dyDescent="0.3"/>
  <cols>
    <col min="1" max="1" width="29.5546875" style="6" bestFit="1" customWidth="1"/>
    <col min="3" max="3" width="30.33203125" bestFit="1" customWidth="1"/>
    <col min="4" max="4" width="17.33203125" customWidth="1"/>
  </cols>
  <sheetData>
    <row r="1" spans="1:4" s="9" customFormat="1" ht="43.2" x14ac:dyDescent="0.3">
      <c r="A1" s="4" t="s">
        <v>49</v>
      </c>
      <c r="B1" s="4" t="s">
        <v>34</v>
      </c>
      <c r="C1" s="4" t="s">
        <v>36</v>
      </c>
      <c r="D1" s="4" t="s">
        <v>35</v>
      </c>
    </row>
    <row r="2" spans="1:4" ht="57.6" x14ac:dyDescent="0.3">
      <c r="A2" s="6" t="s">
        <v>48</v>
      </c>
    </row>
    <row r="5" spans="1:4" x14ac:dyDescent="0.3">
      <c r="B5">
        <v>4</v>
      </c>
    </row>
    <row r="12" spans="1:4" x14ac:dyDescent="0.3">
      <c r="B12">
        <v>1.75</v>
      </c>
    </row>
    <row r="21" spans="1:2" x14ac:dyDescent="0.3">
      <c r="B21">
        <v>0</v>
      </c>
    </row>
    <row r="24" spans="1:2" s="9" customFormat="1" x14ac:dyDescent="0.3">
      <c r="A24" s="9" t="s">
        <v>69</v>
      </c>
      <c r="B24" s="11">
        <f>AVERAGE(B2:B23)</f>
        <v>1.9166666666666667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Selection" error="Please select from drop down scores." promptTitle="CMMI Level" prompt="Please select correct CMMI level or partial level score" xr:uid="{B10D3AF2-B035-4C49-9604-7357222CE5C8}">
          <x14:formula1>
            <xm:f>'CMMI levels'!$B$6:$B$24</xm:f>
          </x14:formula1>
          <xm:sqref>B2:B23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2D081-F7A1-46E1-94C8-8BC4A88C87DE}">
  <dimension ref="A1:D24"/>
  <sheetViews>
    <sheetView workbookViewId="0">
      <selection activeCell="A24" sqref="A24:XFD24"/>
    </sheetView>
  </sheetViews>
  <sheetFormatPr defaultRowHeight="14.4" x14ac:dyDescent="0.3"/>
  <cols>
    <col min="1" max="1" width="33.88671875" style="7" customWidth="1"/>
    <col min="2" max="2" width="8.88671875" style="8"/>
    <col min="3" max="3" width="30.109375" style="8" customWidth="1"/>
    <col min="4" max="4" width="17.88671875" style="8" customWidth="1"/>
    <col min="5" max="16384" width="8.88671875" style="8"/>
  </cols>
  <sheetData>
    <row r="1" spans="1:4" s="9" customFormat="1" ht="57.6" x14ac:dyDescent="0.3">
      <c r="A1" s="4" t="s">
        <v>55</v>
      </c>
      <c r="B1" s="4" t="s">
        <v>34</v>
      </c>
      <c r="C1" s="4" t="s">
        <v>36</v>
      </c>
      <c r="D1" s="4" t="s">
        <v>35</v>
      </c>
    </row>
    <row r="2" spans="1:4" x14ac:dyDescent="0.3">
      <c r="A2" s="7" t="s">
        <v>56</v>
      </c>
      <c r="B2"/>
    </row>
    <row r="3" spans="1:4" x14ac:dyDescent="0.3">
      <c r="B3"/>
    </row>
    <row r="4" spans="1:4" x14ac:dyDescent="0.3">
      <c r="B4"/>
    </row>
    <row r="5" spans="1:4" x14ac:dyDescent="0.3">
      <c r="B5">
        <v>4</v>
      </c>
    </row>
    <row r="6" spans="1:4" x14ac:dyDescent="0.3">
      <c r="B6"/>
    </row>
    <row r="7" spans="1:4" x14ac:dyDescent="0.3">
      <c r="B7"/>
    </row>
    <row r="8" spans="1:4" x14ac:dyDescent="0.3">
      <c r="B8"/>
    </row>
    <row r="9" spans="1:4" x14ac:dyDescent="0.3">
      <c r="B9"/>
    </row>
    <row r="10" spans="1:4" x14ac:dyDescent="0.3">
      <c r="B10"/>
    </row>
    <row r="11" spans="1:4" x14ac:dyDescent="0.3">
      <c r="B11">
        <v>1.75</v>
      </c>
    </row>
    <row r="12" spans="1:4" x14ac:dyDescent="0.3">
      <c r="B12"/>
    </row>
    <row r="13" spans="1:4" x14ac:dyDescent="0.3">
      <c r="B13"/>
    </row>
    <row r="14" spans="1:4" x14ac:dyDescent="0.3">
      <c r="B14"/>
    </row>
    <row r="15" spans="1:4" x14ac:dyDescent="0.3">
      <c r="B15"/>
    </row>
    <row r="16" spans="1:4" x14ac:dyDescent="0.3">
      <c r="B16"/>
    </row>
    <row r="17" spans="1:2" x14ac:dyDescent="0.3">
      <c r="B17">
        <v>0</v>
      </c>
    </row>
    <row r="18" spans="1:2" x14ac:dyDescent="0.3">
      <c r="B18"/>
    </row>
    <row r="19" spans="1:2" x14ac:dyDescent="0.3">
      <c r="B19"/>
    </row>
    <row r="20" spans="1:2" x14ac:dyDescent="0.3">
      <c r="B20"/>
    </row>
    <row r="21" spans="1:2" x14ac:dyDescent="0.3">
      <c r="B21"/>
    </row>
    <row r="22" spans="1:2" x14ac:dyDescent="0.3">
      <c r="B22"/>
    </row>
    <row r="23" spans="1:2" x14ac:dyDescent="0.3">
      <c r="B23">
        <v>1.75</v>
      </c>
    </row>
    <row r="24" spans="1:2" s="9" customFormat="1" x14ac:dyDescent="0.3">
      <c r="A24" s="9" t="s">
        <v>69</v>
      </c>
      <c r="B24" s="11">
        <f>AVERAGE(B2:B23)</f>
        <v>1.875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Selection" error="Please select from drop down scores." promptTitle="CMMI Level" prompt="Please select correct CMMI level or partial level score" xr:uid="{E343A35B-38DA-4DFF-9742-F0E0091DAFFF}">
          <x14:formula1>
            <xm:f>'CMMI levels'!$B$6:$B$24</xm:f>
          </x14:formula1>
          <xm:sqref>B2:B23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23EBB-D7E1-4750-A102-409E87CBC203}">
  <dimension ref="A1:D24"/>
  <sheetViews>
    <sheetView workbookViewId="0">
      <pane ySplit="1" topLeftCell="A20" activePane="bottomLeft" state="frozen"/>
      <selection pane="bottomLeft" activeCell="A24" sqref="A24:XFD24"/>
    </sheetView>
  </sheetViews>
  <sheetFormatPr defaultRowHeight="14.4" x14ac:dyDescent="0.3"/>
  <cols>
    <col min="1" max="1" width="31.77734375" style="6" customWidth="1"/>
    <col min="2" max="2" width="8.88671875" style="8"/>
    <col min="3" max="3" width="30.109375" style="8" customWidth="1"/>
    <col min="4" max="4" width="17.88671875" style="8" customWidth="1"/>
  </cols>
  <sheetData>
    <row r="1" spans="1:4" ht="43.2" x14ac:dyDescent="0.3">
      <c r="A1" s="4" t="s">
        <v>54</v>
      </c>
      <c r="B1" s="4" t="s">
        <v>34</v>
      </c>
      <c r="C1" s="4" t="s">
        <v>36</v>
      </c>
      <c r="D1" s="4" t="s">
        <v>35</v>
      </c>
    </row>
    <row r="2" spans="1:4" ht="100.8" x14ac:dyDescent="0.3">
      <c r="A2" s="6" t="s">
        <v>53</v>
      </c>
      <c r="B2"/>
    </row>
    <row r="3" spans="1:4" x14ac:dyDescent="0.3">
      <c r="B3"/>
    </row>
    <row r="4" spans="1:4" x14ac:dyDescent="0.3">
      <c r="B4">
        <v>0</v>
      </c>
    </row>
    <row r="5" spans="1:4" x14ac:dyDescent="0.3">
      <c r="B5"/>
    </row>
    <row r="6" spans="1:4" x14ac:dyDescent="0.3">
      <c r="B6"/>
    </row>
    <row r="7" spans="1:4" x14ac:dyDescent="0.3">
      <c r="B7"/>
    </row>
    <row r="8" spans="1:4" x14ac:dyDescent="0.3">
      <c r="B8">
        <v>1.75</v>
      </c>
    </row>
    <row r="9" spans="1:4" x14ac:dyDescent="0.3">
      <c r="B9"/>
    </row>
    <row r="10" spans="1:4" x14ac:dyDescent="0.3">
      <c r="B10"/>
    </row>
    <row r="11" spans="1:4" x14ac:dyDescent="0.3">
      <c r="B11"/>
    </row>
    <row r="12" spans="1:4" x14ac:dyDescent="0.3">
      <c r="B12"/>
    </row>
    <row r="13" spans="1:4" x14ac:dyDescent="0.3">
      <c r="B13">
        <v>4</v>
      </c>
    </row>
    <row r="14" spans="1:4" x14ac:dyDescent="0.3">
      <c r="B14"/>
    </row>
    <row r="15" spans="1:4" x14ac:dyDescent="0.3">
      <c r="B15"/>
    </row>
    <row r="16" spans="1:4" x14ac:dyDescent="0.3">
      <c r="B16">
        <v>5</v>
      </c>
    </row>
    <row r="17" spans="1:2" x14ac:dyDescent="0.3">
      <c r="B17"/>
    </row>
    <row r="18" spans="1:2" x14ac:dyDescent="0.3">
      <c r="B18"/>
    </row>
    <row r="19" spans="1:2" x14ac:dyDescent="0.3">
      <c r="B19"/>
    </row>
    <row r="20" spans="1:2" x14ac:dyDescent="0.3">
      <c r="B20"/>
    </row>
    <row r="21" spans="1:2" x14ac:dyDescent="0.3">
      <c r="B21"/>
    </row>
    <row r="22" spans="1:2" x14ac:dyDescent="0.3">
      <c r="B22"/>
    </row>
    <row r="23" spans="1:2" x14ac:dyDescent="0.3">
      <c r="B23"/>
    </row>
    <row r="24" spans="1:2" s="9" customFormat="1" x14ac:dyDescent="0.3">
      <c r="A24" s="9" t="s">
        <v>69</v>
      </c>
      <c r="B24" s="11">
        <f>AVERAGE(B2:B23)</f>
        <v>2.6875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Selection" error="Please select from drop down scores." promptTitle="CMMI Level" prompt="Please select correct CMMI level or partial level score" xr:uid="{9733AC89-DFCD-4494-8F24-BC40CFCABB7E}">
          <x14:formula1>
            <xm:f>'CMMI levels'!$B$6:$B$24</xm:f>
          </x14:formula1>
          <xm:sqref>B2:B23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AAE6A-D94D-4BD5-95EF-826367A05B99}">
  <dimension ref="A1:D24"/>
  <sheetViews>
    <sheetView workbookViewId="0">
      <selection activeCell="A3" sqref="A3"/>
    </sheetView>
  </sheetViews>
  <sheetFormatPr defaultRowHeight="14.4" x14ac:dyDescent="0.3"/>
  <cols>
    <col min="1" max="1" width="31.88671875" style="6" bestFit="1" customWidth="1"/>
    <col min="2" max="2" width="8.88671875" style="8"/>
    <col min="3" max="3" width="30.109375" style="8" customWidth="1"/>
    <col min="4" max="4" width="17.88671875" style="8" customWidth="1"/>
  </cols>
  <sheetData>
    <row r="1" spans="1:4" ht="43.2" x14ac:dyDescent="0.3">
      <c r="A1" s="4" t="s">
        <v>62</v>
      </c>
      <c r="B1" s="4" t="s">
        <v>34</v>
      </c>
      <c r="C1" s="4" t="s">
        <v>36</v>
      </c>
      <c r="D1" s="4" t="s">
        <v>35</v>
      </c>
    </row>
    <row r="2" spans="1:4" x14ac:dyDescent="0.3">
      <c r="A2" s="6" t="s">
        <v>71</v>
      </c>
      <c r="B2"/>
    </row>
    <row r="3" spans="1:4" x14ac:dyDescent="0.3">
      <c r="B3">
        <v>0</v>
      </c>
    </row>
    <row r="4" spans="1:4" x14ac:dyDescent="0.3">
      <c r="B4"/>
    </row>
    <row r="5" spans="1:4" x14ac:dyDescent="0.3">
      <c r="B5" t="s">
        <v>7</v>
      </c>
    </row>
    <row r="6" spans="1:4" x14ac:dyDescent="0.3">
      <c r="B6"/>
    </row>
    <row r="7" spans="1:4" x14ac:dyDescent="0.3">
      <c r="B7"/>
    </row>
    <row r="8" spans="1:4" x14ac:dyDescent="0.3">
      <c r="B8"/>
    </row>
    <row r="9" spans="1:4" x14ac:dyDescent="0.3">
      <c r="B9"/>
    </row>
    <row r="10" spans="1:4" x14ac:dyDescent="0.3">
      <c r="B10"/>
    </row>
    <row r="11" spans="1:4" x14ac:dyDescent="0.3">
      <c r="B11">
        <v>1</v>
      </c>
    </row>
    <row r="12" spans="1:4" x14ac:dyDescent="0.3">
      <c r="B12"/>
    </row>
    <row r="13" spans="1:4" x14ac:dyDescent="0.3">
      <c r="B13"/>
    </row>
    <row r="14" spans="1:4" x14ac:dyDescent="0.3">
      <c r="B14">
        <v>4.5</v>
      </c>
    </row>
    <row r="15" spans="1:4" x14ac:dyDescent="0.3">
      <c r="B15"/>
    </row>
    <row r="16" spans="1:4" x14ac:dyDescent="0.3">
      <c r="B16"/>
    </row>
    <row r="17" spans="1:2" x14ac:dyDescent="0.3">
      <c r="B17"/>
    </row>
    <row r="18" spans="1:2" x14ac:dyDescent="0.3">
      <c r="B18"/>
    </row>
    <row r="19" spans="1:2" x14ac:dyDescent="0.3">
      <c r="B19"/>
    </row>
    <row r="20" spans="1:2" x14ac:dyDescent="0.3">
      <c r="B20"/>
    </row>
    <row r="21" spans="1:2" x14ac:dyDescent="0.3">
      <c r="B21"/>
    </row>
    <row r="22" spans="1:2" x14ac:dyDescent="0.3">
      <c r="B22">
        <v>2.25</v>
      </c>
    </row>
    <row r="23" spans="1:2" x14ac:dyDescent="0.3">
      <c r="B23"/>
    </row>
    <row r="24" spans="1:2" s="9" customFormat="1" x14ac:dyDescent="0.3">
      <c r="A24" s="9" t="s">
        <v>69</v>
      </c>
      <c r="B24" s="11">
        <f>AVERAGE(B2:B23)</f>
        <v>1.9375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Selection" error="Please select from drop down scores." promptTitle="CMMI Level" prompt="Please select correct CMMI level or partial level score" xr:uid="{82590A03-7F64-45F9-B16D-21EF2BF21950}">
          <x14:formula1>
            <xm:f>'CMMI levels'!$B$6:$B$24</xm:f>
          </x14:formula1>
          <xm:sqref>B2:B23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4E6A7-ED59-4C2F-8084-1E073782CBB7}">
  <dimension ref="A1:D24"/>
  <sheetViews>
    <sheetView workbookViewId="0">
      <selection activeCell="A24" sqref="A24:XFD24"/>
    </sheetView>
  </sheetViews>
  <sheetFormatPr defaultRowHeight="14.4" x14ac:dyDescent="0.3"/>
  <cols>
    <col min="1" max="1" width="40.33203125" style="6" customWidth="1"/>
    <col min="2" max="2" width="8.88671875" style="8"/>
    <col min="3" max="3" width="30.109375" style="8" customWidth="1"/>
    <col min="4" max="4" width="17.88671875" style="8" customWidth="1"/>
  </cols>
  <sheetData>
    <row r="1" spans="1:4" ht="43.2" x14ac:dyDescent="0.3">
      <c r="A1" s="4" t="s">
        <v>42</v>
      </c>
      <c r="B1" s="4" t="s">
        <v>34</v>
      </c>
      <c r="C1" s="4" t="s">
        <v>36</v>
      </c>
      <c r="D1" s="4" t="s">
        <v>35</v>
      </c>
    </row>
    <row r="2" spans="1:4" x14ac:dyDescent="0.3">
      <c r="B2"/>
    </row>
    <row r="3" spans="1:4" x14ac:dyDescent="0.3">
      <c r="B3"/>
    </row>
    <row r="4" spans="1:4" x14ac:dyDescent="0.3">
      <c r="B4"/>
    </row>
    <row r="5" spans="1:4" x14ac:dyDescent="0.3">
      <c r="B5"/>
    </row>
    <row r="6" spans="1:4" x14ac:dyDescent="0.3">
      <c r="B6"/>
    </row>
    <row r="7" spans="1:4" x14ac:dyDescent="0.3">
      <c r="B7"/>
    </row>
    <row r="8" spans="1:4" x14ac:dyDescent="0.3">
      <c r="B8"/>
    </row>
    <row r="9" spans="1:4" x14ac:dyDescent="0.3">
      <c r="B9">
        <v>4.75</v>
      </c>
    </row>
    <row r="10" spans="1:4" x14ac:dyDescent="0.3">
      <c r="B10"/>
    </row>
    <row r="11" spans="1:4" x14ac:dyDescent="0.3">
      <c r="B11"/>
    </row>
    <row r="12" spans="1:4" x14ac:dyDescent="0.3">
      <c r="B12"/>
    </row>
    <row r="13" spans="1:4" x14ac:dyDescent="0.3">
      <c r="B13"/>
    </row>
    <row r="14" spans="1:4" x14ac:dyDescent="0.3">
      <c r="B14"/>
    </row>
    <row r="15" spans="1:4" x14ac:dyDescent="0.3">
      <c r="B15">
        <v>1.25</v>
      </c>
    </row>
    <row r="16" spans="1:4" x14ac:dyDescent="0.3">
      <c r="B16"/>
    </row>
    <row r="17" spans="1:2" x14ac:dyDescent="0.3">
      <c r="B17"/>
    </row>
    <row r="18" spans="1:2" x14ac:dyDescent="0.3">
      <c r="B18"/>
    </row>
    <row r="19" spans="1:2" x14ac:dyDescent="0.3">
      <c r="B19"/>
    </row>
    <row r="20" spans="1:2" x14ac:dyDescent="0.3">
      <c r="B20"/>
    </row>
    <row r="21" spans="1:2" x14ac:dyDescent="0.3">
      <c r="B21"/>
    </row>
    <row r="22" spans="1:2" x14ac:dyDescent="0.3">
      <c r="B22">
        <v>2</v>
      </c>
    </row>
    <row r="23" spans="1:2" x14ac:dyDescent="0.3">
      <c r="B23"/>
    </row>
    <row r="24" spans="1:2" s="9" customFormat="1" x14ac:dyDescent="0.3">
      <c r="A24" s="9" t="s">
        <v>69</v>
      </c>
      <c r="B24" s="11">
        <f>AVERAGE(B2:B23)</f>
        <v>2.6666666666666665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Selection" error="Please select from drop down scores." promptTitle="CMMI Level" prompt="Please select correct CMMI level or partial level score" xr:uid="{9C3476A2-0742-4DCF-9583-FE6F9A2D068E}">
          <x14:formula1>
            <xm:f>'CMMI levels'!$B$6:$B$24</xm:f>
          </x14:formula1>
          <xm:sqref>B2:B23</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FD4EB-D2F7-439A-AFAE-90671B6324A0}">
  <dimension ref="A1:D24"/>
  <sheetViews>
    <sheetView workbookViewId="0">
      <pane ySplit="1" topLeftCell="A24" activePane="bottomLeft" state="frozen"/>
      <selection pane="bottomLeft" activeCell="A24" sqref="A24:XFD24"/>
    </sheetView>
  </sheetViews>
  <sheetFormatPr defaultRowHeight="14.4" x14ac:dyDescent="0.3"/>
  <cols>
    <col min="1" max="1" width="39.44140625" style="6" customWidth="1"/>
    <col min="2" max="2" width="8.88671875" style="8"/>
    <col min="3" max="3" width="30.109375" style="8" customWidth="1"/>
    <col min="4" max="4" width="17.88671875" style="8" customWidth="1"/>
  </cols>
  <sheetData>
    <row r="1" spans="1:4" ht="43.2" x14ac:dyDescent="0.3">
      <c r="A1" s="4" t="s">
        <v>63</v>
      </c>
      <c r="B1" s="4" t="s">
        <v>34</v>
      </c>
      <c r="C1" s="4" t="s">
        <v>36</v>
      </c>
      <c r="D1" s="4" t="s">
        <v>35</v>
      </c>
    </row>
    <row r="2" spans="1:4" ht="43.2" x14ac:dyDescent="0.3">
      <c r="A2" s="6" t="s">
        <v>64</v>
      </c>
      <c r="B2"/>
    </row>
    <row r="3" spans="1:4" x14ac:dyDescent="0.3">
      <c r="B3"/>
    </row>
    <row r="4" spans="1:4" x14ac:dyDescent="0.3">
      <c r="B4"/>
    </row>
    <row r="5" spans="1:4" x14ac:dyDescent="0.3">
      <c r="B5">
        <v>4</v>
      </c>
    </row>
    <row r="6" spans="1:4" x14ac:dyDescent="0.3">
      <c r="B6"/>
    </row>
    <row r="7" spans="1:4" x14ac:dyDescent="0.3">
      <c r="B7"/>
    </row>
    <row r="8" spans="1:4" x14ac:dyDescent="0.3">
      <c r="B8"/>
    </row>
    <row r="9" spans="1:4" x14ac:dyDescent="0.3">
      <c r="B9"/>
    </row>
    <row r="10" spans="1:4" x14ac:dyDescent="0.3">
      <c r="B10"/>
    </row>
    <row r="11" spans="1:4" x14ac:dyDescent="0.3">
      <c r="B11"/>
    </row>
    <row r="12" spans="1:4" x14ac:dyDescent="0.3">
      <c r="B12">
        <v>2</v>
      </c>
    </row>
    <row r="13" spans="1:4" x14ac:dyDescent="0.3">
      <c r="B13"/>
    </row>
    <row r="14" spans="1:4" x14ac:dyDescent="0.3">
      <c r="B14"/>
    </row>
    <row r="15" spans="1:4" x14ac:dyDescent="0.3">
      <c r="B15"/>
    </row>
    <row r="16" spans="1:4" x14ac:dyDescent="0.3">
      <c r="B16"/>
    </row>
    <row r="17" spans="1:2" x14ac:dyDescent="0.3">
      <c r="B17"/>
    </row>
    <row r="18" spans="1:2" x14ac:dyDescent="0.3">
      <c r="B18"/>
    </row>
    <row r="19" spans="1:2" x14ac:dyDescent="0.3">
      <c r="B19"/>
    </row>
    <row r="20" spans="1:2" x14ac:dyDescent="0.3">
      <c r="B20"/>
    </row>
    <row r="21" spans="1:2" x14ac:dyDescent="0.3">
      <c r="B21"/>
    </row>
    <row r="22" spans="1:2" x14ac:dyDescent="0.3">
      <c r="B22">
        <v>0</v>
      </c>
    </row>
    <row r="23" spans="1:2" x14ac:dyDescent="0.3">
      <c r="B23"/>
    </row>
    <row r="24" spans="1:2" s="9" customFormat="1" x14ac:dyDescent="0.3">
      <c r="A24" s="9" t="s">
        <v>69</v>
      </c>
      <c r="B24" s="11">
        <f>AVERAGE(B2:B23)</f>
        <v>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Selection" error="Please select from drop down scores." promptTitle="CMMI Level" prompt="Please select correct CMMI level or partial level score" xr:uid="{DA584163-0C54-4579-B6C6-184E5609697B}">
          <x14:formula1>
            <xm:f>'CMMI levels'!$B$6:$B$24</xm:f>
          </x14:formula1>
          <xm:sqref>B2:B23</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714F4-1E71-4345-B2B1-7AB5AE1FD9E7}">
  <dimension ref="A1:D24"/>
  <sheetViews>
    <sheetView workbookViewId="0">
      <pane ySplit="1" topLeftCell="A24" activePane="bottomLeft" state="frozen"/>
      <selection pane="bottomLeft" activeCell="A24" sqref="A24:XFD24"/>
    </sheetView>
  </sheetViews>
  <sheetFormatPr defaultRowHeight="14.4" x14ac:dyDescent="0.3"/>
  <cols>
    <col min="1" max="1" width="36.6640625" style="6" customWidth="1"/>
    <col min="2" max="2" width="8.88671875" style="8"/>
    <col min="3" max="3" width="30.109375" style="8" customWidth="1"/>
    <col min="4" max="4" width="17.88671875" style="8" customWidth="1"/>
  </cols>
  <sheetData>
    <row r="1" spans="1:4" ht="43.2" x14ac:dyDescent="0.3">
      <c r="A1" s="4" t="s">
        <v>65</v>
      </c>
      <c r="B1" s="4" t="s">
        <v>34</v>
      </c>
      <c r="C1" s="4" t="s">
        <v>36</v>
      </c>
      <c r="D1" s="4" t="s">
        <v>35</v>
      </c>
    </row>
    <row r="2" spans="1:4" ht="43.2" x14ac:dyDescent="0.3">
      <c r="A2" s="6" t="s">
        <v>66</v>
      </c>
      <c r="B2"/>
    </row>
    <row r="3" spans="1:4" x14ac:dyDescent="0.3">
      <c r="B3"/>
    </row>
    <row r="4" spans="1:4" x14ac:dyDescent="0.3">
      <c r="B4">
        <v>4.75</v>
      </c>
    </row>
    <row r="5" spans="1:4" x14ac:dyDescent="0.3">
      <c r="B5"/>
    </row>
    <row r="6" spans="1:4" x14ac:dyDescent="0.3">
      <c r="B6"/>
    </row>
    <row r="7" spans="1:4" x14ac:dyDescent="0.3">
      <c r="B7">
        <v>2</v>
      </c>
    </row>
    <row r="8" spans="1:4" x14ac:dyDescent="0.3">
      <c r="B8"/>
    </row>
    <row r="9" spans="1:4" x14ac:dyDescent="0.3">
      <c r="B9"/>
    </row>
    <row r="10" spans="1:4" x14ac:dyDescent="0.3">
      <c r="B10"/>
    </row>
    <row r="11" spans="1:4" x14ac:dyDescent="0.3">
      <c r="B11"/>
    </row>
    <row r="12" spans="1:4" x14ac:dyDescent="0.3">
      <c r="B12"/>
    </row>
    <row r="13" spans="1:4" x14ac:dyDescent="0.3">
      <c r="B13"/>
    </row>
    <row r="14" spans="1:4" x14ac:dyDescent="0.3">
      <c r="B14"/>
    </row>
    <row r="15" spans="1:4" x14ac:dyDescent="0.3">
      <c r="B15"/>
    </row>
    <row r="16" spans="1:4" x14ac:dyDescent="0.3">
      <c r="B16"/>
    </row>
    <row r="17" spans="1:2" x14ac:dyDescent="0.3">
      <c r="B17"/>
    </row>
    <row r="18" spans="1:2" x14ac:dyDescent="0.3">
      <c r="B18"/>
    </row>
    <row r="19" spans="1:2" x14ac:dyDescent="0.3">
      <c r="B19">
        <v>0</v>
      </c>
    </row>
    <row r="20" spans="1:2" x14ac:dyDescent="0.3">
      <c r="B20"/>
    </row>
    <row r="21" spans="1:2" x14ac:dyDescent="0.3">
      <c r="B21"/>
    </row>
    <row r="22" spans="1:2" x14ac:dyDescent="0.3">
      <c r="B22"/>
    </row>
    <row r="23" spans="1:2" x14ac:dyDescent="0.3">
      <c r="B23"/>
    </row>
    <row r="24" spans="1:2" s="9" customFormat="1" x14ac:dyDescent="0.3">
      <c r="A24" s="9" t="s">
        <v>69</v>
      </c>
      <c r="B24" s="11">
        <f>AVERAGE(B2:B23)</f>
        <v>2.25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Selection" error="Please select from drop down scores." promptTitle="CMMI Level" prompt="Please select correct CMMI level or partial level score" xr:uid="{09C92D6C-6E6D-4DFC-A53A-609A157A5A13}">
          <x14:formula1>
            <xm:f>'CMMI levels'!$B$6:$B$24</xm:f>
          </x14:formula1>
          <xm:sqref>B2:B23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7E2FB-70F3-441D-A473-D658BFB9D07F}">
  <dimension ref="A1:D24"/>
  <sheetViews>
    <sheetView workbookViewId="0">
      <selection activeCell="C10" sqref="C10"/>
    </sheetView>
  </sheetViews>
  <sheetFormatPr defaultRowHeight="14.4" x14ac:dyDescent="0.3"/>
  <cols>
    <col min="1" max="1" width="31.109375" style="6" customWidth="1"/>
    <col min="2" max="2" width="8.88671875" style="8"/>
    <col min="3" max="3" width="30.109375" style="8" customWidth="1"/>
    <col min="4" max="4" width="17.88671875" style="8" customWidth="1"/>
  </cols>
  <sheetData>
    <row r="1" spans="1:4" ht="43.2" x14ac:dyDescent="0.3">
      <c r="A1" s="4" t="s">
        <v>67</v>
      </c>
      <c r="B1" s="4" t="s">
        <v>34</v>
      </c>
      <c r="C1" s="4" t="s">
        <v>36</v>
      </c>
      <c r="D1" s="4" t="s">
        <v>35</v>
      </c>
    </row>
    <row r="2" spans="1:4" ht="28.8" x14ac:dyDescent="0.3">
      <c r="A2" s="6" t="s">
        <v>68</v>
      </c>
      <c r="B2"/>
    </row>
    <row r="3" spans="1:4" x14ac:dyDescent="0.3">
      <c r="B3"/>
    </row>
    <row r="4" spans="1:4" x14ac:dyDescent="0.3">
      <c r="B4"/>
    </row>
    <row r="5" spans="1:4" x14ac:dyDescent="0.3">
      <c r="B5"/>
    </row>
    <row r="6" spans="1:4" x14ac:dyDescent="0.3">
      <c r="B6"/>
    </row>
    <row r="7" spans="1:4" x14ac:dyDescent="0.3">
      <c r="B7"/>
    </row>
    <row r="8" spans="1:4" x14ac:dyDescent="0.3">
      <c r="B8">
        <v>1</v>
      </c>
    </row>
    <row r="9" spans="1:4" x14ac:dyDescent="0.3">
      <c r="B9"/>
    </row>
    <row r="10" spans="1:4" x14ac:dyDescent="0.3">
      <c r="B10"/>
    </row>
    <row r="11" spans="1:4" x14ac:dyDescent="0.3">
      <c r="B11"/>
    </row>
    <row r="12" spans="1:4" x14ac:dyDescent="0.3">
      <c r="B12"/>
    </row>
    <row r="13" spans="1:4" x14ac:dyDescent="0.3">
      <c r="B13"/>
    </row>
    <row r="14" spans="1:4" x14ac:dyDescent="0.3">
      <c r="B14"/>
    </row>
    <row r="15" spans="1:4" x14ac:dyDescent="0.3">
      <c r="B15"/>
    </row>
    <row r="16" spans="1:4" x14ac:dyDescent="0.3">
      <c r="B16"/>
    </row>
    <row r="17" spans="1:2" x14ac:dyDescent="0.3">
      <c r="B17">
        <v>5</v>
      </c>
    </row>
    <row r="18" spans="1:2" x14ac:dyDescent="0.3">
      <c r="B18"/>
    </row>
    <row r="19" spans="1:2" x14ac:dyDescent="0.3">
      <c r="B19"/>
    </row>
    <row r="20" spans="1:2" x14ac:dyDescent="0.3">
      <c r="B20"/>
    </row>
    <row r="21" spans="1:2" x14ac:dyDescent="0.3">
      <c r="B21"/>
    </row>
    <row r="22" spans="1:2" x14ac:dyDescent="0.3">
      <c r="B22">
        <v>2.25</v>
      </c>
    </row>
    <row r="23" spans="1:2" x14ac:dyDescent="0.3">
      <c r="B23"/>
    </row>
    <row r="24" spans="1:2" s="9" customFormat="1" x14ac:dyDescent="0.3">
      <c r="A24" s="9" t="s">
        <v>69</v>
      </c>
      <c r="B24" s="11">
        <f>AVERAGE(B2:B23)</f>
        <v>2.75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Selection" error="Please select from drop down scores." promptTitle="CMMI Level" prompt="Please select correct CMMI level or partial level score" xr:uid="{D70E6E47-7018-43BB-B5BA-FB74AAF5A285}">
          <x14:formula1>
            <xm:f>'CMMI levels'!$B$6:$B$24</xm:f>
          </x14:formula1>
          <xm:sqref>B2:B23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3959C-4A89-466C-A1EA-76E656BFE8FD}">
  <dimension ref="A1:D19"/>
  <sheetViews>
    <sheetView tabSelected="1" workbookViewId="0">
      <pane xSplit="2" ySplit="1" topLeftCell="C17" activePane="bottomRight" state="frozen"/>
      <selection pane="topRight" activeCell="C1" sqref="C1"/>
      <selection pane="bottomLeft" activeCell="A2" sqref="A2"/>
      <selection pane="bottomRight" activeCell="A40" sqref="A40"/>
    </sheetView>
  </sheetViews>
  <sheetFormatPr defaultRowHeight="14.4" x14ac:dyDescent="0.3"/>
  <cols>
    <col min="1" max="1" width="46.6640625" style="6" customWidth="1"/>
    <col min="2" max="2" width="39" style="13" bestFit="1" customWidth="1"/>
    <col min="3" max="3" width="54.44140625" style="6" customWidth="1"/>
    <col min="4" max="4" width="18.44140625" style="6" customWidth="1"/>
    <col min="5" max="16384" width="8.88671875" style="6"/>
  </cols>
  <sheetData>
    <row r="1" spans="1:4" s="4" customFormat="1" x14ac:dyDescent="0.3">
      <c r="A1" s="4" t="s">
        <v>33</v>
      </c>
      <c r="B1" s="12" t="s">
        <v>34</v>
      </c>
      <c r="C1" s="4" t="s">
        <v>36</v>
      </c>
      <c r="D1" s="4" t="s">
        <v>35</v>
      </c>
    </row>
    <row r="2" spans="1:4" x14ac:dyDescent="0.3">
      <c r="A2" s="5" t="s">
        <v>74</v>
      </c>
      <c r="B2" s="13">
        <f>SecurityProgramGovRiskMangmnt!B24</f>
        <v>1.6785714285714286</v>
      </c>
      <c r="C2" s="6" t="s">
        <v>60</v>
      </c>
    </row>
    <row r="3" spans="1:4" x14ac:dyDescent="0.3">
      <c r="A3" s="5" t="s">
        <v>37</v>
      </c>
      <c r="B3" s="13">
        <f>'Asset Inventory'!B24</f>
        <v>2.75</v>
      </c>
      <c r="C3" s="6" t="s">
        <v>60</v>
      </c>
    </row>
    <row r="4" spans="1:4" x14ac:dyDescent="0.3">
      <c r="A4" s="5" t="s">
        <v>79</v>
      </c>
      <c r="B4" s="13">
        <f>ConfigManagementChangeControl!B24</f>
        <v>1.9583333333333333</v>
      </c>
      <c r="C4" s="6" t="s">
        <v>60</v>
      </c>
    </row>
    <row r="5" spans="1:4" x14ac:dyDescent="0.3">
      <c r="A5" s="5" t="s">
        <v>78</v>
      </c>
      <c r="B5" s="13">
        <f>'Network Security &amp; Architecture'!B24</f>
        <v>5</v>
      </c>
      <c r="C5" s="6" t="s">
        <v>60</v>
      </c>
    </row>
    <row r="6" spans="1:4" x14ac:dyDescent="0.3">
      <c r="A6" s="5" t="s">
        <v>50</v>
      </c>
      <c r="B6" s="13">
        <f>'Access Control'!B24</f>
        <v>2</v>
      </c>
      <c r="C6" s="6" t="s">
        <v>60</v>
      </c>
    </row>
    <row r="7" spans="1:4" x14ac:dyDescent="0.3">
      <c r="A7" s="5" t="s">
        <v>73</v>
      </c>
      <c r="B7" s="13">
        <f>'Third Party &amp; Supply Chain Risk'!B24</f>
        <v>2.84375</v>
      </c>
      <c r="C7" s="6" t="s">
        <v>60</v>
      </c>
    </row>
    <row r="8" spans="1:4" x14ac:dyDescent="0.3">
      <c r="A8" s="5" t="s">
        <v>41</v>
      </c>
      <c r="B8" s="13">
        <f>'Insider Threat'!B24</f>
        <v>3.3125</v>
      </c>
      <c r="C8" s="6" t="s">
        <v>60</v>
      </c>
    </row>
    <row r="9" spans="1:4" x14ac:dyDescent="0.3">
      <c r="A9" s="5" t="s">
        <v>77</v>
      </c>
      <c r="B9" s="13">
        <f>'RF Wireless'!B24</f>
        <v>1.9166666666666667</v>
      </c>
      <c r="C9" s="6" t="s">
        <v>60</v>
      </c>
    </row>
    <row r="10" spans="1:4" x14ac:dyDescent="0.3">
      <c r="A10" s="5" t="s">
        <v>76</v>
      </c>
      <c r="B10" s="13">
        <f>'Portable Mobile Peripheral'!B24</f>
        <v>1.875</v>
      </c>
      <c r="C10" s="6" t="s">
        <v>60</v>
      </c>
    </row>
    <row r="11" spans="1:4" x14ac:dyDescent="0.3">
      <c r="A11" s="5" t="s">
        <v>52</v>
      </c>
      <c r="B11" s="13">
        <f>'Systems Security Engineering'!B24</f>
        <v>2.6875</v>
      </c>
      <c r="C11" s="6" t="s">
        <v>60</v>
      </c>
    </row>
    <row r="12" spans="1:4" x14ac:dyDescent="0.3">
      <c r="A12" s="5" t="s">
        <v>70</v>
      </c>
      <c r="B12" s="13">
        <f>'Business Continuity'!B24</f>
        <v>1.9375</v>
      </c>
      <c r="C12" s="6" t="s">
        <v>60</v>
      </c>
    </row>
    <row r="13" spans="1:4" x14ac:dyDescent="0.3">
      <c r="A13" s="5" t="s">
        <v>72</v>
      </c>
      <c r="B13" s="13">
        <f>IR!B24</f>
        <v>2.6666666666666665</v>
      </c>
      <c r="C13" s="6" t="s">
        <v>60</v>
      </c>
    </row>
    <row r="14" spans="1:4" x14ac:dyDescent="0.3">
      <c r="A14" s="5" t="s">
        <v>63</v>
      </c>
      <c r="B14" s="13">
        <f>'Security Assessments'!B24</f>
        <v>2</v>
      </c>
      <c r="C14" s="6" t="s">
        <v>60</v>
      </c>
    </row>
    <row r="15" spans="1:4" x14ac:dyDescent="0.3">
      <c r="A15" s="5" t="s">
        <v>65</v>
      </c>
      <c r="B15" s="13">
        <f>Safety!B24</f>
        <v>2.25</v>
      </c>
      <c r="C15" s="6" t="s">
        <v>60</v>
      </c>
    </row>
    <row r="16" spans="1:4" x14ac:dyDescent="0.3">
      <c r="A16" s="5" t="s">
        <v>75</v>
      </c>
      <c r="B16" s="13">
        <f>'ICS Training &amp; Awareness'!B24</f>
        <v>2.75</v>
      </c>
      <c r="C16" s="6" t="s">
        <v>60</v>
      </c>
    </row>
    <row r="17" spans="1:3" s="4" customFormat="1" ht="29.4" x14ac:dyDescent="0.35">
      <c r="A17" s="14" t="s">
        <v>43</v>
      </c>
      <c r="B17" s="12">
        <f>AVERAGE(B2:B16)</f>
        <v>2.50843253968254</v>
      </c>
      <c r="C17" s="4" t="s">
        <v>59</v>
      </c>
    </row>
    <row r="19" spans="1:3" s="4" customFormat="1" x14ac:dyDescent="0.3">
      <c r="A19" s="4" t="s">
        <v>61</v>
      </c>
      <c r="B19" s="12"/>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BF597-9102-4969-AAC5-61AAC754C567}">
  <dimension ref="A1:D24"/>
  <sheetViews>
    <sheetView workbookViewId="0">
      <selection activeCell="A4" sqref="A4"/>
    </sheetView>
  </sheetViews>
  <sheetFormatPr defaultRowHeight="14.4" x14ac:dyDescent="0.3"/>
  <cols>
    <col min="1" max="1" width="64.5546875" bestFit="1" customWidth="1"/>
    <col min="2" max="2" width="12.88671875" customWidth="1"/>
    <col min="3" max="3" width="31.88671875" customWidth="1"/>
    <col min="4" max="4" width="18.109375" customWidth="1"/>
  </cols>
  <sheetData>
    <row r="1" spans="1:4" s="9" customFormat="1" ht="28.8" x14ac:dyDescent="0.3">
      <c r="A1" s="9" t="s">
        <v>44</v>
      </c>
      <c r="B1" s="4" t="s">
        <v>34</v>
      </c>
      <c r="C1" s="4" t="s">
        <v>36</v>
      </c>
      <c r="D1" s="4" t="s">
        <v>35</v>
      </c>
    </row>
    <row r="2" spans="1:4" x14ac:dyDescent="0.3">
      <c r="A2" t="s">
        <v>45</v>
      </c>
      <c r="B2">
        <v>0</v>
      </c>
    </row>
    <row r="3" spans="1:4" x14ac:dyDescent="0.3">
      <c r="B3">
        <v>1</v>
      </c>
    </row>
    <row r="4" spans="1:4" x14ac:dyDescent="0.3">
      <c r="B4">
        <v>1.25</v>
      </c>
    </row>
    <row r="5" spans="1:4" x14ac:dyDescent="0.3">
      <c r="B5">
        <v>1</v>
      </c>
    </row>
    <row r="6" spans="1:4" x14ac:dyDescent="0.3">
      <c r="B6">
        <v>5</v>
      </c>
    </row>
    <row r="7" spans="1:4" x14ac:dyDescent="0.3">
      <c r="B7">
        <v>2.25</v>
      </c>
    </row>
    <row r="9" spans="1:4" x14ac:dyDescent="0.3">
      <c r="B9">
        <v>1.25</v>
      </c>
    </row>
    <row r="24" spans="1:2" s="9" customFormat="1" x14ac:dyDescent="0.3">
      <c r="A24" s="9" t="s">
        <v>69</v>
      </c>
      <c r="B24" s="11">
        <f>AVERAGE(B2:B23)</f>
        <v>1.6785714285714286</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errorTitle="Invalid Selection" error="Please select from drop down scores." promptTitle="CMMI Level" prompt="Please select correct CMMI level or partial level score" xr:uid="{669D719A-9C44-4A12-85A7-C8192B6D0141}">
          <x14:formula1>
            <xm:f>'CMMI levels'!$B$6:$B$24</xm:f>
          </x14:formula1>
          <xm:sqref>B2:B23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BEBC7-36FB-4317-8646-D06A25CD0B07}">
  <dimension ref="A1:D24"/>
  <sheetViews>
    <sheetView workbookViewId="0">
      <selection activeCell="A2" sqref="A2"/>
    </sheetView>
  </sheetViews>
  <sheetFormatPr defaultColWidth="40.77734375" defaultRowHeight="14.4" x14ac:dyDescent="0.3"/>
  <cols>
    <col min="1" max="1" width="29.5546875" bestFit="1" customWidth="1"/>
    <col min="2" max="2" width="16.21875" bestFit="1" customWidth="1"/>
    <col min="3" max="3" width="30.33203125" bestFit="1" customWidth="1"/>
    <col min="4" max="4" width="16.88671875" bestFit="1" customWidth="1"/>
  </cols>
  <sheetData>
    <row r="1" spans="1:4" s="9" customFormat="1" x14ac:dyDescent="0.3">
      <c r="A1" s="9" t="s">
        <v>37</v>
      </c>
      <c r="B1" s="4" t="s">
        <v>34</v>
      </c>
      <c r="C1" s="4" t="s">
        <v>36</v>
      </c>
      <c r="D1" s="4" t="s">
        <v>35</v>
      </c>
    </row>
    <row r="2" spans="1:4" x14ac:dyDescent="0.3">
      <c r="B2">
        <v>1.5</v>
      </c>
    </row>
    <row r="3" spans="1:4" x14ac:dyDescent="0.3">
      <c r="B3">
        <v>1.75</v>
      </c>
    </row>
    <row r="12" spans="1:4" x14ac:dyDescent="0.3">
      <c r="B12">
        <v>5</v>
      </c>
    </row>
    <row r="24" spans="1:2" s="9" customFormat="1" x14ac:dyDescent="0.3">
      <c r="A24" s="9" t="s">
        <v>69</v>
      </c>
      <c r="B24" s="11">
        <f>AVERAGE(B2:B23)</f>
        <v>2.75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Selection" error="Please select from drop down scores." promptTitle="CMMI Level" prompt="Please select correct CMMI level or partial level score" xr:uid="{96BE562C-BAD9-4A73-BB5C-512C310804FB}">
          <x14:formula1>
            <xm:f>'CMMI levels'!$B$6:$B$24</xm:f>
          </x14:formula1>
          <xm:sqref>B2:B23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93DA5-8AC3-400F-B4BF-0791AE6BAF02}">
  <dimension ref="A1:D24"/>
  <sheetViews>
    <sheetView workbookViewId="0">
      <selection activeCell="A7" sqref="A7"/>
    </sheetView>
  </sheetViews>
  <sheetFormatPr defaultRowHeight="14.4" x14ac:dyDescent="0.3"/>
  <cols>
    <col min="1" max="1" width="29.5546875" bestFit="1" customWidth="1"/>
    <col min="3" max="3" width="22.44140625" customWidth="1"/>
    <col min="4" max="4" width="16.88671875" bestFit="1" customWidth="1"/>
  </cols>
  <sheetData>
    <row r="1" spans="1:4" s="9" customFormat="1" ht="43.2" x14ac:dyDescent="0.3">
      <c r="A1" s="10" t="s">
        <v>38</v>
      </c>
      <c r="B1" s="4" t="s">
        <v>34</v>
      </c>
      <c r="C1" s="4" t="s">
        <v>36</v>
      </c>
      <c r="D1" s="4" t="s">
        <v>35</v>
      </c>
    </row>
    <row r="2" spans="1:4" x14ac:dyDescent="0.3">
      <c r="B2" t="s">
        <v>7</v>
      </c>
    </row>
    <row r="3" spans="1:4" x14ac:dyDescent="0.3">
      <c r="B3">
        <v>1</v>
      </c>
    </row>
    <row r="6" spans="1:4" x14ac:dyDescent="0.3">
      <c r="B6">
        <v>2.25</v>
      </c>
    </row>
    <row r="8" spans="1:4" x14ac:dyDescent="0.3">
      <c r="B8">
        <v>1.75</v>
      </c>
    </row>
    <row r="12" spans="1:4" x14ac:dyDescent="0.3">
      <c r="B12">
        <v>4.75</v>
      </c>
    </row>
    <row r="17" spans="1:2" x14ac:dyDescent="0.3">
      <c r="B17">
        <v>0</v>
      </c>
    </row>
    <row r="23" spans="1:2" x14ac:dyDescent="0.3">
      <c r="B23">
        <v>2</v>
      </c>
    </row>
    <row r="24" spans="1:2" s="9" customFormat="1" x14ac:dyDescent="0.3">
      <c r="A24" s="9" t="s">
        <v>69</v>
      </c>
      <c r="B24" s="11">
        <f>AVERAGE(B2:B23)</f>
        <v>1.9583333333333333</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Selection" error="Please select from drop down scores." promptTitle="CMMI Level" prompt="Please select correct CMMI level or partial level score" xr:uid="{8F014BD9-1F7D-4F46-A82F-3BBC05DB0D9C}">
          <x14:formula1>
            <xm:f>'CMMI levels'!$B$6:$B$24</xm:f>
          </x14:formula1>
          <xm:sqref>B2:B23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5511A-730C-433D-AAD9-3A38D27EEC99}">
  <dimension ref="A1:D24"/>
  <sheetViews>
    <sheetView workbookViewId="0">
      <selection activeCell="B24" sqref="B24"/>
    </sheetView>
  </sheetViews>
  <sheetFormatPr defaultRowHeight="14.4" x14ac:dyDescent="0.3"/>
  <cols>
    <col min="1" max="1" width="29.5546875" bestFit="1" customWidth="1"/>
    <col min="3" max="3" width="33.109375" customWidth="1"/>
    <col min="4" max="4" width="18.33203125" customWidth="1"/>
  </cols>
  <sheetData>
    <row r="1" spans="1:4" ht="43.2" x14ac:dyDescent="0.3">
      <c r="A1" s="10" t="s">
        <v>39</v>
      </c>
      <c r="B1" s="4" t="s">
        <v>34</v>
      </c>
      <c r="C1" s="4" t="s">
        <v>36</v>
      </c>
      <c r="D1" s="4" t="s">
        <v>35</v>
      </c>
    </row>
    <row r="2" spans="1:4" x14ac:dyDescent="0.3">
      <c r="B2">
        <v>5</v>
      </c>
    </row>
    <row r="3" spans="1:4" x14ac:dyDescent="0.3">
      <c r="B3">
        <v>5</v>
      </c>
    </row>
    <row r="4" spans="1:4" x14ac:dyDescent="0.3">
      <c r="B4">
        <v>5</v>
      </c>
    </row>
    <row r="5" spans="1:4" x14ac:dyDescent="0.3">
      <c r="B5">
        <v>5</v>
      </c>
    </row>
    <row r="6" spans="1:4" x14ac:dyDescent="0.3">
      <c r="B6">
        <v>5</v>
      </c>
    </row>
    <row r="7" spans="1:4" x14ac:dyDescent="0.3">
      <c r="B7">
        <v>5</v>
      </c>
    </row>
    <row r="8" spans="1:4" x14ac:dyDescent="0.3">
      <c r="B8">
        <v>5</v>
      </c>
    </row>
    <row r="9" spans="1:4" x14ac:dyDescent="0.3">
      <c r="B9">
        <v>5</v>
      </c>
    </row>
    <row r="10" spans="1:4" x14ac:dyDescent="0.3">
      <c r="B10">
        <v>5</v>
      </c>
    </row>
    <row r="11" spans="1:4" x14ac:dyDescent="0.3">
      <c r="B11">
        <v>5</v>
      </c>
    </row>
    <row r="12" spans="1:4" x14ac:dyDescent="0.3">
      <c r="B12">
        <v>5</v>
      </c>
    </row>
    <row r="13" spans="1:4" x14ac:dyDescent="0.3">
      <c r="B13">
        <v>5</v>
      </c>
    </row>
    <row r="14" spans="1:4" x14ac:dyDescent="0.3">
      <c r="B14">
        <v>5</v>
      </c>
    </row>
    <row r="15" spans="1:4" x14ac:dyDescent="0.3">
      <c r="B15">
        <v>5</v>
      </c>
    </row>
    <row r="16" spans="1:4" x14ac:dyDescent="0.3">
      <c r="B16">
        <v>5</v>
      </c>
    </row>
    <row r="17" spans="1:2" x14ac:dyDescent="0.3">
      <c r="B17">
        <v>5</v>
      </c>
    </row>
    <row r="18" spans="1:2" x14ac:dyDescent="0.3">
      <c r="B18">
        <v>5</v>
      </c>
    </row>
    <row r="19" spans="1:2" x14ac:dyDescent="0.3">
      <c r="B19">
        <v>5</v>
      </c>
    </row>
    <row r="20" spans="1:2" x14ac:dyDescent="0.3">
      <c r="B20">
        <v>5</v>
      </c>
    </row>
    <row r="21" spans="1:2" x14ac:dyDescent="0.3">
      <c r="B21">
        <v>5</v>
      </c>
    </row>
    <row r="22" spans="1:2" x14ac:dyDescent="0.3">
      <c r="B22">
        <v>5</v>
      </c>
    </row>
    <row r="23" spans="1:2" x14ac:dyDescent="0.3">
      <c r="B23">
        <v>5</v>
      </c>
    </row>
    <row r="24" spans="1:2" s="9" customFormat="1" x14ac:dyDescent="0.3">
      <c r="A24" s="9" t="s">
        <v>69</v>
      </c>
      <c r="B24" s="11">
        <f>AVERAGE(B2:B23)</f>
        <v>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Selection" error="Please select from drop down scores." promptTitle="CMMI Level" prompt="Please select correct CMMI level or partial level score" xr:uid="{67F2B8D8-4B64-44EA-960B-B70545AE04B4}">
          <x14:formula1>
            <xm:f>'CMMI levels'!$B$6:$B$24</xm:f>
          </x14:formula1>
          <xm:sqref>B2:B23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B0506-74E8-403E-B042-53A589F1C24E}">
  <dimension ref="A1:D24"/>
  <sheetViews>
    <sheetView workbookViewId="0">
      <pane ySplit="1" topLeftCell="A6" activePane="bottomLeft" state="frozen"/>
      <selection pane="bottomLeft" activeCell="A24" sqref="A24:XFD24"/>
    </sheetView>
  </sheetViews>
  <sheetFormatPr defaultRowHeight="14.4" x14ac:dyDescent="0.3"/>
  <cols>
    <col min="1" max="1" width="29.5546875" style="6" bestFit="1" customWidth="1"/>
    <col min="3" max="3" width="30.33203125" bestFit="1" customWidth="1"/>
    <col min="4" max="4" width="16.88671875" bestFit="1" customWidth="1"/>
  </cols>
  <sheetData>
    <row r="1" spans="1:4" s="9" customFormat="1" ht="43.2" x14ac:dyDescent="0.3">
      <c r="A1" s="4" t="s">
        <v>46</v>
      </c>
      <c r="B1" s="4" t="s">
        <v>34</v>
      </c>
      <c r="C1" s="4" t="s">
        <v>36</v>
      </c>
      <c r="D1" s="4" t="s">
        <v>35</v>
      </c>
    </row>
    <row r="2" spans="1:4" ht="57.6" x14ac:dyDescent="0.3">
      <c r="A2" s="6" t="s">
        <v>51</v>
      </c>
    </row>
    <row r="6" spans="1:4" x14ac:dyDescent="0.3">
      <c r="B6" t="s">
        <v>7</v>
      </c>
    </row>
    <row r="9" spans="1:4" x14ac:dyDescent="0.3">
      <c r="B9">
        <v>4</v>
      </c>
    </row>
    <row r="11" spans="1:4" x14ac:dyDescent="0.3">
      <c r="B11">
        <v>2</v>
      </c>
    </row>
    <row r="12" spans="1:4" x14ac:dyDescent="0.3">
      <c r="B12">
        <v>3.5</v>
      </c>
    </row>
    <row r="14" spans="1:4" x14ac:dyDescent="0.3">
      <c r="B14">
        <v>1</v>
      </c>
    </row>
    <row r="17" spans="1:2" x14ac:dyDescent="0.3">
      <c r="B17">
        <v>0</v>
      </c>
    </row>
    <row r="19" spans="1:2" x14ac:dyDescent="0.3">
      <c r="B19">
        <v>1.5</v>
      </c>
    </row>
    <row r="24" spans="1:2" s="9" customFormat="1" x14ac:dyDescent="0.3">
      <c r="A24" s="9" t="s">
        <v>69</v>
      </c>
      <c r="B24" s="11">
        <f>AVERAGE(B2:B23)</f>
        <v>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Selection" error="Please select from drop down scores." promptTitle="CMMI Level" prompt="Please select correct CMMI level or partial level score" xr:uid="{67773795-DC7D-414A-A380-7EC298DA1F09}">
          <x14:formula1>
            <xm:f>'CMMI levels'!$B$6:$B$24</xm:f>
          </x14:formula1>
          <xm:sqref>B2:B23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C184D-73F9-4C87-9B5C-9B7E72A1C48C}">
  <dimension ref="A1:D24"/>
  <sheetViews>
    <sheetView workbookViewId="0">
      <selection activeCell="A24" sqref="A24:XFD24"/>
    </sheetView>
  </sheetViews>
  <sheetFormatPr defaultRowHeight="14.4" x14ac:dyDescent="0.3"/>
  <cols>
    <col min="1" max="1" width="29.5546875" bestFit="1" customWidth="1"/>
    <col min="3" max="3" width="30.21875" customWidth="1"/>
    <col min="4" max="4" width="17.21875" customWidth="1"/>
  </cols>
  <sheetData>
    <row r="1" spans="1:4" s="9" customFormat="1" ht="43.2" x14ac:dyDescent="0.3">
      <c r="A1" s="10" t="s">
        <v>40</v>
      </c>
      <c r="B1" s="4" t="s">
        <v>34</v>
      </c>
      <c r="C1" s="4" t="s">
        <v>36</v>
      </c>
      <c r="D1" s="4" t="s">
        <v>35</v>
      </c>
    </row>
    <row r="3" spans="1:4" x14ac:dyDescent="0.3">
      <c r="B3">
        <v>0</v>
      </c>
    </row>
    <row r="6" spans="1:4" x14ac:dyDescent="0.3">
      <c r="B6">
        <v>2</v>
      </c>
    </row>
    <row r="8" spans="1:4" x14ac:dyDescent="0.3">
      <c r="B8">
        <v>3.5</v>
      </c>
    </row>
    <row r="10" spans="1:4" x14ac:dyDescent="0.3">
      <c r="B10">
        <v>1</v>
      </c>
    </row>
    <row r="12" spans="1:4" x14ac:dyDescent="0.3">
      <c r="B12">
        <v>4</v>
      </c>
    </row>
    <row r="14" spans="1:4" x14ac:dyDescent="0.3">
      <c r="B14">
        <v>5</v>
      </c>
    </row>
    <row r="18" spans="1:2" x14ac:dyDescent="0.3">
      <c r="B18">
        <v>2.25</v>
      </c>
    </row>
    <row r="23" spans="1:2" x14ac:dyDescent="0.3">
      <c r="B23">
        <v>5</v>
      </c>
    </row>
    <row r="24" spans="1:2" s="9" customFormat="1" x14ac:dyDescent="0.3">
      <c r="A24" s="9" t="s">
        <v>69</v>
      </c>
      <c r="B24" s="11">
        <f>AVERAGE(B2:B23)</f>
        <v>2.84375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Selection" error="Please select from drop down scores." promptTitle="CMMI Level" prompt="Please select correct CMMI level or partial level score" xr:uid="{E56673CE-25FC-4B2A-B921-B1F747F75C53}">
          <x14:formula1>
            <xm:f>'CMMI levels'!$B$6:$B$24</xm:f>
          </x14:formula1>
          <xm:sqref>B2:B23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7E640-1FB2-4B49-85B0-EB5A3AF56216}">
  <dimension ref="A1:D24"/>
  <sheetViews>
    <sheetView workbookViewId="0">
      <pane ySplit="1" topLeftCell="A8" activePane="bottomLeft" state="frozen"/>
      <selection pane="bottomLeft" activeCell="C9" sqref="C9"/>
    </sheetView>
  </sheetViews>
  <sheetFormatPr defaultColWidth="29.77734375" defaultRowHeight="14.4" x14ac:dyDescent="0.3"/>
  <cols>
    <col min="1" max="1" width="103.21875" style="6" customWidth="1"/>
    <col min="4" max="4" width="49.21875" style="6" customWidth="1"/>
  </cols>
  <sheetData>
    <row r="1" spans="1:4" s="9" customFormat="1" ht="28.8" x14ac:dyDescent="0.3">
      <c r="A1" s="4" t="s">
        <v>47</v>
      </c>
      <c r="B1" s="4" t="s">
        <v>34</v>
      </c>
      <c r="C1" s="4" t="s">
        <v>36</v>
      </c>
      <c r="D1" s="4" t="s">
        <v>35</v>
      </c>
    </row>
    <row r="2" spans="1:4" ht="172.8" x14ac:dyDescent="0.3">
      <c r="A2" s="6" t="s">
        <v>80</v>
      </c>
      <c r="D2" s="6" t="s">
        <v>85</v>
      </c>
    </row>
    <row r="3" spans="1:4" ht="28.8" x14ac:dyDescent="0.3">
      <c r="A3" s="6" t="s">
        <v>81</v>
      </c>
    </row>
    <row r="4" spans="1:4" ht="28.8" x14ac:dyDescent="0.3">
      <c r="A4" s="6" t="s">
        <v>82</v>
      </c>
    </row>
    <row r="5" spans="1:4" ht="57.6" x14ac:dyDescent="0.3">
      <c r="A5" s="6" t="s">
        <v>83</v>
      </c>
      <c r="B5">
        <v>4.25</v>
      </c>
    </row>
    <row r="6" spans="1:4" ht="72" x14ac:dyDescent="0.3">
      <c r="A6" s="6" t="s">
        <v>84</v>
      </c>
    </row>
    <row r="7" spans="1:4" ht="72" x14ac:dyDescent="0.3">
      <c r="A7" s="6" t="s">
        <v>88</v>
      </c>
      <c r="D7" s="6" t="s">
        <v>86</v>
      </c>
    </row>
    <row r="8" spans="1:4" ht="28.8" x14ac:dyDescent="0.3">
      <c r="A8" s="6" t="s">
        <v>92</v>
      </c>
      <c r="B8">
        <v>3</v>
      </c>
    </row>
    <row r="9" spans="1:4" ht="259.2" x14ac:dyDescent="0.3">
      <c r="A9" s="6" t="s">
        <v>90</v>
      </c>
    </row>
    <row r="10" spans="1:4" ht="28.8" x14ac:dyDescent="0.3">
      <c r="A10" s="6" t="s">
        <v>87</v>
      </c>
    </row>
    <row r="11" spans="1:4" ht="57.6" x14ac:dyDescent="0.3">
      <c r="A11" s="6" t="s">
        <v>89</v>
      </c>
      <c r="B11">
        <v>5</v>
      </c>
    </row>
    <row r="12" spans="1:4" ht="316.8" x14ac:dyDescent="0.3">
      <c r="A12" s="6" t="s">
        <v>91</v>
      </c>
    </row>
    <row r="17" spans="1:4" x14ac:dyDescent="0.3">
      <c r="B17">
        <v>1</v>
      </c>
    </row>
    <row r="24" spans="1:4" s="9" customFormat="1" x14ac:dyDescent="0.3">
      <c r="A24" s="4" t="s">
        <v>69</v>
      </c>
      <c r="B24" s="11">
        <f>AVERAGE(B2:B23)</f>
        <v>3.3125</v>
      </c>
      <c r="D24" s="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errorTitle="Invalid Selection" error="Please select from drop down scores." promptTitle="CMMI Level" prompt="Please select correct CMMI level or partial level score" xr:uid="{3320BC0E-0CA9-4F8F-9A4F-3520B26367A7}">
          <x14:formula1>
            <xm:f>'CMMI levels'!$B$6:$B$24</xm:f>
          </x14:formula1>
          <xm:sqref>B2:B23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CMMI levels</vt:lpstr>
      <vt:lpstr>Summary</vt:lpstr>
      <vt:lpstr>SecurityProgramGovRiskMangmnt</vt:lpstr>
      <vt:lpstr>Asset Inventory</vt:lpstr>
      <vt:lpstr>ConfigManagementChangeControl</vt:lpstr>
      <vt:lpstr>Network Security &amp; Architecture</vt:lpstr>
      <vt:lpstr>Access Control</vt:lpstr>
      <vt:lpstr>Third Party &amp; Supply Chain Risk</vt:lpstr>
      <vt:lpstr>Insider Threat</vt:lpstr>
      <vt:lpstr>RF Wireless</vt:lpstr>
      <vt:lpstr>Portable Mobile Peripheral</vt:lpstr>
      <vt:lpstr>Systems Security Engineering</vt:lpstr>
      <vt:lpstr>Business Continuity</vt:lpstr>
      <vt:lpstr>IR</vt:lpstr>
      <vt:lpstr>Security Assessments</vt:lpstr>
      <vt:lpstr>Safety</vt:lpstr>
      <vt:lpstr>ICS Training &amp; Awareness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iCubed</dc:creator>
  <cp:lastModifiedBy>Isiah Jones</cp:lastModifiedBy>
  <dcterms:created xsi:type="dcterms:W3CDTF">2020-04-27T14:32:28Z</dcterms:created>
  <dcterms:modified xsi:type="dcterms:W3CDTF">2025-09-27T00:59:39Z</dcterms:modified>
</cp:coreProperties>
</file>