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iitb\upGrad-and-IIITB-Machine-Learning-AI-Program\Course 1 - Statistics\Inferential Statistics\"/>
    </mc:Choice>
  </mc:AlternateContent>
  <xr:revisionPtr revIDLastSave="0" documentId="8_{FD7B2064-CD9E-4E9C-B32A-BD0ACCA0E05F}" xr6:coauthVersionLast="47" xr6:coauthVersionMax="47" xr10:uidLastSave="{00000000-0000-0000-0000-000000000000}"/>
  <bookViews>
    <workbookView xWindow="-108" yWindow="-108" windowWidth="23256" windowHeight="12456" activeTab="1" xr2:uid="{C1DADEA2-353D-454F-A37F-FC1EDC8D522D}"/>
  </bookViews>
  <sheets>
    <sheet name="Q1" sheetId="1" r:id="rId1"/>
    <sheet name="Q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2" l="1"/>
  <c r="B29" i="2"/>
  <c r="B28" i="2"/>
  <c r="C17" i="2"/>
  <c r="C18" i="2"/>
  <c r="C19" i="2"/>
  <c r="C20" i="2"/>
  <c r="C16" i="2"/>
  <c r="B22" i="2"/>
  <c r="D12" i="2"/>
  <c r="D11" i="2"/>
  <c r="D10" i="2"/>
  <c r="D9" i="2"/>
  <c r="C9" i="2"/>
  <c r="E2" i="2"/>
  <c r="N5" i="1"/>
  <c r="N3" i="1"/>
  <c r="N4" i="1"/>
  <c r="N2" i="1"/>
  <c r="H5" i="1"/>
  <c r="H4" i="1"/>
  <c r="H3" i="1"/>
  <c r="H2" i="1"/>
</calcChain>
</file>

<file path=xl/sharedStrings.xml><?xml version="1.0" encoding="utf-8"?>
<sst xmlns="http://schemas.openxmlformats.org/spreadsheetml/2006/main" count="30" uniqueCount="29">
  <si>
    <t>Outcome</t>
  </si>
  <si>
    <t>Prize</t>
  </si>
  <si>
    <t>4 red balls</t>
  </si>
  <si>
    <t>4 blue balls</t>
  </si>
  <si>
    <t>Any other outcome</t>
  </si>
  <si>
    <t>Red Balls</t>
  </si>
  <si>
    <t>P(Red Balls)</t>
  </si>
  <si>
    <t>Expected Value</t>
  </si>
  <si>
    <t>X (Net Revenue of Project, in ₹ crores)</t>
  </si>
  <si>
    <t>    P(x)    </t>
  </si>
  <si>
    <t>Expected Returns</t>
  </si>
  <si>
    <t>Customer No.</t>
  </si>
  <si>
    <t>Exposure at Default (in ₹ lakh)</t>
  </si>
  <si>
    <t>Recovery (%)</t>
  </si>
  <si>
    <t>Probability of Default</t>
  </si>
  <si>
    <t>Recovered Amount (in ₹ lakh)</t>
  </si>
  <si>
    <t>Expected Loss</t>
  </si>
  <si>
    <t>Defaulter/Non-defaulter</t>
  </si>
  <si>
    <t>   Probability   </t>
  </si>
  <si>
    <t>X (Money Lost by Bank)</t>
  </si>
  <si>
    <t>Defaulter</t>
  </si>
  <si>
    <t>Non-defaulter</t>
  </si>
  <si>
    <t>Roll Number</t>
  </si>
  <si>
    <t>Height</t>
  </si>
  <si>
    <r>
      <rPr>
        <sz val="11"/>
        <color theme="1"/>
        <rFont val="Symbol"/>
        <family val="1"/>
        <charset val="2"/>
      </rPr>
      <t>C</t>
    </r>
    <r>
      <rPr>
        <sz val="11"/>
        <color theme="1"/>
        <rFont val="Calibri"/>
        <family val="2"/>
      </rPr>
      <t xml:space="preserve"> (Sample Mean)</t>
    </r>
  </si>
  <si>
    <t>(X-x)^2</t>
  </si>
  <si>
    <t>sum(X-x)^2</t>
  </si>
  <si>
    <t>Variance</t>
  </si>
  <si>
    <t>STD DEV (SQRT of VARIANCE)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</si>
</sst>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"/>
    <numFmt numFmtId="169" formatCode="0.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91E42"/>
      <name val="Segoe UI"/>
      <family val="2"/>
    </font>
    <font>
      <b/>
      <sz val="10"/>
      <color rgb="FF091E42"/>
      <name val="Segoe UI"/>
      <family val="2"/>
    </font>
    <font>
      <sz val="10"/>
      <color rgb="FF091E42"/>
      <name val="Times New Roman"/>
      <family val="1"/>
    </font>
    <font>
      <b/>
      <sz val="10"/>
      <color rgb="FF091E42"/>
      <name val="Times New Roman"/>
      <family val="1"/>
    </font>
    <font>
      <sz val="12"/>
      <color rgb="FF091E42"/>
      <name val="Segoe UI"/>
      <family val="2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sz val="11"/>
      <color theme="1"/>
      <name val="Calibri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4F5F7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4BAC4"/>
      </left>
      <right style="thin">
        <color rgb="FF000000"/>
      </right>
      <top style="thin">
        <color rgb="FFB4BAC4"/>
      </top>
      <bottom style="thin">
        <color rgb="FF000000"/>
      </bottom>
      <diagonal/>
    </border>
    <border>
      <left style="thin">
        <color rgb="FF000000"/>
      </left>
      <right style="thin">
        <color rgb="FFB4BAC4"/>
      </right>
      <top style="thin">
        <color rgb="FFB4BAC4"/>
      </top>
      <bottom style="thin">
        <color rgb="FF000000"/>
      </bottom>
      <diagonal/>
    </border>
    <border>
      <left style="thin">
        <color rgb="FFB4BA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B4BAC4"/>
      </right>
      <top style="thin">
        <color rgb="FF000000"/>
      </top>
      <bottom style="thin">
        <color rgb="FF000000"/>
      </bottom>
      <diagonal/>
    </border>
    <border>
      <left style="thin">
        <color rgb="FFB4BAC4"/>
      </left>
      <right style="thin">
        <color rgb="FF000000"/>
      </right>
      <top style="thin">
        <color rgb="FF000000"/>
      </top>
      <bottom style="thin">
        <color rgb="FFB4BAC4"/>
      </bottom>
      <diagonal/>
    </border>
    <border>
      <left style="thin">
        <color rgb="FF000000"/>
      </left>
      <right style="thin">
        <color rgb="FFB4BAC4"/>
      </right>
      <top style="thin">
        <color rgb="FF000000"/>
      </top>
      <bottom style="thin">
        <color rgb="FFB4BAC4"/>
      </bottom>
      <diagonal/>
    </border>
    <border>
      <left style="thin">
        <color rgb="FF000000"/>
      </left>
      <right style="thin">
        <color rgb="FF000000"/>
      </right>
      <top style="thin">
        <color rgb="FFB4BAC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B4BAC4"/>
      </bottom>
      <diagonal/>
    </border>
  </borders>
  <cellStyleXfs count="1">
    <xf numFmtId="0" fontId="0" fillId="0" borderId="0"/>
  </cellStyleXfs>
  <cellXfs count="40">
    <xf numFmtId="0" fontId="0" fillId="0" borderId="0" xfId="0"/>
    <xf numFmtId="168" fontId="0" fillId="0" borderId="0" xfId="0" applyNumberFormat="1"/>
    <xf numFmtId="2" fontId="0" fillId="0" borderId="0" xfId="0" applyNumberFormat="1"/>
    <xf numFmtId="169" fontId="0" fillId="0" borderId="0" xfId="0" applyNumberFormat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" fontId="1" fillId="3" borderId="0" xfId="0" applyNumberFormat="1" applyFont="1" applyFill="1"/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9" fontId="4" fillId="4" borderId="9" xfId="0" applyNumberFormat="1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5" borderId="0" xfId="0" applyFill="1"/>
    <xf numFmtId="0" fontId="3" fillId="2" borderId="0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vertical="center" wrapText="1"/>
    </xf>
    <xf numFmtId="0" fontId="4" fillId="4" borderId="6" xfId="0" applyFont="1" applyFill="1" applyBorder="1" applyAlignment="1">
      <alignment vertical="center" wrapText="1"/>
    </xf>
    <xf numFmtId="0" fontId="4" fillId="4" borderId="7" xfId="0" applyFont="1" applyFill="1" applyBorder="1" applyAlignment="1">
      <alignment vertical="center"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91441</xdr:colOff>
      <xdr:row>20</xdr:row>
      <xdr:rowOff>72466</xdr:rowOff>
    </xdr:from>
    <xdr:to>
      <xdr:col>3</xdr:col>
      <xdr:colOff>982981</xdr:colOff>
      <xdr:row>22</xdr:row>
      <xdr:rowOff>160116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CCD0CE-BB4B-9384-EB53-B40B9274D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6601" y="3821506"/>
          <a:ext cx="2430780" cy="453410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26</xdr:row>
      <xdr:rowOff>137160</xdr:rowOff>
    </xdr:from>
    <xdr:to>
      <xdr:col>3</xdr:col>
      <xdr:colOff>1019711</xdr:colOff>
      <xdr:row>29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394B68-09E2-9428-7D89-580C540FE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97580" y="4983480"/>
          <a:ext cx="2536091" cy="449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9AA13-1CBB-4AF5-BB49-B53E1B18DEE1}">
  <dimension ref="A1:N8"/>
  <sheetViews>
    <sheetView workbookViewId="0">
      <selection activeCell="G12" sqref="G12"/>
    </sheetView>
  </sheetViews>
  <sheetFormatPr defaultRowHeight="14.4"/>
  <cols>
    <col min="2" max="2" width="13.44140625" bestFit="1" customWidth="1"/>
    <col min="6" max="6" width="17.6640625" bestFit="1" customWidth="1"/>
    <col min="7" max="7" width="15.6640625" customWidth="1"/>
    <col min="8" max="8" width="13.5546875" bestFit="1" customWidth="1"/>
    <col min="12" max="12" width="31.6640625" bestFit="1" customWidth="1"/>
    <col min="14" max="14" width="15.21875" bestFit="1" customWidth="1"/>
  </cols>
  <sheetData>
    <row r="1" spans="1:14" ht="15">
      <c r="A1" t="s">
        <v>5</v>
      </c>
      <c r="B1" t="s">
        <v>6</v>
      </c>
      <c r="F1" s="4" t="s">
        <v>0</v>
      </c>
      <c r="G1" s="5" t="s">
        <v>1</v>
      </c>
      <c r="H1" s="10" t="s">
        <v>7</v>
      </c>
      <c r="L1" s="18" t="s">
        <v>8</v>
      </c>
      <c r="M1" s="19" t="s">
        <v>9</v>
      </c>
      <c r="N1" s="10" t="s">
        <v>10</v>
      </c>
    </row>
    <row r="2" spans="1:14" ht="15">
      <c r="A2">
        <v>0</v>
      </c>
      <c r="B2" s="1">
        <v>2.7E-2</v>
      </c>
      <c r="F2" s="6" t="s">
        <v>2</v>
      </c>
      <c r="G2" s="7">
        <v>150</v>
      </c>
      <c r="H2">
        <f>G2*B6</f>
        <v>19.950000000000003</v>
      </c>
      <c r="L2" s="14">
        <v>-305</v>
      </c>
      <c r="M2" s="15">
        <v>0.1</v>
      </c>
      <c r="N2">
        <f>L2*M2</f>
        <v>-30.5</v>
      </c>
    </row>
    <row r="3" spans="1:14" ht="15">
      <c r="A3">
        <v>1</v>
      </c>
      <c r="B3" s="1">
        <v>0.16</v>
      </c>
      <c r="F3" s="6" t="s">
        <v>3</v>
      </c>
      <c r="G3" s="7">
        <v>-150</v>
      </c>
      <c r="H3">
        <f>G3*B2</f>
        <v>-4.05</v>
      </c>
      <c r="L3" s="14">
        <v>15</v>
      </c>
      <c r="M3" s="15">
        <v>0.7</v>
      </c>
      <c r="N3">
        <f t="shared" ref="N3:N4" si="0">L3*M3</f>
        <v>10.5</v>
      </c>
    </row>
    <row r="4" spans="1:14" ht="15">
      <c r="A4">
        <v>2</v>
      </c>
      <c r="B4" s="1">
        <v>0.34699999999999998</v>
      </c>
      <c r="F4" s="8" t="s">
        <v>4</v>
      </c>
      <c r="G4" s="9">
        <v>-10</v>
      </c>
      <c r="H4">
        <f>G4*(B3+B5+B4)</f>
        <v>-8.4</v>
      </c>
      <c r="L4" s="16">
        <v>95</v>
      </c>
      <c r="M4" s="17">
        <v>0.2</v>
      </c>
      <c r="N4">
        <f t="shared" si="0"/>
        <v>19</v>
      </c>
    </row>
    <row r="5" spans="1:14">
      <c r="A5">
        <v>3</v>
      </c>
      <c r="B5" s="1">
        <v>0.33300000000000002</v>
      </c>
      <c r="H5" s="11">
        <f>SUM(H2:H4)</f>
        <v>7.5000000000000018</v>
      </c>
      <c r="N5" s="20">
        <f>SUM(N2:N4)</f>
        <v>-1</v>
      </c>
    </row>
    <row r="6" spans="1:14">
      <c r="A6">
        <v>4</v>
      </c>
      <c r="B6" s="1">
        <v>0.13300000000000001</v>
      </c>
    </row>
    <row r="7" spans="1:14">
      <c r="B7" s="3"/>
    </row>
    <row r="8" spans="1:14">
      <c r="B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B5FEE-71A8-490C-8C72-3F2E8836F13F}">
  <dimension ref="A1:E30"/>
  <sheetViews>
    <sheetView tabSelected="1" topLeftCell="A7" workbookViewId="0">
      <selection activeCell="F10" sqref="F10"/>
    </sheetView>
  </sheetViews>
  <sheetFormatPr defaultRowHeight="14.4"/>
  <cols>
    <col min="1" max="1" width="26.109375" bestFit="1" customWidth="1"/>
    <col min="2" max="2" width="24.5546875" bestFit="1" customWidth="1"/>
    <col min="3" max="3" width="22.44140625" bestFit="1" customWidth="1"/>
    <col min="4" max="4" width="17.88671875" bestFit="1" customWidth="1"/>
    <col min="5" max="5" width="24.109375" bestFit="1" customWidth="1"/>
  </cols>
  <sheetData>
    <row r="1" spans="1:5">
      <c r="A1" s="12" t="s">
        <v>11</v>
      </c>
      <c r="B1" s="21" t="s">
        <v>12</v>
      </c>
      <c r="C1" s="21" t="s">
        <v>13</v>
      </c>
      <c r="D1" s="13" t="s">
        <v>14</v>
      </c>
      <c r="E1" s="24" t="s">
        <v>15</v>
      </c>
    </row>
    <row r="2" spans="1:5">
      <c r="A2" s="16">
        <v>1</v>
      </c>
      <c r="B2" s="22">
        <v>11.5</v>
      </c>
      <c r="C2" s="23">
        <v>0.2</v>
      </c>
      <c r="D2" s="17">
        <v>7.0000000000000001E-3</v>
      </c>
      <c r="E2" s="31">
        <f>B2*C2</f>
        <v>2.3000000000000003</v>
      </c>
    </row>
    <row r="4" spans="1:5" ht="19.2">
      <c r="A4" s="25" t="s">
        <v>16</v>
      </c>
    </row>
    <row r="5" spans="1:5" ht="15">
      <c r="A5" s="26"/>
    </row>
    <row r="8" spans="1:5" s="27" customFormat="1" ht="15">
      <c r="A8" s="4" t="s">
        <v>17</v>
      </c>
      <c r="B8" s="30" t="s">
        <v>18</v>
      </c>
      <c r="C8" s="5" t="s">
        <v>19</v>
      </c>
      <c r="D8" s="32" t="s">
        <v>16</v>
      </c>
    </row>
    <row r="9" spans="1:5" s="27" customFormat="1" ht="15">
      <c r="A9" s="6" t="s">
        <v>20</v>
      </c>
      <c r="B9" s="28">
        <v>7.0000000000000001E-3</v>
      </c>
      <c r="C9" s="7">
        <f>B2-E2</f>
        <v>9.1999999999999993</v>
      </c>
      <c r="D9" s="27">
        <f>C9*B9</f>
        <v>6.4399999999999999E-2</v>
      </c>
    </row>
    <row r="10" spans="1:5" s="27" customFormat="1" ht="15">
      <c r="A10" s="8" t="s">
        <v>21</v>
      </c>
      <c r="B10" s="29">
        <v>0.99299999999999999</v>
      </c>
      <c r="C10" s="9">
        <v>0</v>
      </c>
      <c r="D10" s="27">
        <f>C10*B10</f>
        <v>0</v>
      </c>
    </row>
    <row r="11" spans="1:5">
      <c r="D11">
        <f>D9+D10</f>
        <v>6.4399999999999999E-2</v>
      </c>
    </row>
    <row r="12" spans="1:5">
      <c r="D12">
        <f>100000*D11</f>
        <v>6440</v>
      </c>
    </row>
    <row r="15" spans="1:5">
      <c r="A15" s="33" t="s">
        <v>22</v>
      </c>
      <c r="B15" s="34" t="s">
        <v>23</v>
      </c>
      <c r="C15" t="s">
        <v>25</v>
      </c>
    </row>
    <row r="16" spans="1:5">
      <c r="A16" s="35">
        <v>8012</v>
      </c>
      <c r="B16" s="36">
        <v>121.92</v>
      </c>
      <c r="C16" s="2">
        <f>POWER(B16-$B$22,2)</f>
        <v>315.70182400000056</v>
      </c>
    </row>
    <row r="17" spans="1:3">
      <c r="A17" s="35">
        <v>8045</v>
      </c>
      <c r="B17" s="36">
        <v>133.21</v>
      </c>
      <c r="C17" s="2">
        <f t="shared" ref="C17:C20" si="0">POWER(B17-$B$22,2)</f>
        <v>41.964484000000112</v>
      </c>
    </row>
    <row r="18" spans="1:3">
      <c r="A18" s="35">
        <v>8053</v>
      </c>
      <c r="B18" s="36">
        <v>141.34</v>
      </c>
      <c r="C18" s="2">
        <f t="shared" si="0"/>
        <v>2.7291039999999565</v>
      </c>
    </row>
    <row r="19" spans="1:3">
      <c r="A19" s="35">
        <v>8099</v>
      </c>
      <c r="B19" s="36">
        <v>126.23</v>
      </c>
      <c r="C19" s="2">
        <f t="shared" si="0"/>
        <v>181.11776400000034</v>
      </c>
    </row>
    <row r="20" spans="1:3">
      <c r="A20" s="37">
        <v>8125</v>
      </c>
      <c r="B20" s="38">
        <v>175.74</v>
      </c>
      <c r="C20" s="2">
        <f t="shared" si="0"/>
        <v>1299.7467039999995</v>
      </c>
    </row>
    <row r="22" spans="1:3">
      <c r="A22" s="39" t="s">
        <v>24</v>
      </c>
      <c r="B22" s="2">
        <f>SUM(B16:B20)/5</f>
        <v>139.68800000000002</v>
      </c>
    </row>
    <row r="25" spans="1:3">
      <c r="B25" s="2"/>
    </row>
    <row r="26" spans="1:3">
      <c r="B26" s="2"/>
    </row>
    <row r="28" spans="1:3">
      <c r="A28" t="s">
        <v>26</v>
      </c>
      <c r="B28" s="2">
        <f>SUM(C16:C20)</f>
        <v>1841.2598800000005</v>
      </c>
    </row>
    <row r="29" spans="1:3">
      <c r="A29" t="s">
        <v>27</v>
      </c>
      <c r="B29">
        <f>B28/4</f>
        <v>460.31497000000013</v>
      </c>
    </row>
    <row r="30" spans="1:3">
      <c r="A30" t="s">
        <v>28</v>
      </c>
      <c r="B30" s="2">
        <f>SQRT(B29)</f>
        <v>21.454952109012037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Sidharth Rai</dc:creator>
  <cp:lastModifiedBy>Sidharth Rai</cp:lastModifiedBy>
  <dcterms:created xsi:type="dcterms:W3CDTF">2024-04-13T05:24:15Z</dcterms:created>
  <dcterms:modified xsi:type="dcterms:W3CDTF">2024-04-20T05:26:29Z</dcterms:modified>
</cp:coreProperties>
</file>