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4"/>
  </bookViews>
  <sheets>
    <sheet name="Results" sheetId="2" r:id="rId1"/>
    <sheet name="CLUST - Project 1" sheetId="1" r:id="rId2"/>
    <sheet name="CLUST - Project 3" sheetId="9" r:id="rId3"/>
    <sheet name="CLUST - Project 2" sheetId="10" r:id="rId4"/>
    <sheet name="CLUST - Project 4" sheetId="11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F32" i="2"/>
  <c r="B14" i="2" l="1"/>
  <c r="B16" i="2" s="1"/>
  <c r="E30" i="2"/>
  <c r="G34" i="2"/>
  <c r="F34" i="2"/>
  <c r="E34" i="2"/>
  <c r="D34" i="2"/>
  <c r="C34" i="2"/>
  <c r="B34" i="2"/>
  <c r="G25" i="2"/>
  <c r="F25" i="2"/>
  <c r="E25" i="2"/>
  <c r="D25" i="2"/>
  <c r="C25" i="2"/>
  <c r="B25" i="2"/>
  <c r="G16" i="2"/>
  <c r="F16" i="2"/>
  <c r="E16" i="2"/>
  <c r="D16" i="2"/>
  <c r="C16" i="2"/>
  <c r="C7" i="2"/>
  <c r="D7" i="2"/>
  <c r="E7" i="2"/>
  <c r="F7" i="2"/>
  <c r="G7" i="2"/>
  <c r="B7" i="2"/>
  <c r="E21" i="2" l="1"/>
  <c r="E12" i="2"/>
  <c r="B12" i="2"/>
  <c r="C12" i="2"/>
  <c r="D12" i="2"/>
  <c r="F12" i="2"/>
  <c r="G12" i="2"/>
  <c r="B13" i="2"/>
  <c r="C13" i="2"/>
  <c r="D13" i="2"/>
  <c r="E13" i="2"/>
  <c r="F13" i="2"/>
  <c r="G13" i="2"/>
  <c r="C14" i="2"/>
  <c r="D14" i="2"/>
  <c r="E14" i="2"/>
  <c r="F14" i="2"/>
  <c r="G14" i="2"/>
  <c r="G32" i="2" l="1"/>
  <c r="E32" i="2"/>
  <c r="D32" i="2"/>
  <c r="C32" i="2"/>
  <c r="B32" i="2"/>
  <c r="E31" i="2"/>
  <c r="E22" i="2"/>
  <c r="G23" i="2"/>
  <c r="F23" i="2"/>
  <c r="E23" i="2"/>
  <c r="D23" i="2"/>
  <c r="C23" i="2"/>
  <c r="B23" i="2"/>
  <c r="G5" i="2"/>
  <c r="F5" i="2"/>
  <c r="E5" i="2"/>
  <c r="D5" i="2"/>
  <c r="C5" i="2"/>
  <c r="E4" i="2"/>
  <c r="E3" i="2"/>
  <c r="B4" i="2"/>
  <c r="B5" i="2"/>
  <c r="G31" i="2" l="1"/>
  <c r="F31" i="2"/>
  <c r="D31" i="2"/>
  <c r="C31" i="2"/>
  <c r="B31" i="2"/>
  <c r="G30" i="2"/>
  <c r="F30" i="2"/>
  <c r="D30" i="2"/>
  <c r="C30" i="2"/>
  <c r="B30" i="2"/>
  <c r="G22" i="2"/>
  <c r="F22" i="2"/>
  <c r="D22" i="2"/>
  <c r="C22" i="2"/>
  <c r="B22" i="2"/>
  <c r="G21" i="2"/>
  <c r="F21" i="2"/>
  <c r="D21" i="2"/>
  <c r="C21" i="2"/>
  <c r="B21" i="2"/>
  <c r="G4" i="2"/>
  <c r="F4" i="2"/>
  <c r="D4" i="2"/>
  <c r="C4" i="2"/>
  <c r="G3" i="2"/>
  <c r="F3" i="2"/>
  <c r="D3" i="2"/>
  <c r="C3" i="2"/>
</calcChain>
</file>

<file path=xl/sharedStrings.xml><?xml version="1.0" encoding="utf-8"?>
<sst xmlns="http://schemas.openxmlformats.org/spreadsheetml/2006/main" count="208" uniqueCount="26">
  <si>
    <t>RESP-APP</t>
  </si>
  <si>
    <t>F-Measure</t>
  </si>
  <si>
    <t>Project</t>
  </si>
  <si>
    <t># RESP</t>
  </si>
  <si>
    <t>Entropy</t>
  </si>
  <si>
    <t>Purity</t>
  </si>
  <si>
    <t>ARI</t>
  </si>
  <si>
    <t>EM</t>
  </si>
  <si>
    <t>HAC</t>
  </si>
  <si>
    <t>K-Means</t>
  </si>
  <si>
    <t>PAM</t>
  </si>
  <si>
    <t>X-Means</t>
  </si>
  <si>
    <t>DBScan</t>
  </si>
  <si>
    <t>app</t>
  </si>
  <si>
    <t>app+WSD</t>
  </si>
  <si>
    <t>resp</t>
  </si>
  <si>
    <t>resp+WSD</t>
  </si>
  <si>
    <t>Fmeasure</t>
  </si>
  <si>
    <t>Sprace Fractions</t>
  </si>
  <si>
    <t>PDF Split and Merge</t>
  </si>
  <si>
    <t>Aloha Social Network</t>
  </si>
  <si>
    <t>MS Lite</t>
  </si>
  <si>
    <t>CLASSES</t>
  </si>
  <si>
    <t>Algorithm</t>
  </si>
  <si>
    <t>Case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</si>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</sst>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  <color rgb="FFF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Entropy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Results!$A$3</c:f>
              <c:strCache>
                <c:ptCount val="1"/>
                <c:pt idx="0">
                  <c:v>Sprace Fractions</c:v>
                </c:pt>
              </c:strCache>
            </c:strRef>
          </c:tx>
          <c:spPr>
            <a:ln w="12700" cap="sq">
              <a:solidFill>
                <a:srgbClr val="0000FF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Results!$B$2:$G$2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Results!$B$3:$G$3</c:f>
              <c:numCache>
                <c:formatCode>0.0000</c:formatCode>
                <c:ptCount val="6"/>
                <c:pt idx="0">
                  <c:v>0.38734516232342497</c:v>
                </c:pt>
                <c:pt idx="1">
                  <c:v>0.61967307616551304</c:v>
                </c:pt>
                <c:pt idx="2">
                  <c:v>0.85969889626458196</c:v>
                </c:pt>
                <c:pt idx="3">
                  <c:v>0.37857716714293499</c:v>
                </c:pt>
                <c:pt idx="4">
                  <c:v>0.38296116473317998</c:v>
                </c:pt>
                <c:pt idx="5">
                  <c:v>0.86257944977525702</c:v>
                </c:pt>
              </c:numCache>
            </c:numRef>
          </c:val>
        </c:ser>
        <c:ser>
          <c:idx val="1"/>
          <c:order val="1"/>
          <c:tx>
            <c:strRef>
              <c:f>Results!$A$4</c:f>
              <c:strCache>
                <c:ptCount val="1"/>
                <c:pt idx="0">
                  <c:v>PDF Split and Merge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Results!$B$2:$G$2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Results!$B$4:$G$4</c:f>
              <c:numCache>
                <c:formatCode>0.0000</c:formatCode>
                <c:ptCount val="6"/>
                <c:pt idx="0">
                  <c:v>0.262236499342757</c:v>
                </c:pt>
                <c:pt idx="1">
                  <c:v>0.61147809825839505</c:v>
                </c:pt>
                <c:pt idx="2">
                  <c:v>0.73193253083131804</c:v>
                </c:pt>
                <c:pt idx="3">
                  <c:v>0.134625816516589</c:v>
                </c:pt>
                <c:pt idx="4">
                  <c:v>0.11876687634371801</c:v>
                </c:pt>
                <c:pt idx="5">
                  <c:v>0.66478598447992199</c:v>
                </c:pt>
              </c:numCache>
            </c:numRef>
          </c:val>
        </c:ser>
        <c:ser>
          <c:idx val="2"/>
          <c:order val="2"/>
          <c:tx>
            <c:strRef>
              <c:f>Results!$A$5</c:f>
              <c:strCache>
                <c:ptCount val="1"/>
                <c:pt idx="0">
                  <c:v>Aloha Social Network</c:v>
                </c:pt>
              </c:strCache>
            </c:strRef>
          </c:tx>
          <c:spPr>
            <a:ln w="12700" cap="rnd">
              <a:solidFill>
                <a:srgbClr val="F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00000"/>
              </a:solidFill>
              <a:ln w="9525">
                <a:solidFill>
                  <a:srgbClr val="F00000"/>
                </a:solidFill>
              </a:ln>
              <a:effectLst/>
            </c:spPr>
          </c:marker>
          <c:cat>
            <c:strRef>
              <c:f>Results!$B$2:$G$2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Results!$B$5:$G$5</c:f>
              <c:numCache>
                <c:formatCode>0.0000</c:formatCode>
                <c:ptCount val="6"/>
                <c:pt idx="0">
                  <c:v>0.60306878016630905</c:v>
                </c:pt>
                <c:pt idx="1">
                  <c:v>0.81955081480759095</c:v>
                </c:pt>
                <c:pt idx="2">
                  <c:v>0.94175020442152202</c:v>
                </c:pt>
                <c:pt idx="3">
                  <c:v>0.33367620260306802</c:v>
                </c:pt>
                <c:pt idx="4">
                  <c:v>0.212181313371056</c:v>
                </c:pt>
                <c:pt idx="5">
                  <c:v>0.90047639774930199</c:v>
                </c:pt>
              </c:numCache>
            </c:numRef>
          </c:val>
        </c:ser>
        <c:ser>
          <c:idx val="3"/>
          <c:order val="3"/>
          <c:tx>
            <c:strRef>
              <c:f>Results!$A$6</c:f>
              <c:strCache>
                <c:ptCount val="1"/>
                <c:pt idx="0">
                  <c:v>MS Lite</c:v>
                </c:pt>
              </c:strCache>
            </c:strRef>
          </c:tx>
          <c:cat>
            <c:strRef>
              <c:f>Results!$B$2:$G$2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Results!$B$6:$G$6</c:f>
              <c:numCache>
                <c:formatCode>General</c:formatCode>
                <c:ptCount val="6"/>
                <c:pt idx="0">
                  <c:v>0.36</c:v>
                </c:pt>
                <c:pt idx="1">
                  <c:v>0.84599999999999997</c:v>
                </c:pt>
                <c:pt idx="2">
                  <c:v>0.84699999999999998</c:v>
                </c:pt>
                <c:pt idx="3">
                  <c:v>0.245</c:v>
                </c:pt>
                <c:pt idx="4">
                  <c:v>0.193</c:v>
                </c:pt>
                <c:pt idx="5">
                  <c:v>0.78100000000000003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3232"/>
        <c:axId val="190864768"/>
      </c:radarChart>
      <c:catAx>
        <c:axId val="1908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90864768"/>
        <c:crosses val="autoZero"/>
        <c:auto val="1"/>
        <c:lblAlgn val="ctr"/>
        <c:lblOffset val="100"/>
        <c:noMultiLvlLbl val="0"/>
      </c:catAx>
      <c:valAx>
        <c:axId val="1908647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.0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85000"/>
              </a:schemeClr>
            </a:solidFill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9086323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ayout>
        <c:manualLayout>
          <c:xMode val="edge"/>
          <c:yMode val="edge"/>
          <c:x val="0.68114823882308828"/>
          <c:y val="0.86005291005291018"/>
          <c:w val="0.26097105508870216"/>
          <c:h val="0.13994708994708996"/>
        </c:manualLayout>
      </c:layout>
      <c:overlay val="1"/>
      <c:spPr>
        <a:noFill/>
        <a:ln w="12700"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Purity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Sprace Fractions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Results!$B$11:$G$11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Results!$B$12:$G$12</c:f>
              <c:numCache>
                <c:formatCode>0.0000</c:formatCode>
                <c:ptCount val="6"/>
                <c:pt idx="0">
                  <c:v>0.65384615384615297</c:v>
                </c:pt>
                <c:pt idx="1">
                  <c:v>0.57692307692307598</c:v>
                </c:pt>
                <c:pt idx="2">
                  <c:v>0.42307692307692302</c:v>
                </c:pt>
                <c:pt idx="3">
                  <c:v>0.69230769230769196</c:v>
                </c:pt>
                <c:pt idx="4">
                  <c:v>0.73076923076922995</c:v>
                </c:pt>
                <c:pt idx="5">
                  <c:v>0.38461538461538403</c:v>
                </c:pt>
              </c:numCache>
            </c:numRef>
          </c:val>
        </c:ser>
        <c:ser>
          <c:idx val="1"/>
          <c:order val="1"/>
          <c:tx>
            <c:strRef>
              <c:f>Results!$A$13</c:f>
              <c:strCache>
                <c:ptCount val="1"/>
                <c:pt idx="0">
                  <c:v>PDF Split and Merge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Results!$B$11:$G$11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Results!$B$13:$G$13</c:f>
              <c:numCache>
                <c:formatCode>0.0000</c:formatCode>
                <c:ptCount val="6"/>
                <c:pt idx="0">
                  <c:v>0.83453237410071901</c:v>
                </c:pt>
                <c:pt idx="1">
                  <c:v>0.53956834532374098</c:v>
                </c:pt>
                <c:pt idx="2">
                  <c:v>0.50359712230215803</c:v>
                </c:pt>
                <c:pt idx="3">
                  <c:v>0.85611510791366896</c:v>
                </c:pt>
                <c:pt idx="4">
                  <c:v>0.87769784172661802</c:v>
                </c:pt>
                <c:pt idx="5">
                  <c:v>0.56834532374100699</c:v>
                </c:pt>
              </c:numCache>
            </c:numRef>
          </c:val>
        </c:ser>
        <c:ser>
          <c:idx val="2"/>
          <c:order val="2"/>
          <c:tx>
            <c:strRef>
              <c:f>Results!$A$14</c:f>
              <c:strCache>
                <c:ptCount val="1"/>
                <c:pt idx="0">
                  <c:v>Aloha Social Network</c:v>
                </c:pt>
              </c:strCache>
            </c:strRef>
          </c:tx>
          <c:spPr>
            <a:ln w="12700" cap="rnd">
              <a:solidFill>
                <a:srgbClr val="F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00000"/>
              </a:solidFill>
              <a:ln w="9525">
                <a:solidFill>
                  <a:srgbClr val="F00000"/>
                </a:solidFill>
              </a:ln>
              <a:effectLst/>
            </c:spPr>
          </c:marker>
          <c:cat>
            <c:strRef>
              <c:f>Results!$B$11:$G$11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Results!$B$14:$G$14</c:f>
              <c:numCache>
                <c:formatCode>0.0000</c:formatCode>
                <c:ptCount val="6"/>
                <c:pt idx="0">
                  <c:v>0.58108108108108103</c:v>
                </c:pt>
                <c:pt idx="1">
                  <c:v>0.45945945945945899</c:v>
                </c:pt>
                <c:pt idx="2">
                  <c:v>0.337837837837837</c:v>
                </c:pt>
                <c:pt idx="3">
                  <c:v>0.74324324324324298</c:v>
                </c:pt>
                <c:pt idx="4">
                  <c:v>0.85135135135135098</c:v>
                </c:pt>
                <c:pt idx="5">
                  <c:v>0.37837837837837801</c:v>
                </c:pt>
              </c:numCache>
            </c:numRef>
          </c:val>
        </c:ser>
        <c:ser>
          <c:idx val="3"/>
          <c:order val="3"/>
          <c:tx>
            <c:strRef>
              <c:f>Results!$A$15</c:f>
              <c:strCache>
                <c:ptCount val="1"/>
                <c:pt idx="0">
                  <c:v>MS Lite</c:v>
                </c:pt>
              </c:strCache>
            </c:strRef>
          </c:tx>
          <c:cat>
            <c:strRef>
              <c:f>Results!$B$11:$G$11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Results!$B$15:$G$15</c:f>
              <c:numCache>
                <c:formatCode>General</c:formatCode>
                <c:ptCount val="6"/>
                <c:pt idx="0">
                  <c:v>0.76200000000000001</c:v>
                </c:pt>
                <c:pt idx="1">
                  <c:v>0.47699999999999998</c:v>
                </c:pt>
                <c:pt idx="2">
                  <c:v>0.48099999999999998</c:v>
                </c:pt>
                <c:pt idx="3">
                  <c:v>0.81399999999999995</c:v>
                </c:pt>
                <c:pt idx="4">
                  <c:v>0.86199999999999999</c:v>
                </c:pt>
                <c:pt idx="5">
                  <c:v>0.47699999999999998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6560"/>
        <c:axId val="190796544"/>
      </c:radarChart>
      <c:catAx>
        <c:axId val="1907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90796544"/>
        <c:crosses val="autoZero"/>
        <c:auto val="1"/>
        <c:lblAlgn val="ctr"/>
        <c:lblOffset val="100"/>
        <c:noMultiLvlLbl val="0"/>
      </c:catAx>
      <c:valAx>
        <c:axId val="190796544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.0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85000"/>
              </a:schemeClr>
            </a:solidFill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9078656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ayout>
        <c:manualLayout>
          <c:xMode val="edge"/>
          <c:yMode val="edge"/>
          <c:x val="0.68973834153083802"/>
          <c:y val="0.87303087114110722"/>
          <c:w val="0.26097105508870216"/>
          <c:h val="0.12696912885889264"/>
        </c:manualLayout>
      </c:layout>
      <c:overlay val="1"/>
      <c:spPr>
        <a:noFill/>
        <a:ln w="12700"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Fmeasure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Results!$A$21</c:f>
              <c:strCache>
                <c:ptCount val="1"/>
                <c:pt idx="0">
                  <c:v>Sprace Fractions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Results!$B$20:$G$20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Results!$B$21:$G$21</c:f>
              <c:numCache>
                <c:formatCode>0.0000</c:formatCode>
                <c:ptCount val="6"/>
                <c:pt idx="0">
                  <c:v>0.62897628687102303</c:v>
                </c:pt>
                <c:pt idx="1">
                  <c:v>0.57701984281766305</c:v>
                </c:pt>
                <c:pt idx="2">
                  <c:v>0.38982583443497698</c:v>
                </c:pt>
                <c:pt idx="3">
                  <c:v>0.53250915750915695</c:v>
                </c:pt>
                <c:pt idx="4">
                  <c:v>0.61421911421911402</c:v>
                </c:pt>
                <c:pt idx="5">
                  <c:v>0.38321678321678299</c:v>
                </c:pt>
              </c:numCache>
            </c:numRef>
          </c:val>
        </c:ser>
        <c:ser>
          <c:idx val="1"/>
          <c:order val="1"/>
          <c:tx>
            <c:strRef>
              <c:f>Results!$A$22</c:f>
              <c:strCache>
                <c:ptCount val="1"/>
                <c:pt idx="0">
                  <c:v>PDF Split and Merge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Results!$B$20:$G$20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Results!$B$22:$G$22</c:f>
              <c:numCache>
                <c:formatCode>0.0000</c:formatCode>
                <c:ptCount val="6"/>
                <c:pt idx="0">
                  <c:v>0.63388701047443596</c:v>
                </c:pt>
                <c:pt idx="1">
                  <c:v>0.49758930848277499</c:v>
                </c:pt>
                <c:pt idx="2">
                  <c:v>0.42692582890172598</c:v>
                </c:pt>
                <c:pt idx="3">
                  <c:v>0.28588859184948001</c:v>
                </c:pt>
                <c:pt idx="4">
                  <c:v>0.38068867789780703</c:v>
                </c:pt>
                <c:pt idx="5">
                  <c:v>0.50869730386132295</c:v>
                </c:pt>
              </c:numCache>
            </c:numRef>
          </c:val>
        </c:ser>
        <c:ser>
          <c:idx val="2"/>
          <c:order val="2"/>
          <c:tx>
            <c:strRef>
              <c:f>Results!$A$23</c:f>
              <c:strCache>
                <c:ptCount val="1"/>
                <c:pt idx="0">
                  <c:v>Aloha Social Network</c:v>
                </c:pt>
              </c:strCache>
            </c:strRef>
          </c:tx>
          <c:spPr>
            <a:ln w="12700" cap="rnd">
              <a:solidFill>
                <a:srgbClr val="F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00000"/>
              </a:solidFill>
              <a:ln w="9525">
                <a:solidFill>
                  <a:srgbClr val="F00000"/>
                </a:solidFill>
              </a:ln>
              <a:effectLst/>
            </c:spPr>
          </c:marker>
          <c:cat>
            <c:strRef>
              <c:f>Results!$B$20:$G$20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Results!$B$23:$G$23</c:f>
              <c:numCache>
                <c:formatCode>0.0000</c:formatCode>
                <c:ptCount val="6"/>
                <c:pt idx="0">
                  <c:v>0.35065186518143499</c:v>
                </c:pt>
                <c:pt idx="1">
                  <c:v>0.52237065300880803</c:v>
                </c:pt>
                <c:pt idx="2">
                  <c:v>0.420081594481934</c:v>
                </c:pt>
                <c:pt idx="3">
                  <c:v>0.33041253863834502</c:v>
                </c:pt>
                <c:pt idx="4">
                  <c:v>0.40655125171254203</c:v>
                </c:pt>
                <c:pt idx="5">
                  <c:v>0.44001562479823297</c:v>
                </c:pt>
              </c:numCache>
            </c:numRef>
          </c:val>
        </c:ser>
        <c:ser>
          <c:idx val="3"/>
          <c:order val="3"/>
          <c:tx>
            <c:strRef>
              <c:f>Results!$A$24</c:f>
              <c:strCache>
                <c:ptCount val="1"/>
                <c:pt idx="0">
                  <c:v>MS Lite</c:v>
                </c:pt>
              </c:strCache>
            </c:strRef>
          </c:tx>
          <c:cat>
            <c:strRef>
              <c:f>Results!$B$20:$G$20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Results!$B$24:$G$24</c:f>
              <c:numCache>
                <c:formatCode>General</c:formatCode>
                <c:ptCount val="6"/>
                <c:pt idx="0">
                  <c:v>0.27600000000000002</c:v>
                </c:pt>
                <c:pt idx="1">
                  <c:v>0.41399999999999998</c:v>
                </c:pt>
                <c:pt idx="2">
                  <c:v>0.496</c:v>
                </c:pt>
                <c:pt idx="3">
                  <c:v>0.14799999999999999</c:v>
                </c:pt>
                <c:pt idx="4">
                  <c:v>0.13300000000000001</c:v>
                </c:pt>
                <c:pt idx="5">
                  <c:v>0.45800000000000002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2624"/>
        <c:axId val="191244160"/>
      </c:radarChart>
      <c:catAx>
        <c:axId val="1912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91244160"/>
        <c:crosses val="autoZero"/>
        <c:auto val="1"/>
        <c:lblAlgn val="ctr"/>
        <c:lblOffset val="100"/>
        <c:noMultiLvlLbl val="0"/>
      </c:catAx>
      <c:valAx>
        <c:axId val="191244160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.0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85000"/>
              </a:schemeClr>
            </a:solidFill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91242624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ayout>
        <c:manualLayout>
          <c:xMode val="edge"/>
          <c:yMode val="edge"/>
          <c:x val="0.68973834153083802"/>
          <c:y val="0.87038536849560466"/>
          <c:w val="0.26097105508870216"/>
          <c:h val="0.12961463150439528"/>
        </c:manualLayout>
      </c:layout>
      <c:overlay val="1"/>
      <c:spPr>
        <a:noFill/>
        <a:ln w="12700"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Adjusted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Rand Index (ARI)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Results!$A$30</c:f>
              <c:strCache>
                <c:ptCount val="1"/>
                <c:pt idx="0">
                  <c:v>Sprace Fractions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Results!$B$29:$G$29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Results!$B$30:$G$30</c:f>
              <c:numCache>
                <c:formatCode>0.0000</c:formatCode>
                <c:ptCount val="6"/>
                <c:pt idx="0">
                  <c:v>0.28835489833641398</c:v>
                </c:pt>
                <c:pt idx="1">
                  <c:v>0.239164821259095</c:v>
                </c:pt>
                <c:pt idx="2">
                  <c:v>-1.9003217187414798E-2</c:v>
                </c:pt>
                <c:pt idx="3">
                  <c:v>0.13161140038366601</c:v>
                </c:pt>
                <c:pt idx="4">
                  <c:v>0.23882896764252601</c:v>
                </c:pt>
                <c:pt idx="5">
                  <c:v>-4.7434096355673097E-2</c:v>
                </c:pt>
              </c:numCache>
            </c:numRef>
          </c:val>
        </c:ser>
        <c:ser>
          <c:idx val="1"/>
          <c:order val="1"/>
          <c:tx>
            <c:strRef>
              <c:f>Results!$A$31</c:f>
              <c:strCache>
                <c:ptCount val="1"/>
                <c:pt idx="0">
                  <c:v>PDF Split and Merge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Results!$B$29:$G$29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Results!$B$31:$G$31</c:f>
              <c:numCache>
                <c:formatCode>0.0000</c:formatCode>
                <c:ptCount val="6"/>
                <c:pt idx="0">
                  <c:v>0.31108444692404402</c:v>
                </c:pt>
                <c:pt idx="1">
                  <c:v>0.156207900601425</c:v>
                </c:pt>
                <c:pt idx="2">
                  <c:v>-1.63745271535683E-2</c:v>
                </c:pt>
                <c:pt idx="3">
                  <c:v>3.7218042374671301E-2</c:v>
                </c:pt>
                <c:pt idx="4">
                  <c:v>7.8112501411252006E-2</c:v>
                </c:pt>
                <c:pt idx="5">
                  <c:v>0.101168089822827</c:v>
                </c:pt>
              </c:numCache>
            </c:numRef>
          </c:val>
        </c:ser>
        <c:ser>
          <c:idx val="2"/>
          <c:order val="2"/>
          <c:tx>
            <c:strRef>
              <c:f>Results!$A$32</c:f>
              <c:strCache>
                <c:ptCount val="1"/>
                <c:pt idx="0">
                  <c:v>Aloha Social Network</c:v>
                </c:pt>
              </c:strCache>
            </c:strRef>
          </c:tx>
          <c:spPr>
            <a:ln w="12700" cap="rnd">
              <a:solidFill>
                <a:srgbClr val="F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00000"/>
              </a:solidFill>
              <a:ln w="9525">
                <a:solidFill>
                  <a:srgbClr val="F00000"/>
                </a:solidFill>
              </a:ln>
              <a:effectLst/>
            </c:spPr>
          </c:marker>
          <c:cat>
            <c:strRef>
              <c:f>Results!$B$29:$G$29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Results!$B$32:$G$32</c:f>
              <c:numCache>
                <c:formatCode>0.0000</c:formatCode>
                <c:ptCount val="6"/>
                <c:pt idx="0">
                  <c:v>-2.6547002082724798E-3</c:v>
                </c:pt>
                <c:pt idx="1">
                  <c:v>7.79523903796039E-2</c:v>
                </c:pt>
                <c:pt idx="2">
                  <c:v>-7.1630174890108299E-3</c:v>
                </c:pt>
                <c:pt idx="3">
                  <c:v>5.9366453516969897E-2</c:v>
                </c:pt>
                <c:pt idx="4">
                  <c:v>0.124644014939001</c:v>
                </c:pt>
                <c:pt idx="5">
                  <c:v>4.3670879948952003E-2</c:v>
                </c:pt>
              </c:numCache>
            </c:numRef>
          </c:val>
        </c:ser>
        <c:ser>
          <c:idx val="3"/>
          <c:order val="3"/>
          <c:tx>
            <c:strRef>
              <c:f>Results!$A$33</c:f>
              <c:strCache>
                <c:ptCount val="1"/>
                <c:pt idx="0">
                  <c:v>MS Lite</c:v>
                </c:pt>
              </c:strCache>
            </c:strRef>
          </c:tx>
          <c:cat>
            <c:strRef>
              <c:f>Results!$B$29:$G$29</c:f>
              <c:strCache>
                <c:ptCount val="6"/>
                <c:pt idx="0">
                  <c:v>DBScan</c:v>
                </c:pt>
                <c:pt idx="1">
                  <c:v>EM</c:v>
                </c:pt>
                <c:pt idx="2">
                  <c:v>HAC</c:v>
                </c:pt>
                <c:pt idx="3">
                  <c:v>K-Means</c:v>
                </c:pt>
                <c:pt idx="4">
                  <c:v>PAM</c:v>
                </c:pt>
                <c:pt idx="5">
                  <c:v>X-Means</c:v>
                </c:pt>
              </c:strCache>
            </c:strRef>
          </c:cat>
          <c:val>
            <c:numRef>
              <c:f>Results!$B$33:$G$33</c:f>
              <c:numCache>
                <c:formatCode>General</c:formatCode>
                <c:ptCount val="6"/>
                <c:pt idx="0">
                  <c:v>1.2E-2</c:v>
                </c:pt>
                <c:pt idx="1">
                  <c:v>-8.9999999999999993E-3</c:v>
                </c:pt>
                <c:pt idx="2">
                  <c:v>4.0000000000000001E-3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-4.3999999999999997E-2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2176"/>
        <c:axId val="191300352"/>
      </c:radarChart>
      <c:catAx>
        <c:axId val="1912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91300352"/>
        <c:crosses val="autoZero"/>
        <c:auto val="1"/>
        <c:lblAlgn val="ctr"/>
        <c:lblOffset val="100"/>
        <c:noMultiLvlLbl val="0"/>
      </c:catAx>
      <c:valAx>
        <c:axId val="191300352"/>
        <c:scaling>
          <c:orientation val="minMax"/>
          <c:max val="0.4"/>
          <c:min val="-0.1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.0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85000"/>
              </a:schemeClr>
            </a:solidFill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91282176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</c:legendEntry>
      <c:layout>
        <c:manualLayout>
          <c:xMode val="edge"/>
          <c:yMode val="edge"/>
          <c:x val="0.70281023695567468"/>
          <c:y val="0.86509436320459931"/>
          <c:w val="0.26097105508870216"/>
          <c:h val="0.13490563679540057"/>
        </c:manualLayout>
      </c:layout>
      <c:overlay val="1"/>
      <c:spPr>
        <a:noFill/>
        <a:ln w="12700"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1</xdr:row>
      <xdr:rowOff>9525</xdr:rowOff>
    </xdr:from>
    <xdr:to>
      <xdr:col>17</xdr:col>
      <xdr:colOff>561975</xdr:colOff>
      <xdr:row>26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1</xdr:row>
      <xdr:rowOff>28575</xdr:rowOff>
    </xdr:from>
    <xdr:to>
      <xdr:col>26</xdr:col>
      <xdr:colOff>533400</xdr:colOff>
      <xdr:row>26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619125</xdr:colOff>
      <xdr:row>26</xdr:row>
      <xdr:rowOff>66675</xdr:rowOff>
    </xdr:from>
    <xdr:to>
      <xdr:col>17</xdr:col>
      <xdr:colOff>561975</xdr:colOff>
      <xdr:row>51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26</xdr:row>
      <xdr:rowOff>76200</xdr:rowOff>
    </xdr:from>
    <xdr:to>
      <xdr:col>26</xdr:col>
      <xdr:colOff>542925</xdr:colOff>
      <xdr:row>51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zoomScaleNormal="100" workbookViewId="0">
      <selection activeCell="B33" sqref="B33:G33"/>
    </sheetView>
  </sheetViews>
  <sheetFormatPr baseColWidth="10" defaultRowHeight="15" x14ac:dyDescent="0.25"/>
  <cols>
    <col min="1" max="1" width="20.140625" customWidth="1"/>
  </cols>
  <sheetData>
    <row r="1" spans="1:7" x14ac:dyDescent="0.25">
      <c r="A1" s="12" t="s">
        <v>4</v>
      </c>
      <c r="B1" s="12"/>
      <c r="C1" s="12"/>
      <c r="D1" s="12"/>
      <c r="E1" s="12"/>
      <c r="F1" s="12"/>
      <c r="G1" s="12"/>
    </row>
    <row r="2" spans="1:7" x14ac:dyDescent="0.25">
      <c r="A2" s="4" t="s">
        <v>2</v>
      </c>
      <c r="B2" s="4" t="s">
        <v>12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7" x14ac:dyDescent="0.25">
      <c r="A3" s="7" t="s">
        <v>18</v>
      </c>
      <c r="B3" s="3">
        <f>'CLUST - Project 1'!$F$5</f>
        <v>0.38734516232342497</v>
      </c>
      <c r="C3" s="3">
        <f>'CLUST - Project 1'!$F$9</f>
        <v>0.61967307616551304</v>
      </c>
      <c r="D3" s="3">
        <f>'CLUST - Project 1'!$F$13</f>
        <v>0.85969889626458196</v>
      </c>
      <c r="E3" s="3">
        <f>'CLUST - Project 1'!$F$17</f>
        <v>0.37857716714293499</v>
      </c>
      <c r="F3" s="3">
        <f>'CLUST - Project 1'!$F$21</f>
        <v>0.38296116473317998</v>
      </c>
      <c r="G3" s="3">
        <f>'CLUST - Project 1'!$F$25</f>
        <v>0.86257944977525702</v>
      </c>
    </row>
    <row r="4" spans="1:7" x14ac:dyDescent="0.25">
      <c r="A4" s="7" t="s">
        <v>19</v>
      </c>
      <c r="B4" s="3">
        <f>'CLUST - Project 3'!F5</f>
        <v>0.262236499342757</v>
      </c>
      <c r="C4" s="3">
        <f>'CLUST - Project 3'!$F$9</f>
        <v>0.61147809825839505</v>
      </c>
      <c r="D4" s="3">
        <f>'CLUST - Project 3'!$F$13</f>
        <v>0.73193253083131804</v>
      </c>
      <c r="E4" s="3">
        <f>'CLUST - Project 3'!$F$17</f>
        <v>0.134625816516589</v>
      </c>
      <c r="F4" s="3">
        <f>'CLUST - Project 3'!$F$21</f>
        <v>0.11876687634371801</v>
      </c>
      <c r="G4" s="3">
        <f>'CLUST - Project 3'!$F$25</f>
        <v>0.66478598447992199</v>
      </c>
    </row>
    <row r="5" spans="1:7" x14ac:dyDescent="0.25">
      <c r="A5" s="7" t="s">
        <v>20</v>
      </c>
      <c r="B5" s="3">
        <f>'CLUST - Project 2'!F5</f>
        <v>0.60306878016630905</v>
      </c>
      <c r="C5" s="3">
        <f>'CLUST - Project 2'!$F$9</f>
        <v>0.81955081480759095</v>
      </c>
      <c r="D5" s="3">
        <f>'CLUST - Project 2'!$F$13</f>
        <v>0.94175020442152202</v>
      </c>
      <c r="E5" s="3">
        <f>'CLUST - Project 2'!$F$17</f>
        <v>0.33367620260306802</v>
      </c>
      <c r="F5" s="3">
        <f>'CLUST - Project 2'!$F$21</f>
        <v>0.212181313371056</v>
      </c>
      <c r="G5" s="3">
        <f>'CLUST - Project 2'!$F$25</f>
        <v>0.90047639774930199</v>
      </c>
    </row>
    <row r="6" spans="1:7" x14ac:dyDescent="0.25">
      <c r="A6" s="11" t="s">
        <v>21</v>
      </c>
      <c r="B6">
        <v>0.36</v>
      </c>
      <c r="C6">
        <v>0.84599999999999997</v>
      </c>
      <c r="D6">
        <v>0.84699999999999998</v>
      </c>
      <c r="E6">
        <v>0.245</v>
      </c>
      <c r="F6">
        <v>0.193</v>
      </c>
      <c r="G6">
        <v>0.78100000000000003</v>
      </c>
    </row>
    <row r="7" spans="1:7" x14ac:dyDescent="0.25">
      <c r="A7" s="8" t="s">
        <v>25</v>
      </c>
      <c r="B7" s="9">
        <f>AVERAGE(B3:B5)</f>
        <v>0.41755014727749701</v>
      </c>
      <c r="C7" s="9">
        <f t="shared" ref="C7:G7" si="0">AVERAGE(C3:C5)</f>
        <v>0.68356732974383305</v>
      </c>
      <c r="D7" s="9">
        <f t="shared" si="0"/>
        <v>0.8444605438391406</v>
      </c>
      <c r="E7" s="9">
        <f t="shared" si="0"/>
        <v>0.28229306208753063</v>
      </c>
      <c r="F7" s="9">
        <f t="shared" si="0"/>
        <v>0.23796978481598466</v>
      </c>
      <c r="G7" s="9">
        <f t="shared" si="0"/>
        <v>0.80928061066816037</v>
      </c>
    </row>
    <row r="10" spans="1:7" x14ac:dyDescent="0.25">
      <c r="A10" s="13" t="s">
        <v>5</v>
      </c>
      <c r="B10" s="13"/>
      <c r="C10" s="13"/>
      <c r="D10" s="13"/>
      <c r="E10" s="13"/>
      <c r="F10" s="13"/>
      <c r="G10" s="13"/>
    </row>
    <row r="11" spans="1:7" x14ac:dyDescent="0.25">
      <c r="A11" s="4" t="s">
        <v>2</v>
      </c>
      <c r="B11" s="4" t="s">
        <v>12</v>
      </c>
      <c r="C11" s="4" t="s">
        <v>7</v>
      </c>
      <c r="D11" s="4" t="s">
        <v>8</v>
      </c>
      <c r="E11" s="4" t="s">
        <v>9</v>
      </c>
      <c r="F11" s="4" t="s">
        <v>10</v>
      </c>
      <c r="G11" s="4" t="s">
        <v>11</v>
      </c>
    </row>
    <row r="12" spans="1:7" x14ac:dyDescent="0.25">
      <c r="A12" s="5" t="s">
        <v>18</v>
      </c>
      <c r="B12" s="3">
        <f>'CLUST - Project 1'!$G$5</f>
        <v>0.65384615384615297</v>
      </c>
      <c r="C12" s="3">
        <f>'CLUST - Project 1'!$G$9</f>
        <v>0.57692307692307598</v>
      </c>
      <c r="D12" s="3">
        <f>'CLUST - Project 1'!$G$13</f>
        <v>0.42307692307692302</v>
      </c>
      <c r="E12" s="3">
        <f>'CLUST - Project 1'!$G$17</f>
        <v>0.69230769230769196</v>
      </c>
      <c r="F12" s="3">
        <f>'CLUST - Project 1'!$G$21</f>
        <v>0.73076923076922995</v>
      </c>
      <c r="G12" s="3">
        <f>'CLUST - Project 1'!$G$25</f>
        <v>0.38461538461538403</v>
      </c>
    </row>
    <row r="13" spans="1:7" x14ac:dyDescent="0.25">
      <c r="A13" s="5" t="s">
        <v>19</v>
      </c>
      <c r="B13" s="3">
        <f>'CLUST - Project 3'!$G$5</f>
        <v>0.83453237410071901</v>
      </c>
      <c r="C13" s="3">
        <f>'CLUST - Project 3'!$G$9</f>
        <v>0.53956834532374098</v>
      </c>
      <c r="D13" s="3">
        <f>'CLUST - Project 3'!$G$13</f>
        <v>0.50359712230215803</v>
      </c>
      <c r="E13" s="3">
        <f>'CLUST - Project 3'!$G$17</f>
        <v>0.85611510791366896</v>
      </c>
      <c r="F13" s="3">
        <f>'CLUST - Project 3'!$G$21</f>
        <v>0.87769784172661802</v>
      </c>
      <c r="G13" s="3">
        <f>'CLUST - Project 3'!$G$25</f>
        <v>0.56834532374100699</v>
      </c>
    </row>
    <row r="14" spans="1:7" x14ac:dyDescent="0.25">
      <c r="A14" s="5" t="s">
        <v>20</v>
      </c>
      <c r="B14" s="3">
        <f>'CLUST - Project 2'!$G$5</f>
        <v>0.58108108108108103</v>
      </c>
      <c r="C14" s="3">
        <f>'CLUST - Project 2'!$G$9</f>
        <v>0.45945945945945899</v>
      </c>
      <c r="D14" s="3">
        <f>'CLUST - Project 2'!$G$13</f>
        <v>0.337837837837837</v>
      </c>
      <c r="E14" s="3">
        <f>'CLUST - Project 2'!$G$17</f>
        <v>0.74324324324324298</v>
      </c>
      <c r="F14" s="3">
        <f>'CLUST - Project 2'!$G$21</f>
        <v>0.85135135135135098</v>
      </c>
      <c r="G14" s="3">
        <f>'CLUST - Project 2'!$G$25</f>
        <v>0.37837837837837801</v>
      </c>
    </row>
    <row r="15" spans="1:7" x14ac:dyDescent="0.25">
      <c r="A15" s="11" t="s">
        <v>21</v>
      </c>
      <c r="B15">
        <v>0.76200000000000001</v>
      </c>
      <c r="C15">
        <v>0.47699999999999998</v>
      </c>
      <c r="D15">
        <v>0.48099999999999998</v>
      </c>
      <c r="E15">
        <v>0.81399999999999995</v>
      </c>
      <c r="F15">
        <v>0.86199999999999999</v>
      </c>
      <c r="G15">
        <v>0.47699999999999998</v>
      </c>
    </row>
    <row r="16" spans="1:7" x14ac:dyDescent="0.25">
      <c r="A16" s="8" t="s">
        <v>25</v>
      </c>
      <c r="B16" s="9">
        <f>AVERAGE(B12:B14)</f>
        <v>0.68981986967598441</v>
      </c>
      <c r="C16" s="9">
        <f t="shared" ref="C16:G16" si="1">AVERAGE(C12:C14)</f>
        <v>0.52531696056875865</v>
      </c>
      <c r="D16" s="9">
        <f t="shared" si="1"/>
        <v>0.42150396107230598</v>
      </c>
      <c r="E16" s="9">
        <f t="shared" si="1"/>
        <v>0.76388868115486785</v>
      </c>
      <c r="F16" s="9">
        <f t="shared" si="1"/>
        <v>0.81993947461573302</v>
      </c>
      <c r="G16" s="9">
        <f t="shared" si="1"/>
        <v>0.44377969557825631</v>
      </c>
    </row>
    <row r="19" spans="1:7" x14ac:dyDescent="0.25">
      <c r="A19" s="13" t="s">
        <v>17</v>
      </c>
      <c r="B19" s="13"/>
      <c r="C19" s="13"/>
      <c r="D19" s="13"/>
      <c r="E19" s="13"/>
      <c r="F19" s="13"/>
      <c r="G19" s="13"/>
    </row>
    <row r="20" spans="1:7" x14ac:dyDescent="0.25">
      <c r="A20" s="4" t="s">
        <v>2</v>
      </c>
      <c r="B20" s="4" t="s">
        <v>12</v>
      </c>
      <c r="C20" s="4" t="s">
        <v>7</v>
      </c>
      <c r="D20" s="4" t="s">
        <v>8</v>
      </c>
      <c r="E20" s="4" t="s">
        <v>9</v>
      </c>
      <c r="F20" s="4" t="s">
        <v>10</v>
      </c>
      <c r="G20" s="4" t="s">
        <v>11</v>
      </c>
    </row>
    <row r="21" spans="1:7" x14ac:dyDescent="0.25">
      <c r="A21" s="7" t="s">
        <v>18</v>
      </c>
      <c r="B21" s="3">
        <f>'CLUST - Project 1'!$H$5</f>
        <v>0.62897628687102303</v>
      </c>
      <c r="C21" s="3">
        <f>'CLUST - Project 1'!$H$9</f>
        <v>0.57701984281766305</v>
      </c>
      <c r="D21" s="3">
        <f>'CLUST - Project 1'!$H$13</f>
        <v>0.38982583443497698</v>
      </c>
      <c r="E21" s="3">
        <f>'CLUST - Project 1'!$H$17</f>
        <v>0.53250915750915695</v>
      </c>
      <c r="F21" s="3">
        <f>'CLUST - Project 1'!$H$21</f>
        <v>0.61421911421911402</v>
      </c>
      <c r="G21" s="3">
        <f>'CLUST - Project 1'!$H$25</f>
        <v>0.38321678321678299</v>
      </c>
    </row>
    <row r="22" spans="1:7" x14ac:dyDescent="0.25">
      <c r="A22" s="7" t="s">
        <v>19</v>
      </c>
      <c r="B22" s="3">
        <f>'CLUST - Project 3'!$H$5</f>
        <v>0.63388701047443596</v>
      </c>
      <c r="C22" s="3">
        <f>'CLUST - Project 3'!$H$9</f>
        <v>0.49758930848277499</v>
      </c>
      <c r="D22" s="3">
        <f>'CLUST - Project 3'!$H$13</f>
        <v>0.42692582890172598</v>
      </c>
      <c r="E22" s="3">
        <f>'CLUST - Project 3'!$H$17</f>
        <v>0.28588859184948001</v>
      </c>
      <c r="F22" s="3">
        <f>'CLUST - Project 3'!$H$21</f>
        <v>0.38068867789780703</v>
      </c>
      <c r="G22" s="3">
        <f>'CLUST - Project 3'!$H$25</f>
        <v>0.50869730386132295</v>
      </c>
    </row>
    <row r="23" spans="1:7" x14ac:dyDescent="0.25">
      <c r="A23" s="7" t="s">
        <v>20</v>
      </c>
      <c r="B23" s="3">
        <f>'CLUST - Project 2'!$H$5</f>
        <v>0.35065186518143499</v>
      </c>
      <c r="C23" s="3">
        <f>'CLUST - Project 2'!$H$9</f>
        <v>0.52237065300880803</v>
      </c>
      <c r="D23" s="3">
        <f>'CLUST - Project 2'!$H$13</f>
        <v>0.420081594481934</v>
      </c>
      <c r="E23" s="3">
        <f>'CLUST - Project 2'!$H$17</f>
        <v>0.33041253863834502</v>
      </c>
      <c r="F23" s="3">
        <f>'CLUST - Project 2'!$H$21</f>
        <v>0.40655125171254203</v>
      </c>
      <c r="G23" s="3">
        <f>'CLUST - Project 2'!$H$25</f>
        <v>0.44001562479823297</v>
      </c>
    </row>
    <row r="24" spans="1:7" x14ac:dyDescent="0.25">
      <c r="A24" s="11" t="s">
        <v>21</v>
      </c>
      <c r="B24">
        <v>0.27600000000000002</v>
      </c>
      <c r="C24">
        <v>0.41399999999999998</v>
      </c>
      <c r="D24">
        <v>0.496</v>
      </c>
      <c r="E24">
        <v>0.14799999999999999</v>
      </c>
      <c r="F24">
        <v>0.13300000000000001</v>
      </c>
      <c r="G24">
        <v>0.45800000000000002</v>
      </c>
    </row>
    <row r="25" spans="1:7" x14ac:dyDescent="0.25">
      <c r="A25" s="8" t="s">
        <v>25</v>
      </c>
      <c r="B25" s="9">
        <f>AVERAGE(B21:B23)</f>
        <v>0.53783838750896462</v>
      </c>
      <c r="C25" s="9">
        <f t="shared" ref="C25:G25" si="2">AVERAGE(C21:C23)</f>
        <v>0.5323266014364153</v>
      </c>
      <c r="D25" s="9">
        <f t="shared" si="2"/>
        <v>0.4122777526062123</v>
      </c>
      <c r="E25" s="9">
        <f t="shared" si="2"/>
        <v>0.38293676266566062</v>
      </c>
      <c r="F25" s="9">
        <f t="shared" si="2"/>
        <v>0.46715301460982106</v>
      </c>
      <c r="G25" s="9">
        <f t="shared" si="2"/>
        <v>0.44397657062544632</v>
      </c>
    </row>
    <row r="28" spans="1:7" x14ac:dyDescent="0.25">
      <c r="A28" s="13" t="s">
        <v>6</v>
      </c>
      <c r="B28" s="13"/>
      <c r="C28" s="13"/>
      <c r="D28" s="13"/>
      <c r="E28" s="13"/>
      <c r="F28" s="13"/>
      <c r="G28" s="13"/>
    </row>
    <row r="29" spans="1:7" x14ac:dyDescent="0.25">
      <c r="A29" s="4" t="s">
        <v>2</v>
      </c>
      <c r="B29" s="4" t="s">
        <v>12</v>
      </c>
      <c r="C29" s="4" t="s">
        <v>7</v>
      </c>
      <c r="D29" s="4" t="s">
        <v>8</v>
      </c>
      <c r="E29" s="4" t="s">
        <v>9</v>
      </c>
      <c r="F29" s="4" t="s">
        <v>10</v>
      </c>
      <c r="G29" s="4" t="s">
        <v>11</v>
      </c>
    </row>
    <row r="30" spans="1:7" x14ac:dyDescent="0.25">
      <c r="A30" s="7" t="s">
        <v>18</v>
      </c>
      <c r="B30" s="3">
        <f>'CLUST - Project 1'!$I$5</f>
        <v>0.28835489833641398</v>
      </c>
      <c r="C30" s="3">
        <f>'CLUST - Project 1'!$I$9</f>
        <v>0.239164821259095</v>
      </c>
      <c r="D30" s="3">
        <f>'CLUST - Project 1'!$I$13</f>
        <v>-1.9003217187414798E-2</v>
      </c>
      <c r="E30" s="3">
        <f>'CLUST - Project 1'!$I$17</f>
        <v>0.13161140038366601</v>
      </c>
      <c r="F30" s="3">
        <f>'CLUST - Project 1'!$I$21</f>
        <v>0.23882896764252601</v>
      </c>
      <c r="G30" s="3">
        <f>'CLUST - Project 1'!$I$25</f>
        <v>-4.7434096355673097E-2</v>
      </c>
    </row>
    <row r="31" spans="1:7" x14ac:dyDescent="0.25">
      <c r="A31" s="7" t="s">
        <v>19</v>
      </c>
      <c r="B31" s="3">
        <f>'CLUST - Project 3'!$I$5</f>
        <v>0.31108444692404402</v>
      </c>
      <c r="C31" s="3">
        <f>'CLUST - Project 3'!$I$9</f>
        <v>0.156207900601425</v>
      </c>
      <c r="D31" s="3">
        <f>'CLUST - Project 3'!$I$13</f>
        <v>-1.63745271535683E-2</v>
      </c>
      <c r="E31" s="3">
        <f>'CLUST - Project 3'!$I$17</f>
        <v>3.7218042374671301E-2</v>
      </c>
      <c r="F31" s="3">
        <f>'CLUST - Project 3'!$I$21</f>
        <v>7.8112501411252006E-2</v>
      </c>
      <c r="G31" s="3">
        <f>'CLUST - Project 3'!$I$25</f>
        <v>0.101168089822827</v>
      </c>
    </row>
    <row r="32" spans="1:7" x14ac:dyDescent="0.25">
      <c r="A32" s="7" t="s">
        <v>20</v>
      </c>
      <c r="B32" s="3">
        <f>'CLUST - Project 2'!$I$5</f>
        <v>-2.6547002082724798E-3</v>
      </c>
      <c r="C32" s="3">
        <f>'CLUST - Project 2'!$I$9</f>
        <v>7.79523903796039E-2</v>
      </c>
      <c r="D32" s="3">
        <f>'CLUST - Project 2'!$I$13</f>
        <v>-7.1630174890108299E-3</v>
      </c>
      <c r="E32" s="3">
        <f>'CLUST - Project 2'!$I$17</f>
        <v>5.9366453516969897E-2</v>
      </c>
      <c r="F32" s="3">
        <f>'CLUST - Project 2'!$I$21</f>
        <v>0.124644014939001</v>
      </c>
      <c r="G32" s="3">
        <f>'CLUST - Project 2'!$I$25</f>
        <v>4.3670879948952003E-2</v>
      </c>
    </row>
    <row r="33" spans="1:7" x14ac:dyDescent="0.25">
      <c r="A33" s="11" t="s">
        <v>21</v>
      </c>
      <c r="B33">
        <v>1.2E-2</v>
      </c>
      <c r="C33">
        <v>-8.9999999999999993E-3</v>
      </c>
      <c r="D33">
        <v>4.0000000000000001E-3</v>
      </c>
      <c r="E33">
        <v>1.7999999999999999E-2</v>
      </c>
      <c r="F33">
        <v>2.4E-2</v>
      </c>
      <c r="G33">
        <v>-4.3999999999999997E-2</v>
      </c>
    </row>
    <row r="34" spans="1:7" x14ac:dyDescent="0.25">
      <c r="A34" s="8" t="s">
        <v>25</v>
      </c>
      <c r="B34" s="9">
        <f>AVERAGE(B30:B32)</f>
        <v>0.19892821501739519</v>
      </c>
      <c r="C34" s="9">
        <f t="shared" ref="C34:G34" si="3">AVERAGE(C30:C32)</f>
        <v>0.15777503741337462</v>
      </c>
      <c r="D34" s="9">
        <f t="shared" si="3"/>
        <v>-1.4180253943331311E-2</v>
      </c>
      <c r="E34" s="9">
        <f t="shared" si="3"/>
        <v>7.6065298758435734E-2</v>
      </c>
      <c r="F34" s="9">
        <f t="shared" si="3"/>
        <v>0.14719516133092633</v>
      </c>
      <c r="G34" s="9">
        <f t="shared" si="3"/>
        <v>3.246829113870197E-2</v>
      </c>
    </row>
  </sheetData>
  <mergeCells count="4">
    <mergeCell ref="A1:G1"/>
    <mergeCell ref="A10:G10"/>
    <mergeCell ref="A19:G19"/>
    <mergeCell ref="A28:G28"/>
  </mergeCells>
  <conditionalFormatting sqref="B7: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G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B1" workbookViewId="0">
      <selection activeCell="L5" sqref="L5"/>
    </sheetView>
  </sheetViews>
  <sheetFormatPr baseColWidth="10" defaultRowHeight="15" x14ac:dyDescent="0.25"/>
  <cols>
    <col min="2" max="2" width="11.5703125" customWidth="1"/>
    <col min="3" max="3" width="12.5703125" customWidth="1"/>
    <col min="4" max="4" width="27.28515625" customWidth="1"/>
    <col min="5" max="5" width="19" customWidth="1"/>
    <col min="6" max="6" width="15.42578125" customWidth="1"/>
    <col min="7" max="7" width="14.140625" customWidth="1"/>
    <col min="8" max="8" width="17.42578125" customWidth="1"/>
    <col min="9" max="9" width="14.42578125" customWidth="1"/>
    <col min="11" max="11" width="11.85546875" bestFit="1" customWidth="1"/>
  </cols>
  <sheetData>
    <row r="1" spans="1:9" x14ac:dyDescent="0.25">
      <c r="A1" s="1" t="s">
        <v>3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4</v>
      </c>
      <c r="G1" s="1" t="s">
        <v>5</v>
      </c>
      <c r="H1" s="1" t="s">
        <v>1</v>
      </c>
      <c r="I1" s="1" t="s">
        <v>6</v>
      </c>
    </row>
    <row r="2" spans="1:9" x14ac:dyDescent="0.25">
      <c r="A2" s="14">
        <v>26</v>
      </c>
      <c r="B2" s="14">
        <v>20</v>
      </c>
      <c r="C2" s="14">
        <v>5</v>
      </c>
      <c r="D2" s="17" t="s">
        <v>12</v>
      </c>
      <c r="E2" s="2" t="s">
        <v>13</v>
      </c>
      <c r="F2" s="6"/>
      <c r="G2" s="6"/>
      <c r="H2" s="6"/>
      <c r="I2" s="6"/>
    </row>
    <row r="3" spans="1:9" x14ac:dyDescent="0.25">
      <c r="A3" s="15"/>
      <c r="B3" s="15"/>
      <c r="C3" s="15"/>
      <c r="D3" s="18"/>
      <c r="E3" s="2" t="s">
        <v>14</v>
      </c>
      <c r="F3" s="6"/>
      <c r="G3" s="6"/>
      <c r="H3" s="6"/>
      <c r="I3" s="6"/>
    </row>
    <row r="4" spans="1:9" x14ac:dyDescent="0.25">
      <c r="A4" s="15"/>
      <c r="B4" s="15"/>
      <c r="C4" s="15"/>
      <c r="D4" s="18"/>
      <c r="E4" s="2" t="s">
        <v>15</v>
      </c>
      <c r="F4" s="6">
        <v>0.345830635068203</v>
      </c>
      <c r="G4" s="6">
        <v>0.73076923076922995</v>
      </c>
      <c r="H4" s="6">
        <v>0.67943167943167904</v>
      </c>
      <c r="I4" s="6">
        <v>0.33078141499472002</v>
      </c>
    </row>
    <row r="5" spans="1:9" x14ac:dyDescent="0.25">
      <c r="A5" s="15"/>
      <c r="B5" s="15"/>
      <c r="C5" s="15"/>
      <c r="D5" s="18"/>
      <c r="E5" s="2" t="s">
        <v>16</v>
      </c>
      <c r="F5" s="6">
        <v>0.38734516232342497</v>
      </c>
      <c r="G5" s="6">
        <v>0.65384615384615297</v>
      </c>
      <c r="H5" s="6">
        <v>0.62897628687102303</v>
      </c>
      <c r="I5" s="6">
        <v>0.28835489833641398</v>
      </c>
    </row>
    <row r="6" spans="1:9" x14ac:dyDescent="0.25">
      <c r="A6" s="15"/>
      <c r="B6" s="15"/>
      <c r="C6" s="15"/>
      <c r="D6" s="14" t="s">
        <v>7</v>
      </c>
      <c r="E6" s="2" t="s">
        <v>13</v>
      </c>
      <c r="F6" s="6"/>
      <c r="G6" s="6"/>
      <c r="H6" s="6"/>
      <c r="I6" s="6"/>
    </row>
    <row r="7" spans="1:9" x14ac:dyDescent="0.25">
      <c r="A7" s="15"/>
      <c r="B7" s="15"/>
      <c r="C7" s="15"/>
      <c r="D7" s="15"/>
      <c r="E7" s="2" t="s">
        <v>14</v>
      </c>
      <c r="F7" s="6"/>
      <c r="G7" s="6"/>
      <c r="H7" s="6"/>
      <c r="I7" s="6"/>
    </row>
    <row r="8" spans="1:9" x14ac:dyDescent="0.25">
      <c r="A8" s="15"/>
      <c r="B8" s="15"/>
      <c r="C8" s="15"/>
      <c r="D8" s="15"/>
      <c r="E8" s="2" t="s">
        <v>15</v>
      </c>
      <c r="F8" s="6">
        <v>0.64799289277834504</v>
      </c>
      <c r="G8" s="6">
        <v>0.57692307692307598</v>
      </c>
      <c r="H8" s="6">
        <v>0.558041958041958</v>
      </c>
      <c r="I8" s="6">
        <v>0.24262457648128199</v>
      </c>
    </row>
    <row r="9" spans="1:9" x14ac:dyDescent="0.25">
      <c r="A9" s="15"/>
      <c r="B9" s="15"/>
      <c r="C9" s="15"/>
      <c r="D9" s="16"/>
      <c r="E9" s="2" t="s">
        <v>16</v>
      </c>
      <c r="F9" s="6">
        <v>0.61967307616551304</v>
      </c>
      <c r="G9" s="6">
        <v>0.57692307692307598</v>
      </c>
      <c r="H9" s="6">
        <v>0.57701984281766305</v>
      </c>
      <c r="I9" s="6">
        <v>0.239164821259095</v>
      </c>
    </row>
    <row r="10" spans="1:9" x14ac:dyDescent="0.25">
      <c r="A10" s="15"/>
      <c r="B10" s="15"/>
      <c r="C10" s="15"/>
      <c r="D10" s="14" t="s">
        <v>8</v>
      </c>
      <c r="E10" s="2" t="s">
        <v>13</v>
      </c>
      <c r="F10" s="6"/>
      <c r="G10" s="6"/>
      <c r="H10" s="6"/>
      <c r="I10" s="6"/>
    </row>
    <row r="11" spans="1:9" x14ac:dyDescent="0.25">
      <c r="A11" s="15"/>
      <c r="B11" s="15"/>
      <c r="C11" s="15"/>
      <c r="D11" s="15"/>
      <c r="E11" s="2" t="s">
        <v>14</v>
      </c>
      <c r="F11" s="6"/>
      <c r="G11" s="6"/>
      <c r="H11" s="6"/>
      <c r="I11" s="6"/>
    </row>
    <row r="12" spans="1:9" x14ac:dyDescent="0.25">
      <c r="A12" s="15"/>
      <c r="B12" s="15"/>
      <c r="C12" s="15"/>
      <c r="D12" s="15"/>
      <c r="E12" s="2" t="s">
        <v>15</v>
      </c>
      <c r="F12" s="6">
        <v>0.85969889626458196</v>
      </c>
      <c r="G12" s="6">
        <v>0.42307692307692302</v>
      </c>
      <c r="H12" s="6">
        <v>0.38982583443497698</v>
      </c>
      <c r="I12" s="6">
        <v>-1.9003217187414798E-2</v>
      </c>
    </row>
    <row r="13" spans="1:9" x14ac:dyDescent="0.25">
      <c r="A13" s="15"/>
      <c r="B13" s="15"/>
      <c r="C13" s="15"/>
      <c r="D13" s="16"/>
      <c r="E13" s="2" t="s">
        <v>16</v>
      </c>
      <c r="F13" s="6">
        <v>0.85969889626458196</v>
      </c>
      <c r="G13" s="6">
        <v>0.42307692307692302</v>
      </c>
      <c r="H13" s="6">
        <v>0.38982583443497698</v>
      </c>
      <c r="I13" s="6">
        <v>-1.9003217187414798E-2</v>
      </c>
    </row>
    <row r="14" spans="1:9" x14ac:dyDescent="0.25">
      <c r="A14" s="15"/>
      <c r="B14" s="15"/>
      <c r="C14" s="15"/>
      <c r="D14" s="14" t="s">
        <v>9</v>
      </c>
      <c r="E14" s="2" t="s">
        <v>13</v>
      </c>
      <c r="F14" s="6"/>
      <c r="G14" s="6"/>
      <c r="H14" s="6"/>
      <c r="I14" s="6"/>
    </row>
    <row r="15" spans="1:9" x14ac:dyDescent="0.25">
      <c r="A15" s="15"/>
      <c r="B15" s="15"/>
      <c r="C15" s="15"/>
      <c r="D15" s="15"/>
      <c r="E15" s="2" t="s">
        <v>14</v>
      </c>
      <c r="F15" s="6"/>
      <c r="G15" s="6"/>
      <c r="H15" s="6"/>
      <c r="I15" s="6"/>
    </row>
    <row r="16" spans="1:9" x14ac:dyDescent="0.25">
      <c r="A16" s="15"/>
      <c r="B16" s="15"/>
      <c r="C16" s="15"/>
      <c r="D16" s="15"/>
      <c r="E16" s="2" t="s">
        <v>15</v>
      </c>
      <c r="F16" s="6">
        <v>0.32001167248629703</v>
      </c>
      <c r="G16" s="6">
        <v>0.73076923076922995</v>
      </c>
      <c r="H16" s="6">
        <v>0.58440170940170899</v>
      </c>
      <c r="I16" s="6">
        <v>0.18025895409450099</v>
      </c>
    </row>
    <row r="17" spans="1:9" x14ac:dyDescent="0.25">
      <c r="A17" s="15"/>
      <c r="B17" s="15"/>
      <c r="C17" s="15"/>
      <c r="D17" s="16"/>
      <c r="E17" s="2" t="s">
        <v>16</v>
      </c>
      <c r="F17" s="6">
        <v>0.37857716714293499</v>
      </c>
      <c r="G17" s="6">
        <v>0.69230769230769196</v>
      </c>
      <c r="H17" s="6">
        <v>0.53250915750915695</v>
      </c>
      <c r="I17" s="6">
        <v>0.13161140038366601</v>
      </c>
    </row>
    <row r="18" spans="1:9" x14ac:dyDescent="0.25">
      <c r="A18" s="15"/>
      <c r="B18" s="15"/>
      <c r="C18" s="15"/>
      <c r="D18" s="14" t="s">
        <v>10</v>
      </c>
      <c r="E18" s="2" t="s">
        <v>13</v>
      </c>
      <c r="F18" s="6"/>
      <c r="G18" s="6"/>
      <c r="H18" s="6"/>
      <c r="I18" s="6"/>
    </row>
    <row r="19" spans="1:9" x14ac:dyDescent="0.25">
      <c r="A19" s="15"/>
      <c r="B19" s="15"/>
      <c r="C19" s="15"/>
      <c r="D19" s="15"/>
      <c r="E19" s="2" t="s">
        <v>14</v>
      </c>
      <c r="F19" s="6"/>
      <c r="G19" s="6"/>
      <c r="H19" s="6"/>
      <c r="I19" s="6"/>
    </row>
    <row r="20" spans="1:9" x14ac:dyDescent="0.25">
      <c r="A20" s="15"/>
      <c r="B20" s="15"/>
      <c r="C20" s="15"/>
      <c r="D20" s="15"/>
      <c r="E20" s="2" t="s">
        <v>15</v>
      </c>
      <c r="F20" s="6">
        <v>0.27753604924379499</v>
      </c>
      <c r="G20" s="6">
        <v>0.76923076923076905</v>
      </c>
      <c r="H20" s="6">
        <v>0.70341880341880303</v>
      </c>
      <c r="I20" s="6">
        <v>0.34534692739161399</v>
      </c>
    </row>
    <row r="21" spans="1:9" x14ac:dyDescent="0.25">
      <c r="A21" s="15"/>
      <c r="B21" s="15"/>
      <c r="C21" s="15"/>
      <c r="D21" s="16"/>
      <c r="E21" s="2" t="s">
        <v>16</v>
      </c>
      <c r="F21" s="6">
        <v>0.38296116473317998</v>
      </c>
      <c r="G21" s="6">
        <v>0.73076923076922995</v>
      </c>
      <c r="H21" s="6">
        <v>0.61421911421911402</v>
      </c>
      <c r="I21" s="6">
        <v>0.23882896764252601</v>
      </c>
    </row>
    <row r="22" spans="1:9" x14ac:dyDescent="0.25">
      <c r="A22" s="15"/>
      <c r="B22" s="15"/>
      <c r="C22" s="15"/>
      <c r="D22" s="14" t="s">
        <v>11</v>
      </c>
      <c r="E22" s="2" t="s">
        <v>13</v>
      </c>
      <c r="F22" s="6"/>
      <c r="G22" s="6"/>
      <c r="H22" s="6"/>
      <c r="I22" s="6"/>
    </row>
    <row r="23" spans="1:9" x14ac:dyDescent="0.25">
      <c r="A23" s="15"/>
      <c r="B23" s="15"/>
      <c r="C23" s="15"/>
      <c r="D23" s="15"/>
      <c r="E23" s="2" t="s">
        <v>14</v>
      </c>
      <c r="F23" s="6"/>
      <c r="G23" s="6"/>
      <c r="H23" s="6"/>
      <c r="I23" s="6"/>
    </row>
    <row r="24" spans="1:9" x14ac:dyDescent="0.25">
      <c r="A24" s="15"/>
      <c r="B24" s="15"/>
      <c r="C24" s="15"/>
      <c r="D24" s="15"/>
      <c r="E24" s="2" t="s">
        <v>15</v>
      </c>
      <c r="F24" s="6">
        <v>0.87919979647177604</v>
      </c>
      <c r="G24" s="6">
        <v>0.38461538461538403</v>
      </c>
      <c r="H24" s="6">
        <v>0.35713436849050101</v>
      </c>
      <c r="I24" s="6">
        <v>-4.87187598861119E-2</v>
      </c>
    </row>
    <row r="25" spans="1:9" x14ac:dyDescent="0.25">
      <c r="A25" s="16"/>
      <c r="B25" s="16"/>
      <c r="C25" s="16"/>
      <c r="D25" s="16"/>
      <c r="E25" s="2" t="s">
        <v>16</v>
      </c>
      <c r="F25" s="6">
        <v>0.86257944977525702</v>
      </c>
      <c r="G25" s="6">
        <v>0.38461538461538403</v>
      </c>
      <c r="H25" s="6">
        <v>0.38321678321678299</v>
      </c>
      <c r="I25" s="6">
        <v>-4.7434096355673097E-2</v>
      </c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</sheetData>
  <mergeCells count="9">
    <mergeCell ref="A2:A25"/>
    <mergeCell ref="D14:D17"/>
    <mergeCell ref="D6:D9"/>
    <mergeCell ref="D10:D13"/>
    <mergeCell ref="D2:D5"/>
    <mergeCell ref="D22:D25"/>
    <mergeCell ref="B2:B25"/>
    <mergeCell ref="C2:C25"/>
    <mergeCell ref="D18:D21"/>
  </mergeCells>
  <conditionalFormatting sqref="C30:C99">
    <cfRule type="cellIs" dxfId="8" priority="5" operator="greaterThan">
      <formula>0</formula>
    </cfRule>
  </conditionalFormatting>
  <conditionalFormatting sqref="E30:F99">
    <cfRule type="cellIs" dxfId="7" priority="9" operator="equal">
      <formula>"NO"</formula>
    </cfRule>
    <cfRule type="cellIs" dxfId="6" priority="10" operator="equal">
      <formula>"SI"</formula>
    </cfRule>
    <cfRule type="iconSet" priority="11">
      <iconSet>
        <cfvo type="percent" val="0"/>
        <cfvo type="percent" val="33"/>
        <cfvo type="percent" val="67"/>
      </iconSet>
    </cfRule>
  </conditionalFormatting>
  <conditionalFormatting sqref="F2:F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I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D18" sqref="D18:D21"/>
    </sheetView>
  </sheetViews>
  <sheetFormatPr baseColWidth="10" defaultRowHeight="15" x14ac:dyDescent="0.25"/>
  <cols>
    <col min="2" max="2" width="11.5703125" customWidth="1"/>
    <col min="3" max="3" width="12.5703125" customWidth="1"/>
    <col min="4" max="4" width="27.28515625" customWidth="1"/>
    <col min="5" max="5" width="19" customWidth="1"/>
    <col min="6" max="6" width="15.42578125" customWidth="1"/>
    <col min="7" max="7" width="14.140625" customWidth="1"/>
    <col min="8" max="8" width="17.42578125" customWidth="1"/>
    <col min="9" max="9" width="14.42578125" customWidth="1"/>
    <col min="11" max="11" width="11.85546875" bestFit="1" customWidth="1"/>
  </cols>
  <sheetData>
    <row r="1" spans="1:9" x14ac:dyDescent="0.25">
      <c r="A1" s="5" t="s">
        <v>3</v>
      </c>
      <c r="B1" s="5" t="s">
        <v>0</v>
      </c>
      <c r="C1" s="5" t="s">
        <v>22</v>
      </c>
      <c r="D1" s="5" t="s">
        <v>23</v>
      </c>
      <c r="E1" s="5" t="s">
        <v>24</v>
      </c>
      <c r="F1" s="5" t="s">
        <v>4</v>
      </c>
      <c r="G1" s="5" t="s">
        <v>5</v>
      </c>
      <c r="H1" s="5" t="s">
        <v>1</v>
      </c>
      <c r="I1" s="5" t="s">
        <v>6</v>
      </c>
    </row>
    <row r="2" spans="1:9" x14ac:dyDescent="0.25">
      <c r="A2" s="14">
        <v>141</v>
      </c>
      <c r="B2" s="14">
        <v>86</v>
      </c>
      <c r="C2" s="14">
        <v>8</v>
      </c>
      <c r="D2" s="17" t="s">
        <v>12</v>
      </c>
      <c r="E2" s="2" t="s">
        <v>13</v>
      </c>
      <c r="G2" s="6"/>
      <c r="H2" s="6"/>
      <c r="I2" s="6"/>
    </row>
    <row r="3" spans="1:9" x14ac:dyDescent="0.25">
      <c r="A3" s="15"/>
      <c r="B3" s="15"/>
      <c r="C3" s="15"/>
      <c r="D3" s="18"/>
      <c r="E3" s="2" t="s">
        <v>14</v>
      </c>
      <c r="F3" s="6"/>
      <c r="G3" s="6"/>
      <c r="H3" s="6"/>
      <c r="I3" s="6"/>
    </row>
    <row r="4" spans="1:9" x14ac:dyDescent="0.25">
      <c r="A4" s="15"/>
      <c r="B4" s="15"/>
      <c r="C4" s="15"/>
      <c r="D4" s="18"/>
      <c r="E4" s="2" t="s">
        <v>15</v>
      </c>
      <c r="F4" s="6">
        <v>0.27868288420411702</v>
      </c>
      <c r="G4" s="6">
        <v>0.82733812949640195</v>
      </c>
      <c r="H4" s="6">
        <v>0.59569720426313899</v>
      </c>
      <c r="I4" s="6">
        <v>0.256656606335945</v>
      </c>
    </row>
    <row r="5" spans="1:9" x14ac:dyDescent="0.25">
      <c r="A5" s="15"/>
      <c r="B5" s="15"/>
      <c r="C5" s="15"/>
      <c r="D5" s="18"/>
      <c r="E5" s="2" t="s">
        <v>16</v>
      </c>
      <c r="F5" s="6">
        <v>0.262236499342757</v>
      </c>
      <c r="G5" s="6">
        <v>0.83453237410071901</v>
      </c>
      <c r="H5" s="6">
        <v>0.63388701047443596</v>
      </c>
      <c r="I5" s="6">
        <v>0.31108444692404402</v>
      </c>
    </row>
    <row r="6" spans="1:9" x14ac:dyDescent="0.25">
      <c r="A6" s="15"/>
      <c r="B6" s="15"/>
      <c r="C6" s="15"/>
      <c r="D6" s="14" t="s">
        <v>7</v>
      </c>
      <c r="E6" s="2" t="s">
        <v>13</v>
      </c>
      <c r="F6" s="6"/>
      <c r="G6" s="6"/>
      <c r="H6" s="6"/>
      <c r="I6" s="6"/>
    </row>
    <row r="7" spans="1:9" x14ac:dyDescent="0.25">
      <c r="A7" s="15"/>
      <c r="B7" s="15"/>
      <c r="C7" s="15"/>
      <c r="D7" s="15"/>
      <c r="E7" s="2" t="s">
        <v>14</v>
      </c>
      <c r="F7" s="6"/>
      <c r="G7" s="6"/>
      <c r="H7" s="6"/>
      <c r="I7" s="6"/>
    </row>
    <row r="8" spans="1:9" x14ac:dyDescent="0.25">
      <c r="A8" s="15"/>
      <c r="B8" s="15"/>
      <c r="C8" s="15"/>
      <c r="D8" s="15"/>
      <c r="E8" s="2" t="s">
        <v>15</v>
      </c>
      <c r="F8" s="6">
        <v>0.63892998191197203</v>
      </c>
      <c r="G8" s="6">
        <v>0.50359712230215803</v>
      </c>
      <c r="H8" s="6">
        <v>0.455363251780528</v>
      </c>
      <c r="I8" s="6">
        <v>8.6487852500124099E-2</v>
      </c>
    </row>
    <row r="9" spans="1:9" x14ac:dyDescent="0.25">
      <c r="A9" s="15"/>
      <c r="B9" s="15"/>
      <c r="C9" s="15"/>
      <c r="D9" s="16"/>
      <c r="E9" s="2" t="s">
        <v>16</v>
      </c>
      <c r="F9" s="6">
        <v>0.61147809825839505</v>
      </c>
      <c r="G9" s="6">
        <v>0.53956834532374098</v>
      </c>
      <c r="H9" s="6">
        <v>0.49758930848277499</v>
      </c>
      <c r="I9" s="6">
        <v>0.156207900601425</v>
      </c>
    </row>
    <row r="10" spans="1:9" x14ac:dyDescent="0.25">
      <c r="A10" s="15"/>
      <c r="B10" s="15"/>
      <c r="C10" s="15"/>
      <c r="D10" s="14" t="s">
        <v>8</v>
      </c>
      <c r="E10" s="2" t="s">
        <v>13</v>
      </c>
      <c r="F10" s="6"/>
      <c r="G10" s="6"/>
      <c r="H10" s="6"/>
      <c r="I10" s="6"/>
    </row>
    <row r="11" spans="1:9" x14ac:dyDescent="0.25">
      <c r="A11" s="15"/>
      <c r="B11" s="15"/>
      <c r="C11" s="15"/>
      <c r="D11" s="15"/>
      <c r="E11" s="2" t="s">
        <v>14</v>
      </c>
      <c r="F11" s="6"/>
      <c r="G11" s="6"/>
      <c r="H11" s="6"/>
      <c r="I11" s="6"/>
    </row>
    <row r="12" spans="1:9" x14ac:dyDescent="0.25">
      <c r="A12" s="15"/>
      <c r="B12" s="15"/>
      <c r="C12" s="15"/>
      <c r="D12" s="15"/>
      <c r="E12" s="2" t="s">
        <v>15</v>
      </c>
      <c r="F12" s="6">
        <v>0.73193253083131804</v>
      </c>
      <c r="G12" s="6">
        <v>0.50359712230215803</v>
      </c>
      <c r="H12" s="6">
        <v>0.42692582890172598</v>
      </c>
      <c r="I12" s="6">
        <v>-1.63745271535683E-2</v>
      </c>
    </row>
    <row r="13" spans="1:9" x14ac:dyDescent="0.25">
      <c r="A13" s="15"/>
      <c r="B13" s="15"/>
      <c r="C13" s="15"/>
      <c r="D13" s="16"/>
      <c r="E13" s="2" t="s">
        <v>16</v>
      </c>
      <c r="F13" s="6">
        <v>0.73193253083131804</v>
      </c>
      <c r="G13" s="6">
        <v>0.50359712230215803</v>
      </c>
      <c r="H13" s="6">
        <v>0.42692582890172598</v>
      </c>
      <c r="I13" s="6">
        <v>-1.63745271535683E-2</v>
      </c>
    </row>
    <row r="14" spans="1:9" x14ac:dyDescent="0.25">
      <c r="A14" s="15"/>
      <c r="B14" s="15"/>
      <c r="C14" s="15"/>
      <c r="D14" s="14" t="s">
        <v>9</v>
      </c>
      <c r="E14" s="2" t="s">
        <v>13</v>
      </c>
      <c r="F14" s="6"/>
      <c r="G14" s="6"/>
      <c r="H14" s="6"/>
      <c r="I14" s="6"/>
    </row>
    <row r="15" spans="1:9" x14ac:dyDescent="0.25">
      <c r="A15" s="15"/>
      <c r="B15" s="15"/>
      <c r="C15" s="15"/>
      <c r="D15" s="15"/>
      <c r="E15" s="2" t="s">
        <v>14</v>
      </c>
      <c r="F15" s="6"/>
      <c r="G15" s="6"/>
      <c r="H15" s="6"/>
      <c r="I15" s="6"/>
    </row>
    <row r="16" spans="1:9" x14ac:dyDescent="0.25">
      <c r="A16" s="15"/>
      <c r="B16" s="15"/>
      <c r="C16" s="15"/>
      <c r="D16" s="15"/>
      <c r="E16" s="2" t="s">
        <v>15</v>
      </c>
      <c r="F16" s="6">
        <v>0.13491028141772099</v>
      </c>
      <c r="G16" s="6">
        <v>0.84892086330935201</v>
      </c>
      <c r="H16" s="6">
        <v>0.29927470032255699</v>
      </c>
      <c r="I16" s="6">
        <v>3.9667910068653202E-2</v>
      </c>
    </row>
    <row r="17" spans="1:9" x14ac:dyDescent="0.25">
      <c r="A17" s="15"/>
      <c r="B17" s="15"/>
      <c r="C17" s="15"/>
      <c r="D17" s="16"/>
      <c r="E17" s="2" t="s">
        <v>16</v>
      </c>
      <c r="F17" s="6">
        <v>0.134625816516589</v>
      </c>
      <c r="G17" s="6">
        <v>0.85611510791366896</v>
      </c>
      <c r="H17" s="6">
        <v>0.28588859184948001</v>
      </c>
      <c r="I17" s="6">
        <v>3.7218042374671301E-2</v>
      </c>
    </row>
    <row r="18" spans="1:9" x14ac:dyDescent="0.25">
      <c r="A18" s="15"/>
      <c r="B18" s="15"/>
      <c r="C18" s="15"/>
      <c r="D18" s="14" t="s">
        <v>10</v>
      </c>
      <c r="E18" s="2" t="s">
        <v>13</v>
      </c>
      <c r="F18" s="6"/>
      <c r="G18" s="6"/>
      <c r="H18" s="6"/>
      <c r="I18" s="6"/>
    </row>
    <row r="19" spans="1:9" x14ac:dyDescent="0.25">
      <c r="A19" s="15"/>
      <c r="B19" s="15"/>
      <c r="C19" s="15"/>
      <c r="D19" s="15"/>
      <c r="E19" s="2" t="s">
        <v>14</v>
      </c>
      <c r="F19" s="6"/>
      <c r="G19" s="6"/>
      <c r="H19" s="6"/>
      <c r="I19" s="6"/>
    </row>
    <row r="20" spans="1:9" x14ac:dyDescent="0.25">
      <c r="A20" s="15"/>
      <c r="B20" s="15"/>
      <c r="C20" s="15"/>
      <c r="D20" s="15"/>
      <c r="E20" s="2" t="s">
        <v>15</v>
      </c>
      <c r="F20" s="6">
        <v>0.11112397224853</v>
      </c>
      <c r="G20" s="6">
        <v>0.88489208633093497</v>
      </c>
      <c r="H20" s="6">
        <v>0.35504880677484402</v>
      </c>
      <c r="I20" s="6">
        <v>6.5720185105487799E-2</v>
      </c>
    </row>
    <row r="21" spans="1:9" x14ac:dyDescent="0.25">
      <c r="A21" s="15"/>
      <c r="B21" s="15"/>
      <c r="C21" s="15"/>
      <c r="D21" s="16"/>
      <c r="E21" s="2" t="s">
        <v>16</v>
      </c>
      <c r="F21" s="6">
        <v>0.11876687634371801</v>
      </c>
      <c r="G21" s="6">
        <v>0.87769784172661802</v>
      </c>
      <c r="H21" s="6">
        <v>0.38068867789780703</v>
      </c>
      <c r="I21" s="6">
        <v>7.8112501411252006E-2</v>
      </c>
    </row>
    <row r="22" spans="1:9" x14ac:dyDescent="0.25">
      <c r="A22" s="15"/>
      <c r="B22" s="15"/>
      <c r="C22" s="15"/>
      <c r="D22" s="14" t="s">
        <v>11</v>
      </c>
      <c r="E22" s="2" t="s">
        <v>13</v>
      </c>
      <c r="F22" s="6"/>
      <c r="G22" s="6"/>
      <c r="H22" s="6"/>
      <c r="I22" s="6"/>
    </row>
    <row r="23" spans="1:9" x14ac:dyDescent="0.25">
      <c r="A23" s="15"/>
      <c r="B23" s="15"/>
      <c r="C23" s="15"/>
      <c r="D23" s="15"/>
      <c r="E23" s="2" t="s">
        <v>14</v>
      </c>
      <c r="F23" s="6"/>
      <c r="G23" s="6"/>
      <c r="H23" s="6"/>
      <c r="I23" s="6"/>
    </row>
    <row r="24" spans="1:9" x14ac:dyDescent="0.25">
      <c r="A24" s="15"/>
      <c r="B24" s="15"/>
      <c r="C24" s="15"/>
      <c r="D24" s="15"/>
      <c r="E24" s="2" t="s">
        <v>15</v>
      </c>
      <c r="F24" s="6">
        <v>0.64935009976514801</v>
      </c>
      <c r="G24" s="6">
        <v>0.58273381294964</v>
      </c>
      <c r="H24" s="6">
        <v>0.52274299640144495</v>
      </c>
      <c r="I24" s="6">
        <v>0.105311413333134</v>
      </c>
    </row>
    <row r="25" spans="1:9" x14ac:dyDescent="0.25">
      <c r="A25" s="16"/>
      <c r="B25" s="16"/>
      <c r="C25" s="16"/>
      <c r="D25" s="16"/>
      <c r="E25" s="2" t="s">
        <v>16</v>
      </c>
      <c r="F25" s="6">
        <v>0.66478598447992199</v>
      </c>
      <c r="G25" s="6">
        <v>0.56834532374100699</v>
      </c>
      <c r="H25" s="6">
        <v>0.50869730386132295</v>
      </c>
      <c r="I25" s="6">
        <v>0.101168089822827</v>
      </c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</sheetData>
  <mergeCells count="9">
    <mergeCell ref="A2:A25"/>
    <mergeCell ref="B2:B25"/>
    <mergeCell ref="C2:C25"/>
    <mergeCell ref="D2:D5"/>
    <mergeCell ref="D6:D9"/>
    <mergeCell ref="D10:D13"/>
    <mergeCell ref="D14:D17"/>
    <mergeCell ref="D18:D21"/>
    <mergeCell ref="D22:D25"/>
  </mergeCells>
  <conditionalFormatting sqref="C30:C99">
    <cfRule type="cellIs" dxfId="5" priority="4" operator="greaterThan">
      <formula>0</formula>
    </cfRule>
  </conditionalFormatting>
  <conditionalFormatting sqref="E30:F99">
    <cfRule type="cellIs" dxfId="4" priority="5" operator="equal">
      <formula>"NO"</formula>
    </cfRule>
    <cfRule type="cellIs" dxfId="3" priority="6" operator="equal">
      <formula>"SI"</formula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F2: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I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K5" sqref="K5"/>
    </sheetView>
  </sheetViews>
  <sheetFormatPr baseColWidth="10" defaultRowHeight="15" x14ac:dyDescent="0.25"/>
  <cols>
    <col min="2" max="2" width="11.5703125" customWidth="1"/>
    <col min="3" max="3" width="12.5703125" customWidth="1"/>
    <col min="4" max="4" width="27.28515625" customWidth="1"/>
    <col min="5" max="5" width="19" customWidth="1"/>
    <col min="6" max="6" width="15.42578125" customWidth="1"/>
    <col min="7" max="7" width="14.140625" customWidth="1"/>
    <col min="8" max="8" width="17.42578125" customWidth="1"/>
    <col min="9" max="9" width="14.42578125" customWidth="1"/>
    <col min="11" max="11" width="11.85546875" bestFit="1" customWidth="1"/>
  </cols>
  <sheetData>
    <row r="1" spans="1:9" x14ac:dyDescent="0.25">
      <c r="A1" s="5" t="s">
        <v>3</v>
      </c>
      <c r="B1" s="5" t="s">
        <v>0</v>
      </c>
      <c r="C1" s="5" t="s">
        <v>22</v>
      </c>
      <c r="D1" s="5" t="s">
        <v>23</v>
      </c>
      <c r="E1" s="5" t="s">
        <v>24</v>
      </c>
      <c r="F1" s="5" t="s">
        <v>4</v>
      </c>
      <c r="G1" s="5" t="s">
        <v>5</v>
      </c>
      <c r="H1" s="5" t="s">
        <v>1</v>
      </c>
      <c r="I1" s="5" t="s">
        <v>6</v>
      </c>
    </row>
    <row r="2" spans="1:9" x14ac:dyDescent="0.25">
      <c r="A2" s="14"/>
      <c r="B2" s="14"/>
      <c r="C2" s="14"/>
      <c r="D2" s="17" t="s">
        <v>12</v>
      </c>
      <c r="E2" s="2" t="s">
        <v>13</v>
      </c>
      <c r="F2" s="6"/>
      <c r="G2" s="6"/>
      <c r="H2" s="6"/>
      <c r="I2" s="6"/>
    </row>
    <row r="3" spans="1:9" x14ac:dyDescent="0.25">
      <c r="A3" s="15"/>
      <c r="B3" s="15"/>
      <c r="C3" s="15"/>
      <c r="D3" s="18"/>
      <c r="E3" s="2" t="s">
        <v>14</v>
      </c>
      <c r="F3" s="6"/>
      <c r="G3" s="6"/>
      <c r="H3" s="6"/>
      <c r="I3" s="6"/>
    </row>
    <row r="4" spans="1:9" x14ac:dyDescent="0.25">
      <c r="A4" s="15"/>
      <c r="B4" s="15"/>
      <c r="C4" s="15"/>
      <c r="D4" s="18"/>
      <c r="E4" s="2" t="s">
        <v>15</v>
      </c>
      <c r="F4" s="6">
        <v>0.65663690768885097</v>
      </c>
      <c r="G4" s="6">
        <v>0.54054054054054002</v>
      </c>
      <c r="H4" s="6">
        <v>0.36184921799297698</v>
      </c>
      <c r="I4" s="6">
        <v>-1.52216549960629E-2</v>
      </c>
    </row>
    <row r="5" spans="1:9" x14ac:dyDescent="0.25">
      <c r="A5" s="15"/>
      <c r="B5" s="15"/>
      <c r="C5" s="15"/>
      <c r="D5" s="18"/>
      <c r="E5" s="2" t="s">
        <v>16</v>
      </c>
      <c r="F5" s="6">
        <v>0.60306878016630905</v>
      </c>
      <c r="G5" s="6">
        <v>0.58108108108108103</v>
      </c>
      <c r="H5" s="6">
        <v>0.35065186518143499</v>
      </c>
      <c r="I5" s="6">
        <v>-2.6547002082724798E-3</v>
      </c>
    </row>
    <row r="6" spans="1:9" x14ac:dyDescent="0.25">
      <c r="A6" s="15"/>
      <c r="B6" s="15"/>
      <c r="C6" s="15"/>
      <c r="D6" s="14" t="s">
        <v>7</v>
      </c>
      <c r="E6" s="2" t="s">
        <v>13</v>
      </c>
      <c r="F6" s="6"/>
      <c r="G6" s="6"/>
      <c r="H6" s="6"/>
      <c r="I6" s="6"/>
    </row>
    <row r="7" spans="1:9" x14ac:dyDescent="0.25">
      <c r="A7" s="15"/>
      <c r="B7" s="15"/>
      <c r="C7" s="15"/>
      <c r="D7" s="15"/>
      <c r="E7" s="2" t="s">
        <v>14</v>
      </c>
      <c r="F7" s="6"/>
      <c r="G7" s="6"/>
      <c r="H7" s="6"/>
      <c r="I7" s="6"/>
    </row>
    <row r="8" spans="1:9" x14ac:dyDescent="0.25">
      <c r="A8" s="15"/>
      <c r="B8" s="15"/>
      <c r="C8" s="15"/>
      <c r="D8" s="15"/>
      <c r="E8" s="2" t="s">
        <v>15</v>
      </c>
      <c r="F8" s="6">
        <v>0.81955081480759095</v>
      </c>
      <c r="G8" s="6">
        <v>0.45945945945945899</v>
      </c>
      <c r="H8" s="6">
        <v>0.52237065300880803</v>
      </c>
      <c r="I8" s="6">
        <v>7.79523903796039E-2</v>
      </c>
    </row>
    <row r="9" spans="1:9" x14ac:dyDescent="0.25">
      <c r="A9" s="15"/>
      <c r="B9" s="15"/>
      <c r="C9" s="15"/>
      <c r="D9" s="16"/>
      <c r="E9" s="2" t="s">
        <v>16</v>
      </c>
      <c r="F9" s="6">
        <v>0.81955081480759095</v>
      </c>
      <c r="G9" s="6">
        <v>0.45945945945945899</v>
      </c>
      <c r="H9" s="6">
        <v>0.52237065300880803</v>
      </c>
      <c r="I9" s="6">
        <v>7.79523903796039E-2</v>
      </c>
    </row>
    <row r="10" spans="1:9" x14ac:dyDescent="0.25">
      <c r="A10" s="15"/>
      <c r="B10" s="15"/>
      <c r="C10" s="15"/>
      <c r="D10" s="14" t="s">
        <v>8</v>
      </c>
      <c r="E10" s="2" t="s">
        <v>13</v>
      </c>
      <c r="F10" s="6"/>
      <c r="G10" s="6"/>
      <c r="H10" s="6"/>
      <c r="I10" s="6"/>
    </row>
    <row r="11" spans="1:9" x14ac:dyDescent="0.25">
      <c r="A11" s="15"/>
      <c r="B11" s="15"/>
      <c r="C11" s="15"/>
      <c r="D11" s="15"/>
      <c r="E11" s="2" t="s">
        <v>14</v>
      </c>
      <c r="F11" s="6"/>
      <c r="G11" s="6"/>
      <c r="H11" s="6"/>
      <c r="I11" s="6"/>
    </row>
    <row r="12" spans="1:9" x14ac:dyDescent="0.25">
      <c r="A12" s="15"/>
      <c r="B12" s="15"/>
      <c r="C12" s="15"/>
      <c r="D12" s="15"/>
      <c r="E12" s="2" t="s">
        <v>15</v>
      </c>
      <c r="F12" s="6">
        <v>0.94175020442152202</v>
      </c>
      <c r="G12" s="6">
        <v>0.337837837837837</v>
      </c>
      <c r="H12" s="6">
        <v>0.420081594481934</v>
      </c>
      <c r="I12" s="6">
        <v>-7.1630174890108299E-3</v>
      </c>
    </row>
    <row r="13" spans="1:9" x14ac:dyDescent="0.25">
      <c r="A13" s="15"/>
      <c r="B13" s="15"/>
      <c r="C13" s="15"/>
      <c r="D13" s="16"/>
      <c r="E13" s="2" t="s">
        <v>16</v>
      </c>
      <c r="F13" s="6">
        <v>0.94175020442152202</v>
      </c>
      <c r="G13" s="6">
        <v>0.337837837837837</v>
      </c>
      <c r="H13" s="6">
        <v>0.420081594481934</v>
      </c>
      <c r="I13" s="6">
        <v>-7.1630174890108299E-3</v>
      </c>
    </row>
    <row r="14" spans="1:9" x14ac:dyDescent="0.25">
      <c r="A14" s="15"/>
      <c r="B14" s="15"/>
      <c r="C14" s="15"/>
      <c r="D14" s="14" t="s">
        <v>9</v>
      </c>
      <c r="E14" s="2" t="s">
        <v>13</v>
      </c>
      <c r="F14" s="6"/>
      <c r="G14" s="6"/>
      <c r="H14" s="6"/>
      <c r="I14" s="6"/>
    </row>
    <row r="15" spans="1:9" x14ac:dyDescent="0.25">
      <c r="A15" s="15"/>
      <c r="B15" s="15"/>
      <c r="C15" s="15"/>
      <c r="D15" s="15"/>
      <c r="E15" s="2" t="s">
        <v>14</v>
      </c>
      <c r="F15" s="6"/>
      <c r="G15" s="6"/>
      <c r="H15" s="6"/>
      <c r="I15" s="6"/>
    </row>
    <row r="16" spans="1:9" x14ac:dyDescent="0.25">
      <c r="A16" s="15"/>
      <c r="B16" s="15"/>
      <c r="C16" s="15"/>
      <c r="D16" s="15"/>
      <c r="E16" s="2" t="s">
        <v>15</v>
      </c>
      <c r="F16" s="6">
        <v>0.347033718911823</v>
      </c>
      <c r="G16" s="6">
        <v>0.75675675675675602</v>
      </c>
      <c r="H16" s="6">
        <v>0.274159423352971</v>
      </c>
      <c r="I16" s="6">
        <v>4.4379194055332298E-2</v>
      </c>
    </row>
    <row r="17" spans="1:9" x14ac:dyDescent="0.25">
      <c r="A17" s="15"/>
      <c r="B17" s="15"/>
      <c r="C17" s="15"/>
      <c r="D17" s="16"/>
      <c r="E17" s="2" t="s">
        <v>16</v>
      </c>
      <c r="F17" s="6">
        <v>0.33367620260306802</v>
      </c>
      <c r="G17" s="6">
        <v>0.74324324324324298</v>
      </c>
      <c r="H17" s="6">
        <v>0.33041253863834502</v>
      </c>
      <c r="I17" s="6">
        <v>5.9366453516969897E-2</v>
      </c>
    </row>
    <row r="18" spans="1:9" x14ac:dyDescent="0.25">
      <c r="A18" s="15"/>
      <c r="B18" s="15"/>
      <c r="C18" s="15"/>
      <c r="D18" s="14" t="s">
        <v>10</v>
      </c>
      <c r="E18" s="2" t="s">
        <v>13</v>
      </c>
      <c r="F18" s="6"/>
      <c r="G18" s="6"/>
      <c r="H18" s="6"/>
      <c r="I18" s="6"/>
    </row>
    <row r="19" spans="1:9" x14ac:dyDescent="0.25">
      <c r="A19" s="15"/>
      <c r="B19" s="15"/>
      <c r="C19" s="15"/>
      <c r="D19" s="15"/>
      <c r="E19" s="2" t="s">
        <v>14</v>
      </c>
      <c r="F19" s="6"/>
      <c r="G19" s="6"/>
      <c r="H19" s="6"/>
      <c r="I19" s="6"/>
    </row>
    <row r="20" spans="1:9" x14ac:dyDescent="0.25">
      <c r="A20" s="15"/>
      <c r="B20" s="15"/>
      <c r="C20" s="15"/>
      <c r="D20" s="15"/>
      <c r="E20" s="2" t="s">
        <v>15</v>
      </c>
      <c r="F20" s="6">
        <v>0.21728190460189001</v>
      </c>
      <c r="G20" s="6">
        <v>0.83783783783783705</v>
      </c>
      <c r="H20" s="6">
        <v>0.45444246054827803</v>
      </c>
      <c r="I20" s="6">
        <v>0.167714898717613</v>
      </c>
    </row>
    <row r="21" spans="1:9" x14ac:dyDescent="0.25">
      <c r="A21" s="15"/>
      <c r="B21" s="15"/>
      <c r="C21" s="15"/>
      <c r="D21" s="16"/>
      <c r="E21" s="2" t="s">
        <v>16</v>
      </c>
      <c r="F21" s="6">
        <v>0.212181313371056</v>
      </c>
      <c r="G21" s="6">
        <v>0.85135135135135098</v>
      </c>
      <c r="H21" s="6">
        <v>0.40655125171254203</v>
      </c>
      <c r="I21" s="6">
        <v>0.124644014939001</v>
      </c>
    </row>
    <row r="22" spans="1:9" x14ac:dyDescent="0.25">
      <c r="A22" s="15"/>
      <c r="B22" s="15"/>
      <c r="C22" s="15"/>
      <c r="D22" s="14" t="s">
        <v>11</v>
      </c>
      <c r="E22" s="2" t="s">
        <v>13</v>
      </c>
      <c r="F22" s="6"/>
      <c r="G22" s="6"/>
      <c r="H22" s="6"/>
      <c r="I22" s="6"/>
    </row>
    <row r="23" spans="1:9" x14ac:dyDescent="0.25">
      <c r="A23" s="15"/>
      <c r="B23" s="15"/>
      <c r="C23" s="15"/>
      <c r="D23" s="15"/>
      <c r="E23" s="2" t="s">
        <v>14</v>
      </c>
      <c r="F23" s="6"/>
      <c r="G23" s="6"/>
      <c r="H23" s="6"/>
      <c r="I23" s="6"/>
    </row>
    <row r="24" spans="1:9" x14ac:dyDescent="0.25">
      <c r="A24" s="15"/>
      <c r="B24" s="15"/>
      <c r="C24" s="15"/>
      <c r="D24" s="15"/>
      <c r="E24" s="2" t="s">
        <v>15</v>
      </c>
      <c r="F24" s="6">
        <v>0.90047639774930199</v>
      </c>
      <c r="G24" s="6">
        <v>0.37837837837837801</v>
      </c>
      <c r="H24" s="6">
        <v>0.44001562479823297</v>
      </c>
      <c r="I24" s="6">
        <v>4.3670879948952003E-2</v>
      </c>
    </row>
    <row r="25" spans="1:9" x14ac:dyDescent="0.25">
      <c r="A25" s="16"/>
      <c r="B25" s="16"/>
      <c r="C25" s="16"/>
      <c r="D25" s="16"/>
      <c r="E25" s="2" t="s">
        <v>16</v>
      </c>
      <c r="F25" s="6">
        <v>0.90047639774930199</v>
      </c>
      <c r="G25" s="6">
        <v>0.37837837837837801</v>
      </c>
      <c r="H25" s="6">
        <v>0.44001562479823297</v>
      </c>
      <c r="I25" s="6">
        <v>4.3670879948952003E-2</v>
      </c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</sheetData>
  <mergeCells count="9">
    <mergeCell ref="A2:A25"/>
    <mergeCell ref="B2:B25"/>
    <mergeCell ref="C2:C25"/>
    <mergeCell ref="D2:D5"/>
    <mergeCell ref="D6:D9"/>
    <mergeCell ref="D10:D13"/>
    <mergeCell ref="D14:D17"/>
    <mergeCell ref="D18:D21"/>
    <mergeCell ref="D22:D25"/>
  </mergeCells>
  <conditionalFormatting sqref="C30:C99">
    <cfRule type="cellIs" dxfId="2" priority="2" operator="greaterThan">
      <formula>0</formula>
    </cfRule>
  </conditionalFormatting>
  <conditionalFormatting sqref="E30:F99">
    <cfRule type="cellIs" dxfId="1" priority="3" operator="equal">
      <formula>"NO"</formula>
    </cfRule>
    <cfRule type="cellIs" dxfId="0" priority="4" operator="equal">
      <formula>"SI"</formula>
    </cfRule>
    <cfRule type="iconSet" priority="5">
      <iconSet>
        <cfvo type="percent" val="0"/>
        <cfvo type="percent" val="33"/>
        <cfvo type="percent" val="67"/>
      </iconSet>
    </cfRule>
  </conditionalFormatting>
  <conditionalFormatting sqref="F2:I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C1" workbookViewId="0">
      <selection activeCell="L24" sqref="L24"/>
    </sheetView>
  </sheetViews>
  <sheetFormatPr baseColWidth="10" defaultRowHeight="15" x14ac:dyDescent="0.25"/>
  <sheetData>
    <row r="1" spans="1:12" x14ac:dyDescent="0.25">
      <c r="A1" s="10" t="s">
        <v>3</v>
      </c>
      <c r="B1" s="10" t="s">
        <v>0</v>
      </c>
      <c r="C1" s="10" t="s">
        <v>22</v>
      </c>
      <c r="D1" s="10" t="s">
        <v>23</v>
      </c>
      <c r="E1" s="10" t="s">
        <v>24</v>
      </c>
      <c r="F1" s="10" t="s">
        <v>4</v>
      </c>
      <c r="G1" s="10" t="s">
        <v>5</v>
      </c>
      <c r="H1" s="10" t="s">
        <v>1</v>
      </c>
      <c r="I1" s="10" t="s">
        <v>6</v>
      </c>
      <c r="K1" s="3"/>
    </row>
    <row r="2" spans="1:12" x14ac:dyDescent="0.25">
      <c r="A2" s="14">
        <v>197</v>
      </c>
      <c r="B2" s="14">
        <v>123</v>
      </c>
      <c r="C2" s="14">
        <v>6</v>
      </c>
      <c r="D2" s="17" t="s">
        <v>12</v>
      </c>
      <c r="E2" s="2" t="s">
        <v>13</v>
      </c>
      <c r="G2" s="6"/>
      <c r="H2" s="6"/>
      <c r="I2" s="6"/>
      <c r="K2" s="3"/>
      <c r="L2" s="3"/>
    </row>
    <row r="3" spans="1:12" x14ac:dyDescent="0.25">
      <c r="A3" s="15"/>
      <c r="B3" s="15"/>
      <c r="C3" s="15"/>
      <c r="D3" s="18"/>
      <c r="E3" s="2" t="s">
        <v>14</v>
      </c>
      <c r="F3" s="6"/>
      <c r="G3" s="6"/>
      <c r="H3" s="6"/>
      <c r="I3" s="6"/>
      <c r="K3" s="3"/>
      <c r="L3" s="3"/>
    </row>
    <row r="4" spans="1:12" x14ac:dyDescent="0.25">
      <c r="A4" s="15"/>
      <c r="B4" s="15"/>
      <c r="C4" s="15"/>
      <c r="D4" s="18"/>
      <c r="E4" s="2" t="s">
        <v>15</v>
      </c>
      <c r="F4">
        <v>0.36</v>
      </c>
      <c r="G4">
        <v>0.76200000000000001</v>
      </c>
      <c r="H4">
        <v>0.27600000000000002</v>
      </c>
      <c r="I4">
        <v>1.2E-2</v>
      </c>
    </row>
    <row r="5" spans="1:12" x14ac:dyDescent="0.25">
      <c r="A5" s="15"/>
      <c r="B5" s="15"/>
      <c r="C5" s="15"/>
      <c r="D5" s="18"/>
      <c r="E5" s="2" t="s">
        <v>16</v>
      </c>
      <c r="F5">
        <v>0.36</v>
      </c>
      <c r="G5">
        <v>0.76200000000000001</v>
      </c>
      <c r="H5">
        <v>0.27600000000000002</v>
      </c>
      <c r="I5">
        <v>1.2E-2</v>
      </c>
    </row>
    <row r="6" spans="1:12" x14ac:dyDescent="0.25">
      <c r="A6" s="15"/>
      <c r="B6" s="15"/>
      <c r="C6" s="15"/>
      <c r="D6" s="14" t="s">
        <v>7</v>
      </c>
      <c r="E6" s="2" t="s">
        <v>13</v>
      </c>
      <c r="F6" s="6"/>
      <c r="G6" s="6"/>
      <c r="H6" s="6"/>
      <c r="I6" s="6"/>
    </row>
    <row r="7" spans="1:12" x14ac:dyDescent="0.25">
      <c r="A7" s="15"/>
      <c r="B7" s="15"/>
      <c r="C7" s="15"/>
      <c r="D7" s="15"/>
      <c r="E7" s="2" t="s">
        <v>14</v>
      </c>
      <c r="F7" s="6"/>
      <c r="G7" s="6"/>
      <c r="H7" s="6"/>
      <c r="I7" s="6"/>
    </row>
    <row r="8" spans="1:12" x14ac:dyDescent="0.25">
      <c r="A8" s="15"/>
      <c r="B8" s="15"/>
      <c r="C8" s="15"/>
      <c r="D8" s="15"/>
      <c r="E8" s="2" t="s">
        <v>15</v>
      </c>
      <c r="F8">
        <v>0.84599999999999997</v>
      </c>
      <c r="G8">
        <v>0.47699999999999998</v>
      </c>
      <c r="H8">
        <v>0.41399999999999998</v>
      </c>
      <c r="I8">
        <v>-8.9999999999999993E-3</v>
      </c>
    </row>
    <row r="9" spans="1:12" x14ac:dyDescent="0.25">
      <c r="A9" s="15"/>
      <c r="B9" s="15"/>
      <c r="C9" s="15"/>
      <c r="D9" s="16"/>
      <c r="E9" s="2" t="s">
        <v>16</v>
      </c>
      <c r="F9">
        <v>0.84599999999999997</v>
      </c>
      <c r="G9">
        <v>0.47699999999999998</v>
      </c>
      <c r="H9">
        <v>0.41399999999999998</v>
      </c>
      <c r="I9">
        <v>-8.9999999999999993E-3</v>
      </c>
    </row>
    <row r="10" spans="1:12" x14ac:dyDescent="0.25">
      <c r="A10" s="15"/>
      <c r="B10" s="15"/>
      <c r="C10" s="15"/>
      <c r="D10" s="14" t="s">
        <v>8</v>
      </c>
      <c r="E10" s="2" t="s">
        <v>13</v>
      </c>
      <c r="F10" s="6"/>
      <c r="G10" s="6"/>
      <c r="H10" s="6"/>
      <c r="I10" s="6"/>
    </row>
    <row r="11" spans="1:12" x14ac:dyDescent="0.25">
      <c r="A11" s="15"/>
      <c r="B11" s="15"/>
      <c r="C11" s="15"/>
      <c r="D11" s="15"/>
      <c r="E11" s="2" t="s">
        <v>14</v>
      </c>
      <c r="F11" s="6"/>
      <c r="G11" s="6"/>
      <c r="H11" s="6"/>
      <c r="I11" s="6"/>
    </row>
    <row r="12" spans="1:12" x14ac:dyDescent="0.25">
      <c r="A12" s="15"/>
      <c r="B12" s="15"/>
      <c r="C12" s="15"/>
      <c r="D12" s="15"/>
      <c r="E12" s="2" t="s">
        <v>15</v>
      </c>
      <c r="F12">
        <v>0.84699999999999998</v>
      </c>
      <c r="G12">
        <v>0.48099999999999998</v>
      </c>
      <c r="H12">
        <v>0.496</v>
      </c>
      <c r="I12">
        <v>4.0000000000000001E-3</v>
      </c>
    </row>
    <row r="13" spans="1:12" x14ac:dyDescent="0.25">
      <c r="A13" s="15"/>
      <c r="B13" s="15"/>
      <c r="C13" s="15"/>
      <c r="D13" s="16"/>
      <c r="E13" s="2" t="s">
        <v>16</v>
      </c>
      <c r="F13">
        <v>0.84699999999999998</v>
      </c>
      <c r="G13">
        <v>0.48099999999999998</v>
      </c>
      <c r="H13">
        <v>0.496</v>
      </c>
      <c r="I13">
        <v>4.0000000000000001E-3</v>
      </c>
    </row>
    <row r="14" spans="1:12" x14ac:dyDescent="0.25">
      <c r="A14" s="15"/>
      <c r="B14" s="15"/>
      <c r="C14" s="15"/>
      <c r="D14" s="14" t="s">
        <v>9</v>
      </c>
      <c r="E14" s="2" t="s">
        <v>13</v>
      </c>
      <c r="F14" s="6"/>
      <c r="G14" s="6"/>
      <c r="H14" s="6"/>
      <c r="I14" s="6"/>
    </row>
    <row r="15" spans="1:12" x14ac:dyDescent="0.25">
      <c r="A15" s="15"/>
      <c r="B15" s="15"/>
      <c r="C15" s="15"/>
      <c r="D15" s="15"/>
      <c r="E15" s="2" t="s">
        <v>14</v>
      </c>
      <c r="F15" s="6"/>
      <c r="G15" s="6"/>
      <c r="H15" s="6"/>
      <c r="I15" s="6"/>
    </row>
    <row r="16" spans="1:12" x14ac:dyDescent="0.25">
      <c r="A16" s="15"/>
      <c r="B16" s="15"/>
      <c r="C16" s="15"/>
      <c r="D16" s="15"/>
      <c r="E16" s="2" t="s">
        <v>15</v>
      </c>
      <c r="F16">
        <v>0.245</v>
      </c>
      <c r="G16">
        <v>0.81399999999999995</v>
      </c>
      <c r="H16">
        <v>0.14799999999999999</v>
      </c>
      <c r="I16">
        <v>1.7999999999999999E-2</v>
      </c>
    </row>
    <row r="17" spans="1:9" x14ac:dyDescent="0.25">
      <c r="A17" s="15"/>
      <c r="B17" s="15"/>
      <c r="C17" s="15"/>
      <c r="D17" s="16"/>
      <c r="E17" s="2" t="s">
        <v>16</v>
      </c>
      <c r="F17">
        <v>0.245</v>
      </c>
      <c r="G17">
        <v>0.81399999999999995</v>
      </c>
      <c r="H17">
        <v>0.14799999999999999</v>
      </c>
      <c r="I17">
        <v>1.7999999999999999E-2</v>
      </c>
    </row>
    <row r="18" spans="1:9" x14ac:dyDescent="0.25">
      <c r="A18" s="15"/>
      <c r="B18" s="15"/>
      <c r="C18" s="15"/>
      <c r="D18" s="14" t="s">
        <v>10</v>
      </c>
      <c r="E18" s="2" t="s">
        <v>13</v>
      </c>
      <c r="F18" s="6"/>
      <c r="G18" s="6"/>
      <c r="H18" s="6"/>
      <c r="I18" s="6"/>
    </row>
    <row r="19" spans="1:9" x14ac:dyDescent="0.25">
      <c r="A19" s="15"/>
      <c r="B19" s="15"/>
      <c r="C19" s="15"/>
      <c r="D19" s="15"/>
      <c r="E19" s="2" t="s">
        <v>14</v>
      </c>
      <c r="F19" s="6"/>
      <c r="G19" s="6"/>
      <c r="H19" s="6"/>
      <c r="I19" s="6"/>
    </row>
    <row r="20" spans="1:9" x14ac:dyDescent="0.25">
      <c r="A20" s="15"/>
      <c r="B20" s="15"/>
      <c r="C20" s="15"/>
      <c r="D20" s="15"/>
      <c r="E20" s="2" t="s">
        <v>15</v>
      </c>
      <c r="F20">
        <v>0.193</v>
      </c>
      <c r="G20">
        <v>0.86199999999999999</v>
      </c>
      <c r="H20">
        <v>0.13300000000000001</v>
      </c>
      <c r="I20">
        <v>2.4E-2</v>
      </c>
    </row>
    <row r="21" spans="1:9" x14ac:dyDescent="0.25">
      <c r="A21" s="15"/>
      <c r="B21" s="15"/>
      <c r="C21" s="15"/>
      <c r="D21" s="16"/>
      <c r="E21" s="2" t="s">
        <v>16</v>
      </c>
      <c r="F21">
        <v>0.193</v>
      </c>
      <c r="G21">
        <v>0.86199999999999999</v>
      </c>
      <c r="H21">
        <v>0.13300000000000001</v>
      </c>
      <c r="I21">
        <v>2.4E-2</v>
      </c>
    </row>
    <row r="22" spans="1:9" x14ac:dyDescent="0.25">
      <c r="A22" s="15"/>
      <c r="B22" s="15"/>
      <c r="C22" s="15"/>
      <c r="D22" s="14" t="s">
        <v>11</v>
      </c>
      <c r="E22" s="2" t="s">
        <v>13</v>
      </c>
      <c r="F22" s="6"/>
      <c r="G22" s="6"/>
      <c r="H22" s="6"/>
      <c r="I22" s="6"/>
    </row>
    <row r="23" spans="1:9" x14ac:dyDescent="0.25">
      <c r="A23" s="15"/>
      <c r="B23" s="15"/>
      <c r="C23" s="15"/>
      <c r="D23" s="15"/>
      <c r="E23" s="2" t="s">
        <v>14</v>
      </c>
      <c r="F23" s="6"/>
      <c r="G23" s="6"/>
      <c r="H23" s="6"/>
      <c r="I23" s="6"/>
    </row>
    <row r="24" spans="1:9" x14ac:dyDescent="0.25">
      <c r="A24" s="15"/>
      <c r="B24" s="15"/>
      <c r="C24" s="15"/>
      <c r="D24" s="15"/>
      <c r="E24" s="2" t="s">
        <v>15</v>
      </c>
      <c r="F24">
        <v>0.78100000000000003</v>
      </c>
      <c r="G24">
        <v>0.47699999999999998</v>
      </c>
      <c r="H24">
        <v>0.45800000000000002</v>
      </c>
      <c r="I24">
        <v>-4.3999999999999997E-2</v>
      </c>
    </row>
    <row r="25" spans="1:9" x14ac:dyDescent="0.25">
      <c r="A25" s="16"/>
      <c r="B25" s="16"/>
      <c r="C25" s="16"/>
      <c r="D25" s="16"/>
      <c r="E25" s="2" t="s">
        <v>16</v>
      </c>
      <c r="F25">
        <v>0.78100000000000003</v>
      </c>
      <c r="G25">
        <v>0.47699999999999998</v>
      </c>
      <c r="H25">
        <v>0.45800000000000002</v>
      </c>
      <c r="I25">
        <v>-4.3999999999999997E-2</v>
      </c>
    </row>
  </sheetData>
  <mergeCells count="9">
    <mergeCell ref="A2:A25"/>
    <mergeCell ref="B2:B25"/>
    <mergeCell ref="C2:C25"/>
    <mergeCell ref="D2:D5"/>
    <mergeCell ref="D6:D9"/>
    <mergeCell ref="D10:D13"/>
    <mergeCell ref="D14:D17"/>
    <mergeCell ref="D18:D21"/>
    <mergeCell ref="D22:D25"/>
  </mergeCells>
  <conditionalFormatting sqref="F2:F3 F6:F7 F10:F11 F14:F15 F18:F19 F22:F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I3 G6:I7 G10:I11 G14:I15 G18:I19 G22:I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</vt:lpstr>
      <vt:lpstr>CLUST - Project 1</vt:lpstr>
      <vt:lpstr>CLUST - Project 3</vt:lpstr>
      <vt:lpstr>CLUST - Project 2</vt:lpstr>
      <vt:lpstr>CLUST - Project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Usuario de Windows</cp:lastModifiedBy>
  <dcterms:created xsi:type="dcterms:W3CDTF">2017-08-01T12:12:41Z</dcterms:created>
  <dcterms:modified xsi:type="dcterms:W3CDTF">2019-08-22T17:15:37Z</dcterms:modified>
</cp:coreProperties>
</file>