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8595" windowHeight="7485" activeTab="2"/>
  </bookViews>
  <sheets>
    <sheet name="Госпитализированные" sheetId="1" r:id="rId1"/>
    <sheet name="Датасет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9" i="2" l="1"/>
  <c r="C40" i="2" s="1"/>
  <c r="C41" i="2" s="1"/>
  <c r="C42" i="2" s="1"/>
  <c r="C43" i="2" s="1"/>
  <c r="C44" i="2" s="1"/>
  <c r="C45" i="2" s="1"/>
  <c r="C46" i="2" s="1"/>
  <c r="C47" i="2" s="1"/>
  <c r="C48" i="2" s="1"/>
  <c r="C28" i="2"/>
  <c r="C29" i="2" s="1"/>
  <c r="C30" i="2" s="1"/>
  <c r="C31" i="2" s="1"/>
  <c r="C32" i="2" s="1"/>
  <c r="C33" i="2" s="1"/>
  <c r="C34" i="2" s="1"/>
  <c r="C35" i="2" s="1"/>
  <c r="C36" i="2" s="1"/>
  <c r="E28" i="2"/>
  <c r="E29" i="2" s="1"/>
  <c r="E30" i="2" s="1"/>
  <c r="E31" i="2" s="1"/>
  <c r="E32" i="2" s="1"/>
  <c r="E33" i="2" s="1"/>
  <c r="E34" i="2" s="1"/>
  <c r="E35" i="2" s="1"/>
  <c r="E36" i="2" s="1"/>
  <c r="C27" i="2"/>
  <c r="E27" i="2"/>
  <c r="F27" i="2"/>
  <c r="F28" i="2" s="1"/>
  <c r="F29" i="2" s="1"/>
  <c r="F30" i="2" s="1"/>
  <c r="F31" i="2" s="1"/>
  <c r="F32" i="2" s="1"/>
  <c r="F33" i="2" s="1"/>
  <c r="F34" i="2" s="1"/>
  <c r="F35" i="2" s="1"/>
  <c r="F36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E15" i="2"/>
  <c r="E16" i="2" s="1"/>
  <c r="E17" i="2" s="1"/>
  <c r="E18" i="2" s="1"/>
  <c r="E19" i="2" s="1"/>
  <c r="E20" i="2" s="1"/>
  <c r="E21" i="2" s="1"/>
  <c r="E22" i="2" s="1"/>
  <c r="E23" i="2" s="1"/>
  <c r="E24" i="2" s="1"/>
  <c r="F15" i="2"/>
  <c r="F16" i="2" s="1"/>
  <c r="F17" i="2" s="1"/>
  <c r="F18" i="2" s="1"/>
  <c r="F19" i="2" s="1"/>
  <c r="F20" i="2" s="1"/>
  <c r="F21" i="2" s="1"/>
  <c r="F22" i="2" s="1"/>
  <c r="F23" i="2" s="1"/>
  <c r="F24" i="2" s="1"/>
  <c r="C38" i="2"/>
  <c r="D38" i="2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E38" i="2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F38" i="2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B38" i="2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C26" i="2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E26" i="2"/>
  <c r="F26" i="2"/>
  <c r="B26" i="2"/>
  <c r="B14" i="2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E14" i="2"/>
  <c r="F14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<sst xmlns="http://schemas.openxmlformats.org/spreadsheetml/2006/main" count="32" uniqueCount="18">
  <si>
    <t>ОБЪЕМ ПОМОЩИ, ОКАЗЫВАЕМОЙ БОЛЬНИЧНЫМИ ОРГАНИЗАЦИЯМИ</t>
  </si>
  <si>
    <t>Число поступивших жителей в больничные организации</t>
  </si>
  <si>
    <t>Государственные</t>
  </si>
  <si>
    <t>Частные</t>
  </si>
  <si>
    <t>абсолютные числа</t>
  </si>
  <si>
    <t>Pеспублика Казахстан</t>
  </si>
  <si>
    <t>Акмолинская</t>
  </si>
  <si>
    <t>С-Казахстанская</t>
  </si>
  <si>
    <t>Туркестанская</t>
  </si>
  <si>
    <t>г.а.Нур-Султан</t>
  </si>
  <si>
    <t>г.а. Алматы</t>
  </si>
  <si>
    <t>г.а.Шымкент</t>
  </si>
  <si>
    <t xml:space="preserve">Система МЗ                                                                                                                                                                                                                  </t>
  </si>
  <si>
    <t>РК</t>
  </si>
  <si>
    <t>СКО</t>
  </si>
  <si>
    <t>г. Нур-Султан</t>
  </si>
  <si>
    <t>г. Алматы</t>
  </si>
  <si>
    <t>Государственные + частные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</si>
</sst>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1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" fontId="0" fillId="0" borderId="0" xfId="0" applyNumberFormat="1"/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9" fontId="1" fillId="0" borderId="0" xfId="0" applyNumberFormat="1" applyFont="1"/>
    <xf numFmtId="169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2" sqref="F22"/>
    </sheetView>
  </sheetViews>
  <sheetFormatPr defaultRowHeight="15" x14ac:dyDescent="0.25"/>
  <cols>
    <col min="1" max="1" width="20" customWidth="1"/>
    <col min="10" max="10" width="26" customWidth="1"/>
  </cols>
  <sheetData>
    <row r="1" spans="1:10" x14ac:dyDescent="0.25">
      <c r="A1" s="2" t="s">
        <v>0</v>
      </c>
    </row>
    <row r="2" spans="1:10" x14ac:dyDescent="0.25">
      <c r="I2" s="1" t="s">
        <v>12</v>
      </c>
    </row>
    <row r="3" spans="1:10" ht="35.25" customHeight="1" x14ac:dyDescent="0.25">
      <c r="A3" s="4"/>
      <c r="B3" s="4" t="s">
        <v>1</v>
      </c>
      <c r="C3" s="4"/>
      <c r="D3" s="4"/>
      <c r="E3" s="4"/>
      <c r="F3" s="4"/>
      <c r="G3" s="4"/>
      <c r="H3" s="4"/>
      <c r="I3" s="4"/>
      <c r="J3" s="3"/>
    </row>
    <row r="4" spans="1:10" ht="15.75" customHeight="1" x14ac:dyDescent="0.25">
      <c r="A4" s="4"/>
      <c r="B4" s="8" t="s">
        <v>2</v>
      </c>
      <c r="C4" s="10"/>
      <c r="D4" s="10"/>
      <c r="E4" s="9"/>
      <c r="F4" s="8" t="s">
        <v>3</v>
      </c>
      <c r="G4" s="10"/>
      <c r="H4" s="10"/>
      <c r="I4" s="9"/>
      <c r="J4" s="3"/>
    </row>
    <row r="5" spans="1:10" ht="15.75" customHeight="1" x14ac:dyDescent="0.25">
      <c r="A5" s="4"/>
      <c r="B5" s="8" t="s">
        <v>4</v>
      </c>
      <c r="C5" s="10"/>
      <c r="D5" s="10"/>
      <c r="E5" s="9"/>
      <c r="F5" s="8" t="s">
        <v>4</v>
      </c>
      <c r="G5" s="10"/>
      <c r="H5" s="10"/>
      <c r="I5" s="9"/>
      <c r="J5" s="3"/>
    </row>
    <row r="6" spans="1:10" ht="15.75" customHeight="1" x14ac:dyDescent="0.25">
      <c r="A6" s="4"/>
      <c r="B6" s="5">
        <v>2015</v>
      </c>
      <c r="C6" s="5">
        <v>2016</v>
      </c>
      <c r="D6" s="5">
        <v>2017</v>
      </c>
      <c r="E6" s="5">
        <v>2018</v>
      </c>
      <c r="F6" s="5">
        <v>2015</v>
      </c>
      <c r="G6" s="5">
        <v>2016</v>
      </c>
      <c r="H6" s="5">
        <v>2017</v>
      </c>
      <c r="I6" s="5">
        <v>2018</v>
      </c>
      <c r="J6" s="3"/>
    </row>
    <row r="7" spans="1:10" ht="15" customHeight="1" x14ac:dyDescent="0.25">
      <c r="A7" s="6" t="s">
        <v>5</v>
      </c>
      <c r="B7" s="7">
        <v>2550816</v>
      </c>
      <c r="C7" s="7">
        <v>2652702</v>
      </c>
      <c r="D7" s="7">
        <v>2688715</v>
      </c>
      <c r="E7" s="7">
        <v>2681567</v>
      </c>
      <c r="F7" s="7">
        <v>182532</v>
      </c>
      <c r="G7" s="7">
        <v>197902</v>
      </c>
      <c r="H7" s="7">
        <v>214738</v>
      </c>
      <c r="I7" s="7">
        <v>245044</v>
      </c>
    </row>
    <row r="8" spans="1:10" ht="15.75" customHeight="1" x14ac:dyDescent="0.25">
      <c r="A8" s="6" t="s">
        <v>6</v>
      </c>
      <c r="B8" s="7">
        <v>115551</v>
      </c>
      <c r="C8" s="7">
        <v>121346</v>
      </c>
      <c r="D8" s="7">
        <v>116914</v>
      </c>
      <c r="E8" s="7">
        <v>114985</v>
      </c>
      <c r="F8" s="7">
        <v>1555</v>
      </c>
      <c r="G8" s="7">
        <v>2179</v>
      </c>
      <c r="H8" s="7">
        <v>1364</v>
      </c>
      <c r="I8" s="7">
        <v>2629</v>
      </c>
    </row>
    <row r="9" spans="1:10" x14ac:dyDescent="0.25">
      <c r="A9" s="6" t="s">
        <v>7</v>
      </c>
      <c r="B9" s="7">
        <v>97334</v>
      </c>
      <c r="C9" s="7">
        <v>96593</v>
      </c>
      <c r="D9" s="7">
        <v>96973</v>
      </c>
      <c r="E9" s="7">
        <v>98311</v>
      </c>
      <c r="F9" s="7">
        <v>526</v>
      </c>
      <c r="G9" s="7">
        <v>481</v>
      </c>
      <c r="H9" s="7">
        <v>476</v>
      </c>
      <c r="I9" s="7">
        <v>637</v>
      </c>
    </row>
    <row r="10" spans="1:10" x14ac:dyDescent="0.25">
      <c r="A10" s="6" t="s">
        <v>8</v>
      </c>
      <c r="B10" s="7">
        <v>384459</v>
      </c>
      <c r="C10" s="7">
        <v>403273</v>
      </c>
      <c r="D10" s="7">
        <v>0</v>
      </c>
      <c r="E10" s="7">
        <v>315515</v>
      </c>
      <c r="F10" s="7">
        <v>31689</v>
      </c>
      <c r="G10" s="7">
        <v>36198</v>
      </c>
      <c r="H10" s="7">
        <v>0</v>
      </c>
      <c r="I10" s="7">
        <v>21519</v>
      </c>
    </row>
    <row r="11" spans="1:10" x14ac:dyDescent="0.25">
      <c r="A11" s="6" t="s">
        <v>9</v>
      </c>
      <c r="B11" s="7">
        <v>189707</v>
      </c>
      <c r="C11" s="7">
        <v>207408</v>
      </c>
      <c r="D11" s="7">
        <v>211562</v>
      </c>
      <c r="E11" s="7">
        <v>215692</v>
      </c>
      <c r="F11" s="7">
        <v>11811</v>
      </c>
      <c r="G11" s="7">
        <v>14989</v>
      </c>
      <c r="H11" s="7">
        <v>14991</v>
      </c>
      <c r="I11" s="7">
        <v>15966</v>
      </c>
    </row>
    <row r="12" spans="1:10" x14ac:dyDescent="0.25">
      <c r="A12" s="6" t="s">
        <v>10</v>
      </c>
      <c r="B12" s="7">
        <v>266785</v>
      </c>
      <c r="C12" s="7">
        <v>282470</v>
      </c>
      <c r="D12" s="7">
        <v>286077</v>
      </c>
      <c r="E12" s="7">
        <v>281858</v>
      </c>
      <c r="F12" s="7">
        <v>31713</v>
      </c>
      <c r="G12" s="7">
        <v>32828</v>
      </c>
      <c r="H12" s="7">
        <v>53155</v>
      </c>
      <c r="I12" s="7">
        <v>65782</v>
      </c>
    </row>
    <row r="13" spans="1:10" x14ac:dyDescent="0.25">
      <c r="A13" s="6" t="s">
        <v>11</v>
      </c>
      <c r="B13" s="11">
        <v>0</v>
      </c>
      <c r="C13" s="11">
        <v>0</v>
      </c>
      <c r="D13" s="7">
        <v>0</v>
      </c>
      <c r="E13" s="7">
        <v>122343</v>
      </c>
      <c r="F13" s="7">
        <v>0</v>
      </c>
      <c r="G13" s="7">
        <v>0</v>
      </c>
      <c r="H13" s="7">
        <v>0</v>
      </c>
      <c r="I13" s="7">
        <v>8218</v>
      </c>
    </row>
    <row r="14" spans="1:10" ht="15" customHeight="1" x14ac:dyDescent="0.25">
      <c r="B14" s="13" t="s">
        <v>17</v>
      </c>
      <c r="C14" s="14"/>
      <c r="D14" s="14"/>
      <c r="E14" s="15"/>
    </row>
    <row r="15" spans="1:10" x14ac:dyDescent="0.25">
      <c r="B15" s="5">
        <v>2015</v>
      </c>
      <c r="C15" s="5">
        <v>2016</v>
      </c>
      <c r="D15" s="5">
        <v>2017</v>
      </c>
      <c r="E15" s="5">
        <v>2018</v>
      </c>
    </row>
    <row r="16" spans="1:10" x14ac:dyDescent="0.25">
      <c r="A16" s="6" t="s">
        <v>5</v>
      </c>
      <c r="B16">
        <v>2733348</v>
      </c>
      <c r="C16">
        <v>2850604</v>
      </c>
      <c r="D16">
        <v>2903453</v>
      </c>
      <c r="E16">
        <v>2926611</v>
      </c>
    </row>
    <row r="17" spans="1:6" x14ac:dyDescent="0.25">
      <c r="A17" s="6" t="s">
        <v>6</v>
      </c>
      <c r="B17">
        <v>117106</v>
      </c>
      <c r="C17">
        <v>123525</v>
      </c>
      <c r="D17">
        <v>118278</v>
      </c>
      <c r="E17">
        <v>117614</v>
      </c>
    </row>
    <row r="18" spans="1:6" x14ac:dyDescent="0.25">
      <c r="A18" s="6" t="s">
        <v>7</v>
      </c>
      <c r="B18">
        <v>97860</v>
      </c>
      <c r="C18">
        <v>97074</v>
      </c>
      <c r="D18">
        <v>97449</v>
      </c>
      <c r="E18">
        <v>98948</v>
      </c>
    </row>
    <row r="19" spans="1:6" x14ac:dyDescent="0.25">
      <c r="A19" s="6" t="s">
        <v>8</v>
      </c>
      <c r="B19">
        <v>416148</v>
      </c>
      <c r="C19">
        <v>439471</v>
      </c>
      <c r="D19">
        <v>0</v>
      </c>
      <c r="E19">
        <v>337034</v>
      </c>
    </row>
    <row r="20" spans="1:6" x14ac:dyDescent="0.25">
      <c r="A20" s="6" t="s">
        <v>9</v>
      </c>
      <c r="B20">
        <v>201518</v>
      </c>
      <c r="C20">
        <v>222397</v>
      </c>
      <c r="D20">
        <v>226553</v>
      </c>
      <c r="E20">
        <v>231658</v>
      </c>
    </row>
    <row r="21" spans="1:6" x14ac:dyDescent="0.25">
      <c r="A21" s="6" t="s">
        <v>10</v>
      </c>
      <c r="B21">
        <v>298498</v>
      </c>
      <c r="C21">
        <v>315298</v>
      </c>
      <c r="D21">
        <v>339232</v>
      </c>
      <c r="E21">
        <v>347640</v>
      </c>
    </row>
    <row r="22" spans="1:6" x14ac:dyDescent="0.25">
      <c r="A22" s="6" t="s">
        <v>11</v>
      </c>
      <c r="B22">
        <v>0</v>
      </c>
      <c r="C22">
        <v>0</v>
      </c>
      <c r="D22">
        <v>0</v>
      </c>
      <c r="E22">
        <v>130561</v>
      </c>
    </row>
    <row r="24" spans="1:6" ht="33.75" x14ac:dyDescent="0.25">
      <c r="B24" s="6" t="s">
        <v>5</v>
      </c>
      <c r="C24" s="6" t="s">
        <v>6</v>
      </c>
      <c r="D24" s="6" t="s">
        <v>7</v>
      </c>
      <c r="E24" s="6" t="s">
        <v>9</v>
      </c>
      <c r="F24" s="6" t="s">
        <v>10</v>
      </c>
    </row>
    <row r="25" spans="1:6" x14ac:dyDescent="0.25">
      <c r="A25" s="5">
        <v>2015</v>
      </c>
      <c r="B25">
        <v>2733348</v>
      </c>
      <c r="C25">
        <v>117106</v>
      </c>
      <c r="D25">
        <v>97860</v>
      </c>
      <c r="E25">
        <v>201518</v>
      </c>
      <c r="F25">
        <v>298498</v>
      </c>
    </row>
    <row r="26" spans="1:6" x14ac:dyDescent="0.25">
      <c r="A26" s="5">
        <v>2016</v>
      </c>
      <c r="B26">
        <v>2850604</v>
      </c>
      <c r="C26">
        <v>123525</v>
      </c>
      <c r="D26">
        <v>97074</v>
      </c>
      <c r="E26">
        <v>222397</v>
      </c>
      <c r="F26">
        <v>315298</v>
      </c>
    </row>
    <row r="27" spans="1:6" x14ac:dyDescent="0.25">
      <c r="A27" s="5">
        <v>2017</v>
      </c>
      <c r="B27">
        <v>2903453</v>
      </c>
      <c r="C27">
        <v>118278</v>
      </c>
      <c r="D27">
        <v>97449</v>
      </c>
      <c r="E27">
        <v>226553</v>
      </c>
      <c r="F27">
        <v>339232</v>
      </c>
    </row>
    <row r="28" spans="1:6" x14ac:dyDescent="0.25">
      <c r="A28" s="5">
        <v>2018</v>
      </c>
      <c r="B28">
        <v>2926611</v>
      </c>
      <c r="C28">
        <v>117614</v>
      </c>
      <c r="D28">
        <v>98948</v>
      </c>
      <c r="E28">
        <v>231658</v>
      </c>
      <c r="F28">
        <v>347640</v>
      </c>
    </row>
  </sheetData>
  <mergeCells count="6">
    <mergeCell ref="F4:I4"/>
    <mergeCell ref="F5:I5"/>
    <mergeCell ref="B4:E4"/>
    <mergeCell ref="B5:E5"/>
    <mergeCell ref="A3:A6"/>
    <mergeCell ref="B3:I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K10" sqref="K10"/>
    </sheetView>
  </sheetViews>
  <sheetFormatPr defaultRowHeight="15" x14ac:dyDescent="0.25"/>
  <cols>
    <col min="2" max="2" width="10.42578125" bestFit="1" customWidth="1"/>
    <col min="3" max="3" width="13.5703125" bestFit="1" customWidth="1"/>
    <col min="4" max="4" width="9.42578125" bestFit="1" customWidth="1"/>
    <col min="5" max="5" width="13.5703125" bestFit="1" customWidth="1"/>
    <col min="6" max="6" width="10.140625" bestFit="1" customWidth="1"/>
  </cols>
  <sheetData>
    <row r="1" spans="1:6" x14ac:dyDescent="0.25">
      <c r="B1" t="s">
        <v>13</v>
      </c>
      <c r="C1" t="s">
        <v>6</v>
      </c>
      <c r="D1" t="s">
        <v>14</v>
      </c>
      <c r="E1" t="s">
        <v>15</v>
      </c>
      <c r="F1" t="s">
        <v>16</v>
      </c>
    </row>
    <row r="2" spans="1:6" x14ac:dyDescent="0.25">
      <c r="A2" s="12">
        <v>42005</v>
      </c>
      <c r="B2" s="16">
        <f>B13/12</f>
        <v>227779</v>
      </c>
      <c r="C2" s="16">
        <f t="shared" ref="C2:F2" si="0">C13/12</f>
        <v>9758.8333333333339</v>
      </c>
      <c r="D2" s="16">
        <f t="shared" si="0"/>
        <v>8155</v>
      </c>
      <c r="E2" s="16">
        <f t="shared" si="0"/>
        <v>16793.166666666668</v>
      </c>
      <c r="F2" s="16">
        <f t="shared" si="0"/>
        <v>24874.833333333332</v>
      </c>
    </row>
    <row r="3" spans="1:6" x14ac:dyDescent="0.25">
      <c r="A3" s="12">
        <v>42036</v>
      </c>
      <c r="B3" s="17">
        <f>B2*((B$13/B$2)^(1/11))</f>
        <v>285509.83166601369</v>
      </c>
      <c r="C3" s="17">
        <f>C2*((C$13/C$2)^(1/11))</f>
        <v>12232.220100433682</v>
      </c>
      <c r="D3" s="17">
        <f>D2*((D$13/D$2)^(1/11))</f>
        <v>10221.893489901799</v>
      </c>
      <c r="E3" s="17">
        <f>E2*((E$13/E$2)^(1/11))</f>
        <v>21049.412755957805</v>
      </c>
      <c r="F3" s="17">
        <f>F2*((F$13/F$2)^(1/11))</f>
        <v>31179.386500599907</v>
      </c>
    </row>
    <row r="4" spans="1:6" x14ac:dyDescent="0.25">
      <c r="A4" s="12">
        <v>42064</v>
      </c>
      <c r="B4" s="17">
        <f>B3*((B$13/B$2)^(1/11))</f>
        <v>357872.60448924388</v>
      </c>
      <c r="C4" s="17">
        <f>C3*((C$13/C$2)^(1/11))</f>
        <v>15332.489394441322</v>
      </c>
      <c r="D4" s="17">
        <f>D3*((D$13/D$2)^(1/11))</f>
        <v>12812.643349956687</v>
      </c>
      <c r="E4" s="17">
        <f>E3*((E$13/E$2)^(1/11))</f>
        <v>26384.408978096992</v>
      </c>
      <c r="F4" s="17">
        <f>F3*((F$13/F$2)^(1/11))</f>
        <v>39081.835424845398</v>
      </c>
    </row>
    <row r="5" spans="1:6" x14ac:dyDescent="0.25">
      <c r="A5" s="12">
        <v>42095</v>
      </c>
      <c r="B5" s="17">
        <f>B4*((B$13/B$2)^(1/11))</f>
        <v>448575.79963737627</v>
      </c>
      <c r="C5" s="17">
        <f>C4*((C$13/C$2)^(1/11))</f>
        <v>19218.525263645384</v>
      </c>
      <c r="D5" s="17">
        <f>D4*((D$13/D$2)^(1/11))</f>
        <v>16060.021538608931</v>
      </c>
      <c r="E5" s="17">
        <f>E4*((E$13/E$2)^(1/11))</f>
        <v>33071.565710375995</v>
      </c>
      <c r="F5" s="17">
        <f>F4*((F$13/F$2)^(1/11))</f>
        <v>48987.168498177889</v>
      </c>
    </row>
    <row r="6" spans="1:6" x14ac:dyDescent="0.25">
      <c r="A6" s="12">
        <v>42125</v>
      </c>
      <c r="B6" s="17">
        <f>B5*((B$13/B$2)^(1/11))</f>
        <v>562267.81680451136</v>
      </c>
      <c r="C6" s="17">
        <f>C5*((C$13/C$2)^(1/11))</f>
        <v>24089.481088653589</v>
      </c>
      <c r="D6" s="17">
        <f>D5*((D$13/D$2)^(1/11))</f>
        <v>20130.451209465275</v>
      </c>
      <c r="E6" s="17">
        <f>E5*((E$13/E$2)^(1/11))</f>
        <v>41453.589483231386</v>
      </c>
      <c r="F6" s="17">
        <f>F5*((F$13/F$2)^(1/11))</f>
        <v>61403.018854720671</v>
      </c>
    </row>
    <row r="7" spans="1:6" x14ac:dyDescent="0.25">
      <c r="A7" s="12">
        <v>42156</v>
      </c>
      <c r="B7" s="17">
        <f>B6*((B$13/B$2)^(1/11))</f>
        <v>704775.19756901683</v>
      </c>
      <c r="C7" s="17">
        <f>C6*((C$13/C$2)^(1/11))</f>
        <v>30194.985887825951</v>
      </c>
      <c r="D7" s="17">
        <f>D6*((D$13/D$2)^(1/11))</f>
        <v>25232.535642773622</v>
      </c>
      <c r="E7" s="17">
        <f>E6*((E$13/E$2)^(1/11))</f>
        <v>51960.046164525396</v>
      </c>
      <c r="F7" s="17">
        <f>F6*((F$13/F$2)^(1/11))</f>
        <v>76965.679790482725</v>
      </c>
    </row>
    <row r="8" spans="1:6" x14ac:dyDescent="0.25">
      <c r="A8" s="12">
        <v>42186</v>
      </c>
      <c r="B8" s="17">
        <f>B7*((B$13/B$2)^(1/11))</f>
        <v>883401.22671673668</v>
      </c>
      <c r="C8" s="17">
        <f>C7*((C$13/C$2)^(1/11))</f>
        <v>37847.937421759016</v>
      </c>
      <c r="D8" s="17">
        <f>D7*((D$13/D$2)^(1/11))</f>
        <v>31627.748843725665</v>
      </c>
      <c r="E8" s="17">
        <f>E7*((E$13/E$2)^(1/11))</f>
        <v>65129.375551705591</v>
      </c>
      <c r="F8" s="17">
        <f>F7*((F$13/F$2)^(1/11))</f>
        <v>96472.713819276745</v>
      </c>
    </row>
    <row r="9" spans="1:6" x14ac:dyDescent="0.25">
      <c r="A9" s="12">
        <v>42217</v>
      </c>
      <c r="B9" s="17">
        <f>B8*((B$13/B$2)^(1/11))</f>
        <v>1107300.2143895859</v>
      </c>
      <c r="C9" s="17">
        <f>C8*((C$13/C$2)^(1/11))</f>
        <v>47440.537723812282</v>
      </c>
      <c r="D9" s="17">
        <f>D8*((D$13/D$2)^(1/11))</f>
        <v>39643.835684356658</v>
      </c>
      <c r="E9" s="17">
        <f>E8*((E$13/E$2)^(1/11))</f>
        <v>81636.485585940987</v>
      </c>
      <c r="F9" s="17">
        <f>F8*((F$13/F$2)^(1/11))</f>
        <v>120923.82652880739</v>
      </c>
    </row>
    <row r="10" spans="1:6" x14ac:dyDescent="0.25">
      <c r="A10" s="12">
        <v>42248</v>
      </c>
      <c r="B10" s="17">
        <f>B9*((B$13/B$2)^(1/11))</f>
        <v>1387946.6404458338</v>
      </c>
      <c r="C10" s="17">
        <f>C9*((C$13/C$2)^(1/11))</f>
        <v>59464.392853032186</v>
      </c>
      <c r="D10" s="17">
        <f>D9*((D$13/D$2)^(1/11))</f>
        <v>49691.608325770932</v>
      </c>
      <c r="E10" s="17">
        <f>E9*((E$13/E$2)^(1/11))</f>
        <v>102327.34034940432</v>
      </c>
      <c r="F10" s="17">
        <f>F9*((F$13/F$2)^(1/11))</f>
        <v>151572.09995939065</v>
      </c>
    </row>
    <row r="11" spans="1:6" x14ac:dyDescent="0.25">
      <c r="A11" s="12">
        <v>42278</v>
      </c>
      <c r="B11" s="17">
        <f>B10*((B$13/B$2)^(1/11))</f>
        <v>1739723.2039612925</v>
      </c>
      <c r="C11" s="17">
        <f>C10*((C$13/C$2)^(1/11))</f>
        <v>74535.706950996042</v>
      </c>
      <c r="D11" s="17">
        <f>D10*((D$13/D$2)^(1/11))</f>
        <v>62285.9997115816</v>
      </c>
      <c r="E11" s="17">
        <f>E10*((E$13/E$2)^(1/11))</f>
        <v>128262.31442753423</v>
      </c>
      <c r="F11" s="17">
        <f>F10*((F$13/F$2)^(1/11))</f>
        <v>189988.21113741753</v>
      </c>
    </row>
    <row r="12" spans="1:6" x14ac:dyDescent="0.25">
      <c r="A12" s="12">
        <v>42309</v>
      </c>
      <c r="B12" s="17">
        <f>B11*((B$13/B$2)^(1/11))</f>
        <v>2180657.9145068098</v>
      </c>
      <c r="C12" s="17">
        <f>C11*((C$13/C$2)^(1/11))</f>
        <v>93426.861759364154</v>
      </c>
      <c r="D12" s="17">
        <f>D11*((D$13/D$2)^(1/11))</f>
        <v>78072.453091826028</v>
      </c>
      <c r="E12" s="17">
        <f>E11*((E$13/E$2)^(1/11))</f>
        <v>160770.53548087674</v>
      </c>
      <c r="F12" s="17">
        <f>F11*((F$13/F$2)^(1/11))</f>
        <v>238140.92686494871</v>
      </c>
    </row>
    <row r="13" spans="1:6" x14ac:dyDescent="0.25">
      <c r="A13" s="12">
        <v>42339</v>
      </c>
      <c r="B13" s="17">
        <v>2733348</v>
      </c>
      <c r="C13" s="17">
        <v>117106</v>
      </c>
      <c r="D13" s="17">
        <v>97860</v>
      </c>
      <c r="E13" s="17">
        <v>201518</v>
      </c>
      <c r="F13" s="17">
        <v>298498</v>
      </c>
    </row>
    <row r="14" spans="1:6" x14ac:dyDescent="0.25">
      <c r="A14" s="12">
        <v>42370</v>
      </c>
      <c r="B14" s="16">
        <f>B25/12</f>
        <v>237550.33333333334</v>
      </c>
      <c r="C14" s="16">
        <f t="shared" ref="C14:F14" si="1">C25/12</f>
        <v>10293.75</v>
      </c>
      <c r="D14" s="16">
        <f t="shared" si="1"/>
        <v>8089.5</v>
      </c>
      <c r="E14" s="16">
        <f t="shared" si="1"/>
        <v>18533.083333333332</v>
      </c>
      <c r="F14" s="16">
        <f t="shared" si="1"/>
        <v>26274.833333333332</v>
      </c>
    </row>
    <row r="15" spans="1:6" x14ac:dyDescent="0.25">
      <c r="A15" s="12">
        <v>42401</v>
      </c>
      <c r="B15" s="17">
        <f>B14*((B$25/B$14)^(1/11))</f>
        <v>297757.71990484395</v>
      </c>
      <c r="C15" s="17">
        <f t="shared" ref="C15:F15" si="2">C14*((C$25/C$14)^(1/11))</f>
        <v>12902.711969549558</v>
      </c>
      <c r="D15" s="17">
        <f t="shared" si="2"/>
        <v>10139.792444703937</v>
      </c>
      <c r="E15" s="17">
        <f t="shared" si="2"/>
        <v>23230.313166500004</v>
      </c>
      <c r="F15" s="17">
        <f t="shared" si="2"/>
        <v>32934.218001012232</v>
      </c>
    </row>
    <row r="16" spans="1:6" x14ac:dyDescent="0.25">
      <c r="A16" s="12">
        <v>42430</v>
      </c>
      <c r="B16" s="17">
        <f t="shared" ref="B16:B24" si="3">B15*((B$25/B$14)^(1/11))</f>
        <v>373224.73312855029</v>
      </c>
      <c r="C16" s="17">
        <f t="shared" ref="C16:C24" si="4">C15*((C$25/C$14)^(1/11))</f>
        <v>16172.918146366235</v>
      </c>
      <c r="D16" s="17">
        <f t="shared" ref="D16:D24" si="5">D15*((D$25/D$14)^(1/11))</f>
        <v>12709.733706863841</v>
      </c>
      <c r="E16" s="17">
        <f t="shared" ref="E16:E24" si="6">E15*((E$25/E$14)^(1/11))</f>
        <v>29118.06093501244</v>
      </c>
      <c r="F16" s="17">
        <f t="shared" ref="F16:F24" si="7">F15*((F$25/F$14)^(1/11))</f>
        <v>41281.430849730663</v>
      </c>
    </row>
    <row r="17" spans="1:6" x14ac:dyDescent="0.25">
      <c r="A17" s="12">
        <v>42461</v>
      </c>
      <c r="B17" s="17">
        <f t="shared" si="3"/>
        <v>467818.94173354562</v>
      </c>
      <c r="C17" s="17">
        <f t="shared" si="4"/>
        <v>20271.961583452568</v>
      </c>
      <c r="D17" s="17">
        <f t="shared" si="5"/>
        <v>15931.029336183563</v>
      </c>
      <c r="E17" s="17">
        <f t="shared" si="6"/>
        <v>36498.064685489582</v>
      </c>
      <c r="F17" s="17">
        <f t="shared" si="7"/>
        <v>51744.25374085753</v>
      </c>
    </row>
    <row r="18" spans="1:6" x14ac:dyDescent="0.25">
      <c r="A18" s="12">
        <v>42491</v>
      </c>
      <c r="B18" s="17">
        <f t="shared" si="3"/>
        <v>586388.15388827457</v>
      </c>
      <c r="C18" s="17">
        <f t="shared" si="4"/>
        <v>25409.911972707931</v>
      </c>
      <c r="D18" s="17">
        <f t="shared" si="5"/>
        <v>19968.765795091273</v>
      </c>
      <c r="E18" s="17">
        <f t="shared" si="6"/>
        <v>45748.538295845581</v>
      </c>
      <c r="F18" s="17">
        <f t="shared" si="7"/>
        <v>64858.890306989379</v>
      </c>
    </row>
    <row r="19" spans="1:6" x14ac:dyDescent="0.25">
      <c r="A19" s="12">
        <v>42522</v>
      </c>
      <c r="B19" s="17">
        <f t="shared" si="3"/>
        <v>735008.85993698193</v>
      </c>
      <c r="C19" s="17">
        <f t="shared" si="4"/>
        <v>31850.081394580131</v>
      </c>
      <c r="D19" s="17">
        <f t="shared" si="5"/>
        <v>25029.870886844536</v>
      </c>
      <c r="E19" s="17">
        <f t="shared" si="6"/>
        <v>57343.554356692468</v>
      </c>
      <c r="F19" s="17">
        <f t="shared" si="7"/>
        <v>81297.445566066177</v>
      </c>
    </row>
    <row r="20" spans="1:6" x14ac:dyDescent="0.25">
      <c r="A20" s="12">
        <v>42552</v>
      </c>
      <c r="B20" s="17">
        <f t="shared" si="3"/>
        <v>921297.64321397652</v>
      </c>
      <c r="C20" s="17">
        <f t="shared" si="4"/>
        <v>39922.518658504116</v>
      </c>
      <c r="D20" s="17">
        <f t="shared" si="5"/>
        <v>31373.718488205854</v>
      </c>
      <c r="E20" s="17">
        <f t="shared" si="6"/>
        <v>71877.339664807441</v>
      </c>
      <c r="F20" s="17">
        <f t="shared" si="7"/>
        <v>101902.37027313522</v>
      </c>
    </row>
    <row r="21" spans="1:6" x14ac:dyDescent="0.25">
      <c r="A21" s="12">
        <v>42583</v>
      </c>
      <c r="B21" s="17">
        <f t="shared" si="3"/>
        <v>1154801.5182625158</v>
      </c>
      <c r="C21" s="17">
        <f t="shared" si="4"/>
        <v>50040.923798387041</v>
      </c>
      <c r="D21" s="17">
        <f t="shared" si="5"/>
        <v>39325.421062980153</v>
      </c>
      <c r="E21" s="17">
        <f t="shared" si="6"/>
        <v>90094.728435457451</v>
      </c>
      <c r="F21" s="17">
        <f t="shared" si="7"/>
        <v>127729.63522998449</v>
      </c>
    </row>
    <row r="22" spans="1:6" x14ac:dyDescent="0.25">
      <c r="A22" s="12">
        <v>42614</v>
      </c>
      <c r="B22" s="17">
        <f t="shared" si="3"/>
        <v>1447487.200693602</v>
      </c>
      <c r="C22" s="17">
        <f t="shared" si="4"/>
        <v>62723.849565101715</v>
      </c>
      <c r="D22" s="17">
        <f t="shared" si="5"/>
        <v>49292.491177354248</v>
      </c>
      <c r="E22" s="17">
        <f t="shared" si="6"/>
        <v>112929.3339140249</v>
      </c>
      <c r="F22" s="17">
        <f t="shared" si="7"/>
        <v>160102.84816982341</v>
      </c>
    </row>
    <row r="23" spans="1:6" x14ac:dyDescent="0.25">
      <c r="A23" s="12">
        <v>42644</v>
      </c>
      <c r="B23" s="17">
        <f t="shared" si="3"/>
        <v>1814354.3830148508</v>
      </c>
      <c r="C23" s="17">
        <f t="shared" si="4"/>
        <v>78621.276459974615</v>
      </c>
      <c r="D23" s="17">
        <f t="shared" si="5"/>
        <v>61785.725894155643</v>
      </c>
      <c r="E23" s="17">
        <f t="shared" si="6"/>
        <v>141551.3946235092</v>
      </c>
      <c r="F23" s="17">
        <f t="shared" si="7"/>
        <v>200681.0866243843</v>
      </c>
    </row>
    <row r="24" spans="1:6" x14ac:dyDescent="0.25">
      <c r="A24" s="12">
        <v>42675</v>
      </c>
      <c r="B24" s="17">
        <f t="shared" si="3"/>
        <v>2274204.4458754505</v>
      </c>
      <c r="C24" s="17">
        <f t="shared" si="4"/>
        <v>98547.923238992531</v>
      </c>
      <c r="D24" s="17">
        <f t="shared" si="5"/>
        <v>77445.384339218464</v>
      </c>
      <c r="E24" s="17">
        <f t="shared" si="6"/>
        <v>177427.74729473566</v>
      </c>
      <c r="F24" s="17">
        <f t="shared" si="7"/>
        <v>251543.92310388878</v>
      </c>
    </row>
    <row r="25" spans="1:6" x14ac:dyDescent="0.25">
      <c r="A25" s="12">
        <v>42705</v>
      </c>
      <c r="B25" s="17">
        <v>2850604</v>
      </c>
      <c r="C25" s="17">
        <v>123525</v>
      </c>
      <c r="D25" s="17">
        <v>97074</v>
      </c>
      <c r="E25" s="17">
        <v>222397</v>
      </c>
      <c r="F25" s="17">
        <v>315298</v>
      </c>
    </row>
    <row r="26" spans="1:6" x14ac:dyDescent="0.25">
      <c r="A26" s="12">
        <v>42736</v>
      </c>
      <c r="B26" s="16">
        <f>B37/12</f>
        <v>241954.41666666666</v>
      </c>
      <c r="C26" s="16">
        <f t="shared" ref="C26:F26" si="8">C37/12</f>
        <v>9856.5</v>
      </c>
      <c r="D26" s="16">
        <f t="shared" si="8"/>
        <v>8120.75</v>
      </c>
      <c r="E26" s="16">
        <f t="shared" si="8"/>
        <v>18879.416666666668</v>
      </c>
      <c r="F26" s="16">
        <f t="shared" si="8"/>
        <v>28269.333333333332</v>
      </c>
    </row>
    <row r="27" spans="1:6" x14ac:dyDescent="0.25">
      <c r="A27" s="12">
        <v>42767</v>
      </c>
      <c r="B27" s="17">
        <f>B26*((B$37/B$26)^(1/11))</f>
        <v>303278.02287896839</v>
      </c>
      <c r="C27" s="17">
        <f t="shared" ref="C27:F27" si="9">C26*((C$37/C$26)^(1/11))</f>
        <v>12354.640488438637</v>
      </c>
      <c r="D27" s="17">
        <f t="shared" si="9"/>
        <v>10178.962790695283</v>
      </c>
      <c r="E27" s="17">
        <f t="shared" si="9"/>
        <v>23664.425054340103</v>
      </c>
      <c r="F27" s="17">
        <f t="shared" si="9"/>
        <v>35434.226163563937</v>
      </c>
    </row>
    <row r="28" spans="1:6" x14ac:dyDescent="0.25">
      <c r="A28" s="12">
        <v>42795</v>
      </c>
      <c r="B28" s="17">
        <f t="shared" ref="B28:B36" si="10">B27*((B$37/B$26)^(1/11))</f>
        <v>380144.16280770273</v>
      </c>
      <c r="C28" s="17">
        <f t="shared" ref="C28:C36" si="11">C27*((C$37/C$26)^(1/11))</f>
        <v>15485.937360986891</v>
      </c>
      <c r="D28" s="17">
        <f t="shared" ref="D28:D36" si="12">D27*((D$37/D$26)^(1/11))</f>
        <v>12758.831819026458</v>
      </c>
      <c r="E28" s="17">
        <f t="shared" ref="E28:E36" si="13">E27*((E$37/E$26)^(1/11))</f>
        <v>29662.198946073346</v>
      </c>
      <c r="F28" s="17">
        <f t="shared" ref="F28:F36" si="14">F27*((F$37/F$26)^(1/11))</f>
        <v>44415.068760397575</v>
      </c>
    </row>
    <row r="29" spans="1:6" x14ac:dyDescent="0.25">
      <c r="A29" s="12">
        <v>42826</v>
      </c>
      <c r="B29" s="17">
        <f t="shared" si="10"/>
        <v>476492.10828059178</v>
      </c>
      <c r="C29" s="17">
        <f t="shared" si="11"/>
        <v>19410.86478176566</v>
      </c>
      <c r="D29" s="17">
        <f t="shared" si="12"/>
        <v>15992.571417493376</v>
      </c>
      <c r="E29" s="17">
        <f t="shared" si="13"/>
        <v>37180.115058619143</v>
      </c>
      <c r="F29" s="17">
        <f t="shared" si="14"/>
        <v>55672.115538375074</v>
      </c>
    </row>
    <row r="30" spans="1:6" x14ac:dyDescent="0.25">
      <c r="A30" s="12">
        <v>42856</v>
      </c>
      <c r="B30" s="17">
        <f t="shared" si="10"/>
        <v>597259.54379190237</v>
      </c>
      <c r="C30" s="17">
        <f t="shared" si="11"/>
        <v>24330.569263776149</v>
      </c>
      <c r="D30" s="17">
        <f t="shared" si="12"/>
        <v>20045.905782865128</v>
      </c>
      <c r="E30" s="17">
        <f t="shared" si="13"/>
        <v>46603.455067013965</v>
      </c>
      <c r="F30" s="17">
        <f t="shared" si="14"/>
        <v>69782.272886667924</v>
      </c>
    </row>
    <row r="31" spans="1:6" x14ac:dyDescent="0.25">
      <c r="A31" s="12">
        <v>42887</v>
      </c>
      <c r="B31" s="17">
        <f t="shared" si="10"/>
        <v>748635.61526280385</v>
      </c>
      <c r="C31" s="17">
        <f t="shared" si="11"/>
        <v>30497.178119313088</v>
      </c>
      <c r="D31" s="17">
        <f t="shared" si="12"/>
        <v>25126.562087192382</v>
      </c>
      <c r="E31" s="17">
        <f t="shared" si="13"/>
        <v>58415.150699747523</v>
      </c>
      <c r="F31" s="17">
        <f t="shared" si="14"/>
        <v>87468.66473706704</v>
      </c>
    </row>
    <row r="32" spans="1:6" x14ac:dyDescent="0.25">
      <c r="A32" s="12">
        <v>42917</v>
      </c>
      <c r="B32" s="17">
        <f t="shared" si="10"/>
        <v>938378.11428123631</v>
      </c>
      <c r="C32" s="17">
        <f t="shared" si="11"/>
        <v>38226.720598182961</v>
      </c>
      <c r="D32" s="17">
        <f t="shared" si="12"/>
        <v>31494.916176908053</v>
      </c>
      <c r="E32" s="17">
        <f t="shared" si="13"/>
        <v>73220.533249464337</v>
      </c>
      <c r="F32" s="17">
        <f t="shared" si="14"/>
        <v>109637.69155686433</v>
      </c>
    </row>
    <row r="33" spans="1:6" x14ac:dyDescent="0.25">
      <c r="A33" s="12">
        <v>42948</v>
      </c>
      <c r="B33" s="17">
        <f t="shared" si="10"/>
        <v>1176211.0530273078</v>
      </c>
      <c r="C33" s="17">
        <f t="shared" si="11"/>
        <v>47915.323902251555</v>
      </c>
      <c r="D33" s="17">
        <f t="shared" si="12"/>
        <v>39477.336435774283</v>
      </c>
      <c r="E33" s="17">
        <f t="shared" si="13"/>
        <v>91778.355873677225</v>
      </c>
      <c r="F33" s="17">
        <f t="shared" si="14"/>
        <v>137425.48198319718</v>
      </c>
    </row>
    <row r="34" spans="1:6" x14ac:dyDescent="0.25">
      <c r="A34" s="12">
        <v>42979</v>
      </c>
      <c r="B34" s="17">
        <f t="shared" si="10"/>
        <v>1474323.0049896233</v>
      </c>
      <c r="C34" s="17">
        <f t="shared" si="11"/>
        <v>60059.514097236206</v>
      </c>
      <c r="D34" s="17">
        <f t="shared" si="12"/>
        <v>49482.909664194267</v>
      </c>
      <c r="E34" s="17">
        <f t="shared" si="13"/>
        <v>115039.67853084387</v>
      </c>
      <c r="F34" s="17">
        <f t="shared" si="14"/>
        <v>172256.11767390071</v>
      </c>
    </row>
    <row r="35" spans="1:6" x14ac:dyDescent="0.25">
      <c r="A35" s="12">
        <v>43009</v>
      </c>
      <c r="B35" s="17">
        <f t="shared" si="10"/>
        <v>1847991.75067025</v>
      </c>
      <c r="C35" s="17">
        <f t="shared" si="11"/>
        <v>75281.662312348752</v>
      </c>
      <c r="D35" s="17">
        <f t="shared" si="12"/>
        <v>62024.406150561153</v>
      </c>
      <c r="E35" s="17">
        <f t="shared" si="13"/>
        <v>144196.60834516599</v>
      </c>
      <c r="F35" s="17">
        <f t="shared" si="14"/>
        <v>215914.61530920953</v>
      </c>
    </row>
    <row r="36" spans="1:6" x14ac:dyDescent="0.25">
      <c r="A36" s="12">
        <v>43040</v>
      </c>
      <c r="B36" s="17">
        <f t="shared" si="10"/>
        <v>2316367.2404130544</v>
      </c>
      <c r="C36" s="17">
        <f t="shared" si="11"/>
        <v>94361.880306509294</v>
      </c>
      <c r="D36" s="17">
        <f t="shared" si="12"/>
        <v>77744.558362409094</v>
      </c>
      <c r="E36" s="17">
        <f t="shared" si="13"/>
        <v>180743.39326908297</v>
      </c>
      <c r="F36" s="17">
        <f t="shared" si="14"/>
        <v>270638.4059600074</v>
      </c>
    </row>
    <row r="37" spans="1:6" x14ac:dyDescent="0.25">
      <c r="A37" s="12">
        <v>43070</v>
      </c>
      <c r="B37" s="17">
        <v>2903453</v>
      </c>
      <c r="C37" s="17">
        <v>118278</v>
      </c>
      <c r="D37" s="17">
        <v>97449</v>
      </c>
      <c r="E37" s="17">
        <v>226553</v>
      </c>
      <c r="F37" s="17">
        <v>339232</v>
      </c>
    </row>
    <row r="38" spans="1:6" x14ac:dyDescent="0.25">
      <c r="A38" s="12">
        <v>43101</v>
      </c>
      <c r="B38" s="16">
        <f>B49/12</f>
        <v>243884.25</v>
      </c>
      <c r="C38" s="16">
        <f t="shared" ref="C38:F38" si="15">C49/12</f>
        <v>9801.1666666666661</v>
      </c>
      <c r="D38" s="16">
        <f t="shared" si="15"/>
        <v>8245.6666666666661</v>
      </c>
      <c r="E38" s="16">
        <f t="shared" si="15"/>
        <v>19304.833333333332</v>
      </c>
      <c r="F38" s="16">
        <f t="shared" si="15"/>
        <v>28970</v>
      </c>
    </row>
    <row r="39" spans="1:6" x14ac:dyDescent="0.25">
      <c r="A39" s="12">
        <v>43132</v>
      </c>
      <c r="B39" s="17">
        <f>B38*((B$49/B$38)^(1/11))</f>
        <v>305696.97453888203</v>
      </c>
      <c r="C39" s="17">
        <f>C38*((C$49/C$38)^(1/11))</f>
        <v>12285.282862469958</v>
      </c>
      <c r="D39" s="17">
        <f>D38*((D$49/D$38)^(1/11))</f>
        <v>10335.539720404691</v>
      </c>
      <c r="E39" s="17">
        <f>E38*((E$49/E$38)^(1/11))</f>
        <v>24197.664031102297</v>
      </c>
      <c r="F39" s="17">
        <f>F38*((F$49/F$38)^(1/11))</f>
        <v>36312.477547817914</v>
      </c>
    </row>
    <row r="40" spans="1:6" x14ac:dyDescent="0.25">
      <c r="A40" s="12">
        <v>43160</v>
      </c>
      <c r="B40" s="17">
        <f>B39*((B$49/B$38)^(1/11))</f>
        <v>383176.20035826782</v>
      </c>
      <c r="C40" s="17">
        <f>C39*((C$49/C$38)^(1/11))</f>
        <v>15399.000970384279</v>
      </c>
      <c r="D40" s="17">
        <f>D39*((D$49/D$38)^(1/11))</f>
        <v>12955.093339377827</v>
      </c>
      <c r="E40" s="17">
        <f>E39*((E$49/E$38)^(1/11))</f>
        <v>30330.587912980442</v>
      </c>
      <c r="F40" s="17">
        <f>F39*((F$49/F$38)^(1/11))</f>
        <v>45515.913899233012</v>
      </c>
    </row>
    <row r="41" spans="1:6" x14ac:dyDescent="0.25">
      <c r="A41" s="12">
        <v>43191</v>
      </c>
      <c r="B41" s="17">
        <f>B40*((B$49/B$38)^(1/11))</f>
        <v>480292.61899785226</v>
      </c>
      <c r="C41" s="17">
        <f>C40*((C$49/C$38)^(1/11))</f>
        <v>19301.894269793076</v>
      </c>
      <c r="D41" s="17">
        <f>D40*((D$49/D$38)^(1/11))</f>
        <v>16238.575630515803</v>
      </c>
      <c r="E41" s="17">
        <f>E40*((E$49/E$38)^(1/11))</f>
        <v>38017.907925516731</v>
      </c>
      <c r="F41" s="17">
        <f>F40*((F$49/F$38)^(1/11))</f>
        <v>57051.971057449504</v>
      </c>
    </row>
    <row r="42" spans="1:6" x14ac:dyDescent="0.25">
      <c r="A42" s="12">
        <v>43221</v>
      </c>
      <c r="B42" s="17">
        <f>B41*((B$49/B$38)^(1/11))</f>
        <v>602023.29802354763</v>
      </c>
      <c r="C42" s="17">
        <f>C41*((C$49/C$38)^(1/11))</f>
        <v>24193.980058757901</v>
      </c>
      <c r="D42" s="17">
        <f>D41*((D$49/D$38)^(1/11))</f>
        <v>20354.260027326483</v>
      </c>
      <c r="E42" s="17">
        <f>E41*((E$49/E$38)^(1/11))</f>
        <v>47653.587433908702</v>
      </c>
      <c r="F42" s="17">
        <f>F41*((F$49/F$38)^(1/11))</f>
        <v>71511.85426587479</v>
      </c>
    </row>
    <row r="43" spans="1:6" x14ac:dyDescent="0.25">
      <c r="A43" s="12">
        <v>43252</v>
      </c>
      <c r="B43" s="17">
        <f>B42*((B$49/B$38)^(1/11))</f>
        <v>754606.74810988503</v>
      </c>
      <c r="C43" s="17">
        <f>C42*((C$49/C$38)^(1/11))</f>
        <v>30325.970233897158</v>
      </c>
      <c r="D43" s="17">
        <f>D42*((D$49/D$38)^(1/11))</f>
        <v>25513.069045382832</v>
      </c>
      <c r="E43" s="17">
        <f>E42*((E$49/E$38)^(1/11))</f>
        <v>59731.440240482836</v>
      </c>
      <c r="F43" s="17">
        <f>F42*((F$49/F$38)^(1/11))</f>
        <v>89636.61037046618</v>
      </c>
    </row>
    <row r="44" spans="1:6" x14ac:dyDescent="0.25">
      <c r="A44" s="12">
        <v>43282</v>
      </c>
      <c r="B44" s="17">
        <f>B43*((B$49/B$38)^(1/11))</f>
        <v>945862.63714781124</v>
      </c>
      <c r="C44" s="17">
        <f>C43*((C$49/C$38)^(1/11))</f>
        <v>38012.119890720918</v>
      </c>
      <c r="D44" s="17">
        <f>D43*((D$49/D$38)^(1/11))</f>
        <v>31979.383737880304</v>
      </c>
      <c r="E44" s="17">
        <f>E43*((E$49/E$38)^(1/11))</f>
        <v>74870.437784996917</v>
      </c>
      <c r="F44" s="17">
        <f>F43*((F$49/F$38)^(1/11))</f>
        <v>112355.10533448588</v>
      </c>
    </row>
    <row r="45" spans="1:6" x14ac:dyDescent="0.25">
      <c r="A45" s="12">
        <v>43313</v>
      </c>
      <c r="B45" s="17">
        <f>B44*((B$49/B$38)^(1/11))</f>
        <v>1185592.5362357523</v>
      </c>
      <c r="C45" s="17">
        <f>C44*((C$49/C$38)^(1/11))</f>
        <v>47646.332415490724</v>
      </c>
      <c r="D45" s="17">
        <f>D44*((D$49/D$38)^(1/11))</f>
        <v>40084.592819290025</v>
      </c>
      <c r="E45" s="17">
        <f>E44*((E$49/E$38)^(1/11))</f>
        <v>93846.430481981311</v>
      </c>
      <c r="F45" s="17">
        <f>F44*((F$49/F$38)^(1/11))</f>
        <v>140831.62719507198</v>
      </c>
    </row>
    <row r="46" spans="1:6" x14ac:dyDescent="0.25">
      <c r="A46" s="12">
        <v>43344</v>
      </c>
      <c r="B46" s="17">
        <f>B45*((B$49/B$38)^(1/11))</f>
        <v>1486082.2351716</v>
      </c>
      <c r="C46" s="17">
        <f>C45*((C$49/C$38)^(1/11))</f>
        <v>59722.346429871453</v>
      </c>
      <c r="D46" s="17">
        <f>D45*((D$49/D$38)^(1/11))</f>
        <v>50244.07582892276</v>
      </c>
      <c r="E46" s="17">
        <f>E45*((E$49/E$38)^(1/11))</f>
        <v>117631.90886502594</v>
      </c>
      <c r="F46" s="17">
        <f>F45*((F$49/F$38)^(1/11))</f>
        <v>176525.55404016963</v>
      </c>
    </row>
    <row r="47" spans="1:6" x14ac:dyDescent="0.25">
      <c r="A47" s="12">
        <v>43374</v>
      </c>
      <c r="B47" s="17">
        <f>B46*((B$49/B$38)^(1/11))</f>
        <v>1862731.370344487</v>
      </c>
      <c r="C47" s="17">
        <f>C46*((C$49/C$38)^(1/11))</f>
        <v>74859.039138340027</v>
      </c>
      <c r="D47" s="17">
        <f>D46*((D$49/D$38)^(1/11))</f>
        <v>62978.490695499437</v>
      </c>
      <c r="E47" s="17">
        <f>E46*((E$49/E$38)^(1/11))</f>
        <v>147445.84223569962</v>
      </c>
      <c r="F47" s="17">
        <f>F46*((F$49/F$38)^(1/11))</f>
        <v>221266.14489816286</v>
      </c>
    </row>
    <row r="48" spans="1:6" x14ac:dyDescent="0.25">
      <c r="A48" s="12">
        <v>43405</v>
      </c>
      <c r="B48" s="17">
        <f>B47*((B$49/B$38)^(1/11))</f>
        <v>2334842.6324905171</v>
      </c>
      <c r="C48" s="17">
        <f>C47*((C$49/C$38)^(1/11))</f>
        <v>93832.142836113053</v>
      </c>
      <c r="D48" s="17">
        <f>D47*((D$49/D$38)^(1/11))</f>
        <v>78940.45665777642</v>
      </c>
      <c r="E48" s="17">
        <f>E47*((E$49/E$38)^(1/11))</f>
        <v>184816.14897145133</v>
      </c>
      <c r="F48" s="17">
        <f>F47*((F$49/F$38)^(1/11))</f>
        <v>277346.28645863879</v>
      </c>
    </row>
    <row r="49" spans="1:6" x14ac:dyDescent="0.25">
      <c r="A49" s="12">
        <v>43435</v>
      </c>
      <c r="B49" s="17">
        <v>2926611</v>
      </c>
      <c r="C49" s="17">
        <v>117614</v>
      </c>
      <c r="D49" s="17">
        <v>98948</v>
      </c>
      <c r="E49" s="17">
        <v>231658</v>
      </c>
      <c r="F49" s="17">
        <v>347640</v>
      </c>
    </row>
    <row r="50" spans="1:6" x14ac:dyDescent="0.25">
      <c r="A5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Госпитализированные</vt:lpstr>
      <vt:lpstr>Датасет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Dilyara2</dc:creator>
  <cp:lastModifiedBy>Dilyara2</cp:lastModifiedBy>
  <dcterms:created xsi:type="dcterms:W3CDTF">2020-06-04T13:21:58Z</dcterms:created>
  <dcterms:modified xsi:type="dcterms:W3CDTF">2020-06-04T16:57:18Z</dcterms:modified>
</cp:coreProperties>
</file>