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nk\Downloads\"/>
    </mc:Choice>
  </mc:AlternateContent>
  <xr:revisionPtr revIDLastSave="0" documentId="13_ncr:1_{F788E784-EF6B-4C7A-8FAA-6B38F7A4BA6F}" xr6:coauthVersionLast="47" xr6:coauthVersionMax="47" xr10:uidLastSave="{00000000-0000-0000-0000-000000000000}"/>
  <bookViews>
    <workbookView xWindow="-120" yWindow="-120" windowWidth="29040" windowHeight="16440" xr2:uid="{0FD73F2E-7969-4AF4-A4AF-308C9E11795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" i="1" l="1"/>
  <c r="F9" i="1"/>
  <c r="C9" i="1"/>
  <c r="C12" i="1"/>
  <c r="F10" i="1"/>
  <c r="E10" i="1"/>
  <c r="E11" i="1" s="1"/>
  <c r="D10" i="1"/>
  <c r="D11" i="1" s="1"/>
  <c r="E9" i="1"/>
  <c r="D9" i="1"/>
  <c r="C11" i="1"/>
  <c r="C10" i="1"/>
  <c r="F2" i="1"/>
  <c r="N12" i="1"/>
  <c r="K10" i="1"/>
  <c r="L10" i="1"/>
  <c r="M10" i="1"/>
  <c r="N10" i="1"/>
  <c r="K11" i="1"/>
  <c r="L11" i="1"/>
  <c r="M11" i="1"/>
  <c r="N11" i="1"/>
  <c r="K12" i="1"/>
  <c r="L12" i="1"/>
  <c r="M12" i="1"/>
  <c r="L9" i="1"/>
  <c r="M9" i="1"/>
  <c r="N9" i="1"/>
  <c r="K9" i="1"/>
  <c r="I10" i="1"/>
  <c r="I11" i="1" s="1"/>
  <c r="I9" i="1"/>
  <c r="O9" i="1" s="1"/>
  <c r="O8" i="1"/>
  <c r="K8" i="1"/>
  <c r="J8" i="1"/>
  <c r="M7" i="1"/>
  <c r="M8" i="1" s="1"/>
  <c r="L7" i="1"/>
  <c r="L8" i="1" s="1"/>
  <c r="K7" i="1"/>
  <c r="D8" i="1"/>
  <c r="E8" i="1"/>
  <c r="F8" i="1"/>
  <c r="C8" i="1"/>
  <c r="G9" i="1"/>
  <c r="G10" i="1"/>
  <c r="G11" i="1"/>
  <c r="G12" i="1"/>
  <c r="G13" i="1"/>
  <c r="G8" i="1"/>
  <c r="B9" i="1"/>
  <c r="B10" i="1"/>
  <c r="B11" i="1"/>
  <c r="B12" i="1"/>
  <c r="B13" i="1"/>
  <c r="B8" i="1"/>
  <c r="A10" i="1"/>
  <c r="A11" i="1"/>
  <c r="A12" i="1" s="1"/>
  <c r="A13" i="1" s="1"/>
  <c r="A9" i="1"/>
  <c r="D7" i="1"/>
  <c r="E7" i="1"/>
  <c r="F7" i="1" s="1"/>
  <c r="G7" i="1" s="1"/>
  <c r="C7" i="1"/>
  <c r="C5" i="1"/>
  <c r="A5" i="1"/>
  <c r="F11" i="1" l="1"/>
  <c r="E12" i="1"/>
  <c r="D12" i="1"/>
  <c r="I12" i="1"/>
  <c r="J11" i="1"/>
  <c r="O11" i="1"/>
  <c r="N7" i="1"/>
  <c r="J10" i="1"/>
  <c r="J9" i="1"/>
  <c r="O10" i="1"/>
  <c r="N8" i="1" l="1"/>
  <c r="O7" i="1"/>
  <c r="J12" i="1"/>
  <c r="I13" i="1"/>
  <c r="O12" i="1"/>
  <c r="O13" i="1" l="1"/>
  <c r="J13" i="1"/>
</calcChain>
</file>

<file path=xl/sharedStrings.xml><?xml version="1.0" encoding="utf-8"?>
<sst xmlns="http://schemas.openxmlformats.org/spreadsheetml/2006/main" count="11" uniqueCount="10">
  <si>
    <t>yn</t>
  </si>
  <si>
    <t>x0</t>
  </si>
  <si>
    <t>xn</t>
  </si>
  <si>
    <t>y0</t>
  </si>
  <si>
    <t>hx</t>
  </si>
  <si>
    <t>hy</t>
  </si>
  <si>
    <t>y\x</t>
  </si>
  <si>
    <t>Uij</t>
  </si>
  <si>
    <t>2/hx^2+2/hy^2</t>
  </si>
  <si>
    <t>Fij (2y^2+x)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</si>
</sst>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Лист1!$A$8</c:f>
              <c:strCache>
                <c:ptCount val="1"/>
                <c:pt idx="0">
                  <c:v>0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/>
            <a:sp3d/>
          </c:spPr>
          <c:cat>
            <c:numRef>
              <c:f>Лист1!$B$7:$G$7</c:f>
              <c:numCache>
                <c:formatCode>General</c:formatCode>
                <c:ptCount val="6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</c:numCache>
            </c:numRef>
          </c:cat>
          <c:val>
            <c:numRef>
              <c:f>Лист1!$B$8:$G$8</c:f>
              <c:numCache>
                <c:formatCode>General</c:formatCode>
                <c:ptCount val="6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DE-4DF7-8020-0AAD8237FCFE}"/>
            </c:ext>
          </c:extLst>
        </c:ser>
        <c:ser>
          <c:idx val="1"/>
          <c:order val="1"/>
          <c:tx>
            <c:strRef>
              <c:f>Лист1!$A$9</c:f>
              <c:strCache>
                <c:ptCount val="1"/>
                <c:pt idx="0">
                  <c:v>0,2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/>
            <a:sp3d/>
          </c:spPr>
          <c:cat>
            <c:numRef>
              <c:f>Лист1!$B$7:$G$7</c:f>
              <c:numCache>
                <c:formatCode>General</c:formatCode>
                <c:ptCount val="6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</c:numCache>
            </c:numRef>
          </c:cat>
          <c:val>
            <c:numRef>
              <c:f>Лист1!$B$9:$G$9</c:f>
              <c:numCache>
                <c:formatCode>General</c:formatCode>
                <c:ptCount val="6"/>
                <c:pt idx="0">
                  <c:v>4.0000000000000008E-2</c:v>
                </c:pt>
                <c:pt idx="1">
                  <c:v>5.7199999999999994E-2</c:v>
                </c:pt>
                <c:pt idx="2">
                  <c:v>0.10949999999999999</c:v>
                </c:pt>
                <c:pt idx="3">
                  <c:v>0.170575</c:v>
                </c:pt>
                <c:pt idx="4">
                  <c:v>0.28384375000000001</c:v>
                </c:pt>
                <c:pt idx="5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DE-4DF7-8020-0AAD8237FCFE}"/>
            </c:ext>
          </c:extLst>
        </c:ser>
        <c:ser>
          <c:idx val="2"/>
          <c:order val="2"/>
          <c:tx>
            <c:strRef>
              <c:f>Лист1!$A$10</c:f>
              <c:strCache>
                <c:ptCount val="1"/>
                <c:pt idx="0">
                  <c:v>0,4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/>
            <a:sp3d/>
          </c:spPr>
          <c:cat>
            <c:numRef>
              <c:f>Лист1!$B$7:$G$7</c:f>
              <c:numCache>
                <c:formatCode>General</c:formatCode>
                <c:ptCount val="6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</c:numCache>
            </c:numRef>
          </c:cat>
          <c:val>
            <c:numRef>
              <c:f>Лист1!$B$10:$G$10</c:f>
              <c:numCache>
                <c:formatCode>General</c:formatCode>
                <c:ptCount val="6"/>
                <c:pt idx="0">
                  <c:v>0.16000000000000003</c:v>
                </c:pt>
                <c:pt idx="1">
                  <c:v>4.9100000000000012E-2</c:v>
                </c:pt>
                <c:pt idx="2">
                  <c:v>3.2449999999999993E-2</c:v>
                </c:pt>
                <c:pt idx="3">
                  <c:v>4.1556249999999996E-2</c:v>
                </c:pt>
                <c:pt idx="4">
                  <c:v>7.014999999999999E-2</c:v>
                </c:pt>
                <c:pt idx="5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DE-4DF7-8020-0AAD8237FCFE}"/>
            </c:ext>
          </c:extLst>
        </c:ser>
        <c:ser>
          <c:idx val="3"/>
          <c:order val="3"/>
          <c:tx>
            <c:strRef>
              <c:f>Лист1!$A$11</c:f>
              <c:strCache>
                <c:ptCount val="1"/>
                <c:pt idx="0">
                  <c:v>0,6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/>
            <a:sp3d/>
          </c:spPr>
          <c:cat>
            <c:numRef>
              <c:f>Лист1!$B$7:$G$7</c:f>
              <c:numCache>
                <c:formatCode>General</c:formatCode>
                <c:ptCount val="6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</c:numCache>
            </c:numRef>
          </c:cat>
          <c:val>
            <c:numRef>
              <c:f>Лист1!$B$11:$G$11</c:f>
              <c:numCache>
                <c:formatCode>General</c:formatCode>
                <c:ptCount val="6"/>
                <c:pt idx="0">
                  <c:v>0.3600000000000001</c:v>
                </c:pt>
                <c:pt idx="1">
                  <c:v>9.3075000000000005E-2</c:v>
                </c:pt>
                <c:pt idx="2">
                  <c:v>2.0181249999999998E-2</c:v>
                </c:pt>
                <c:pt idx="3">
                  <c:v>2.2343749999999933E-3</c:v>
                </c:pt>
                <c:pt idx="4">
                  <c:v>2.8960937499999911E-3</c:v>
                </c:pt>
                <c:pt idx="5">
                  <c:v>0.60000000000000009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4DE-4DF7-8020-0AAD8237FCFE}"/>
            </c:ext>
          </c:extLst>
        </c:ser>
        <c:ser>
          <c:idx val="4"/>
          <c:order val="4"/>
          <c:tx>
            <c:strRef>
              <c:f>Лист1!$A$12</c:f>
              <c:strCache>
                <c:ptCount val="1"/>
                <c:pt idx="0">
                  <c:v>0,8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/>
            <a:sp3d/>
          </c:spPr>
          <c:cat>
            <c:numRef>
              <c:f>Лист1!$B$7:$G$7</c:f>
              <c:numCache>
                <c:formatCode>General</c:formatCode>
                <c:ptCount val="6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</c:numCache>
            </c:numRef>
          </c:cat>
          <c:val>
            <c:numRef>
              <c:f>Лист1!$B$12:$G$12</c:f>
              <c:numCache>
                <c:formatCode>General</c:formatCode>
                <c:ptCount val="6"/>
                <c:pt idx="0">
                  <c:v>0.64000000000000012</c:v>
                </c:pt>
                <c:pt idx="1">
                  <c:v>0.16846875000000003</c:v>
                </c:pt>
                <c:pt idx="2">
                  <c:v>3.0362500000000008E-2</c:v>
                </c:pt>
                <c:pt idx="3">
                  <c:v>-1.0650781250000005E-2</c:v>
                </c:pt>
                <c:pt idx="4">
                  <c:v>0.17726132812500001</c:v>
                </c:pt>
                <c:pt idx="5">
                  <c:v>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4DE-4DF7-8020-0AAD8237FCFE}"/>
            </c:ext>
          </c:extLst>
        </c:ser>
        <c:ser>
          <c:idx val="5"/>
          <c:order val="5"/>
          <c:tx>
            <c:strRef>
              <c:f>Лист1!$A$13</c:f>
              <c:strCache>
                <c:ptCount val="1"/>
                <c:pt idx="0">
                  <c:v>1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/>
            <a:sp3d/>
          </c:spPr>
          <c:cat>
            <c:numRef>
              <c:f>Лист1!$B$7:$G$7</c:f>
              <c:numCache>
                <c:formatCode>General</c:formatCode>
                <c:ptCount val="6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</c:numCache>
            </c:numRef>
          </c:cat>
          <c:val>
            <c:numRef>
              <c:f>Лист1!$B$13:$G$13</c:f>
              <c:numCache>
                <c:formatCode>General</c:formatCode>
                <c:ptCount val="6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4DE-4DF7-8020-0AAD8237FCFE}"/>
            </c:ext>
          </c:extLst>
        </c:ser>
        <c:bandFmts>
          <c:bandFmt>
            <c:idx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/>
              <a:sp3d/>
            </c:spPr>
          </c:bandFmt>
          <c:bandFmt>
            <c:idx val="1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/>
              <a:sp3d/>
            </c:spPr>
          </c:bandFmt>
          <c:bandFmt>
            <c:idx val="2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/>
              <a:sp3d/>
            </c:spPr>
          </c:bandFmt>
          <c:bandFmt>
            <c:idx val="3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/>
              <a:sp3d/>
            </c:spPr>
          </c:bandFmt>
          <c:bandFmt>
            <c:idx val="4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/>
              <a:sp3d/>
            </c:spPr>
          </c:bandFmt>
          <c:bandFmt>
            <c:idx val="5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/>
              <a:sp3d/>
            </c:spPr>
          </c:bandFmt>
          <c:bandFmt>
            <c:idx val="6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/>
              <a:sp3d/>
            </c:spPr>
          </c:bandFmt>
          <c:bandFmt>
            <c:idx val="7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/>
              <a:sp3d/>
            </c:spPr>
          </c:bandFmt>
          <c:bandFmt>
            <c:idx val="8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/>
              <a:sp3d/>
            </c:spPr>
          </c:bandFmt>
          <c:bandFmt>
            <c:idx val="9"/>
            <c:spPr>
              <a:gradFill rotWithShape="1">
                <a:gsLst>
                  <a:gs pos="0">
                    <a:schemeClr val="accent2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/>
              <a:sp3d/>
            </c:spPr>
          </c:bandFmt>
          <c:bandFmt>
            <c:idx val="10"/>
            <c:spPr>
              <a:gradFill rotWithShape="1">
                <a:gsLst>
                  <a:gs pos="0">
                    <a:schemeClr val="accent4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/>
              <a:sp3d/>
            </c:spPr>
          </c:bandFmt>
          <c:bandFmt>
            <c:idx val="11"/>
            <c:spPr>
              <a:gradFill rotWithShape="1">
                <a:gsLst>
                  <a:gs pos="0">
                    <a:schemeClr val="accent6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/>
              <a:sp3d/>
            </c:spPr>
          </c:bandFmt>
          <c:bandFmt>
            <c:idx val="12"/>
            <c:spPr>
              <a:gradFill rotWithShape="1">
                <a:gsLst>
                  <a:gs pos="0">
                    <a:schemeClr val="accent2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/>
              <a:sp3d/>
            </c:spPr>
          </c:bandFmt>
          <c:bandFmt>
            <c:idx val="13"/>
            <c:spPr>
              <a:gradFill rotWithShape="1">
                <a:gsLst>
                  <a:gs pos="0">
                    <a:schemeClr val="accent4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/>
              <a:sp3d/>
            </c:spPr>
          </c:bandFmt>
          <c:bandFmt>
            <c:idx val="14"/>
            <c:spPr>
              <a:gradFill rotWithShape="1">
                <a:gsLst>
                  <a:gs pos="0">
                    <a:schemeClr val="accent6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/>
              <a:sp3d/>
            </c:spPr>
          </c:bandFmt>
        </c:bandFmts>
        <c:axId val="1924667104"/>
        <c:axId val="1924670016"/>
        <c:axId val="1785348192"/>
      </c:surface3DChart>
      <c:catAx>
        <c:axId val="1924667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24670016"/>
        <c:crosses val="autoZero"/>
        <c:auto val="1"/>
        <c:lblAlgn val="ctr"/>
        <c:lblOffset val="100"/>
        <c:noMultiLvlLbl val="0"/>
      </c:catAx>
      <c:valAx>
        <c:axId val="192467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24667104"/>
        <c:crosses val="autoZero"/>
        <c:crossBetween val="midCat"/>
      </c:valAx>
      <c:serAx>
        <c:axId val="178534819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24670016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47625</xdr:colOff>
      <xdr:row>0</xdr:row>
      <xdr:rowOff>85725</xdr:rowOff>
    </xdr:from>
    <xdr:to>
      <xdr:col>23</xdr:col>
      <xdr:colOff>85350</xdr:colOff>
      <xdr:row>4</xdr:row>
      <xdr:rowOff>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3F2EC86-AFE1-4A66-838D-4879C6ADD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24425" y="85725"/>
          <a:ext cx="9181725" cy="67627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8</xdr:col>
      <xdr:colOff>57150</xdr:colOff>
      <xdr:row>13</xdr:row>
      <xdr:rowOff>142875</xdr:rowOff>
    </xdr:from>
    <xdr:to>
      <xdr:col>12</xdr:col>
      <xdr:colOff>19385</xdr:colOff>
      <xdr:row>22</xdr:row>
      <xdr:rowOff>162167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388A37A0-E40C-4B8D-AC9D-1973666382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33950" y="2619375"/>
          <a:ext cx="2400635" cy="1733792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15</xdr:col>
      <xdr:colOff>161925</xdr:colOff>
      <xdr:row>4</xdr:row>
      <xdr:rowOff>180975</xdr:rowOff>
    </xdr:from>
    <xdr:to>
      <xdr:col>23</xdr:col>
      <xdr:colOff>67342</xdr:colOff>
      <xdr:row>7</xdr:row>
      <xdr:rowOff>171528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3D27038E-879D-42C4-83DC-9E4A454609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305925" y="942975"/>
          <a:ext cx="4782217" cy="562053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0</xdr:col>
      <xdr:colOff>19050</xdr:colOff>
      <xdr:row>13</xdr:row>
      <xdr:rowOff>95250</xdr:rowOff>
    </xdr:from>
    <xdr:to>
      <xdr:col>7</xdr:col>
      <xdr:colOff>323850</xdr:colOff>
      <xdr:row>27</xdr:row>
      <xdr:rowOff>171450</xdr:rowOff>
    </xdr:to>
    <xdr:graphicFrame macro="">
      <xdr:nvGraphicFramePr>
        <xdr:cNvPr id="14" name="Диаграмма 13">
          <a:extLst>
            <a:ext uri="{FF2B5EF4-FFF2-40B4-BE49-F238E27FC236}">
              <a16:creationId xmlns:a16="http://schemas.microsoft.com/office/drawing/2014/main" id="{329C2B99-66D9-4D66-A4C6-D1F5D44BFB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43EC2-C866-4163-A3DA-BB6B37CB5B69}">
  <dimension ref="A1:O13"/>
  <sheetViews>
    <sheetView tabSelected="1" workbookViewId="0">
      <selection activeCell="C5" sqref="C5:D5"/>
    </sheetView>
  </sheetViews>
  <sheetFormatPr defaultRowHeight="15" x14ac:dyDescent="0.25"/>
  <cols>
    <col min="1" max="16384" width="9.140625" style="1"/>
  </cols>
  <sheetData>
    <row r="1" spans="1:15" x14ac:dyDescent="0.25">
      <c r="A1" s="2" t="s">
        <v>1</v>
      </c>
      <c r="B1" s="2" t="s">
        <v>2</v>
      </c>
      <c r="C1" s="3" t="s">
        <v>3</v>
      </c>
      <c r="D1" s="3" t="s">
        <v>0</v>
      </c>
      <c r="F1" s="13" t="s">
        <v>8</v>
      </c>
      <c r="G1" s="13"/>
    </row>
    <row r="2" spans="1:15" x14ac:dyDescent="0.25">
      <c r="A2" s="2">
        <v>0</v>
      </c>
      <c r="B2" s="2">
        <v>1</v>
      </c>
      <c r="C2" s="3">
        <v>0</v>
      </c>
      <c r="D2" s="3">
        <v>1</v>
      </c>
      <c r="F2" s="13">
        <f>(2/A5^2)+(2/C5^2)</f>
        <v>99.999999999999986</v>
      </c>
      <c r="G2" s="13"/>
    </row>
    <row r="4" spans="1:15" x14ac:dyDescent="0.25">
      <c r="A4" s="4" t="s">
        <v>4</v>
      </c>
      <c r="B4" s="4"/>
      <c r="C4" s="5" t="s">
        <v>5</v>
      </c>
      <c r="D4" s="6"/>
    </row>
    <row r="5" spans="1:15" x14ac:dyDescent="0.25">
      <c r="A5" s="4">
        <f>(B2-A2)/5</f>
        <v>0.2</v>
      </c>
      <c r="B5" s="4"/>
      <c r="C5" s="5">
        <f>(D2-C2)/5</f>
        <v>0.2</v>
      </c>
      <c r="D5" s="6"/>
    </row>
    <row r="6" spans="1:15" x14ac:dyDescent="0.25">
      <c r="A6" s="12" t="s">
        <v>7</v>
      </c>
      <c r="B6" s="12"/>
      <c r="C6" s="12"/>
      <c r="D6" s="12"/>
      <c r="E6" s="12"/>
      <c r="F6" s="12"/>
      <c r="G6" s="12"/>
      <c r="I6" s="11" t="s">
        <v>9</v>
      </c>
      <c r="J6" s="11"/>
      <c r="K6" s="11"/>
      <c r="L6" s="11"/>
      <c r="M6" s="11"/>
      <c r="N6" s="11"/>
      <c r="O6" s="11"/>
    </row>
    <row r="7" spans="1:15" x14ac:dyDescent="0.25">
      <c r="A7" s="8" t="s">
        <v>6</v>
      </c>
      <c r="B7" s="8">
        <v>0</v>
      </c>
      <c r="C7" s="8">
        <f>B7+$A$5</f>
        <v>0.2</v>
      </c>
      <c r="D7" s="8">
        <f t="shared" ref="D7:G7" si="0">C7+$A$5</f>
        <v>0.4</v>
      </c>
      <c r="E7" s="8">
        <f t="shared" si="0"/>
        <v>0.60000000000000009</v>
      </c>
      <c r="F7" s="8">
        <f t="shared" si="0"/>
        <v>0.8</v>
      </c>
      <c r="G7" s="8">
        <f t="shared" si="0"/>
        <v>1</v>
      </c>
      <c r="I7" s="10" t="s">
        <v>6</v>
      </c>
      <c r="J7" s="10">
        <v>0</v>
      </c>
      <c r="K7" s="10">
        <f>J7+$A$5</f>
        <v>0.2</v>
      </c>
      <c r="L7" s="10">
        <f t="shared" ref="L7:O7" si="1">K7+$A$5</f>
        <v>0.4</v>
      </c>
      <c r="M7" s="10">
        <f t="shared" si="1"/>
        <v>0.60000000000000009</v>
      </c>
      <c r="N7" s="10">
        <f t="shared" si="1"/>
        <v>0.8</v>
      </c>
      <c r="O7" s="10">
        <f t="shared" si="1"/>
        <v>1</v>
      </c>
    </row>
    <row r="8" spans="1:15" x14ac:dyDescent="0.25">
      <c r="A8" s="8">
        <v>0</v>
      </c>
      <c r="B8" s="7">
        <f>A8^2</f>
        <v>0</v>
      </c>
      <c r="C8" s="7">
        <f>C7</f>
        <v>0.2</v>
      </c>
      <c r="D8" s="7">
        <f t="shared" ref="D8:F8" si="2">D7</f>
        <v>0.4</v>
      </c>
      <c r="E8" s="7">
        <f t="shared" si="2"/>
        <v>0.60000000000000009</v>
      </c>
      <c r="F8" s="7">
        <f t="shared" si="2"/>
        <v>0.8</v>
      </c>
      <c r="G8" s="7">
        <f>A8</f>
        <v>0</v>
      </c>
      <c r="I8" s="10">
        <v>0</v>
      </c>
      <c r="J8" s="9">
        <f>I8^2</f>
        <v>0</v>
      </c>
      <c r="K8" s="9">
        <f>K7</f>
        <v>0.2</v>
      </c>
      <c r="L8" s="9">
        <f t="shared" ref="L8" si="3">L7</f>
        <v>0.4</v>
      </c>
      <c r="M8" s="9">
        <f t="shared" ref="M8" si="4">M7</f>
        <v>0.60000000000000009</v>
      </c>
      <c r="N8" s="9">
        <f t="shared" ref="N8" si="5">N7</f>
        <v>0.8</v>
      </c>
      <c r="O8" s="9">
        <f>I8</f>
        <v>0</v>
      </c>
    </row>
    <row r="9" spans="1:15" x14ac:dyDescent="0.25">
      <c r="A9" s="8">
        <f>A8+$C$5</f>
        <v>0.2</v>
      </c>
      <c r="B9" s="7">
        <f t="shared" ref="B9:B13" si="6">A9^2</f>
        <v>4.0000000000000008E-2</v>
      </c>
      <c r="C9" s="7">
        <f>((B9+0)/$A$5^2+(C8+0)/$C$5^2-K9)/(2/$A$5^2+2/$C$5^2)</f>
        <v>5.7199999999999994E-2</v>
      </c>
      <c r="D9" s="7">
        <f>((C9+0)/$A$5^2+(D8+0)/$C$5^2-L9)/(2/$A$5^2+2/$C$5^2)</f>
        <v>0.10949999999999999</v>
      </c>
      <c r="E9" s="7">
        <f>((D9+0)/$A$5^2+(E8+0)/$C$5^2-M9)/(2/$A$5^2+2/$C$5^2)</f>
        <v>0.170575</v>
      </c>
      <c r="F9" s="7">
        <f>((E9+G9)/$A$5^2+(F8+0)/$C$5^2-N9)/(2/$A$5^2+2/$C$5^2)</f>
        <v>0.28384375000000001</v>
      </c>
      <c r="G9" s="7">
        <f t="shared" ref="G9:G13" si="7">A9</f>
        <v>0.2</v>
      </c>
      <c r="I9" s="10">
        <f>I8+$C$5</f>
        <v>0.2</v>
      </c>
      <c r="J9" s="9">
        <f t="shared" ref="J9:J13" si="8">I9^2</f>
        <v>4.0000000000000008E-2</v>
      </c>
      <c r="K9" s="9">
        <f>2*($I9^2)+K$7</f>
        <v>0.28000000000000003</v>
      </c>
      <c r="L9" s="9">
        <f t="shared" ref="L9:N12" si="9">2*($I9^2)+L$7</f>
        <v>0.48000000000000004</v>
      </c>
      <c r="M9" s="9">
        <f t="shared" si="9"/>
        <v>0.68000000000000016</v>
      </c>
      <c r="N9" s="9">
        <f t="shared" si="9"/>
        <v>0.88000000000000012</v>
      </c>
      <c r="O9" s="9">
        <f t="shared" ref="O9:O13" si="10">I9</f>
        <v>0.2</v>
      </c>
    </row>
    <row r="10" spans="1:15" x14ac:dyDescent="0.25">
      <c r="A10" s="8">
        <f t="shared" ref="A10:A13" si="11">A9+$C$5</f>
        <v>0.4</v>
      </c>
      <c r="B10" s="7">
        <f t="shared" si="6"/>
        <v>0.16000000000000003</v>
      </c>
      <c r="C10" s="7">
        <f>((B10+0)/$A$5^2+(C9+0)/$C$5^2-K10)/(2/$A$5^2+2/$C$5^2)</f>
        <v>4.9100000000000012E-2</v>
      </c>
      <c r="D10" s="7">
        <f t="shared" ref="D10:F10" si="12">((C10+0)/$A$5^2+(D9+0)/$C$5^2-L10)/(2/$A$5^2+2/$C$5^2)</f>
        <v>3.2449999999999993E-2</v>
      </c>
      <c r="E10" s="7">
        <f t="shared" si="12"/>
        <v>4.1556249999999996E-2</v>
      </c>
      <c r="F10" s="7">
        <f t="shared" si="12"/>
        <v>7.014999999999999E-2</v>
      </c>
      <c r="G10" s="7">
        <f t="shared" si="7"/>
        <v>0.4</v>
      </c>
      <c r="I10" s="10">
        <f t="shared" ref="I10:I13" si="13">I9+$C$5</f>
        <v>0.4</v>
      </c>
      <c r="J10" s="9">
        <f t="shared" si="8"/>
        <v>0.16000000000000003</v>
      </c>
      <c r="K10" s="9">
        <f t="shared" ref="K10:K12" si="14">2*($I10^2)+K$7</f>
        <v>0.52</v>
      </c>
      <c r="L10" s="9">
        <f t="shared" si="9"/>
        <v>0.72000000000000008</v>
      </c>
      <c r="M10" s="9">
        <f t="shared" si="9"/>
        <v>0.92000000000000015</v>
      </c>
      <c r="N10" s="9">
        <f t="shared" si="9"/>
        <v>1.1200000000000001</v>
      </c>
      <c r="O10" s="9">
        <f t="shared" si="10"/>
        <v>0.4</v>
      </c>
    </row>
    <row r="11" spans="1:15" x14ac:dyDescent="0.25">
      <c r="A11" s="8">
        <f t="shared" si="11"/>
        <v>0.60000000000000009</v>
      </c>
      <c r="B11" s="7">
        <f t="shared" si="6"/>
        <v>0.3600000000000001</v>
      </c>
      <c r="C11" s="7">
        <f t="shared" ref="C11:C12" si="15">((B11+0)/$A$5^2+(C10+0)/$C$5^2-K11)/(2/$A$5^2+2/$C$5^2)</f>
        <v>9.3075000000000005E-2</v>
      </c>
      <c r="D11" s="7">
        <f t="shared" ref="D11:F11" si="16">((C11+0)/$A$5^2+(D10+0)/$C$5^2-L11)/(2/$A$5^2+2/$C$5^2)</f>
        <v>2.0181249999999998E-2</v>
      </c>
      <c r="E11" s="7">
        <f t="shared" si="16"/>
        <v>2.2343749999999933E-3</v>
      </c>
      <c r="F11" s="7">
        <f t="shared" si="16"/>
        <v>2.8960937499999911E-3</v>
      </c>
      <c r="G11" s="7">
        <f t="shared" si="7"/>
        <v>0.60000000000000009</v>
      </c>
      <c r="I11" s="10">
        <f t="shared" si="13"/>
        <v>0.60000000000000009</v>
      </c>
      <c r="J11" s="9">
        <f t="shared" si="8"/>
        <v>0.3600000000000001</v>
      </c>
      <c r="K11" s="9">
        <f t="shared" si="14"/>
        <v>0.92000000000000015</v>
      </c>
      <c r="L11" s="9">
        <f t="shared" si="9"/>
        <v>1.1200000000000001</v>
      </c>
      <c r="M11" s="9">
        <f t="shared" si="9"/>
        <v>1.3200000000000003</v>
      </c>
      <c r="N11" s="9">
        <f t="shared" si="9"/>
        <v>1.5200000000000002</v>
      </c>
      <c r="O11" s="9">
        <f t="shared" si="10"/>
        <v>0.60000000000000009</v>
      </c>
    </row>
    <row r="12" spans="1:15" x14ac:dyDescent="0.25">
      <c r="A12" s="8">
        <f t="shared" si="11"/>
        <v>0.8</v>
      </c>
      <c r="B12" s="7">
        <f t="shared" si="6"/>
        <v>0.64000000000000012</v>
      </c>
      <c r="C12" s="7">
        <f>((B12+0)/$A$5^2+(C11+C13)/$C$5^2-K12)/(2/$A$5^2+2/$C$5^2)</f>
        <v>0.16846875000000003</v>
      </c>
      <c r="D12" s="7">
        <f t="shared" ref="D12:F12" si="17">((C12+0)/$A$5^2+(D11+0)/$C$5^2-L12)/(2/$A$5^2+2/$C$5^2)</f>
        <v>3.0362500000000008E-2</v>
      </c>
      <c r="E12" s="7">
        <f t="shared" si="17"/>
        <v>-1.0650781250000005E-2</v>
      </c>
      <c r="F12" s="7">
        <f>((E12+G12)/$A$5^2+(F11+F13)/$C$5^2-N12)/(2/$A$5^2+2/$C$5^2)</f>
        <v>0.17726132812500001</v>
      </c>
      <c r="G12" s="7">
        <f t="shared" si="7"/>
        <v>0.8</v>
      </c>
      <c r="I12" s="10">
        <f t="shared" si="13"/>
        <v>0.8</v>
      </c>
      <c r="J12" s="9">
        <f t="shared" si="8"/>
        <v>0.64000000000000012</v>
      </c>
      <c r="K12" s="9">
        <f t="shared" si="14"/>
        <v>1.4800000000000002</v>
      </c>
      <c r="L12" s="9">
        <f t="shared" si="9"/>
        <v>1.6800000000000002</v>
      </c>
      <c r="M12" s="9">
        <f t="shared" si="9"/>
        <v>1.8800000000000003</v>
      </c>
      <c r="N12" s="9">
        <f>2*($I12^2)+N$7</f>
        <v>2.08</v>
      </c>
      <c r="O12" s="9">
        <f t="shared" si="10"/>
        <v>0.8</v>
      </c>
    </row>
    <row r="13" spans="1:15" x14ac:dyDescent="0.25">
      <c r="A13" s="8">
        <f t="shared" si="11"/>
        <v>1</v>
      </c>
      <c r="B13" s="7">
        <f t="shared" si="6"/>
        <v>1</v>
      </c>
      <c r="C13" s="7">
        <v>0</v>
      </c>
      <c r="D13" s="7">
        <v>0</v>
      </c>
      <c r="E13" s="7">
        <v>0</v>
      </c>
      <c r="F13" s="7">
        <v>0</v>
      </c>
      <c r="G13" s="7">
        <f t="shared" si="7"/>
        <v>1</v>
      </c>
      <c r="I13" s="10">
        <f t="shared" si="13"/>
        <v>1</v>
      </c>
      <c r="J13" s="9">
        <f t="shared" si="8"/>
        <v>1</v>
      </c>
      <c r="K13" s="9">
        <v>0</v>
      </c>
      <c r="L13" s="9">
        <v>0</v>
      </c>
      <c r="M13" s="9">
        <v>0</v>
      </c>
      <c r="N13" s="9">
        <v>0</v>
      </c>
      <c r="O13" s="9">
        <f t="shared" si="10"/>
        <v>1</v>
      </c>
    </row>
  </sheetData>
  <mergeCells count="8">
    <mergeCell ref="F1:G1"/>
    <mergeCell ref="F2:G2"/>
    <mergeCell ref="A4:B4"/>
    <mergeCell ref="A5:B5"/>
    <mergeCell ref="C4:D4"/>
    <mergeCell ref="C5:D5"/>
    <mergeCell ref="I6:O6"/>
    <mergeCell ref="A6:G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Искандер Хисамов</dc:creator>
  <cp:lastModifiedBy>Искандер Хисамов</cp:lastModifiedBy>
  <dcterms:created xsi:type="dcterms:W3CDTF">2021-12-23T15:39:40Z</dcterms:created>
  <dcterms:modified xsi:type="dcterms:W3CDTF">2021-12-23T17:24:44Z</dcterms:modified>
</cp:coreProperties>
</file>