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proyecto geo\clases\"/>
    </mc:Choice>
  </mc:AlternateContent>
  <bookViews>
    <workbookView xWindow="0" yWindow="0" windowWidth="15450" windowHeight="7755" activeTab="1"/>
  </bookViews>
  <sheets>
    <sheet name="Hoja4" sheetId="5" r:id="rId1"/>
    <sheet name="Hoja5" sheetId="6" r:id="rId2"/>
    <sheet name="tabla_unionclases3_julio" sheetId="1" r:id="rId3"/>
  </sheets>
  <definedNames>
    <definedName name="_xlnm._FilterDatabase" localSheetId="2" hidden="1">tabla_unionclases3_julio!$A$1:$J$374</definedName>
    <definedName name="_xlchart.0" hidden="1">Hoja4!$M$48:$M$91</definedName>
    <definedName name="_xlchart.1" hidden="1">Hoja5!$K$2:$K$45</definedName>
    <definedName name="_xlchart.2" hidden="1">Hoja5!$K$2:$K$45</definedName>
  </definedNames>
  <calcPr calcId="162913"/>
  <pivotCaches>
    <pivotCache cacheId="0" r:id="rId4"/>
  </pivotCaches>
</workbook>
</file>

<file path=xl/calcChain.xml><?xml version="1.0" encoding="utf-8"?>
<calcChain xmlns="http://schemas.openxmlformats.org/spreadsheetml/2006/main">
  <c r="D53" i="6" l="1"/>
  <c r="T30" i="6"/>
  <c r="U30" i="6"/>
  <c r="O30" i="6"/>
  <c r="P30" i="6"/>
  <c r="Q30" i="6"/>
  <c r="R30" i="6"/>
  <c r="S30" i="6"/>
  <c r="N30" i="6"/>
  <c r="M24" i="6"/>
  <c r="K42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3" i="6"/>
  <c r="K44" i="6"/>
  <c r="K45" i="6"/>
  <c r="P41" i="5" l="1"/>
  <c r="O41" i="5"/>
  <c r="N41" i="5"/>
  <c r="M41" i="5"/>
  <c r="M39" i="5"/>
  <c r="R39" i="5"/>
  <c r="Q39" i="5"/>
  <c r="P39" i="5"/>
  <c r="O39" i="5"/>
  <c r="N39" i="5"/>
  <c r="H4" i="6"/>
  <c r="I4" i="6"/>
  <c r="G5" i="6"/>
  <c r="H5" i="6"/>
  <c r="I5" i="6"/>
  <c r="G6" i="6"/>
  <c r="H6" i="6"/>
  <c r="I6" i="6"/>
  <c r="B4" i="6"/>
  <c r="B5" i="6"/>
  <c r="B6" i="6"/>
  <c r="F8" i="6"/>
  <c r="E10" i="6"/>
  <c r="E11" i="6"/>
  <c r="H11" i="6"/>
  <c r="C13" i="6"/>
  <c r="E13" i="6"/>
  <c r="F13" i="6"/>
  <c r="G13" i="6"/>
  <c r="G15" i="6"/>
  <c r="G16" i="6"/>
  <c r="F15" i="6"/>
  <c r="F16" i="6"/>
  <c r="F17" i="6"/>
  <c r="H13" i="6"/>
  <c r="H14" i="6"/>
  <c r="H15" i="6"/>
  <c r="H16" i="6"/>
  <c r="H17" i="6"/>
  <c r="B8" i="6"/>
  <c r="B9" i="6"/>
  <c r="B10" i="6"/>
  <c r="B11" i="6"/>
  <c r="B12" i="6"/>
  <c r="B13" i="6"/>
  <c r="B14" i="6"/>
  <c r="B15" i="6"/>
  <c r="B16" i="6"/>
  <c r="B17" i="6"/>
  <c r="B18" i="6"/>
  <c r="E16" i="6"/>
  <c r="E17" i="6"/>
  <c r="E18" i="6"/>
  <c r="B19" i="6"/>
  <c r="C19" i="6"/>
  <c r="E19" i="6"/>
  <c r="F19" i="6"/>
  <c r="G19" i="6"/>
  <c r="H19" i="6"/>
  <c r="G21" i="6"/>
  <c r="H21" i="6"/>
  <c r="B21" i="6"/>
  <c r="B22" i="6"/>
  <c r="F22" i="6"/>
  <c r="G22" i="6"/>
  <c r="H22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B25" i="6"/>
  <c r="C25" i="6"/>
  <c r="D25" i="6"/>
  <c r="F25" i="6"/>
  <c r="G25" i="6"/>
  <c r="H25" i="6"/>
  <c r="I25" i="6"/>
  <c r="I26" i="6"/>
  <c r="G29" i="6"/>
  <c r="H29" i="6"/>
  <c r="G30" i="6"/>
  <c r="H30" i="6"/>
  <c r="G31" i="6"/>
  <c r="H31" i="6"/>
  <c r="B29" i="6"/>
  <c r="B30" i="6"/>
  <c r="B31" i="6"/>
  <c r="G33" i="6"/>
  <c r="H33" i="6"/>
  <c r="G34" i="6"/>
  <c r="H34" i="6"/>
  <c r="B33" i="6"/>
  <c r="B34" i="6"/>
  <c r="F35" i="6"/>
  <c r="I28" i="6"/>
  <c r="I29" i="6"/>
  <c r="I30" i="6"/>
  <c r="I31" i="6"/>
  <c r="I32" i="6"/>
  <c r="I33" i="6"/>
  <c r="I34" i="6"/>
  <c r="I35" i="6"/>
  <c r="I36" i="6"/>
  <c r="I37" i="6"/>
  <c r="D38" i="6"/>
  <c r="E38" i="6"/>
  <c r="F38" i="6"/>
  <c r="G38" i="6"/>
  <c r="H38" i="6"/>
  <c r="I38" i="6"/>
  <c r="G39" i="6"/>
  <c r="H39" i="6"/>
  <c r="I39" i="6"/>
  <c r="B37" i="6"/>
  <c r="B38" i="6"/>
  <c r="B39" i="6"/>
  <c r="D39" i="6"/>
  <c r="E39" i="6"/>
  <c r="D41" i="6"/>
  <c r="F41" i="6"/>
  <c r="H41" i="6"/>
  <c r="F42" i="6"/>
  <c r="G42" i="6"/>
  <c r="H42" i="6"/>
  <c r="F43" i="6"/>
  <c r="G43" i="6"/>
  <c r="H43" i="6"/>
  <c r="B42" i="6"/>
  <c r="B43" i="6"/>
  <c r="I41" i="6"/>
  <c r="I42" i="6"/>
  <c r="I43" i="6"/>
  <c r="I44" i="6"/>
  <c r="B45" i="6"/>
  <c r="G45" i="6"/>
  <c r="H45" i="6"/>
  <c r="I45" i="6"/>
</calcChain>
</file>

<file path=xl/sharedStrings.xml><?xml version="1.0" encoding="utf-8"?>
<sst xmlns="http://schemas.openxmlformats.org/spreadsheetml/2006/main" count="954" uniqueCount="77">
  <si>
    <t>CONTROL</t>
  </si>
  <si>
    <t>TERRENOS</t>
  </si>
  <si>
    <t>SUP_TOTAL</t>
  </si>
  <si>
    <t>SUMA_TOTAL</t>
  </si>
  <si>
    <t>sup_cal_ha</t>
  </si>
  <si>
    <t>sup_tot_ch</t>
  </si>
  <si>
    <t>diferencia</t>
  </si>
  <si>
    <t>GRIDCODE</t>
  </si>
  <si>
    <t>cambio_tip</t>
  </si>
  <si>
    <t>sup_cambio</t>
  </si>
  <si>
    <t>07116008-4007</t>
  </si>
  <si>
    <t>Deforestada</t>
  </si>
  <si>
    <t>Conservado</t>
  </si>
  <si>
    <t>Degradada</t>
  </si>
  <si>
    <t>07116008-4004</t>
  </si>
  <si>
    <t>Reforestado</t>
  </si>
  <si>
    <t>07116006-5004</t>
  </si>
  <si>
    <t>07116009-9001</t>
  </si>
  <si>
    <t>Sin cambio</t>
  </si>
  <si>
    <t>Actividad productiva</t>
  </si>
  <si>
    <t>TransiciÃ³n</t>
  </si>
  <si>
    <t>07116008-4008</t>
  </si>
  <si>
    <t>07116008-4003</t>
  </si>
  <si>
    <t>07116005-0004</t>
  </si>
  <si>
    <t>07116007-A008</t>
  </si>
  <si>
    <t>07116007-A005</t>
  </si>
  <si>
    <t>07116005-0007</t>
  </si>
  <si>
    <t>07116011-6013</t>
  </si>
  <si>
    <t>07116009-9002</t>
  </si>
  <si>
    <t>UrbanizaciciÃ³n</t>
  </si>
  <si>
    <t>07116006-5009</t>
  </si>
  <si>
    <t>07116007-A006</t>
  </si>
  <si>
    <t>07116004-6001</t>
  </si>
  <si>
    <t>07116010-1007</t>
  </si>
  <si>
    <t>07116012-0001</t>
  </si>
  <si>
    <t>07116011-6011</t>
  </si>
  <si>
    <t>07116011-6012</t>
  </si>
  <si>
    <t>07116007-A002</t>
  </si>
  <si>
    <t>07116011-6006</t>
  </si>
  <si>
    <t>07116006-5007</t>
  </si>
  <si>
    <t>07116007-A012</t>
  </si>
  <si>
    <t>07116006-5006</t>
  </si>
  <si>
    <t>07116008-4010</t>
  </si>
  <si>
    <t>07116011-6001</t>
  </si>
  <si>
    <t>07116010-1006</t>
  </si>
  <si>
    <t>07116007-A004</t>
  </si>
  <si>
    <t>07116012-0002</t>
  </si>
  <si>
    <t>07116007-A001</t>
  </si>
  <si>
    <t>07116005-0003</t>
  </si>
  <si>
    <t>07116007-A003</t>
  </si>
  <si>
    <t>07116010-1014</t>
  </si>
  <si>
    <t>07116010-1012</t>
  </si>
  <si>
    <t>07116012-0005</t>
  </si>
  <si>
    <t>07116011-6007</t>
  </si>
  <si>
    <t>07116011-6009</t>
  </si>
  <si>
    <t>07116012-0004</t>
  </si>
  <si>
    <t>07116011-6010</t>
  </si>
  <si>
    <t>07116008-4001</t>
  </si>
  <si>
    <t>07116007-A007</t>
  </si>
  <si>
    <t>07116011-6005</t>
  </si>
  <si>
    <t>07116011-6008</t>
  </si>
  <si>
    <t>07116008-4009</t>
  </si>
  <si>
    <t>Etiquetas de fila</t>
  </si>
  <si>
    <t>Total general</t>
  </si>
  <si>
    <t>Etiquetas de columna</t>
  </si>
  <si>
    <t>Suma de sup_cambio</t>
  </si>
  <si>
    <t>Actividad productiva, degradación y deforestación</t>
  </si>
  <si>
    <t>conservación</t>
  </si>
  <si>
    <t>Reforestación</t>
  </si>
  <si>
    <t>sin cambio</t>
  </si>
  <si>
    <t>Transición</t>
  </si>
  <si>
    <t>Urbanización</t>
  </si>
  <si>
    <t>Act productiva</t>
  </si>
  <si>
    <t>Vegetación primaria</t>
  </si>
  <si>
    <t>Vegetación secundaria</t>
  </si>
  <si>
    <t>% degradado</t>
  </si>
  <si>
    <t xml:space="preserve">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</si>
</sst>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</font>
    <font>
      <b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9" borderId="2" xfId="0" applyFont="1" applyFill="1" applyBorder="1"/>
    <xf numFmtId="0" fontId="0" fillId="0" borderId="0" xfId="0" applyNumberFormat="1"/>
    <xf numFmtId="0" fontId="1" fillId="9" borderId="3" xfId="0" applyNumberFormat="1" applyFont="1" applyFill="1" applyBorder="1"/>
    <xf numFmtId="0" fontId="0" fillId="0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1348859776810022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Hoja4!$M$4</c:f>
              <c:strCache>
                <c:ptCount val="1"/>
                <c:pt idx="0">
                  <c:v>Actividad productiva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Hoja4!$M$5</c:f>
              <c:numCache>
                <c:formatCode>General</c:formatCode>
                <c:ptCount val="1"/>
                <c:pt idx="0">
                  <c:v>2738.2289999999998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E-48A2-B470-81D02863AF94}"/>
            </c:ext>
          </c:extLst>
        </c:ser>
        <c:ser>
          <c:idx val="1"/>
          <c:order val="1"/>
          <c:tx>
            <c:strRef>
              <c:f>Hoja4!$N$4</c:f>
              <c:strCache>
                <c:ptCount val="1"/>
                <c:pt idx="0">
                  <c:v>Conservado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Hoja4!$N$5</c:f>
              <c:numCache>
                <c:formatCode>General</c:formatCode>
                <c:ptCount val="1"/>
                <c:pt idx="0">
                  <c:v>23361.231000000003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E-48A2-B470-81D02863AF94}"/>
            </c:ext>
          </c:extLst>
        </c:ser>
        <c:ser>
          <c:idx val="2"/>
          <c:order val="2"/>
          <c:tx>
            <c:strRef>
              <c:f>Hoja4!$O$4</c:f>
              <c:strCache>
                <c:ptCount val="1"/>
                <c:pt idx="0">
                  <c:v>Deforestada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Hoja4!$O$5</c:f>
              <c:numCache>
                <c:formatCode>General</c:formatCode>
                <c:ptCount val="1"/>
                <c:pt idx="0">
                  <c:v>25536.365999999995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E-48A2-B470-81D02863AF94}"/>
            </c:ext>
          </c:extLst>
        </c:ser>
        <c:ser>
          <c:idx val="3"/>
          <c:order val="3"/>
          <c:tx>
            <c:strRef>
              <c:f>Hoja4!$P$4</c:f>
              <c:strCache>
                <c:ptCount val="1"/>
                <c:pt idx="0">
                  <c:v>Degradada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Hoja4!$P$5</c:f>
              <c:numCache>
                <c:formatCode>General</c:formatCode>
                <c:ptCount val="1"/>
                <c:pt idx="0">
                  <c:v>17622.763999999996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E-48A2-B470-81D02863AF94}"/>
            </c:ext>
          </c:extLst>
        </c:ser>
        <c:ser>
          <c:idx val="4"/>
          <c:order val="4"/>
          <c:tx>
            <c:strRef>
              <c:f>Hoja4!$Q$4</c:f>
              <c:strCache>
                <c:ptCount val="1"/>
                <c:pt idx="0">
                  <c:v>Reforestado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Hoja4!$Q$5</c:f>
              <c:numCache>
                <c:formatCode>General</c:formatCode>
                <c:ptCount val="1"/>
                <c:pt idx="0">
                  <c:v>1629.5490000000002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E-48A2-B470-81D02863AF94}"/>
            </c:ext>
          </c:extLst>
        </c:ser>
        <c:ser>
          <c:idx val="5"/>
          <c:order val="5"/>
          <c:tx>
            <c:strRef>
              <c:f>Hoja4!$R$4</c:f>
              <c:strCache>
                <c:ptCount val="1"/>
                <c:pt idx="0">
                  <c:v>Sin cambio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Hoja4!$R$5</c:f>
              <c:numCache>
                <c:formatCode>General</c:formatCode>
                <c:ptCount val="1"/>
                <c:pt idx="0">
                  <c:v>18006.103999999996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E-48A2-B470-81D02863AF94}"/>
            </c:ext>
          </c:extLst>
        </c:ser>
        <c:ser>
          <c:idx val="6"/>
          <c:order val="6"/>
          <c:tx>
            <c:strRef>
              <c:f>Hoja4!$S$4</c:f>
              <c:strCache>
                <c:ptCount val="1"/>
                <c:pt idx="0">
                  <c:v>TransiciÃ³n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Hoja4!$S$5</c:f>
              <c:numCache>
                <c:formatCode>General</c:formatCode>
                <c:ptCount val="1"/>
                <c:pt idx="0">
                  <c:v>1648.096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E-48A2-B470-81D02863AF94}"/>
            </c:ext>
          </c:extLst>
        </c:ser>
        <c:ser>
          <c:idx val="7"/>
          <c:order val="7"/>
          <c:tx>
            <c:strRef>
              <c:f>Hoja4!$T$4</c:f>
              <c:strCache>
                <c:ptCount val="1"/>
                <c:pt idx="0">
                  <c:v>UrbanizaciciÃ³n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Hoja4!$T$5</c:f>
              <c:numCache>
                <c:formatCode>General</c:formatCode>
                <c:ptCount val="1"/>
                <c:pt idx="0">
                  <c:v>171.04999999999998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6E-48A2-B470-81D02863A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6218432"/>
        <c:axId val="1186222176"/>
      </c:barChart>
      <c:catAx>
        <c:axId val="11862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6222176"/>
        <c:crosses val="autoZero"/>
        <c:auto val="1"/>
        <c:lblAlgn val="ctr"/>
        <c:lblOffset val="100"/>
        <c:noMultiLvlLbl val="0"/>
      </c:catAx>
      <c:valAx>
        <c:axId val="118622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62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Hoja4!$M$38</c:f>
              <c:strCache>
                <c:ptCount val="1"/>
                <c:pt idx="0">
                  <c:v>Actividad productiva, degradación y deforestación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Hoja4!$M$39</c:f>
              <c:numCache>
                <c:formatCode>General</c:formatCode>
                <c:ptCount val="1"/>
                <c:pt idx="0">
                  <c:v>45897.358999999989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7-4B4D-B54A-4918D63065F8}"/>
            </c:ext>
          </c:extLst>
        </c:ser>
        <c:ser>
          <c:idx val="1"/>
          <c:order val="1"/>
          <c:tx>
            <c:strRef>
              <c:f>Hoja4!$N$38</c:f>
              <c:strCache>
                <c:ptCount val="1"/>
                <c:pt idx="0">
                  <c:v>conservación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Hoja4!$N$39</c:f>
              <c:numCache>
                <c:formatCode>General</c:formatCode>
                <c:ptCount val="1"/>
                <c:pt idx="0">
                  <c:v>23361.231000000003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77-4B4D-B54A-4918D63065F8}"/>
            </c:ext>
          </c:extLst>
        </c:ser>
        <c:ser>
          <c:idx val="2"/>
          <c:order val="2"/>
          <c:tx>
            <c:strRef>
              <c:f>Hoja4!$O$38</c:f>
              <c:strCache>
                <c:ptCount val="1"/>
                <c:pt idx="0">
                  <c:v>Reforestación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Hoja4!$O$39</c:f>
              <c:numCache>
                <c:formatCode>General</c:formatCode>
                <c:ptCount val="1"/>
                <c:pt idx="0">
                  <c:v>1629.5490000000002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77-4B4D-B54A-4918D63065F8}"/>
            </c:ext>
          </c:extLst>
        </c:ser>
        <c:ser>
          <c:idx val="3"/>
          <c:order val="3"/>
          <c:tx>
            <c:strRef>
              <c:f>Hoja4!$P$38</c:f>
              <c:strCache>
                <c:ptCount val="1"/>
                <c:pt idx="0">
                  <c:v>sin cambio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Hoja4!$P$39</c:f>
              <c:numCache>
                <c:formatCode>General</c:formatCode>
                <c:ptCount val="1"/>
                <c:pt idx="0">
                  <c:v>18006.103999999996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77-4B4D-B54A-4918D63065F8}"/>
            </c:ext>
          </c:extLst>
        </c:ser>
        <c:ser>
          <c:idx val="4"/>
          <c:order val="4"/>
          <c:tx>
            <c:strRef>
              <c:f>Hoja4!$Q$38</c:f>
              <c:strCache>
                <c:ptCount val="1"/>
                <c:pt idx="0">
                  <c:v>Transición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Hoja4!$Q$39</c:f>
              <c:numCache>
                <c:formatCode>General</c:formatCode>
                <c:ptCount val="1"/>
                <c:pt idx="0">
                  <c:v>1648.096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77-4B4D-B54A-4918D63065F8}"/>
            </c:ext>
          </c:extLst>
        </c:ser>
        <c:ser>
          <c:idx val="5"/>
          <c:order val="5"/>
          <c:tx>
            <c:strRef>
              <c:f>Hoja4!$R$38</c:f>
              <c:strCache>
                <c:ptCount val="1"/>
                <c:pt idx="0">
                  <c:v>Urbanización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Hoja4!$R$39</c:f>
              <c:numCache>
                <c:formatCode>General</c:formatCode>
                <c:ptCount val="1"/>
                <c:pt idx="0">
                  <c:v>171.04999999999998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77-4B4D-B54A-4918D6306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0710336"/>
        <c:axId val="1190704512"/>
      </c:barChart>
      <c:catAx>
        <c:axId val="119071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90704512"/>
        <c:crosses val="autoZero"/>
        <c:auto val="1"/>
        <c:lblAlgn val="ctr"/>
        <c:lblOffset val="100"/>
        <c:noMultiLvlLbl val="0"/>
      </c:catAx>
      <c:valAx>
        <c:axId val="11907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9071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049361791320038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Hoja4!$M$40</c:f>
              <c:strCache>
                <c:ptCount val="1"/>
                <c:pt idx="0">
                  <c:v>Act productiva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Hoja4!$M$41</c:f>
              <c:numCache>
                <c:formatCode>General</c:formatCode>
                <c:ptCount val="1"/>
                <c:pt idx="0">
                  <c:v>63903.462999999989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B-4C08-A8D8-D505D4C4C3C4}"/>
            </c:ext>
          </c:extLst>
        </c:ser>
        <c:ser>
          <c:idx val="1"/>
          <c:order val="1"/>
          <c:tx>
            <c:strRef>
              <c:f>Hoja4!$N$40</c:f>
              <c:strCache>
                <c:ptCount val="1"/>
                <c:pt idx="0">
                  <c:v>Vegetación primaria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Hoja4!$N$41</c:f>
              <c:numCache>
                <c:formatCode>General</c:formatCode>
                <c:ptCount val="1"/>
                <c:pt idx="0">
                  <c:v>24990.780000000002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B-4C08-A8D8-D505D4C4C3C4}"/>
            </c:ext>
          </c:extLst>
        </c:ser>
        <c:ser>
          <c:idx val="2"/>
          <c:order val="2"/>
          <c:tx>
            <c:strRef>
              <c:f>Hoja4!$O$40</c:f>
              <c:strCache>
                <c:ptCount val="1"/>
                <c:pt idx="0">
                  <c:v>Vegetación secundaria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Hoja4!$O$41</c:f>
              <c:numCache>
                <c:formatCode>General</c:formatCode>
                <c:ptCount val="1"/>
                <c:pt idx="0">
                  <c:v>1648.096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CB-4C08-A8D8-D505D4C4C3C4}"/>
            </c:ext>
          </c:extLst>
        </c:ser>
        <c:ser>
          <c:idx val="3"/>
          <c:order val="3"/>
          <c:tx>
            <c:strRef>
              <c:f>Hoja4!$P$40</c:f>
              <c:strCache>
                <c:ptCount val="1"/>
                <c:pt idx="0">
                  <c:v>Urbanización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Hoja4!$P$41</c:f>
              <c:numCache>
                <c:formatCode>General</c:formatCode>
                <c:ptCount val="1"/>
                <c:pt idx="0">
                  <c:v>171.04999999999998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CB-4C08-A8D8-D505D4C4C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6237568"/>
        <c:axId val="1186234240"/>
      </c:barChart>
      <c:catAx>
        <c:axId val="118623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6234240"/>
        <c:crosses val="autoZero"/>
        <c:auto val="1"/>
        <c:lblAlgn val="ctr"/>
        <c:lblOffset val="100"/>
        <c:noMultiLvlLbl val="0"/>
      </c:catAx>
      <c:valAx>
        <c:axId val="11862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623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9FA66AE2-27FE-4F0A-B5BA-28FB8E66A32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/>
    <cx:plotArea>
      <cx:plotAreaRegion>
        <cx:series layoutId="clusteredColumn" uniqueId="{2452AC39-5D5A-4075-A9CF-C94B964D24E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284204965662969"/>
          <c:y val="4.54545454545454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Hoja5!$N$28</c:f>
              <c:strCache>
                <c:ptCount val="1"/>
                <c:pt idx="0">
                  <c:v>Actividad productiva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Hoja5!$N$29</c:f>
              <c:numCache>
                <c:formatCode>General</c:formatCode>
                <c:ptCount val="1"/>
                <c:pt idx="0">
                  <c:v>412.15699999999998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A-4BE2-8F67-BF04677B5396}"/>
            </c:ext>
          </c:extLst>
        </c:ser>
        <c:ser>
          <c:idx val="1"/>
          <c:order val="1"/>
          <c:tx>
            <c:strRef>
              <c:f>Hoja5!$O$28</c:f>
              <c:strCache>
                <c:ptCount val="1"/>
                <c:pt idx="0">
                  <c:v>Conservado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Hoja5!$O$29</c:f>
              <c:numCache>
                <c:formatCode>General</c:formatCode>
                <c:ptCount val="1"/>
                <c:pt idx="0">
                  <c:v>1448.9290000000001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2A-4BE2-8F67-BF04677B5396}"/>
            </c:ext>
          </c:extLst>
        </c:ser>
        <c:ser>
          <c:idx val="2"/>
          <c:order val="2"/>
          <c:tx>
            <c:strRef>
              <c:f>Hoja5!$P$28</c:f>
              <c:strCache>
                <c:ptCount val="1"/>
                <c:pt idx="0">
                  <c:v>Deforestada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Hoja5!$P$29</c:f>
              <c:numCache>
                <c:formatCode>General</c:formatCode>
                <c:ptCount val="1"/>
                <c:pt idx="0">
                  <c:v>2906.2730000000001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2A-4BE2-8F67-BF04677B5396}"/>
            </c:ext>
          </c:extLst>
        </c:ser>
        <c:ser>
          <c:idx val="3"/>
          <c:order val="3"/>
          <c:tx>
            <c:strRef>
              <c:f>Hoja5!$Q$28</c:f>
              <c:strCache>
                <c:ptCount val="1"/>
                <c:pt idx="0">
                  <c:v>Degradada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Hoja5!$Q$29</c:f>
              <c:numCache>
                <c:formatCode>General</c:formatCode>
                <c:ptCount val="1"/>
                <c:pt idx="0">
                  <c:v>1313.691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2A-4BE2-8F67-BF04677B5396}"/>
            </c:ext>
          </c:extLst>
        </c:ser>
        <c:ser>
          <c:idx val="4"/>
          <c:order val="4"/>
          <c:tx>
            <c:strRef>
              <c:f>Hoja5!$R$28</c:f>
              <c:strCache>
                <c:ptCount val="1"/>
                <c:pt idx="0">
                  <c:v>Reforestado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Hoja5!$R$29</c:f>
              <c:numCache>
                <c:formatCode>General</c:formatCode>
                <c:ptCount val="1"/>
                <c:pt idx="0">
                  <c:v>83.594999999999999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2A-4BE2-8F67-BF04677B5396}"/>
            </c:ext>
          </c:extLst>
        </c:ser>
        <c:ser>
          <c:idx val="5"/>
          <c:order val="5"/>
          <c:tx>
            <c:strRef>
              <c:f>Hoja5!$S$28</c:f>
              <c:strCache>
                <c:ptCount val="1"/>
                <c:pt idx="0">
                  <c:v>Sin cambio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Hoja5!$S$29</c:f>
              <c:numCache>
                <c:formatCode>General</c:formatCode>
                <c:ptCount val="1"/>
                <c:pt idx="0">
                  <c:v>2822.3509999999997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2A-4BE2-8F67-BF04677B5396}"/>
            </c:ext>
          </c:extLst>
        </c:ser>
        <c:ser>
          <c:idx val="6"/>
          <c:order val="6"/>
          <c:tx>
            <c:strRef>
              <c:f>Hoja5!$T$28</c:f>
              <c:strCache>
                <c:ptCount val="1"/>
                <c:pt idx="0">
                  <c:v>TransiciÃ³n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Hoja5!$T$29</c:f>
              <c:numCache>
                <c:formatCode>General</c:formatCode>
                <c:ptCount val="1"/>
                <c:pt idx="0">
                  <c:v>117.258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A-4BE2-8F67-BF04677B5396}"/>
            </c:ext>
          </c:extLst>
        </c:ser>
        <c:ser>
          <c:idx val="7"/>
          <c:order val="7"/>
          <c:tx>
            <c:strRef>
              <c:f>Hoja5!$U$28</c:f>
              <c:strCache>
                <c:ptCount val="1"/>
                <c:pt idx="0">
                  <c:v>UrbanizaciciÃ³n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Hoja5!$U$29</c:f>
              <c:numCache>
                <c:formatCode>General</c:formatCode>
                <c:ptCount val="1"/>
                <c:pt idx="0">
                  <c:v>70.801999999999992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2A-4BE2-8F67-BF04677B53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46577584"/>
        <c:axId val="1046572592"/>
      </c:barChart>
      <c:catAx>
        <c:axId val="104657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6572592"/>
        <c:crosses val="autoZero"/>
        <c:auto val="1"/>
        <c:lblAlgn val="ctr"/>
        <c:lblOffset val="100"/>
        <c:noMultiLvlLbl val="0"/>
      </c:catAx>
      <c:valAx>
        <c:axId val="104657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657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Hoja5!$N$28</c:f>
              <c:strCache>
                <c:ptCount val="1"/>
                <c:pt idx="0">
                  <c:v>Actividad productiva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Hoja5!$N$32</c:f>
              <c:numCache>
                <c:formatCode>General</c:formatCode>
                <c:ptCount val="1"/>
                <c:pt idx="0">
                  <c:v>543.59199999999998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2-462B-BF3B-51B1B6F6B9DB}"/>
            </c:ext>
          </c:extLst>
        </c:ser>
        <c:ser>
          <c:idx val="1"/>
          <c:order val="1"/>
          <c:tx>
            <c:strRef>
              <c:f>Hoja5!$O$28</c:f>
              <c:strCache>
                <c:ptCount val="1"/>
                <c:pt idx="0">
                  <c:v>Conservado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Hoja5!$O$32</c:f>
              <c:numCache>
                <c:formatCode>General</c:formatCode>
                <c:ptCount val="1"/>
                <c:pt idx="0">
                  <c:v>1236.1030000000001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22-462B-BF3B-51B1B6F6B9DB}"/>
            </c:ext>
          </c:extLst>
        </c:ser>
        <c:ser>
          <c:idx val="2"/>
          <c:order val="2"/>
          <c:tx>
            <c:strRef>
              <c:f>Hoja5!$P$28</c:f>
              <c:strCache>
                <c:ptCount val="1"/>
                <c:pt idx="0">
                  <c:v>Deforestada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Hoja5!$P$32</c:f>
              <c:numCache>
                <c:formatCode>General</c:formatCode>
                <c:ptCount val="1"/>
                <c:pt idx="0">
                  <c:v>2672.0509999999999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22-462B-BF3B-51B1B6F6B9DB}"/>
            </c:ext>
          </c:extLst>
        </c:ser>
        <c:ser>
          <c:idx val="3"/>
          <c:order val="3"/>
          <c:tx>
            <c:strRef>
              <c:f>Hoja5!$Q$28</c:f>
              <c:strCache>
                <c:ptCount val="1"/>
                <c:pt idx="0">
                  <c:v>Degradada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Hoja5!$Q$32</c:f>
              <c:numCache>
                <c:formatCode>General</c:formatCode>
                <c:ptCount val="1"/>
                <c:pt idx="0">
                  <c:v>249.375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22-462B-BF3B-51B1B6F6B9DB}"/>
            </c:ext>
          </c:extLst>
        </c:ser>
        <c:ser>
          <c:idx val="4"/>
          <c:order val="4"/>
          <c:tx>
            <c:strRef>
              <c:f>Hoja5!$R$28</c:f>
              <c:strCache>
                <c:ptCount val="1"/>
                <c:pt idx="0">
                  <c:v>Reforestado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Hoja5!$R$32</c:f>
              <c:numCache>
                <c:formatCode>General</c:formatCode>
                <c:ptCount val="1"/>
                <c:pt idx="0">
                  <c:v>72.412000000000006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62B-BF3B-51B1B6F6B9DB}"/>
            </c:ext>
          </c:extLst>
        </c:ser>
        <c:ser>
          <c:idx val="5"/>
          <c:order val="5"/>
          <c:tx>
            <c:strRef>
              <c:f>Hoja5!$S$28</c:f>
              <c:strCache>
                <c:ptCount val="1"/>
                <c:pt idx="0">
                  <c:v>Sin cambio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Hoja5!$S$32</c:f>
              <c:numCache>
                <c:formatCode>General</c:formatCode>
                <c:ptCount val="1"/>
                <c:pt idx="0">
                  <c:v>1821.35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22-462B-BF3B-51B1B6F6B9DB}"/>
            </c:ext>
          </c:extLst>
        </c:ser>
        <c:ser>
          <c:idx val="6"/>
          <c:order val="6"/>
          <c:tx>
            <c:strRef>
              <c:f>Hoja5!$T$28</c:f>
              <c:strCache>
                <c:ptCount val="1"/>
                <c:pt idx="0">
                  <c:v>TransiciÃ³n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Hoja5!$T$32</c:f>
              <c:numCache>
                <c:formatCode>General</c:formatCode>
                <c:ptCount val="1"/>
                <c:pt idx="0">
                  <c:v>90.518000000000001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22-462B-BF3B-51B1B6F6B9DB}"/>
            </c:ext>
          </c:extLst>
        </c:ser>
        <c:ser>
          <c:idx val="7"/>
          <c:order val="7"/>
          <c:tx>
            <c:strRef>
              <c:f>Hoja5!$U$28</c:f>
              <c:strCache>
                <c:ptCount val="1"/>
                <c:pt idx="0">
                  <c:v>UrbanizaciciÃ³n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Hoja5!$U$32</c:f>
              <c:numCache>
                <c:formatCode>General</c:formatCode>
                <c:ptCount val="1"/>
                <c:pt idx="0">
                  <c:v>4.8000000000000001E-2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22-462B-BF3B-51B1B6F6B9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47525920"/>
        <c:axId val="1047526336"/>
      </c:barChart>
      <c:catAx>
        <c:axId val="104752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7526336"/>
        <c:crosses val="autoZero"/>
        <c:auto val="1"/>
        <c:lblAlgn val="ctr"/>
        <c:lblOffset val="100"/>
        <c:noMultiLvlLbl val="0"/>
      </c:catAx>
      <c:valAx>
        <c:axId val="104752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752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Hoja5!$D$2:$D$45</c:f>
              <c:numCache>
                <c:formatCode>General</c:formatCode>
                <c:ptCount val="44"/>
                <c:pt idx="0">
                  <c:v>2906.2730000000001</c:v>
                </c:pt>
                <c:pt idx="1">
                  <c:v>2672.0509999999999</c:v>
                </c:pt>
                <c:pt idx="2">
                  <c:v>460.21300000000002</c:v>
                </c:pt>
                <c:pt idx="3">
                  <c:v>634.98699999999997</c:v>
                </c:pt>
                <c:pt idx="4">
                  <c:v>135.07599999999999</c:v>
                </c:pt>
                <c:pt idx="5">
                  <c:v>1299.249</c:v>
                </c:pt>
                <c:pt idx="6">
                  <c:v>73.92</c:v>
                </c:pt>
                <c:pt idx="7">
                  <c:v>42.245000000000005</c:v>
                </c:pt>
                <c:pt idx="8">
                  <c:v>187.49900000000002</c:v>
                </c:pt>
                <c:pt idx="9">
                  <c:v>2.1859999999999999</c:v>
                </c:pt>
                <c:pt idx="10">
                  <c:v>1180.616</c:v>
                </c:pt>
                <c:pt idx="11">
                  <c:v>83.822000000000003</c:v>
                </c:pt>
                <c:pt idx="12">
                  <c:v>602.71799999999996</c:v>
                </c:pt>
                <c:pt idx="13">
                  <c:v>1351.1369999999999</c:v>
                </c:pt>
                <c:pt idx="14">
                  <c:v>349.02199999999999</c:v>
                </c:pt>
                <c:pt idx="15">
                  <c:v>57.015999999999998</c:v>
                </c:pt>
                <c:pt idx="16">
                  <c:v>56.863</c:v>
                </c:pt>
                <c:pt idx="17">
                  <c:v>588.52600000000007</c:v>
                </c:pt>
                <c:pt idx="18">
                  <c:v>1057.1680000000001</c:v>
                </c:pt>
                <c:pt idx="19">
                  <c:v>945.59400000000005</c:v>
                </c:pt>
                <c:pt idx="20">
                  <c:v>600.51900000000001</c:v>
                </c:pt>
                <c:pt idx="21">
                  <c:v>521.81799999999998</c:v>
                </c:pt>
                <c:pt idx="22">
                  <c:v>601.42599999999993</c:v>
                </c:pt>
                <c:pt idx="23">
                  <c:v>0</c:v>
                </c:pt>
                <c:pt idx="24">
                  <c:v>2655.8240000000001</c:v>
                </c:pt>
                <c:pt idx="25">
                  <c:v>78.019000000000005</c:v>
                </c:pt>
                <c:pt idx="26">
                  <c:v>525.49199999999996</c:v>
                </c:pt>
                <c:pt idx="27">
                  <c:v>68.894000000000005</c:v>
                </c:pt>
                <c:pt idx="28">
                  <c:v>15.553000000000001</c:v>
                </c:pt>
                <c:pt idx="29">
                  <c:v>196.09700000000001</c:v>
                </c:pt>
                <c:pt idx="30">
                  <c:v>675.81600000000003</c:v>
                </c:pt>
                <c:pt idx="31">
                  <c:v>41.210999999999999</c:v>
                </c:pt>
                <c:pt idx="32">
                  <c:v>23.803999999999998</c:v>
                </c:pt>
                <c:pt idx="33">
                  <c:v>629.37</c:v>
                </c:pt>
                <c:pt idx="34">
                  <c:v>535.23</c:v>
                </c:pt>
                <c:pt idx="35">
                  <c:v>96.664999999999992</c:v>
                </c:pt>
                <c:pt idx="36">
                  <c:v>0</c:v>
                </c:pt>
                <c:pt idx="37">
                  <c:v>0</c:v>
                </c:pt>
                <c:pt idx="38">
                  <c:v>88.6</c:v>
                </c:pt>
                <c:pt idx="39">
                  <c:v>0</c:v>
                </c:pt>
                <c:pt idx="40">
                  <c:v>614.96299999999997</c:v>
                </c:pt>
                <c:pt idx="41">
                  <c:v>769.15900000000011</c:v>
                </c:pt>
                <c:pt idx="42">
                  <c:v>2091.5450000000001</c:v>
                </c:pt>
                <c:pt idx="43">
                  <c:v>20.18</c:v>
                </c:pt>
              </c:numCache>
            </c:numRef>
          </c:xVal>
          <c:yVal>
            <c:numRef>
              <c:f>Hoja5!$E$2:$E$45</c:f>
              <c:numCache>
                <c:formatCode>General</c:formatCode>
                <c:ptCount val="44"/>
                <c:pt idx="0">
                  <c:v>1313.691</c:v>
                </c:pt>
                <c:pt idx="1">
                  <c:v>249.375</c:v>
                </c:pt>
                <c:pt idx="2">
                  <c:v>3.133</c:v>
                </c:pt>
                <c:pt idx="3">
                  <c:v>1133.681</c:v>
                </c:pt>
                <c:pt idx="4">
                  <c:v>242.047</c:v>
                </c:pt>
                <c:pt idx="5">
                  <c:v>56.841000000000001</c:v>
                </c:pt>
                <c:pt idx="6">
                  <c:v>365.55</c:v>
                </c:pt>
                <c:pt idx="7">
                  <c:v>144.65299999999999</c:v>
                </c:pt>
                <c:pt idx="8">
                  <c:v>0</c:v>
                </c:pt>
                <c:pt idx="9">
                  <c:v>0</c:v>
                </c:pt>
                <c:pt idx="10">
                  <c:v>1100.9829999999999</c:v>
                </c:pt>
                <c:pt idx="11">
                  <c:v>0</c:v>
                </c:pt>
                <c:pt idx="12">
                  <c:v>266.46100000000001</c:v>
                </c:pt>
                <c:pt idx="13">
                  <c:v>206.96700000000001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945.55799999999999</c:v>
                </c:pt>
                <c:pt idx="19">
                  <c:v>722.202</c:v>
                </c:pt>
                <c:pt idx="20">
                  <c:v>342.57799999999997</c:v>
                </c:pt>
                <c:pt idx="21">
                  <c:v>1551.3649999999998</c:v>
                </c:pt>
                <c:pt idx="22">
                  <c:v>756.51599999999996</c:v>
                </c:pt>
                <c:pt idx="23">
                  <c:v>160.084</c:v>
                </c:pt>
                <c:pt idx="24">
                  <c:v>1590.8039999999999</c:v>
                </c:pt>
                <c:pt idx="25">
                  <c:v>7.319</c:v>
                </c:pt>
                <c:pt idx="26">
                  <c:v>712.49799999999993</c:v>
                </c:pt>
                <c:pt idx="27">
                  <c:v>902.28199999999993</c:v>
                </c:pt>
                <c:pt idx="28">
                  <c:v>109.43300000000001</c:v>
                </c:pt>
                <c:pt idx="29">
                  <c:v>231.51499999999999</c:v>
                </c:pt>
                <c:pt idx="30">
                  <c:v>226.31099999999998</c:v>
                </c:pt>
                <c:pt idx="31">
                  <c:v>9.15</c:v>
                </c:pt>
                <c:pt idx="32">
                  <c:v>7.9000000000000001E-2</c:v>
                </c:pt>
                <c:pt idx="33">
                  <c:v>4.5590000000000002</c:v>
                </c:pt>
                <c:pt idx="34">
                  <c:v>21.675999999999998</c:v>
                </c:pt>
                <c:pt idx="35">
                  <c:v>1152.0629999999999</c:v>
                </c:pt>
                <c:pt idx="36">
                  <c:v>0</c:v>
                </c:pt>
                <c:pt idx="37">
                  <c:v>0</c:v>
                </c:pt>
                <c:pt idx="38">
                  <c:v>717.58299999999997</c:v>
                </c:pt>
                <c:pt idx="39">
                  <c:v>34.792000000000002</c:v>
                </c:pt>
                <c:pt idx="40">
                  <c:v>255.25</c:v>
                </c:pt>
                <c:pt idx="41">
                  <c:v>22.344999999999999</c:v>
                </c:pt>
                <c:pt idx="42">
                  <c:v>1425.04</c:v>
                </c:pt>
                <c:pt idx="43">
                  <c:v>638.38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B-44FE-9FEF-AD469880A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425232"/>
        <c:axId val="1113427312"/>
      </c:scatterChart>
      <c:valAx>
        <c:axId val="111342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13427312"/>
        <c:crosses val="autoZero"/>
        <c:crossBetween val="midCat"/>
      </c:valAx>
      <c:valAx>
        <c:axId val="111342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1342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7108338670356053E-2"/>
                  <c:y val="-0.441306328404232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Hoja5!$A$53:$A$95</c:f>
              <c:numCache>
                <c:formatCode>General</c:formatCode>
                <c:ptCount val="43"/>
                <c:pt idx="0">
                  <c:v>2906.2730000000001</c:v>
                </c:pt>
                <c:pt idx="1">
                  <c:v>2672.0509999999999</c:v>
                </c:pt>
                <c:pt idx="2">
                  <c:v>460.21300000000002</c:v>
                </c:pt>
                <c:pt idx="3">
                  <c:v>634.98699999999997</c:v>
                </c:pt>
                <c:pt idx="4">
                  <c:v>135.07599999999999</c:v>
                </c:pt>
                <c:pt idx="5">
                  <c:v>1299.249</c:v>
                </c:pt>
                <c:pt idx="6">
                  <c:v>73.92</c:v>
                </c:pt>
                <c:pt idx="7">
                  <c:v>42.245000000000005</c:v>
                </c:pt>
                <c:pt idx="8">
                  <c:v>187.49900000000002</c:v>
                </c:pt>
                <c:pt idx="9">
                  <c:v>2.1859999999999999</c:v>
                </c:pt>
                <c:pt idx="10">
                  <c:v>1180.616</c:v>
                </c:pt>
                <c:pt idx="11">
                  <c:v>83.822000000000003</c:v>
                </c:pt>
                <c:pt idx="12">
                  <c:v>602.71799999999996</c:v>
                </c:pt>
                <c:pt idx="13">
                  <c:v>1351.1369999999999</c:v>
                </c:pt>
                <c:pt idx="14">
                  <c:v>349.02199999999999</c:v>
                </c:pt>
                <c:pt idx="15">
                  <c:v>57.015999999999998</c:v>
                </c:pt>
                <c:pt idx="16">
                  <c:v>56.863</c:v>
                </c:pt>
                <c:pt idx="17">
                  <c:v>588.52600000000007</c:v>
                </c:pt>
                <c:pt idx="18">
                  <c:v>1057.1680000000001</c:v>
                </c:pt>
                <c:pt idx="19">
                  <c:v>945.59400000000005</c:v>
                </c:pt>
                <c:pt idx="20">
                  <c:v>600.51900000000001</c:v>
                </c:pt>
                <c:pt idx="21">
                  <c:v>521.81799999999998</c:v>
                </c:pt>
                <c:pt idx="22">
                  <c:v>601.42599999999993</c:v>
                </c:pt>
                <c:pt idx="23">
                  <c:v>0</c:v>
                </c:pt>
                <c:pt idx="24">
                  <c:v>2655.8240000000001</c:v>
                </c:pt>
                <c:pt idx="25">
                  <c:v>78.019000000000005</c:v>
                </c:pt>
                <c:pt idx="26">
                  <c:v>525.49199999999996</c:v>
                </c:pt>
                <c:pt idx="27">
                  <c:v>68.894000000000005</c:v>
                </c:pt>
                <c:pt idx="28">
                  <c:v>15.553000000000001</c:v>
                </c:pt>
                <c:pt idx="29">
                  <c:v>196.09700000000001</c:v>
                </c:pt>
                <c:pt idx="30">
                  <c:v>675.81600000000003</c:v>
                </c:pt>
                <c:pt idx="31">
                  <c:v>41.210999999999999</c:v>
                </c:pt>
                <c:pt idx="32">
                  <c:v>23.803999999999998</c:v>
                </c:pt>
                <c:pt idx="33">
                  <c:v>629.37</c:v>
                </c:pt>
                <c:pt idx="34">
                  <c:v>535.23</c:v>
                </c:pt>
                <c:pt idx="35">
                  <c:v>96.664999999999992</c:v>
                </c:pt>
                <c:pt idx="36">
                  <c:v>0</c:v>
                </c:pt>
                <c:pt idx="37">
                  <c:v>0</c:v>
                </c:pt>
                <c:pt idx="38">
                  <c:v>88.6</c:v>
                </c:pt>
                <c:pt idx="39">
                  <c:v>0</c:v>
                </c:pt>
                <c:pt idx="40">
                  <c:v>614.96299999999997</c:v>
                </c:pt>
                <c:pt idx="41">
                  <c:v>769.15900000000011</c:v>
                </c:pt>
                <c:pt idx="42">
                  <c:v>2091.5450000000001</c:v>
                </c:pt>
              </c:numCache>
            </c:numRef>
          </c:xVal>
          <c:yVal>
            <c:numRef>
              <c:f>Hoja5!$B$53:$B$95</c:f>
              <c:numCache>
                <c:formatCode>General</c:formatCode>
                <c:ptCount val="43"/>
                <c:pt idx="0">
                  <c:v>1448.9290000000001</c:v>
                </c:pt>
                <c:pt idx="1">
                  <c:v>1236.1030000000001</c:v>
                </c:pt>
                <c:pt idx="2">
                  <c:v>1010.378</c:v>
                </c:pt>
                <c:pt idx="3">
                  <c:v>1576.7140000000002</c:v>
                </c:pt>
                <c:pt idx="4">
                  <c:v>81.603999999999999</c:v>
                </c:pt>
                <c:pt idx="5">
                  <c:v>592.9</c:v>
                </c:pt>
                <c:pt idx="6">
                  <c:v>95.040999999999997</c:v>
                </c:pt>
                <c:pt idx="7">
                  <c:v>348.40900000000005</c:v>
                </c:pt>
                <c:pt idx="8">
                  <c:v>155.732</c:v>
                </c:pt>
                <c:pt idx="9">
                  <c:v>56.142000000000003</c:v>
                </c:pt>
                <c:pt idx="10">
                  <c:v>354.46699999999998</c:v>
                </c:pt>
                <c:pt idx="11">
                  <c:v>0</c:v>
                </c:pt>
                <c:pt idx="12">
                  <c:v>448.65800000000002</c:v>
                </c:pt>
                <c:pt idx="13">
                  <c:v>270.15699999999998</c:v>
                </c:pt>
                <c:pt idx="14">
                  <c:v>75.177000000000007</c:v>
                </c:pt>
                <c:pt idx="15">
                  <c:v>268.81599999999997</c:v>
                </c:pt>
                <c:pt idx="16">
                  <c:v>126.214</c:v>
                </c:pt>
                <c:pt idx="17">
                  <c:v>0</c:v>
                </c:pt>
                <c:pt idx="18">
                  <c:v>1247.655</c:v>
                </c:pt>
                <c:pt idx="19">
                  <c:v>3.9649999999999999</c:v>
                </c:pt>
                <c:pt idx="20">
                  <c:v>22.244</c:v>
                </c:pt>
                <c:pt idx="21">
                  <c:v>329.048</c:v>
                </c:pt>
                <c:pt idx="22">
                  <c:v>489.22199999999998</c:v>
                </c:pt>
                <c:pt idx="23">
                  <c:v>0</c:v>
                </c:pt>
                <c:pt idx="24">
                  <c:v>232.45</c:v>
                </c:pt>
                <c:pt idx="25">
                  <c:v>1500.4739999999999</c:v>
                </c:pt>
                <c:pt idx="26">
                  <c:v>1867.191</c:v>
                </c:pt>
                <c:pt idx="27">
                  <c:v>221.99799999999999</c:v>
                </c:pt>
                <c:pt idx="28">
                  <c:v>176.99799999999999</c:v>
                </c:pt>
                <c:pt idx="29">
                  <c:v>185.40700000000001</c:v>
                </c:pt>
                <c:pt idx="30">
                  <c:v>1163.7380000000001</c:v>
                </c:pt>
                <c:pt idx="31">
                  <c:v>224.08699999999999</c:v>
                </c:pt>
                <c:pt idx="32">
                  <c:v>85.382000000000005</c:v>
                </c:pt>
                <c:pt idx="33">
                  <c:v>5.7320000000000002</c:v>
                </c:pt>
                <c:pt idx="34">
                  <c:v>619.85599999999999</c:v>
                </c:pt>
                <c:pt idx="35">
                  <c:v>2882.9940000000001</c:v>
                </c:pt>
                <c:pt idx="36">
                  <c:v>184.23400000000001</c:v>
                </c:pt>
                <c:pt idx="37">
                  <c:v>105.682</c:v>
                </c:pt>
                <c:pt idx="38">
                  <c:v>1320.1859999999999</c:v>
                </c:pt>
                <c:pt idx="39">
                  <c:v>0.78500000000000003</c:v>
                </c:pt>
                <c:pt idx="40">
                  <c:v>152.77600000000001</c:v>
                </c:pt>
                <c:pt idx="41">
                  <c:v>23.141000000000002</c:v>
                </c:pt>
                <c:pt idx="42">
                  <c:v>1555.039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CA-4111-B2FC-597265A19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480352"/>
        <c:axId val="1113428144"/>
      </c:scatterChart>
      <c:valAx>
        <c:axId val="10424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13428144"/>
        <c:crosses val="autoZero"/>
        <c:crossBetween val="midCat"/>
      </c:valAx>
      <c:valAx>
        <c:axId val="1113428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248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209549</xdr:colOff>
      <xdr:row>8</xdr:row>
      <xdr:rowOff>161924</xdr:rowOff>
    </xdr:from>
    <xdr:to>
      <xdr:col>21</xdr:col>
      <xdr:colOff>295274</xdr:colOff>
      <xdr:row>28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285750</xdr:colOff>
      <xdr:row>7</xdr:row>
      <xdr:rowOff>80961</xdr:rowOff>
    </xdr:from>
    <xdr:to>
      <xdr:col>29</xdr:col>
      <xdr:colOff>107155</xdr:colOff>
      <xdr:row>33</xdr:row>
      <xdr:rowOff>95249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285750</xdr:colOff>
      <xdr:row>6</xdr:row>
      <xdr:rowOff>83343</xdr:rowOff>
    </xdr:from>
    <xdr:to>
      <xdr:col>35</xdr:col>
      <xdr:colOff>71438</xdr:colOff>
      <xdr:row>33</xdr:row>
      <xdr:rowOff>154780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380998</xdr:colOff>
      <xdr:row>47</xdr:row>
      <xdr:rowOff>45242</xdr:rowOff>
    </xdr:from>
    <xdr:to>
      <xdr:col>21</xdr:col>
      <xdr:colOff>238124</xdr:colOff>
      <xdr:row>74</xdr:row>
      <xdr:rowOff>35717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6" name="Gráfico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485774</xdr:colOff>
      <xdr:row>1</xdr:row>
      <xdr:rowOff>114299</xdr:rowOff>
    </xdr:from>
    <xdr:to>
      <xdr:col>18</xdr:col>
      <xdr:colOff>647699</xdr:colOff>
      <xdr:row>20</xdr:row>
      <xdr:rowOff>133349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20</xdr:col>
      <xdr:colOff>914399</xdr:colOff>
      <xdr:row>4</xdr:row>
      <xdr:rowOff>38100</xdr:rowOff>
    </xdr:from>
    <xdr:to>
      <xdr:col>28</xdr:col>
      <xdr:colOff>428624</xdr:colOff>
      <xdr:row>24</xdr:row>
      <xdr:rowOff>152400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533399</xdr:colOff>
      <xdr:row>3</xdr:row>
      <xdr:rowOff>142874</xdr:rowOff>
    </xdr:from>
    <xdr:to>
      <xdr:col>35</xdr:col>
      <xdr:colOff>619124</xdr:colOff>
      <xdr:row>25</xdr:row>
      <xdr:rowOff>19049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634814</xdr:colOff>
      <xdr:row>35</xdr:row>
      <xdr:rowOff>76200</xdr:rowOff>
    </xdr:from>
    <xdr:to>
      <xdr:col>18</xdr:col>
      <xdr:colOff>547969</xdr:colOff>
      <xdr:row>58</xdr:row>
      <xdr:rowOff>123825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1257860</xdr:colOff>
      <xdr:row>50</xdr:row>
      <xdr:rowOff>127186</xdr:rowOff>
    </xdr:from>
    <xdr:to>
      <xdr:col>12</xdr:col>
      <xdr:colOff>168087</xdr:colOff>
      <xdr:row>86</xdr:row>
      <xdr:rowOff>126066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024.077393402775" createdVersion="6" refreshedVersion="6" minRefreshableVersion="3" recordCount="373">
  <cacheSource type="worksheet">
    <worksheetSource ref="A1:J374" sheet="tabla_unionclases3_julio"/>
  </cacheSource>
  <cacheFields count="10">
    <cacheField name="CONTROL" numFmtId="0">
      <sharedItems count="44">
        <s v="07116008-4007"/>
        <s v="07116008-4004"/>
        <s v="07116006-5004"/>
        <s v="07116009-9001"/>
        <s v="07116008-4008"/>
        <s v="07116008-4003"/>
        <s v="07116005-0004"/>
        <s v="07116007-A008"/>
        <s v="07116007-A005"/>
        <s v="07116005-0007"/>
        <s v="07116011-6013"/>
        <s v="07116009-9002"/>
        <s v="07116006-5009"/>
        <s v="07116007-A006"/>
        <s v="07116004-6001"/>
        <s v="07116010-1007"/>
        <s v="07116012-0001"/>
        <s v="07116011-6011"/>
        <s v="07116011-6012"/>
        <s v="07116007-A002"/>
        <s v="07116011-6006"/>
        <s v="07116006-5007"/>
        <s v="07116007-A012"/>
        <s v="07116006-5006"/>
        <s v="07116008-4010"/>
        <s v="07116011-6001"/>
        <s v="07116010-1006"/>
        <s v="07116007-A004"/>
        <s v="07116012-0002"/>
        <s v="07116007-A001"/>
        <s v="07116005-0003"/>
        <s v="07116007-A003"/>
        <s v="07116010-1014"/>
        <s v="07116010-1012"/>
        <s v="07116012-0005"/>
        <s v="07116011-6007"/>
        <s v="07116011-6009"/>
        <s v="07116012-0004"/>
        <s v="07116011-6010"/>
        <s v="07116008-4001"/>
        <s v="07116007-A007"/>
        <s v="07116011-6005"/>
        <s v="07116011-6008"/>
        <s v="07116008-4009"/>
      </sharedItems>
    </cacheField>
    <cacheField name="TERRENOS" numFmtId="0">
      <sharedItems containsSemiMixedTypes="0" containsString="0" containsNumber="1" containsInteger="1" minValue="1" maxValue="482"/>
    </cacheField>
    <cacheField name="SUP_TOTAL" numFmtId="0">
      <sharedItems containsSemiMixedTypes="0" containsString="0" containsNumber="1" minValue="84.171199999999999" maxValue="9070.8534999999993"/>
    </cacheField>
    <cacheField name="SUMA_TOTAL" numFmtId="0">
      <sharedItems containsSemiMixedTypes="0" containsString="0" containsNumber="1" minValue="89957.849000000002" maxValue="89957.849000000002"/>
    </cacheField>
    <cacheField name="sup_cal_ha" numFmtId="0">
      <sharedItems containsSemiMixedTypes="0" containsString="0" containsNumber="1" minValue="83.822000000000003" maxValue="9181.8189999999995" count="44">
        <n v="965.34"/>
        <n v="1671.8009999999999"/>
        <n v="468.56700000000001"/>
        <n v="7099.8450000000003"/>
        <n v="2472.7730000000001"/>
        <n v="3952.7840000000001"/>
        <n v="2252.2399999999998"/>
        <n v="338.22199999999998"/>
        <n v="1605.2170000000001"/>
        <n v="3467.8910000000001"/>
        <n v="233.62799999999999"/>
        <n v="2464.8820000000001"/>
        <n v="665.06500000000005"/>
        <n v="1828.5150000000001"/>
        <n v="9181.8189999999995"/>
        <n v="1282.354"/>
        <n v="1022.99"/>
        <n v="111.05"/>
        <n v="4819.518"/>
        <n v="299.66699999999997"/>
        <n v="115.742"/>
        <n v="542.01800000000003"/>
        <n v="1267.019"/>
        <n v="3845.9670000000001"/>
        <n v="160.101"/>
        <n v="2666.1"/>
        <n v="4362.6710000000003"/>
        <n v="83.822000000000003"/>
        <n v="814.68"/>
        <n v="383.07400000000001"/>
        <n v="6686.0510000000004"/>
        <n v="2969.5880000000002"/>
        <n v="644.45399999999995"/>
        <n v="325.3"/>
        <n v="1298.248"/>
        <n v="1740.25"/>
        <n v="4970.5630000000001"/>
        <n v="5264.3810000000003"/>
        <n v="184.23400000000001"/>
        <n v="588.52700000000004"/>
        <n v="425.291"/>
        <n v="274.69799999999998"/>
        <n v="1780.453"/>
        <n v="3222.002"/>
      </sharedItems>
    </cacheField>
    <cacheField name="sup_tot_ch" numFmtId="0">
      <sharedItems containsSemiMixedTypes="0" containsString="0" containsNumber="1" minValue="90819.402000000002" maxValue="90819.402000000002"/>
    </cacheField>
    <cacheField name="diferencia" numFmtId="0">
      <sharedItems containsSemiMixedTypes="0" containsString="0" containsNumber="1" minValue="-21.248000000000001" maxValue="251.34899999999999"/>
    </cacheField>
    <cacheField name="GRIDCODE" numFmtId="0">
      <sharedItems containsSemiMixedTypes="0" containsString="0" containsNumber="1" containsInteger="1" minValue="1" maxValue="42"/>
    </cacheField>
    <cacheField name="cambio_tip" numFmtId="0">
      <sharedItems count="8">
        <s v="Deforestada"/>
        <s v="Conservado"/>
        <s v="Degradada"/>
        <s v="Reforestado"/>
        <s v="Sin cambio"/>
        <s v="Actividad productiva"/>
        <s v="TransiciÃ³n"/>
        <s v="UrbanizaciciÃ³n"/>
      </sharedItems>
    </cacheField>
    <cacheField name="sup_cambio" numFmtId="0">
      <sharedItems containsSemiMixedTypes="0" containsString="0" containsNumber="1" minValue="3.5999999999999997E-2" maxValue="2795.427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3">
  <r>
    <x v="0"/>
    <n v="28"/>
    <n v="969.59519999999998"/>
    <n v="89957.849000000002"/>
    <x v="0"/>
    <n v="90819.402000000002"/>
    <n v="-4.2549999999999999"/>
    <n v="5"/>
    <x v="0"/>
    <n v="100.879"/>
  </r>
  <r>
    <x v="0"/>
    <n v="28"/>
    <n v="969.59519999999998"/>
    <n v="89957.849000000002"/>
    <x v="0"/>
    <n v="90819.402000000002"/>
    <n v="-4.2549999999999999"/>
    <n v="37"/>
    <x v="1"/>
    <n v="22.244"/>
  </r>
  <r>
    <x v="0"/>
    <n v="28"/>
    <n v="969.59519999999998"/>
    <n v="89957.849000000002"/>
    <x v="0"/>
    <n v="90819.402000000002"/>
    <n v="-4.2549999999999999"/>
    <n v="24"/>
    <x v="0"/>
    <n v="40.454999999999998"/>
  </r>
  <r>
    <x v="0"/>
    <n v="28"/>
    <n v="969.59519999999998"/>
    <n v="89957.849000000002"/>
    <x v="0"/>
    <n v="90819.402000000002"/>
    <n v="-4.2549999999999999"/>
    <n v="36"/>
    <x v="0"/>
    <n v="459.185"/>
  </r>
  <r>
    <x v="0"/>
    <n v="28"/>
    <n v="969.59519999999998"/>
    <n v="89957.849000000002"/>
    <x v="0"/>
    <n v="90819.402000000002"/>
    <n v="-4.2549999999999999"/>
    <n v="25"/>
    <x v="2"/>
    <n v="240.83500000000001"/>
  </r>
  <r>
    <x v="0"/>
    <n v="28"/>
    <n v="969.59519999999998"/>
    <n v="89957.849000000002"/>
    <x v="0"/>
    <n v="90819.402000000002"/>
    <n v="-4.2549999999999999"/>
    <n v="6"/>
    <x v="2"/>
    <n v="101.74299999999999"/>
  </r>
  <r>
    <x v="1"/>
    <n v="145"/>
    <n v="1636.9019000000001"/>
    <n v="89957.849000000002"/>
    <x v="1"/>
    <n v="90819.402000000002"/>
    <n v="34.899000000000001"/>
    <n v="30"/>
    <x v="3"/>
    <n v="0.04"/>
  </r>
  <r>
    <x v="1"/>
    <n v="145"/>
    <n v="1636.9019000000001"/>
    <n v="89957.849000000002"/>
    <x v="1"/>
    <n v="90819.402000000002"/>
    <n v="34.899000000000001"/>
    <n v="5"/>
    <x v="0"/>
    <n v="154.51499999999999"/>
  </r>
  <r>
    <x v="1"/>
    <n v="145"/>
    <n v="1636.9019000000001"/>
    <n v="89957.849000000002"/>
    <x v="1"/>
    <n v="90819.402000000002"/>
    <n v="34.899000000000001"/>
    <n v="37"/>
    <x v="1"/>
    <n v="3.9649999999999999"/>
  </r>
  <r>
    <x v="1"/>
    <n v="145"/>
    <n v="1636.9019000000001"/>
    <n v="89957.849000000002"/>
    <x v="1"/>
    <n v="90819.402000000002"/>
    <n v="34.899000000000001"/>
    <n v="24"/>
    <x v="0"/>
    <n v="602.971"/>
  </r>
  <r>
    <x v="1"/>
    <n v="145"/>
    <n v="1636.9019000000001"/>
    <n v="89957.849000000002"/>
    <x v="1"/>
    <n v="90819.402000000002"/>
    <n v="34.899000000000001"/>
    <n v="36"/>
    <x v="0"/>
    <n v="188.108"/>
  </r>
  <r>
    <x v="1"/>
    <n v="145"/>
    <n v="1636.9019000000001"/>
    <n v="89957.849000000002"/>
    <x v="1"/>
    <n v="90819.402000000002"/>
    <n v="34.899000000000001"/>
    <n v="25"/>
    <x v="2"/>
    <n v="701.27700000000004"/>
  </r>
  <r>
    <x v="1"/>
    <n v="145"/>
    <n v="1636.9019000000001"/>
    <n v="89957.849000000002"/>
    <x v="1"/>
    <n v="90819.402000000002"/>
    <n v="34.899000000000001"/>
    <n v="6"/>
    <x v="2"/>
    <n v="20.925000000000001"/>
  </r>
  <r>
    <x v="2"/>
    <n v="3"/>
    <n v="470.47829999999999"/>
    <n v="89957.849000000002"/>
    <x v="2"/>
    <n v="90819.402000000002"/>
    <n v="-1.911"/>
    <n v="30"/>
    <x v="3"/>
    <n v="9.84"/>
  </r>
  <r>
    <x v="2"/>
    <n v="3"/>
    <n v="470.47829999999999"/>
    <n v="89957.849000000002"/>
    <x v="2"/>
    <n v="90819.402000000002"/>
    <n v="-1.911"/>
    <n v="29"/>
    <x v="1"/>
    <n v="60.399000000000001"/>
  </r>
  <r>
    <x v="2"/>
    <n v="3"/>
    <n v="470.47829999999999"/>
    <n v="89957.849000000002"/>
    <x v="2"/>
    <n v="90819.402000000002"/>
    <n v="-1.911"/>
    <n v="37"/>
    <x v="1"/>
    <n v="21.204999999999998"/>
  </r>
  <r>
    <x v="2"/>
    <n v="3"/>
    <n v="470.47829999999999"/>
    <n v="89957.849000000002"/>
    <x v="2"/>
    <n v="90819.402000000002"/>
    <n v="-1.911"/>
    <n v="24"/>
    <x v="0"/>
    <n v="107.895"/>
  </r>
  <r>
    <x v="2"/>
    <n v="3"/>
    <n v="470.47829999999999"/>
    <n v="89957.849000000002"/>
    <x v="2"/>
    <n v="90819.402000000002"/>
    <n v="-1.911"/>
    <n v="36"/>
    <x v="0"/>
    <n v="27.181000000000001"/>
  </r>
  <r>
    <x v="2"/>
    <n v="3"/>
    <n v="470.47829999999999"/>
    <n v="89957.849000000002"/>
    <x v="2"/>
    <n v="90819.402000000002"/>
    <n v="-1.911"/>
    <n v="25"/>
    <x v="2"/>
    <n v="242.047"/>
  </r>
  <r>
    <x v="3"/>
    <n v="243"/>
    <n v="7110.8516"/>
    <n v="89957.849000000002"/>
    <x v="3"/>
    <n v="90819.402000000002"/>
    <n v="-11.007"/>
    <n v="9"/>
    <x v="4"/>
    <n v="3.5880000000000001"/>
  </r>
  <r>
    <x v="3"/>
    <n v="243"/>
    <n v="7110.8516"/>
    <n v="89957.849000000002"/>
    <x v="3"/>
    <n v="90819.402000000002"/>
    <n v="-11.007"/>
    <n v="2"/>
    <x v="5"/>
    <n v="1.8580000000000001"/>
  </r>
  <r>
    <x v="3"/>
    <n v="243"/>
    <n v="7110.8516"/>
    <n v="89957.849000000002"/>
    <x v="3"/>
    <n v="90819.402000000002"/>
    <n v="-11.007"/>
    <n v="30"/>
    <x v="3"/>
    <n v="28.94"/>
  </r>
  <r>
    <x v="3"/>
    <n v="243"/>
    <n v="7110.8516"/>
    <n v="89957.849000000002"/>
    <x v="3"/>
    <n v="90819.402000000002"/>
    <n v="-11.007"/>
    <n v="28"/>
    <x v="3"/>
    <n v="0.42599999999999999"/>
  </r>
  <r>
    <x v="3"/>
    <n v="243"/>
    <n v="7110.8516"/>
    <n v="89957.849000000002"/>
    <x v="3"/>
    <n v="90819.402000000002"/>
    <n v="-11.007"/>
    <n v="29"/>
    <x v="1"/>
    <n v="45.962000000000003"/>
  </r>
  <r>
    <x v="3"/>
    <n v="243"/>
    <n v="7110.8516"/>
    <n v="89957.849000000002"/>
    <x v="3"/>
    <n v="90819.402000000002"/>
    <n v="-11.007"/>
    <n v="5"/>
    <x v="0"/>
    <n v="23.363"/>
  </r>
  <r>
    <x v="3"/>
    <n v="243"/>
    <n v="7110.8516"/>
    <n v="89957.849000000002"/>
    <x v="3"/>
    <n v="90819.402000000002"/>
    <n v="-11.007"/>
    <n v="35"/>
    <x v="6"/>
    <n v="34.450000000000003"/>
  </r>
  <r>
    <x v="3"/>
    <n v="243"/>
    <n v="7110.8516"/>
    <n v="89957.849000000002"/>
    <x v="3"/>
    <n v="90819.402000000002"/>
    <n v="-11.007"/>
    <n v="23"/>
    <x v="4"/>
    <n v="1747.316"/>
  </r>
  <r>
    <x v="3"/>
    <n v="243"/>
    <n v="7110.8516"/>
    <n v="89957.849000000002"/>
    <x v="3"/>
    <n v="90819.402000000002"/>
    <n v="-11.007"/>
    <n v="37"/>
    <x v="1"/>
    <n v="186.488"/>
  </r>
  <r>
    <x v="3"/>
    <n v="243"/>
    <n v="7110.8516"/>
    <n v="89957.849000000002"/>
    <x v="3"/>
    <n v="90819.402000000002"/>
    <n v="-11.007"/>
    <n v="4"/>
    <x v="5"/>
    <n v="562.64"/>
  </r>
  <r>
    <x v="3"/>
    <n v="243"/>
    <n v="7110.8516"/>
    <n v="89957.849000000002"/>
    <x v="3"/>
    <n v="90819.402000000002"/>
    <n v="-11.007"/>
    <n v="24"/>
    <x v="0"/>
    <n v="1587.2080000000001"/>
  </r>
  <r>
    <x v="3"/>
    <n v="243"/>
    <n v="7110.8516"/>
    <n v="89957.849000000002"/>
    <x v="3"/>
    <n v="90819.402000000002"/>
    <n v="-11.007"/>
    <n v="36"/>
    <x v="0"/>
    <n v="1045.0530000000001"/>
  </r>
  <r>
    <x v="3"/>
    <n v="243"/>
    <n v="7110.8516"/>
    <n v="89957.849000000002"/>
    <x v="3"/>
    <n v="90819.402000000002"/>
    <n v="-11.007"/>
    <n v="25"/>
    <x v="2"/>
    <n v="1554.009"/>
  </r>
  <r>
    <x v="3"/>
    <n v="243"/>
    <n v="7110.8516"/>
    <n v="89957.849000000002"/>
    <x v="3"/>
    <n v="90819.402000000002"/>
    <n v="-11.007"/>
    <n v="6"/>
    <x v="2"/>
    <n v="1.389"/>
  </r>
  <r>
    <x v="3"/>
    <n v="243"/>
    <n v="7110.8516"/>
    <n v="89957.849000000002"/>
    <x v="3"/>
    <n v="90819.402000000002"/>
    <n v="-11.007"/>
    <n v="17"/>
    <x v="6"/>
    <n v="0.92300000000000004"/>
  </r>
  <r>
    <x v="3"/>
    <n v="243"/>
    <n v="7110.8516"/>
    <n v="89957.849000000002"/>
    <x v="3"/>
    <n v="90819.402000000002"/>
    <n v="-11.007"/>
    <n v="16"/>
    <x v="4"/>
    <n v="0.439"/>
  </r>
  <r>
    <x v="3"/>
    <n v="243"/>
    <n v="7110.8516"/>
    <n v="89957.849000000002"/>
    <x v="3"/>
    <n v="90819.402000000002"/>
    <n v="-11.007"/>
    <n v="19"/>
    <x v="2"/>
    <n v="3.5999999999999997E-2"/>
  </r>
  <r>
    <x v="3"/>
    <n v="243"/>
    <n v="7110.8516"/>
    <n v="89957.849000000002"/>
    <x v="3"/>
    <n v="90819.402000000002"/>
    <n v="-11.007"/>
    <n v="39"/>
    <x v="6"/>
    <n v="32.578000000000003"/>
  </r>
  <r>
    <x v="3"/>
    <n v="243"/>
    <n v="7110.8516"/>
    <n v="89957.849000000002"/>
    <x v="3"/>
    <n v="90819.402000000002"/>
    <n v="-11.007"/>
    <n v="26"/>
    <x v="2"/>
    <n v="35.369999999999997"/>
  </r>
  <r>
    <x v="3"/>
    <n v="243"/>
    <n v="7110.8516"/>
    <n v="89957.849000000002"/>
    <x v="3"/>
    <n v="90819.402000000002"/>
    <n v="-11.007"/>
    <n v="42"/>
    <x v="4"/>
    <n v="70.832999999999998"/>
  </r>
  <r>
    <x v="3"/>
    <n v="243"/>
    <n v="7110.8516"/>
    <n v="89957.849000000002"/>
    <x v="3"/>
    <n v="90819.402000000002"/>
    <n v="-11.007"/>
    <n v="15"/>
    <x v="6"/>
    <n v="5.0999999999999997E-2"/>
  </r>
  <r>
    <x v="3"/>
    <n v="243"/>
    <n v="7110.8516"/>
    <n v="89957.849000000002"/>
    <x v="3"/>
    <n v="90819.402000000002"/>
    <n v="-11.007"/>
    <n v="40"/>
    <x v="0"/>
    <n v="0.2"/>
  </r>
  <r>
    <x v="3"/>
    <n v="243"/>
    <n v="7110.8516"/>
    <n v="89957.849000000002"/>
    <x v="3"/>
    <n v="90819.402000000002"/>
    <n v="-11.007"/>
    <n v="22"/>
    <x v="5"/>
    <n v="0.04"/>
  </r>
  <r>
    <x v="3"/>
    <n v="243"/>
    <n v="7110.8516"/>
    <n v="89957.849000000002"/>
    <x v="3"/>
    <n v="90819.402000000002"/>
    <n v="-11.007"/>
    <n v="1"/>
    <x v="4"/>
    <n v="132.75399999999999"/>
  </r>
  <r>
    <x v="3"/>
    <n v="243"/>
    <n v="7110.8516"/>
    <n v="89957.849000000002"/>
    <x v="3"/>
    <n v="90819.402000000002"/>
    <n v="-11.007"/>
    <n v="14"/>
    <x v="6"/>
    <n v="1.135"/>
  </r>
  <r>
    <x v="4"/>
    <n v="119"/>
    <n v="2484.0084000000002"/>
    <n v="89957.849000000002"/>
    <x v="4"/>
    <n v="90819.402000000002"/>
    <n v="-11.234999999999999"/>
    <n v="13"/>
    <x v="2"/>
    <n v="26.998000000000001"/>
  </r>
  <r>
    <x v="4"/>
    <n v="119"/>
    <n v="2484.0084000000002"/>
    <n v="89957.849000000002"/>
    <x v="4"/>
    <n v="90819.402000000002"/>
    <n v="-11.234999999999999"/>
    <n v="30"/>
    <x v="3"/>
    <n v="5.5220000000000002"/>
  </r>
  <r>
    <x v="4"/>
    <n v="119"/>
    <n v="2484.0084000000002"/>
    <n v="89957.849000000002"/>
    <x v="4"/>
    <n v="90819.402000000002"/>
    <n v="-11.234999999999999"/>
    <n v="28"/>
    <x v="3"/>
    <n v="0.61899999999999999"/>
  </r>
  <r>
    <x v="4"/>
    <n v="119"/>
    <n v="2484.0084000000002"/>
    <n v="89957.849000000002"/>
    <x v="4"/>
    <n v="90819.402000000002"/>
    <n v="-11.234999999999999"/>
    <n v="29"/>
    <x v="1"/>
    <n v="194.679"/>
  </r>
  <r>
    <x v="4"/>
    <n v="119"/>
    <n v="2484.0084000000002"/>
    <n v="89957.849000000002"/>
    <x v="4"/>
    <n v="90819.402000000002"/>
    <n v="-11.234999999999999"/>
    <n v="5"/>
    <x v="0"/>
    <n v="250.39400000000001"/>
  </r>
  <r>
    <x v="4"/>
    <n v="119"/>
    <n v="2484.0084000000002"/>
    <n v="89957.849000000002"/>
    <x v="4"/>
    <n v="90819.402000000002"/>
    <n v="-11.234999999999999"/>
    <n v="35"/>
    <x v="6"/>
    <n v="11.989000000000001"/>
  </r>
  <r>
    <x v="4"/>
    <n v="119"/>
    <n v="2484.0084000000002"/>
    <n v="89957.849000000002"/>
    <x v="4"/>
    <n v="90819.402000000002"/>
    <n v="-11.234999999999999"/>
    <n v="23"/>
    <x v="4"/>
    <n v="14.242000000000001"/>
  </r>
  <r>
    <x v="4"/>
    <n v="119"/>
    <n v="2484.0084000000002"/>
    <n v="89957.849000000002"/>
    <x v="4"/>
    <n v="90819.402000000002"/>
    <n v="-11.234999999999999"/>
    <n v="37"/>
    <x v="1"/>
    <n v="134.369"/>
  </r>
  <r>
    <x v="4"/>
    <n v="119"/>
    <n v="2484.0084000000002"/>
    <n v="89957.849000000002"/>
    <x v="4"/>
    <n v="90819.402000000002"/>
    <n v="-11.234999999999999"/>
    <n v="4"/>
    <x v="5"/>
    <n v="37.875999999999998"/>
  </r>
  <r>
    <x v="4"/>
    <n v="119"/>
    <n v="2484.0084000000002"/>
    <n v="89957.849000000002"/>
    <x v="4"/>
    <n v="90819.402000000002"/>
    <n v="-11.234999999999999"/>
    <n v="24"/>
    <x v="0"/>
    <n v="80.822000000000003"/>
  </r>
  <r>
    <x v="4"/>
    <n v="119"/>
    <n v="2484.0084000000002"/>
    <n v="89957.849000000002"/>
    <x v="4"/>
    <n v="90819.402000000002"/>
    <n v="-11.234999999999999"/>
    <n v="36"/>
    <x v="0"/>
    <n v="190.602"/>
  </r>
  <r>
    <x v="4"/>
    <n v="119"/>
    <n v="2484.0084000000002"/>
    <n v="89957.849000000002"/>
    <x v="4"/>
    <n v="90819.402000000002"/>
    <n v="-11.234999999999999"/>
    <n v="25"/>
    <x v="2"/>
    <n v="298.25700000000001"/>
  </r>
  <r>
    <x v="4"/>
    <n v="119"/>
    <n v="2484.0084000000002"/>
    <n v="89957.849000000002"/>
    <x v="4"/>
    <n v="90819.402000000002"/>
    <n v="-11.234999999999999"/>
    <n v="6"/>
    <x v="2"/>
    <n v="1226.1099999999999"/>
  </r>
  <r>
    <x v="5"/>
    <n v="286"/>
    <n v="3910.0297999999998"/>
    <n v="89957.849000000002"/>
    <x v="5"/>
    <n v="90819.402000000002"/>
    <n v="42.753999999999998"/>
    <n v="30"/>
    <x v="3"/>
    <n v="12.510999999999999"/>
  </r>
  <r>
    <x v="5"/>
    <n v="286"/>
    <n v="3910.0297999999998"/>
    <n v="89957.849000000002"/>
    <x v="5"/>
    <n v="90819.402000000002"/>
    <n v="42.753999999999998"/>
    <n v="29"/>
    <x v="1"/>
    <n v="1183.54"/>
  </r>
  <r>
    <x v="5"/>
    <n v="286"/>
    <n v="3910.0297999999998"/>
    <n v="89957.849000000002"/>
    <x v="5"/>
    <n v="90819.402000000002"/>
    <n v="42.753999999999998"/>
    <n v="5"/>
    <x v="0"/>
    <n v="716.476"/>
  </r>
  <r>
    <x v="5"/>
    <n v="286"/>
    <n v="3910.0297999999998"/>
    <n v="89957.849000000002"/>
    <x v="5"/>
    <n v="90819.402000000002"/>
    <n v="42.753999999999998"/>
    <n v="35"/>
    <x v="6"/>
    <n v="87.090999999999994"/>
  </r>
  <r>
    <x v="5"/>
    <n v="286"/>
    <n v="3910.0297999999998"/>
    <n v="89957.849000000002"/>
    <x v="5"/>
    <n v="90819.402000000002"/>
    <n v="42.753999999999998"/>
    <n v="23"/>
    <x v="4"/>
    <n v="600.40899999999999"/>
  </r>
  <r>
    <x v="5"/>
    <n v="286"/>
    <n v="3910.0297999999998"/>
    <n v="89957.849000000002"/>
    <x v="5"/>
    <n v="90819.402000000002"/>
    <n v="42.753999999999998"/>
    <n v="37"/>
    <x v="1"/>
    <n v="64.114999999999995"/>
  </r>
  <r>
    <x v="5"/>
    <n v="286"/>
    <n v="3910.0297999999998"/>
    <n v="89957.849000000002"/>
    <x v="5"/>
    <n v="90819.402000000002"/>
    <n v="42.753999999999998"/>
    <n v="4"/>
    <x v="5"/>
    <n v="2.3929999999999998"/>
  </r>
  <r>
    <x v="5"/>
    <n v="286"/>
    <n v="3910.0297999999998"/>
    <n v="89957.849000000002"/>
    <x v="5"/>
    <n v="90819.402000000002"/>
    <n v="42.753999999999998"/>
    <n v="24"/>
    <x v="0"/>
    <n v="174.82599999999999"/>
  </r>
  <r>
    <x v="5"/>
    <n v="286"/>
    <n v="3910.0297999999998"/>
    <n v="89957.849000000002"/>
    <x v="5"/>
    <n v="90819.402000000002"/>
    <n v="42.753999999999998"/>
    <n v="36"/>
    <x v="0"/>
    <n v="165.86600000000001"/>
  </r>
  <r>
    <x v="5"/>
    <n v="286"/>
    <n v="3910.0297999999998"/>
    <n v="89957.849000000002"/>
    <x v="5"/>
    <n v="90819.402000000002"/>
    <n v="42.753999999999998"/>
    <n v="25"/>
    <x v="2"/>
    <n v="472.49900000000002"/>
  </r>
  <r>
    <x v="5"/>
    <n v="286"/>
    <n v="3910.0297999999998"/>
    <n v="89957.849000000002"/>
    <x v="5"/>
    <n v="90819.402000000002"/>
    <n v="42.753999999999998"/>
    <n v="6"/>
    <x v="2"/>
    <n v="473.05900000000003"/>
  </r>
  <r>
    <x v="6"/>
    <n v="174"/>
    <n v="2222.0385999999999"/>
    <n v="89957.849000000002"/>
    <x v="6"/>
    <n v="90819.402000000002"/>
    <n v="30.201000000000001"/>
    <n v="30"/>
    <x v="3"/>
    <n v="310.15699999999998"/>
  </r>
  <r>
    <x v="6"/>
    <n v="174"/>
    <n v="2222.0385999999999"/>
    <n v="89957.849000000002"/>
    <x v="6"/>
    <n v="90819.402000000002"/>
    <n v="30.201000000000001"/>
    <n v="28"/>
    <x v="3"/>
    <n v="14.157"/>
  </r>
  <r>
    <x v="6"/>
    <n v="174"/>
    <n v="2222.0385999999999"/>
    <n v="89957.849000000002"/>
    <x v="6"/>
    <n v="90819.402000000002"/>
    <n v="30.201000000000001"/>
    <n v="29"/>
    <x v="1"/>
    <n v="1010.378"/>
  </r>
  <r>
    <x v="6"/>
    <n v="174"/>
    <n v="2222.0385999999999"/>
    <n v="89957.849000000002"/>
    <x v="6"/>
    <n v="90819.402000000002"/>
    <n v="30.201000000000001"/>
    <n v="23"/>
    <x v="4"/>
    <n v="454.20100000000002"/>
  </r>
  <r>
    <x v="6"/>
    <n v="174"/>
    <n v="2222.0385999999999"/>
    <n v="89957.849000000002"/>
    <x v="6"/>
    <n v="90819.402000000002"/>
    <n v="30.201000000000001"/>
    <n v="24"/>
    <x v="0"/>
    <n v="460.21300000000002"/>
  </r>
  <r>
    <x v="6"/>
    <n v="174"/>
    <n v="2222.0385999999999"/>
    <n v="89957.849000000002"/>
    <x v="6"/>
    <n v="90819.402000000002"/>
    <n v="30.201000000000001"/>
    <n v="25"/>
    <x v="2"/>
    <n v="3.133"/>
  </r>
  <r>
    <x v="7"/>
    <n v="28"/>
    <n v="339.53620000000001"/>
    <n v="89957.849000000002"/>
    <x v="7"/>
    <n v="90819.402000000002"/>
    <n v="-1.3140000000000001"/>
    <n v="29"/>
    <x v="1"/>
    <n v="268.81599999999997"/>
  </r>
  <r>
    <x v="7"/>
    <n v="28"/>
    <n v="339.53620000000001"/>
    <n v="89957.849000000002"/>
    <x v="7"/>
    <n v="90819.402000000002"/>
    <n v="-1.3140000000000001"/>
    <n v="23"/>
    <x v="4"/>
    <n v="12.32"/>
  </r>
  <r>
    <x v="7"/>
    <n v="28"/>
    <n v="339.53620000000001"/>
    <n v="89957.849000000002"/>
    <x v="7"/>
    <n v="90819.402000000002"/>
    <n v="-1.3140000000000001"/>
    <n v="24"/>
    <x v="0"/>
    <n v="57.015999999999998"/>
  </r>
  <r>
    <x v="8"/>
    <n v="19"/>
    <n v="1611.7453"/>
    <n v="89957.849000000002"/>
    <x v="8"/>
    <n v="90819.402000000002"/>
    <n v="-6.5279999999999996"/>
    <n v="30"/>
    <x v="3"/>
    <n v="15.288"/>
  </r>
  <r>
    <x v="8"/>
    <n v="19"/>
    <n v="1611.7453"/>
    <n v="89957.849000000002"/>
    <x v="8"/>
    <n v="90819.402000000002"/>
    <n v="-6.5279999999999996"/>
    <n v="28"/>
    <x v="3"/>
    <n v="23.603000000000002"/>
  </r>
  <r>
    <x v="8"/>
    <n v="19"/>
    <n v="1611.7453"/>
    <n v="89957.849000000002"/>
    <x v="8"/>
    <n v="90819.402000000002"/>
    <n v="-6.5279999999999996"/>
    <n v="29"/>
    <x v="1"/>
    <n v="356.702"/>
  </r>
  <r>
    <x v="8"/>
    <n v="19"/>
    <n v="1611.7453"/>
    <n v="89957.849000000002"/>
    <x v="8"/>
    <n v="90819.402000000002"/>
    <n v="-6.5279999999999996"/>
    <n v="23"/>
    <x v="4"/>
    <n v="248.04400000000001"/>
  </r>
  <r>
    <x v="8"/>
    <n v="19"/>
    <n v="1611.7453"/>
    <n v="89957.849000000002"/>
    <x v="8"/>
    <n v="90819.402000000002"/>
    <n v="-6.5279999999999996"/>
    <n v="37"/>
    <x v="1"/>
    <n v="91.956000000000003"/>
  </r>
  <r>
    <x v="8"/>
    <n v="19"/>
    <n v="1611.7453"/>
    <n v="89957.849000000002"/>
    <x v="8"/>
    <n v="90819.402000000002"/>
    <n v="-6.5279999999999996"/>
    <n v="24"/>
    <x v="0"/>
    <n v="370.78199999999998"/>
  </r>
  <r>
    <x v="8"/>
    <n v="19"/>
    <n v="1611.7453"/>
    <n v="89957.849000000002"/>
    <x v="8"/>
    <n v="90819.402000000002"/>
    <n v="-6.5279999999999996"/>
    <n v="36"/>
    <x v="0"/>
    <n v="231.93600000000001"/>
  </r>
  <r>
    <x v="8"/>
    <n v="19"/>
    <n v="1611.7453"/>
    <n v="89957.849000000002"/>
    <x v="8"/>
    <n v="90819.402000000002"/>
    <n v="-6.5279999999999996"/>
    <n v="25"/>
    <x v="2"/>
    <n v="266.46100000000001"/>
  </r>
  <r>
    <x v="9"/>
    <n v="102"/>
    <n v="3416.0088000000001"/>
    <n v="89957.849000000002"/>
    <x v="9"/>
    <n v="90819.402000000002"/>
    <n v="51.881999999999998"/>
    <n v="30"/>
    <x v="3"/>
    <n v="121.66800000000001"/>
  </r>
  <r>
    <x v="9"/>
    <n v="102"/>
    <n v="3416.0088000000001"/>
    <n v="89957.849000000002"/>
    <x v="9"/>
    <n v="90819.402000000002"/>
    <n v="51.881999999999998"/>
    <n v="29"/>
    <x v="1"/>
    <n v="1338.3140000000001"/>
  </r>
  <r>
    <x v="9"/>
    <n v="102"/>
    <n v="3416.0088000000001"/>
    <n v="89957.849000000002"/>
    <x v="9"/>
    <n v="90819.402000000002"/>
    <n v="51.881999999999998"/>
    <n v="37"/>
    <x v="1"/>
    <n v="238.4"/>
  </r>
  <r>
    <x v="9"/>
    <n v="102"/>
    <n v="3416.0088000000001"/>
    <n v="89957.849000000002"/>
    <x v="9"/>
    <n v="90819.402000000002"/>
    <n v="51.881999999999998"/>
    <n v="24"/>
    <x v="0"/>
    <n v="369.07"/>
  </r>
  <r>
    <x v="9"/>
    <n v="102"/>
    <n v="3416.0088000000001"/>
    <n v="89957.849000000002"/>
    <x v="9"/>
    <n v="90819.402000000002"/>
    <n v="51.881999999999998"/>
    <n v="36"/>
    <x v="0"/>
    <n v="265.91699999999997"/>
  </r>
  <r>
    <x v="9"/>
    <n v="102"/>
    <n v="3416.0088000000001"/>
    <n v="89957.849000000002"/>
    <x v="9"/>
    <n v="90819.402000000002"/>
    <n v="51.881999999999998"/>
    <n v="25"/>
    <x v="2"/>
    <n v="1133.681"/>
  </r>
  <r>
    <x v="10"/>
    <n v="72"/>
    <n v="234.82499999999999"/>
    <n v="89957.849000000002"/>
    <x v="10"/>
    <n v="90819.402000000002"/>
    <n v="-1.1970000000000001"/>
    <n v="23"/>
    <x v="4"/>
    <n v="187.17400000000001"/>
  </r>
  <r>
    <x v="10"/>
    <n v="72"/>
    <n v="234.82499999999999"/>
    <n v="89957.849000000002"/>
    <x v="10"/>
    <n v="90819.402000000002"/>
    <n v="-1.1970000000000001"/>
    <n v="37"/>
    <x v="1"/>
    <n v="0.78500000000000003"/>
  </r>
  <r>
    <x v="10"/>
    <n v="72"/>
    <n v="234.82499999999999"/>
    <n v="89957.849000000002"/>
    <x v="10"/>
    <n v="90819.402000000002"/>
    <n v="-1.1970000000000001"/>
    <n v="4"/>
    <x v="5"/>
    <n v="10.423999999999999"/>
  </r>
  <r>
    <x v="10"/>
    <n v="72"/>
    <n v="234.82499999999999"/>
    <n v="89957.849000000002"/>
    <x v="10"/>
    <n v="90819.402000000002"/>
    <n v="-1.1970000000000001"/>
    <n v="25"/>
    <x v="2"/>
    <n v="34.792000000000002"/>
  </r>
  <r>
    <x v="11"/>
    <n v="88"/>
    <n v="2446.0702999999999"/>
    <n v="89957.849000000002"/>
    <x v="11"/>
    <n v="90819.402000000002"/>
    <n v="18.812000000000001"/>
    <n v="30"/>
    <x v="3"/>
    <n v="6.2149999999999999"/>
  </r>
  <r>
    <x v="11"/>
    <n v="88"/>
    <n v="2446.0702999999999"/>
    <n v="89957.849000000002"/>
    <x v="11"/>
    <n v="90819.402000000002"/>
    <n v="18.812000000000001"/>
    <n v="28"/>
    <x v="3"/>
    <n v="10.317"/>
  </r>
  <r>
    <x v="11"/>
    <n v="88"/>
    <n v="2446.0702999999999"/>
    <n v="89957.849000000002"/>
    <x v="11"/>
    <n v="90819.402000000002"/>
    <n v="18.812000000000001"/>
    <n v="29"/>
    <x v="1"/>
    <n v="1500.4739999999999"/>
  </r>
  <r>
    <x v="11"/>
    <n v="88"/>
    <n v="2446.0702999999999"/>
    <n v="89957.849000000002"/>
    <x v="11"/>
    <n v="90819.402000000002"/>
    <n v="18.812000000000001"/>
    <n v="23"/>
    <x v="4"/>
    <n v="831.58900000000006"/>
  </r>
  <r>
    <x v="11"/>
    <n v="88"/>
    <n v="2446.0702999999999"/>
    <n v="89957.849000000002"/>
    <x v="11"/>
    <n v="90819.402000000002"/>
    <n v="18.812000000000001"/>
    <n v="24"/>
    <x v="0"/>
    <n v="78.019000000000005"/>
  </r>
  <r>
    <x v="11"/>
    <n v="88"/>
    <n v="2446.0702999999999"/>
    <n v="89957.849000000002"/>
    <x v="11"/>
    <n v="90819.402000000002"/>
    <n v="18.812000000000001"/>
    <n v="25"/>
    <x v="2"/>
    <n v="7.319"/>
  </r>
  <r>
    <x v="11"/>
    <n v="88"/>
    <n v="2446.0702999999999"/>
    <n v="89957.849000000002"/>
    <x v="11"/>
    <n v="90819.402000000002"/>
    <n v="18.812000000000001"/>
    <n v="11"/>
    <x v="7"/>
    <n v="11.95"/>
  </r>
  <r>
    <x v="11"/>
    <n v="88"/>
    <n v="2446.0702999999999"/>
    <n v="89957.849000000002"/>
    <x v="11"/>
    <n v="90819.402000000002"/>
    <n v="18.812000000000001"/>
    <n v="17"/>
    <x v="6"/>
    <n v="0.19900000000000001"/>
  </r>
  <r>
    <x v="11"/>
    <n v="88"/>
    <n v="2446.0702999999999"/>
    <n v="89957.849000000002"/>
    <x v="11"/>
    <n v="90819.402000000002"/>
    <n v="18.812000000000001"/>
    <n v="16"/>
    <x v="4"/>
    <n v="1.2749999999999999"/>
  </r>
  <r>
    <x v="11"/>
    <n v="88"/>
    <n v="2446.0702999999999"/>
    <n v="89957.849000000002"/>
    <x v="11"/>
    <n v="90819.402000000002"/>
    <n v="18.812000000000001"/>
    <n v="22"/>
    <x v="5"/>
    <n v="16.39"/>
  </r>
  <r>
    <x v="12"/>
    <n v="4"/>
    <n v="667.68719999999996"/>
    <n v="89957.849000000002"/>
    <x v="12"/>
    <n v="90819.402000000002"/>
    <n v="-2.6219999999999999"/>
    <n v="30"/>
    <x v="3"/>
    <n v="22.856000000000002"/>
  </r>
  <r>
    <x v="12"/>
    <n v="4"/>
    <n v="667.68719999999996"/>
    <n v="89957.849000000002"/>
    <x v="12"/>
    <n v="90819.402000000002"/>
    <n v="-2.6219999999999999"/>
    <n v="28"/>
    <x v="3"/>
    <n v="14.420999999999999"/>
  </r>
  <r>
    <x v="12"/>
    <n v="4"/>
    <n v="667.68719999999996"/>
    <n v="89957.849000000002"/>
    <x v="12"/>
    <n v="90819.402000000002"/>
    <n v="-2.6219999999999999"/>
    <n v="29"/>
    <x v="1"/>
    <n v="348.35"/>
  </r>
  <r>
    <x v="12"/>
    <n v="4"/>
    <n v="667.68719999999996"/>
    <n v="89957.849000000002"/>
    <x v="12"/>
    <n v="90819.402000000002"/>
    <n v="-2.6219999999999999"/>
    <n v="35"/>
    <x v="6"/>
    <n v="0.39700000000000002"/>
  </r>
  <r>
    <x v="12"/>
    <n v="4"/>
    <n v="667.68719999999996"/>
    <n v="89957.849000000002"/>
    <x v="12"/>
    <n v="90819.402000000002"/>
    <n v="-2.6219999999999999"/>
    <n v="23"/>
    <x v="4"/>
    <n v="92.082999999999998"/>
  </r>
  <r>
    <x v="12"/>
    <n v="4"/>
    <n v="667.68719999999996"/>
    <n v="89957.849000000002"/>
    <x v="12"/>
    <n v="90819.402000000002"/>
    <n v="-2.6219999999999999"/>
    <n v="37"/>
    <x v="1"/>
    <n v="5.8999999999999997E-2"/>
  </r>
  <r>
    <x v="12"/>
    <n v="4"/>
    <n v="667.68719999999996"/>
    <n v="89957.849000000002"/>
    <x v="12"/>
    <n v="90819.402000000002"/>
    <n v="-2.6219999999999999"/>
    <n v="24"/>
    <x v="0"/>
    <n v="24.95"/>
  </r>
  <r>
    <x v="12"/>
    <n v="4"/>
    <n v="667.68719999999996"/>
    <n v="89957.849000000002"/>
    <x v="12"/>
    <n v="90819.402000000002"/>
    <n v="-2.6219999999999999"/>
    <n v="36"/>
    <x v="0"/>
    <n v="17.295000000000002"/>
  </r>
  <r>
    <x v="12"/>
    <n v="4"/>
    <n v="667.68719999999996"/>
    <n v="89957.849000000002"/>
    <x v="12"/>
    <n v="90819.402000000002"/>
    <n v="-2.6219999999999999"/>
    <n v="25"/>
    <x v="2"/>
    <n v="144.65299999999999"/>
  </r>
  <r>
    <x v="13"/>
    <n v="15"/>
    <n v="1836.3209999999999"/>
    <n v="89957.849000000002"/>
    <x v="13"/>
    <n v="90819.402000000002"/>
    <n v="-7.806"/>
    <n v="29"/>
    <x v="1"/>
    <n v="17.2"/>
  </r>
  <r>
    <x v="13"/>
    <n v="15"/>
    <n v="1836.3209999999999"/>
    <n v="89957.849000000002"/>
    <x v="13"/>
    <n v="90819.402000000002"/>
    <n v="-7.806"/>
    <n v="37"/>
    <x v="1"/>
    <n v="252.95699999999999"/>
  </r>
  <r>
    <x v="13"/>
    <n v="15"/>
    <n v="1836.3209999999999"/>
    <n v="89957.849000000002"/>
    <x v="13"/>
    <n v="90819.402000000002"/>
    <n v="-7.806"/>
    <n v="24"/>
    <x v="0"/>
    <n v="325.185"/>
  </r>
  <r>
    <x v="13"/>
    <n v="15"/>
    <n v="1836.3209999999999"/>
    <n v="89957.849000000002"/>
    <x v="13"/>
    <n v="90819.402000000002"/>
    <n v="-7.806"/>
    <n v="36"/>
    <x v="0"/>
    <n v="1025.952"/>
  </r>
  <r>
    <x v="13"/>
    <n v="15"/>
    <n v="1836.3209999999999"/>
    <n v="89957.849000000002"/>
    <x v="13"/>
    <n v="90819.402000000002"/>
    <n v="-7.806"/>
    <n v="25"/>
    <x v="2"/>
    <n v="206.96700000000001"/>
  </r>
  <r>
    <x v="14"/>
    <n v="315"/>
    <n v="9070.8534999999993"/>
    <n v="89957.849000000002"/>
    <x v="14"/>
    <n v="90819.402000000002"/>
    <n v="110.96599999999999"/>
    <n v="41"/>
    <x v="6"/>
    <n v="6.7960000000000003"/>
  </r>
  <r>
    <x v="14"/>
    <n v="315"/>
    <n v="9070.8534999999993"/>
    <n v="89957.849000000002"/>
    <x v="14"/>
    <n v="90819.402000000002"/>
    <n v="110.96599999999999"/>
    <n v="34"/>
    <x v="6"/>
    <n v="5.5439999999999996"/>
  </r>
  <r>
    <x v="14"/>
    <n v="315"/>
    <n v="9070.8534999999993"/>
    <n v="89957.849000000002"/>
    <x v="14"/>
    <n v="90819.402000000002"/>
    <n v="110.96599999999999"/>
    <n v="10"/>
    <x v="7"/>
    <n v="0.23400000000000001"/>
  </r>
  <r>
    <x v="14"/>
    <n v="315"/>
    <n v="9070.8534999999993"/>
    <n v="89957.849000000002"/>
    <x v="14"/>
    <n v="90819.402000000002"/>
    <n v="110.96599999999999"/>
    <n v="30"/>
    <x v="3"/>
    <n v="4.2880000000000003"/>
  </r>
  <r>
    <x v="14"/>
    <n v="315"/>
    <n v="9070.8534999999993"/>
    <n v="89957.849000000002"/>
    <x v="14"/>
    <n v="90819.402000000002"/>
    <n v="110.96599999999999"/>
    <n v="28"/>
    <x v="3"/>
    <n v="79.307000000000002"/>
  </r>
  <r>
    <x v="14"/>
    <n v="315"/>
    <n v="9070.8534999999993"/>
    <n v="89957.849000000002"/>
    <x v="14"/>
    <n v="90819.402000000002"/>
    <n v="110.96599999999999"/>
    <n v="29"/>
    <x v="1"/>
    <n v="1054.6880000000001"/>
  </r>
  <r>
    <x v="14"/>
    <n v="315"/>
    <n v="9070.8534999999993"/>
    <n v="89957.849000000002"/>
    <x v="14"/>
    <n v="90819.402000000002"/>
    <n v="110.96599999999999"/>
    <n v="5"/>
    <x v="0"/>
    <n v="169.26400000000001"/>
  </r>
  <r>
    <x v="14"/>
    <n v="315"/>
    <n v="9070.8534999999993"/>
    <n v="89957.849000000002"/>
    <x v="14"/>
    <n v="90819.402000000002"/>
    <n v="110.96599999999999"/>
    <n v="35"/>
    <x v="6"/>
    <n v="100.33199999999999"/>
  </r>
  <r>
    <x v="14"/>
    <n v="315"/>
    <n v="9070.8534999999993"/>
    <n v="89957.849000000002"/>
    <x v="14"/>
    <n v="90819.402000000002"/>
    <n v="110.96599999999999"/>
    <n v="23"/>
    <x v="4"/>
    <n v="2795.4279999999999"/>
  </r>
  <r>
    <x v="14"/>
    <n v="315"/>
    <n v="9070.8534999999993"/>
    <n v="89957.849000000002"/>
    <x v="14"/>
    <n v="90819.402000000002"/>
    <n v="110.96599999999999"/>
    <n v="37"/>
    <x v="1"/>
    <n v="394.24099999999999"/>
  </r>
  <r>
    <x v="14"/>
    <n v="315"/>
    <n v="9070.8534999999993"/>
    <n v="89957.849000000002"/>
    <x v="14"/>
    <n v="90819.402000000002"/>
    <n v="110.96599999999999"/>
    <n v="4"/>
    <x v="5"/>
    <n v="363.27800000000002"/>
  </r>
  <r>
    <x v="14"/>
    <n v="315"/>
    <n v="9070.8534999999993"/>
    <n v="89957.849000000002"/>
    <x v="14"/>
    <n v="90819.402000000002"/>
    <n v="110.96599999999999"/>
    <n v="24"/>
    <x v="0"/>
    <n v="2051.66"/>
  </r>
  <r>
    <x v="14"/>
    <n v="315"/>
    <n v="9070.8534999999993"/>
    <n v="89957.849000000002"/>
    <x v="14"/>
    <n v="90819.402000000002"/>
    <n v="110.96599999999999"/>
    <n v="36"/>
    <x v="0"/>
    <n v="648.41499999999996"/>
  </r>
  <r>
    <x v="14"/>
    <n v="315"/>
    <n v="9070.8534999999993"/>
    <n v="89957.849000000002"/>
    <x v="14"/>
    <n v="90819.402000000002"/>
    <n v="110.96599999999999"/>
    <n v="25"/>
    <x v="2"/>
    <n v="1219.8530000000001"/>
  </r>
  <r>
    <x v="14"/>
    <n v="315"/>
    <n v="9070.8534999999993"/>
    <n v="89957.849000000002"/>
    <x v="14"/>
    <n v="90819.402000000002"/>
    <n v="110.96599999999999"/>
    <n v="6"/>
    <x v="2"/>
    <n v="89.57"/>
  </r>
  <r>
    <x v="14"/>
    <n v="315"/>
    <n v="9070.8534999999993"/>
    <n v="89957.849000000002"/>
    <x v="14"/>
    <n v="90819.402000000002"/>
    <n v="110.96599999999999"/>
    <n v="11"/>
    <x v="7"/>
    <n v="70.567999999999998"/>
  </r>
  <r>
    <x v="14"/>
    <n v="315"/>
    <n v="9070.8534999999993"/>
    <n v="89957.849000000002"/>
    <x v="14"/>
    <n v="90819.402000000002"/>
    <n v="110.96599999999999"/>
    <n v="17"/>
    <x v="6"/>
    <n v="4.5860000000000003"/>
  </r>
  <r>
    <x v="14"/>
    <n v="315"/>
    <n v="9070.8534999999993"/>
    <n v="89957.849000000002"/>
    <x v="14"/>
    <n v="90819.402000000002"/>
    <n v="110.96599999999999"/>
    <n v="16"/>
    <x v="4"/>
    <n v="23.475000000000001"/>
  </r>
  <r>
    <x v="14"/>
    <n v="315"/>
    <n v="9070.8534999999993"/>
    <n v="89957.849000000002"/>
    <x v="14"/>
    <n v="90819.402000000002"/>
    <n v="110.96599999999999"/>
    <n v="3"/>
    <x v="5"/>
    <n v="9.7509999999999994"/>
  </r>
  <r>
    <x v="14"/>
    <n v="315"/>
    <n v="9070.8534999999993"/>
    <n v="89957.849000000002"/>
    <x v="14"/>
    <n v="90819.402000000002"/>
    <n v="110.96599999999999"/>
    <n v="19"/>
    <x v="2"/>
    <n v="4.2679999999999998"/>
  </r>
  <r>
    <x v="14"/>
    <n v="315"/>
    <n v="9070.8534999999993"/>
    <n v="89957.849000000002"/>
    <x v="14"/>
    <n v="90819.402000000002"/>
    <n v="110.96599999999999"/>
    <n v="18"/>
    <x v="0"/>
    <n v="1.885"/>
  </r>
  <r>
    <x v="14"/>
    <n v="315"/>
    <n v="9070.8534999999993"/>
    <n v="89957.849000000002"/>
    <x v="14"/>
    <n v="90819.402000000002"/>
    <n v="110.96599999999999"/>
    <n v="42"/>
    <x v="4"/>
    <n v="3.448"/>
  </r>
  <r>
    <x v="14"/>
    <n v="315"/>
    <n v="9070.8534999999993"/>
    <n v="89957.849000000002"/>
    <x v="14"/>
    <n v="90819.402000000002"/>
    <n v="110.96599999999999"/>
    <n v="40"/>
    <x v="0"/>
    <n v="35.048999999999999"/>
  </r>
  <r>
    <x v="14"/>
    <n v="315"/>
    <n v="9070.8534999999993"/>
    <n v="89957.849000000002"/>
    <x v="14"/>
    <n v="90819.402000000002"/>
    <n v="110.96599999999999"/>
    <n v="22"/>
    <x v="5"/>
    <n v="39.128"/>
  </r>
  <r>
    <x v="15"/>
    <n v="100"/>
    <n v="1241.9933000000001"/>
    <n v="89957.849000000002"/>
    <x v="15"/>
    <n v="90819.402000000002"/>
    <n v="40.360999999999997"/>
    <n v="30"/>
    <x v="3"/>
    <n v="89.003"/>
  </r>
  <r>
    <x v="15"/>
    <n v="100"/>
    <n v="1241.9933000000001"/>
    <n v="89957.849000000002"/>
    <x v="15"/>
    <n v="90819.402000000002"/>
    <n v="40.360999999999997"/>
    <n v="29"/>
    <x v="1"/>
    <n v="221.99799999999999"/>
  </r>
  <r>
    <x v="15"/>
    <n v="100"/>
    <n v="1241.9933000000001"/>
    <n v="89957.849000000002"/>
    <x v="15"/>
    <n v="90819.402000000002"/>
    <n v="40.360999999999997"/>
    <n v="5"/>
    <x v="0"/>
    <n v="67.091999999999999"/>
  </r>
  <r>
    <x v="15"/>
    <n v="100"/>
    <n v="1241.9933000000001"/>
    <n v="89957.849000000002"/>
    <x v="15"/>
    <n v="90819.402000000002"/>
    <n v="40.360999999999997"/>
    <n v="24"/>
    <x v="0"/>
    <n v="1.802"/>
  </r>
  <r>
    <x v="15"/>
    <n v="100"/>
    <n v="1241.9933000000001"/>
    <n v="89957.849000000002"/>
    <x v="15"/>
    <n v="90819.402000000002"/>
    <n v="40.360999999999997"/>
    <n v="25"/>
    <x v="2"/>
    <n v="2.3479999999999999"/>
  </r>
  <r>
    <x v="15"/>
    <n v="100"/>
    <n v="1241.9933000000001"/>
    <n v="89957.849000000002"/>
    <x v="15"/>
    <n v="90819.402000000002"/>
    <n v="40.360999999999997"/>
    <n v="6"/>
    <x v="2"/>
    <n v="899.93399999999997"/>
  </r>
  <r>
    <x v="16"/>
    <n v="14"/>
    <n v="1027.5454"/>
    <n v="89957.849000000002"/>
    <x v="16"/>
    <n v="90819.402000000002"/>
    <n v="-4.5549999999999997"/>
    <n v="5"/>
    <x v="0"/>
    <n v="8.6549999999999994"/>
  </r>
  <r>
    <x v="16"/>
    <n v="14"/>
    <n v="1027.5454"/>
    <n v="89957.849000000002"/>
    <x v="16"/>
    <n v="90819.402000000002"/>
    <n v="-4.5549999999999997"/>
    <n v="37"/>
    <x v="1"/>
    <n v="152.77600000000001"/>
  </r>
  <r>
    <x v="16"/>
    <n v="14"/>
    <n v="1027.5454"/>
    <n v="89957.849000000002"/>
    <x v="16"/>
    <n v="90819.402000000002"/>
    <n v="-4.5549999999999997"/>
    <n v="24"/>
    <x v="0"/>
    <n v="61.375999999999998"/>
  </r>
  <r>
    <x v="16"/>
    <n v="14"/>
    <n v="1027.5454"/>
    <n v="89957.849000000002"/>
    <x v="16"/>
    <n v="90819.402000000002"/>
    <n v="-4.5549999999999997"/>
    <n v="36"/>
    <x v="0"/>
    <n v="544.93200000000002"/>
  </r>
  <r>
    <x v="16"/>
    <n v="14"/>
    <n v="1027.5454"/>
    <n v="89957.849000000002"/>
    <x v="16"/>
    <n v="90819.402000000002"/>
    <n v="-4.5549999999999997"/>
    <n v="25"/>
    <x v="2"/>
    <n v="154.18199999999999"/>
  </r>
  <r>
    <x v="16"/>
    <n v="14"/>
    <n v="1027.5454"/>
    <n v="89957.849000000002"/>
    <x v="16"/>
    <n v="90819.402000000002"/>
    <n v="-4.5549999999999997"/>
    <n v="6"/>
    <x v="2"/>
    <n v="101.068"/>
  </r>
  <r>
    <x v="17"/>
    <n v="63"/>
    <n v="111.5856"/>
    <n v="89957.849000000002"/>
    <x v="17"/>
    <n v="90819.402000000002"/>
    <n v="-0.53600000000000003"/>
    <n v="30"/>
    <x v="3"/>
    <n v="5.26"/>
  </r>
  <r>
    <x v="17"/>
    <n v="63"/>
    <n v="111.5856"/>
    <n v="89957.849000000002"/>
    <x v="17"/>
    <n v="90819.402000000002"/>
    <n v="-0.53600000000000003"/>
    <n v="29"/>
    <x v="1"/>
    <n v="102.764"/>
  </r>
  <r>
    <x v="17"/>
    <n v="63"/>
    <n v="111.5856"/>
    <n v="89957.849000000002"/>
    <x v="17"/>
    <n v="90819.402000000002"/>
    <n v="-0.53600000000000003"/>
    <n v="37"/>
    <x v="1"/>
    <n v="2.9180000000000001"/>
  </r>
  <r>
    <x v="18"/>
    <n v="230"/>
    <n v="4726.4592000000002"/>
    <n v="89957.849000000002"/>
    <x v="18"/>
    <n v="90819.402000000002"/>
    <n v="93.058999999999997"/>
    <n v="30"/>
    <x v="3"/>
    <n v="10.878"/>
  </r>
  <r>
    <x v="18"/>
    <n v="230"/>
    <n v="4726.4592000000002"/>
    <n v="89957.849000000002"/>
    <x v="18"/>
    <n v="90819.402000000002"/>
    <n v="93.058999999999997"/>
    <n v="28"/>
    <x v="3"/>
    <n v="62.213999999999999"/>
  </r>
  <r>
    <x v="18"/>
    <n v="230"/>
    <n v="4726.4592000000002"/>
    <n v="89957.849000000002"/>
    <x v="18"/>
    <n v="90819.402000000002"/>
    <n v="93.058999999999997"/>
    <n v="29"/>
    <x v="1"/>
    <n v="237.64500000000001"/>
  </r>
  <r>
    <x v="18"/>
    <n v="230"/>
    <n v="4726.4592000000002"/>
    <n v="89957.849000000002"/>
    <x v="18"/>
    <n v="90819.402000000002"/>
    <n v="93.058999999999997"/>
    <n v="5"/>
    <x v="0"/>
    <n v="0.34399999999999997"/>
  </r>
  <r>
    <x v="18"/>
    <n v="230"/>
    <n v="4726.4592000000002"/>
    <n v="89957.849000000002"/>
    <x v="18"/>
    <n v="90819.402000000002"/>
    <n v="93.058999999999997"/>
    <n v="35"/>
    <x v="6"/>
    <n v="791.96500000000003"/>
  </r>
  <r>
    <x v="18"/>
    <n v="230"/>
    <n v="4726.4592000000002"/>
    <n v="89957.849000000002"/>
    <x v="18"/>
    <n v="90819.402000000002"/>
    <n v="93.058999999999997"/>
    <n v="23"/>
    <x v="4"/>
    <n v="1510.903"/>
  </r>
  <r>
    <x v="18"/>
    <n v="230"/>
    <n v="4726.4592000000002"/>
    <n v="89957.849000000002"/>
    <x v="18"/>
    <n v="90819.402000000002"/>
    <n v="93.058999999999997"/>
    <n v="37"/>
    <x v="1"/>
    <n v="1082.5409999999999"/>
  </r>
  <r>
    <x v="18"/>
    <n v="230"/>
    <n v="4726.4592000000002"/>
    <n v="89957.849000000002"/>
    <x v="18"/>
    <n v="90819.402000000002"/>
    <n v="93.058999999999997"/>
    <n v="4"/>
    <x v="5"/>
    <n v="10.228"/>
  </r>
  <r>
    <x v="18"/>
    <n v="230"/>
    <n v="4726.4592000000002"/>
    <n v="89957.849000000002"/>
    <x v="18"/>
    <n v="90819.402000000002"/>
    <n v="93.058999999999997"/>
    <n v="24"/>
    <x v="0"/>
    <n v="87.418999999999997"/>
  </r>
  <r>
    <x v="18"/>
    <n v="230"/>
    <n v="4726.4592000000002"/>
    <n v="89957.849000000002"/>
    <x v="18"/>
    <n v="90819.402000000002"/>
    <n v="93.058999999999997"/>
    <n v="36"/>
    <x v="0"/>
    <n v="0.83699999999999997"/>
  </r>
  <r>
    <x v="18"/>
    <n v="230"/>
    <n v="4726.4592000000002"/>
    <n v="89957.849000000002"/>
    <x v="18"/>
    <n v="90819.402000000002"/>
    <n v="93.058999999999997"/>
    <n v="25"/>
    <x v="2"/>
    <n v="672.78499999999997"/>
  </r>
  <r>
    <x v="18"/>
    <n v="230"/>
    <n v="4726.4592000000002"/>
    <n v="89957.849000000002"/>
    <x v="18"/>
    <n v="90819.402000000002"/>
    <n v="93.058999999999997"/>
    <n v="6"/>
    <x v="2"/>
    <n v="44.383000000000003"/>
  </r>
  <r>
    <x v="18"/>
    <n v="230"/>
    <n v="4726.4592000000002"/>
    <n v="89957.849000000002"/>
    <x v="18"/>
    <n v="90819.402000000002"/>
    <n v="93.058999999999997"/>
    <n v="11"/>
    <x v="7"/>
    <n v="34.881"/>
  </r>
  <r>
    <x v="18"/>
    <n v="230"/>
    <n v="4726.4592000000002"/>
    <n v="89957.849000000002"/>
    <x v="18"/>
    <n v="90819.402000000002"/>
    <n v="93.058999999999997"/>
    <n v="17"/>
    <x v="6"/>
    <n v="3.3330000000000002"/>
  </r>
  <r>
    <x v="18"/>
    <n v="230"/>
    <n v="4726.4592000000002"/>
    <n v="89957.849000000002"/>
    <x v="18"/>
    <n v="90819.402000000002"/>
    <n v="93.058999999999997"/>
    <n v="16"/>
    <x v="4"/>
    <n v="7.0999999999999994E-2"/>
  </r>
  <r>
    <x v="18"/>
    <n v="230"/>
    <n v="4726.4592000000002"/>
    <n v="89957.849000000002"/>
    <x v="18"/>
    <n v="90819.402000000002"/>
    <n v="93.058999999999997"/>
    <n v="19"/>
    <x v="2"/>
    <n v="0.41499999999999998"/>
  </r>
  <r>
    <x v="18"/>
    <n v="230"/>
    <n v="4726.4592000000002"/>
    <n v="89957.849000000002"/>
    <x v="18"/>
    <n v="90819.402000000002"/>
    <n v="93.058999999999997"/>
    <n v="21"/>
    <x v="5"/>
    <n v="48.463999999999999"/>
  </r>
  <r>
    <x v="18"/>
    <n v="230"/>
    <n v="4726.4592000000002"/>
    <n v="89957.849000000002"/>
    <x v="18"/>
    <n v="90819.402000000002"/>
    <n v="93.058999999999997"/>
    <n v="33"/>
    <x v="6"/>
    <n v="24.286999999999999"/>
  </r>
  <r>
    <x v="18"/>
    <n v="230"/>
    <n v="4726.4592000000002"/>
    <n v="89957.849000000002"/>
    <x v="18"/>
    <n v="90819.402000000002"/>
    <n v="93.058999999999997"/>
    <n v="1"/>
    <x v="4"/>
    <n v="171.53200000000001"/>
  </r>
  <r>
    <x v="18"/>
    <n v="230"/>
    <n v="4726.4592000000002"/>
    <n v="89957.849000000002"/>
    <x v="18"/>
    <n v="90819.402000000002"/>
    <n v="93.058999999999997"/>
    <n v="14"/>
    <x v="6"/>
    <n v="0.67200000000000004"/>
  </r>
  <r>
    <x v="19"/>
    <n v="8"/>
    <n v="300.85599999999999"/>
    <n v="89957.849000000002"/>
    <x v="19"/>
    <n v="90819.402000000002"/>
    <n v="-1.1890000000000001"/>
    <n v="28"/>
    <x v="3"/>
    <n v="2.7370000000000001"/>
  </r>
  <r>
    <x v="19"/>
    <n v="8"/>
    <n v="300.85599999999999"/>
    <n v="89957.849000000002"/>
    <x v="19"/>
    <n v="90819.402000000002"/>
    <n v="-1.1890000000000001"/>
    <n v="29"/>
    <x v="1"/>
    <n v="56.142000000000003"/>
  </r>
  <r>
    <x v="19"/>
    <n v="8"/>
    <n v="300.85599999999999"/>
    <n v="89957.849000000002"/>
    <x v="19"/>
    <n v="90819.402000000002"/>
    <n v="-1.1890000000000001"/>
    <n v="23"/>
    <x v="4"/>
    <n v="238.602"/>
  </r>
  <r>
    <x v="19"/>
    <n v="8"/>
    <n v="300.85599999999999"/>
    <n v="89957.849000000002"/>
    <x v="19"/>
    <n v="90819.402000000002"/>
    <n v="-1.1890000000000001"/>
    <n v="24"/>
    <x v="0"/>
    <n v="2.1859999999999999"/>
  </r>
  <r>
    <x v="20"/>
    <n v="66"/>
    <n v="116.292"/>
    <n v="89957.849000000002"/>
    <x v="20"/>
    <n v="90819.402000000002"/>
    <n v="-0.55000000000000004"/>
    <n v="30"/>
    <x v="3"/>
    <n v="6.359"/>
  </r>
  <r>
    <x v="20"/>
    <n v="66"/>
    <n v="116.292"/>
    <n v="89957.849000000002"/>
    <x v="20"/>
    <n v="90819.402000000002"/>
    <n v="-0.55000000000000004"/>
    <n v="29"/>
    <x v="1"/>
    <n v="85.382000000000005"/>
  </r>
  <r>
    <x v="20"/>
    <n v="66"/>
    <n v="116.292"/>
    <n v="89957.849000000002"/>
    <x v="20"/>
    <n v="90819.402000000002"/>
    <n v="-0.55000000000000004"/>
    <n v="5"/>
    <x v="0"/>
    <n v="23.803999999999998"/>
  </r>
  <r>
    <x v="20"/>
    <n v="66"/>
    <n v="116.292"/>
    <n v="89957.849000000002"/>
    <x v="20"/>
    <n v="90819.402000000002"/>
    <n v="-0.55000000000000004"/>
    <n v="6"/>
    <x v="2"/>
    <n v="7.9000000000000001E-2"/>
  </r>
  <r>
    <x v="21"/>
    <n v="2"/>
    <n v="544.22619999999995"/>
    <n v="89957.849000000002"/>
    <x v="21"/>
    <n v="90819.402000000002"/>
    <n v="-2.2080000000000002"/>
    <n v="35"/>
    <x v="6"/>
    <n v="2.0270000000000001"/>
  </r>
  <r>
    <x v="21"/>
    <n v="2"/>
    <n v="544.22619999999995"/>
    <n v="89957.849000000002"/>
    <x v="21"/>
    <n v="90819.402000000002"/>
    <n v="-2.2080000000000002"/>
    <n v="23"/>
    <x v="4"/>
    <n v="5.48"/>
  </r>
  <r>
    <x v="21"/>
    <n v="2"/>
    <n v="544.22619999999995"/>
    <n v="89957.849000000002"/>
    <x v="21"/>
    <n v="90819.402000000002"/>
    <n v="-2.2080000000000002"/>
    <n v="37"/>
    <x v="1"/>
    <n v="95.040999999999997"/>
  </r>
  <r>
    <x v="21"/>
    <n v="2"/>
    <n v="544.22619999999995"/>
    <n v="89957.849000000002"/>
    <x v="21"/>
    <n v="90819.402000000002"/>
    <n v="-2.2080000000000002"/>
    <n v="24"/>
    <x v="0"/>
    <n v="46.392000000000003"/>
  </r>
  <r>
    <x v="21"/>
    <n v="2"/>
    <n v="544.22619999999995"/>
    <n v="89957.849000000002"/>
    <x v="21"/>
    <n v="90819.402000000002"/>
    <n v="-2.2080000000000002"/>
    <n v="36"/>
    <x v="0"/>
    <n v="27.527999999999999"/>
  </r>
  <r>
    <x v="21"/>
    <n v="2"/>
    <n v="544.22619999999995"/>
    <n v="89957.849000000002"/>
    <x v="21"/>
    <n v="90819.402000000002"/>
    <n v="-2.2080000000000002"/>
    <n v="25"/>
    <x v="2"/>
    <n v="365.55"/>
  </r>
  <r>
    <x v="22"/>
    <n v="51"/>
    <n v="1217.1623999999999"/>
    <n v="89957.849000000002"/>
    <x v="22"/>
    <n v="90819.402000000002"/>
    <n v="49.856999999999999"/>
    <n v="28"/>
    <x v="3"/>
    <n v="0.93300000000000005"/>
  </r>
  <r>
    <x v="22"/>
    <n v="51"/>
    <n v="1217.1623999999999"/>
    <n v="89957.849000000002"/>
    <x v="22"/>
    <n v="90819.402000000002"/>
    <n v="49.856999999999999"/>
    <n v="29"/>
    <x v="1"/>
    <n v="126.214"/>
  </r>
  <r>
    <x v="22"/>
    <n v="51"/>
    <n v="1217.1623999999999"/>
    <n v="89957.849000000002"/>
    <x v="22"/>
    <n v="90819.402000000002"/>
    <n v="49.856999999999999"/>
    <n v="35"/>
    <x v="6"/>
    <n v="12.166"/>
  </r>
  <r>
    <x v="22"/>
    <n v="51"/>
    <n v="1217.1623999999999"/>
    <n v="89957.849000000002"/>
    <x v="22"/>
    <n v="90819.402000000002"/>
    <n v="49.856999999999999"/>
    <n v="23"/>
    <x v="4"/>
    <n v="1070.3689999999999"/>
  </r>
  <r>
    <x v="22"/>
    <n v="51"/>
    <n v="1217.1623999999999"/>
    <n v="89957.849000000002"/>
    <x v="22"/>
    <n v="90819.402000000002"/>
    <n v="49.856999999999999"/>
    <n v="24"/>
    <x v="0"/>
    <n v="38.244"/>
  </r>
  <r>
    <x v="22"/>
    <n v="51"/>
    <n v="1217.1623999999999"/>
    <n v="89957.849000000002"/>
    <x v="22"/>
    <n v="90819.402000000002"/>
    <n v="49.856999999999999"/>
    <n v="36"/>
    <x v="0"/>
    <n v="18.619"/>
  </r>
  <r>
    <x v="23"/>
    <n v="183"/>
    <n v="3802.8789000000002"/>
    <n v="89957.849000000002"/>
    <x v="23"/>
    <n v="90819.402000000002"/>
    <n v="43.088000000000001"/>
    <n v="30"/>
    <x v="3"/>
    <n v="3.3769999999999998"/>
  </r>
  <r>
    <x v="23"/>
    <n v="183"/>
    <n v="3802.8789000000002"/>
    <n v="89957.849000000002"/>
    <x v="23"/>
    <n v="90819.402000000002"/>
    <n v="43.088000000000001"/>
    <n v="28"/>
    <x v="3"/>
    <n v="21.113"/>
  </r>
  <r>
    <x v="23"/>
    <n v="183"/>
    <n v="3802.8789000000002"/>
    <n v="89957.849000000002"/>
    <x v="23"/>
    <n v="90819.402000000002"/>
    <n v="43.088000000000001"/>
    <n v="29"/>
    <x v="1"/>
    <n v="531.58699999999999"/>
  </r>
  <r>
    <x v="23"/>
    <n v="183"/>
    <n v="3802.8789000000002"/>
    <n v="89957.849000000002"/>
    <x v="23"/>
    <n v="90819.402000000002"/>
    <n v="43.088000000000001"/>
    <n v="5"/>
    <x v="0"/>
    <n v="469.404"/>
  </r>
  <r>
    <x v="23"/>
    <n v="183"/>
    <n v="3802.8789000000002"/>
    <n v="89957.849000000002"/>
    <x v="23"/>
    <n v="90819.402000000002"/>
    <n v="43.088000000000001"/>
    <n v="35"/>
    <x v="6"/>
    <n v="32.720999999999997"/>
  </r>
  <r>
    <x v="23"/>
    <n v="183"/>
    <n v="3802.8789000000002"/>
    <n v="89957.849000000002"/>
    <x v="23"/>
    <n v="90819.402000000002"/>
    <n v="43.088000000000001"/>
    <n v="23"/>
    <x v="4"/>
    <n v="1003.297"/>
  </r>
  <r>
    <x v="23"/>
    <n v="183"/>
    <n v="3802.8789000000002"/>
    <n v="89957.849000000002"/>
    <x v="23"/>
    <n v="90819.402000000002"/>
    <n v="43.088000000000001"/>
    <n v="37"/>
    <x v="1"/>
    <n v="61.313000000000002"/>
  </r>
  <r>
    <x v="23"/>
    <n v="183"/>
    <n v="3802.8789000000002"/>
    <n v="89957.849000000002"/>
    <x v="23"/>
    <n v="90819.402000000002"/>
    <n v="43.088000000000001"/>
    <n v="4"/>
    <x v="5"/>
    <n v="803.87699999999995"/>
  </r>
  <r>
    <x v="23"/>
    <n v="183"/>
    <n v="3802.8789000000002"/>
    <n v="89957.849000000002"/>
    <x v="23"/>
    <n v="90819.402000000002"/>
    <n v="43.088000000000001"/>
    <n v="24"/>
    <x v="0"/>
    <n v="166.80799999999999"/>
  </r>
  <r>
    <x v="23"/>
    <n v="183"/>
    <n v="3802.8789000000002"/>
    <n v="89957.849000000002"/>
    <x v="23"/>
    <n v="90819.402000000002"/>
    <n v="43.088000000000001"/>
    <n v="36"/>
    <x v="0"/>
    <n v="663.03700000000003"/>
  </r>
  <r>
    <x v="23"/>
    <n v="183"/>
    <n v="3802.8789000000002"/>
    <n v="89957.849000000002"/>
    <x v="23"/>
    <n v="90819.402000000002"/>
    <n v="43.088000000000001"/>
    <n v="25"/>
    <x v="2"/>
    <n v="45.713000000000001"/>
  </r>
  <r>
    <x v="23"/>
    <n v="183"/>
    <n v="3802.8789000000002"/>
    <n v="89957.849000000002"/>
    <x v="23"/>
    <n v="90819.402000000002"/>
    <n v="43.088000000000001"/>
    <n v="6"/>
    <x v="2"/>
    <n v="11.128"/>
  </r>
  <r>
    <x v="23"/>
    <n v="183"/>
    <n v="3802.8789000000002"/>
    <n v="89957.849000000002"/>
    <x v="23"/>
    <n v="90819.402000000002"/>
    <n v="43.088000000000001"/>
    <n v="11"/>
    <x v="7"/>
    <n v="32.588999999999999"/>
  </r>
  <r>
    <x v="24"/>
    <n v="26"/>
    <n v="160.84639999999999"/>
    <n v="89957.849000000002"/>
    <x v="24"/>
    <n v="90819.402000000002"/>
    <n v="-0.745"/>
    <n v="6"/>
    <x v="2"/>
    <n v="160.084"/>
  </r>
  <r>
    <x v="25"/>
    <n v="205"/>
    <n v="2643.7354"/>
    <n v="89957.849000000002"/>
    <x v="25"/>
    <n v="90819.402000000002"/>
    <n v="22.364999999999998"/>
    <n v="30"/>
    <x v="3"/>
    <n v="28.763999999999999"/>
  </r>
  <r>
    <x v="25"/>
    <n v="205"/>
    <n v="2643.7354"/>
    <n v="89957.849000000002"/>
    <x v="25"/>
    <n v="90819.402000000002"/>
    <n v="22.364999999999998"/>
    <n v="28"/>
    <x v="3"/>
    <n v="43.756999999999998"/>
  </r>
  <r>
    <x v="25"/>
    <n v="205"/>
    <n v="2643.7354"/>
    <n v="89957.849000000002"/>
    <x v="25"/>
    <n v="90819.402000000002"/>
    <n v="22.364999999999998"/>
    <n v="29"/>
    <x v="1"/>
    <n v="894.21600000000001"/>
  </r>
  <r>
    <x v="25"/>
    <n v="205"/>
    <n v="2643.7354"/>
    <n v="89957.849000000002"/>
    <x v="25"/>
    <n v="90819.402000000002"/>
    <n v="22.364999999999998"/>
    <n v="5"/>
    <x v="0"/>
    <n v="15.43"/>
  </r>
  <r>
    <x v="25"/>
    <n v="205"/>
    <n v="2643.7354"/>
    <n v="89957.849000000002"/>
    <x v="25"/>
    <n v="90819.402000000002"/>
    <n v="22.364999999999998"/>
    <n v="35"/>
    <x v="6"/>
    <n v="29.471"/>
  </r>
  <r>
    <x v="25"/>
    <n v="205"/>
    <n v="2643.7354"/>
    <n v="89957.849000000002"/>
    <x v="25"/>
    <n v="90819.402000000002"/>
    <n v="22.364999999999998"/>
    <n v="23"/>
    <x v="4"/>
    <n v="369.91199999999998"/>
  </r>
  <r>
    <x v="25"/>
    <n v="205"/>
    <n v="2643.7354"/>
    <n v="89957.849000000002"/>
    <x v="25"/>
    <n v="90819.402000000002"/>
    <n v="22.364999999999998"/>
    <n v="37"/>
    <x v="1"/>
    <n v="269.52199999999999"/>
  </r>
  <r>
    <x v="25"/>
    <n v="205"/>
    <n v="2643.7354"/>
    <n v="89957.849000000002"/>
    <x v="25"/>
    <n v="90819.402000000002"/>
    <n v="22.364999999999998"/>
    <n v="4"/>
    <x v="5"/>
    <n v="118.89700000000001"/>
  </r>
  <r>
    <x v="25"/>
    <n v="205"/>
    <n v="2643.7354"/>
    <n v="89957.849000000002"/>
    <x v="25"/>
    <n v="90819.402000000002"/>
    <n v="22.364999999999998"/>
    <n v="24"/>
    <x v="0"/>
    <n v="357.274"/>
  </r>
  <r>
    <x v="25"/>
    <n v="205"/>
    <n v="2643.7354"/>
    <n v="89957.849000000002"/>
    <x v="25"/>
    <n v="90819.402000000002"/>
    <n v="22.364999999999998"/>
    <n v="36"/>
    <x v="0"/>
    <n v="302.99200000000002"/>
  </r>
  <r>
    <x v="25"/>
    <n v="205"/>
    <n v="2643.7354"/>
    <n v="89957.849000000002"/>
    <x v="25"/>
    <n v="90819.402000000002"/>
    <n v="22.364999999999998"/>
    <n v="25"/>
    <x v="2"/>
    <n v="49.374000000000002"/>
  </r>
  <r>
    <x v="25"/>
    <n v="205"/>
    <n v="2643.7354"/>
    <n v="89957.849000000002"/>
    <x v="25"/>
    <n v="90819.402000000002"/>
    <n v="22.364999999999998"/>
    <n v="6"/>
    <x v="2"/>
    <n v="174.40899999999999"/>
  </r>
  <r>
    <x v="25"/>
    <n v="205"/>
    <n v="2643.7354"/>
    <n v="89957.849000000002"/>
    <x v="25"/>
    <n v="90819.402000000002"/>
    <n v="22.364999999999998"/>
    <n v="20"/>
    <x v="2"/>
    <n v="0.14399999999999999"/>
  </r>
  <r>
    <x v="25"/>
    <n v="205"/>
    <n v="2643.7354"/>
    <n v="89957.849000000002"/>
    <x v="25"/>
    <n v="90819.402000000002"/>
    <n v="22.364999999999998"/>
    <n v="16"/>
    <x v="4"/>
    <n v="0.70099999999999996"/>
  </r>
  <r>
    <x v="25"/>
    <n v="205"/>
    <n v="2643.7354"/>
    <n v="89957.849000000002"/>
    <x v="25"/>
    <n v="90819.402000000002"/>
    <n v="22.364999999999998"/>
    <n v="3"/>
    <x v="5"/>
    <n v="6.6879999999999997"/>
  </r>
  <r>
    <x v="25"/>
    <n v="205"/>
    <n v="2643.7354"/>
    <n v="89957.849000000002"/>
    <x v="25"/>
    <n v="90819.402000000002"/>
    <n v="22.364999999999998"/>
    <n v="19"/>
    <x v="2"/>
    <n v="7.6999999999999999E-2"/>
  </r>
  <r>
    <x v="25"/>
    <n v="205"/>
    <n v="2643.7354"/>
    <n v="89957.849000000002"/>
    <x v="25"/>
    <n v="90819.402000000002"/>
    <n v="22.364999999999998"/>
    <n v="18"/>
    <x v="0"/>
    <n v="0.12"/>
  </r>
  <r>
    <x v="25"/>
    <n v="205"/>
    <n v="2643.7354"/>
    <n v="89957.849000000002"/>
    <x v="25"/>
    <n v="90819.402000000002"/>
    <n v="22.364999999999998"/>
    <n v="7"/>
    <x v="2"/>
    <n v="2.3069999999999999"/>
  </r>
  <r>
    <x v="25"/>
    <n v="205"/>
    <n v="2643.7354"/>
    <n v="89957.849000000002"/>
    <x v="25"/>
    <n v="90819.402000000002"/>
    <n v="22.364999999999998"/>
    <n v="31"/>
    <x v="3"/>
    <n v="0.36"/>
  </r>
  <r>
    <x v="25"/>
    <n v="205"/>
    <n v="2643.7354"/>
    <n v="89957.849000000002"/>
    <x v="25"/>
    <n v="90819.402000000002"/>
    <n v="22.364999999999998"/>
    <n v="27"/>
    <x v="3"/>
    <n v="0.29699999999999999"/>
  </r>
  <r>
    <x v="26"/>
    <n v="106"/>
    <n v="4316.1109999999999"/>
    <n v="89957.849000000002"/>
    <x v="26"/>
    <n v="90819.402000000002"/>
    <n v="46.56"/>
    <n v="30"/>
    <x v="3"/>
    <n v="55.844999999999999"/>
  </r>
  <r>
    <x v="26"/>
    <n v="106"/>
    <n v="4316.1109999999999"/>
    <n v="89957.849000000002"/>
    <x v="26"/>
    <n v="90819.402000000002"/>
    <n v="46.56"/>
    <n v="28"/>
    <x v="3"/>
    <n v="166.81299999999999"/>
  </r>
  <r>
    <x v="26"/>
    <n v="106"/>
    <n v="4316.1109999999999"/>
    <n v="89957.849000000002"/>
    <x v="26"/>
    <n v="90819.402000000002"/>
    <n v="46.56"/>
    <n v="29"/>
    <x v="1"/>
    <n v="1538.1690000000001"/>
  </r>
  <r>
    <x v="26"/>
    <n v="106"/>
    <n v="4316.1109999999999"/>
    <n v="89957.849000000002"/>
    <x v="26"/>
    <n v="90819.402000000002"/>
    <n v="46.56"/>
    <n v="5"/>
    <x v="0"/>
    <n v="91.891999999999996"/>
  </r>
  <r>
    <x v="26"/>
    <n v="106"/>
    <n v="4316.1109999999999"/>
    <n v="89957.849000000002"/>
    <x v="26"/>
    <n v="90819.402000000002"/>
    <n v="46.56"/>
    <n v="35"/>
    <x v="6"/>
    <n v="51.470999999999997"/>
  </r>
  <r>
    <x v="26"/>
    <n v="106"/>
    <n v="4316.1109999999999"/>
    <n v="89957.849000000002"/>
    <x v="26"/>
    <n v="90819.402000000002"/>
    <n v="46.56"/>
    <n v="23"/>
    <x v="4"/>
    <n v="963.44899999999996"/>
  </r>
  <r>
    <x v="26"/>
    <n v="106"/>
    <n v="4316.1109999999999"/>
    <n v="89957.849000000002"/>
    <x v="26"/>
    <n v="90819.402000000002"/>
    <n v="46.56"/>
    <n v="37"/>
    <x v="1"/>
    <n v="329.02199999999999"/>
  </r>
  <r>
    <x v="26"/>
    <n v="106"/>
    <n v="4316.1109999999999"/>
    <n v="89957.849000000002"/>
    <x v="26"/>
    <n v="90819.402000000002"/>
    <n v="46.56"/>
    <n v="4"/>
    <x v="5"/>
    <n v="17.378"/>
  </r>
  <r>
    <x v="26"/>
    <n v="106"/>
    <n v="4316.1109999999999"/>
    <n v="89957.849000000002"/>
    <x v="26"/>
    <n v="90819.402000000002"/>
    <n v="46.56"/>
    <n v="24"/>
    <x v="0"/>
    <n v="395.815"/>
  </r>
  <r>
    <x v="26"/>
    <n v="106"/>
    <n v="4316.1109999999999"/>
    <n v="89957.849000000002"/>
    <x v="26"/>
    <n v="90819.402000000002"/>
    <n v="46.56"/>
    <n v="36"/>
    <x v="0"/>
    <n v="37.784999999999997"/>
  </r>
  <r>
    <x v="26"/>
    <n v="106"/>
    <n v="4316.1109999999999"/>
    <n v="89957.849000000002"/>
    <x v="26"/>
    <n v="90819.402000000002"/>
    <n v="46.56"/>
    <n v="25"/>
    <x v="2"/>
    <n v="561.30399999999997"/>
  </r>
  <r>
    <x v="26"/>
    <n v="106"/>
    <n v="4316.1109999999999"/>
    <n v="89957.849000000002"/>
    <x v="26"/>
    <n v="90819.402000000002"/>
    <n v="46.56"/>
    <n v="6"/>
    <x v="2"/>
    <n v="151.19399999999999"/>
  </r>
  <r>
    <x v="26"/>
    <n v="106"/>
    <n v="4316.1109999999999"/>
    <n v="89957.849000000002"/>
    <x v="26"/>
    <n v="90819.402000000002"/>
    <n v="46.56"/>
    <n v="17"/>
    <x v="6"/>
    <n v="5.7000000000000002E-2"/>
  </r>
  <r>
    <x v="26"/>
    <n v="106"/>
    <n v="4316.1109999999999"/>
    <n v="89957.849000000002"/>
    <x v="26"/>
    <n v="90819.402000000002"/>
    <n v="46.56"/>
    <n v="22"/>
    <x v="5"/>
    <n v="1.5880000000000001"/>
  </r>
  <r>
    <x v="27"/>
    <n v="1"/>
    <n v="84.171199999999999"/>
    <n v="89957.849000000002"/>
    <x v="27"/>
    <n v="90819.402000000002"/>
    <n v="-0.34899999999999998"/>
    <n v="24"/>
    <x v="0"/>
    <n v="8.1739999999999995"/>
  </r>
  <r>
    <x v="27"/>
    <n v="1"/>
    <n v="84.171199999999999"/>
    <n v="89957.849000000002"/>
    <x v="27"/>
    <n v="90819.402000000002"/>
    <n v="-0.34899999999999998"/>
    <n v="36"/>
    <x v="0"/>
    <n v="75.647999999999996"/>
  </r>
  <r>
    <x v="28"/>
    <n v="40"/>
    <n v="818.29930000000002"/>
    <n v="89957.849000000002"/>
    <x v="28"/>
    <n v="90819.402000000002"/>
    <n v="-3.6190000000000002"/>
    <n v="29"/>
    <x v="1"/>
    <n v="0.105"/>
  </r>
  <r>
    <x v="28"/>
    <n v="40"/>
    <n v="818.29930000000002"/>
    <n v="89957.849000000002"/>
    <x v="28"/>
    <n v="90819.402000000002"/>
    <n v="-3.6190000000000002"/>
    <n v="5"/>
    <x v="0"/>
    <n v="71.031000000000006"/>
  </r>
  <r>
    <x v="28"/>
    <n v="40"/>
    <n v="818.29930000000002"/>
    <n v="89957.849000000002"/>
    <x v="28"/>
    <n v="90819.402000000002"/>
    <n v="-3.6190000000000002"/>
    <n v="37"/>
    <x v="1"/>
    <n v="23.036000000000001"/>
  </r>
  <r>
    <x v="28"/>
    <n v="40"/>
    <n v="818.29930000000002"/>
    <n v="89957.849000000002"/>
    <x v="28"/>
    <n v="90819.402000000002"/>
    <n v="-3.6190000000000002"/>
    <n v="24"/>
    <x v="0"/>
    <n v="9.0150000000000006"/>
  </r>
  <r>
    <x v="28"/>
    <n v="40"/>
    <n v="818.29930000000002"/>
    <n v="89957.849000000002"/>
    <x v="28"/>
    <n v="90819.402000000002"/>
    <n v="-3.6190000000000002"/>
    <n v="36"/>
    <x v="0"/>
    <n v="689.11300000000006"/>
  </r>
  <r>
    <x v="28"/>
    <n v="40"/>
    <n v="818.29930000000002"/>
    <n v="89957.849000000002"/>
    <x v="28"/>
    <n v="90819.402000000002"/>
    <n v="-3.6190000000000002"/>
    <n v="25"/>
    <x v="2"/>
    <n v="19.742999999999999"/>
  </r>
  <r>
    <x v="28"/>
    <n v="40"/>
    <n v="818.29930000000002"/>
    <n v="89957.849000000002"/>
    <x v="28"/>
    <n v="90819.402000000002"/>
    <n v="-3.6190000000000002"/>
    <n v="6"/>
    <x v="2"/>
    <n v="2.6019999999999999"/>
  </r>
  <r>
    <x v="29"/>
    <n v="17"/>
    <n v="384.59809999999999"/>
    <n v="89957.849000000002"/>
    <x v="29"/>
    <n v="90819.402000000002"/>
    <n v="-1.524"/>
    <n v="28"/>
    <x v="3"/>
    <n v="0.29099999999999998"/>
  </r>
  <r>
    <x v="29"/>
    <n v="17"/>
    <n v="384.59809999999999"/>
    <n v="89957.849000000002"/>
    <x v="29"/>
    <n v="90819.402000000002"/>
    <n v="-1.524"/>
    <n v="29"/>
    <x v="1"/>
    <n v="155.732"/>
  </r>
  <r>
    <x v="29"/>
    <n v="17"/>
    <n v="384.59809999999999"/>
    <n v="89957.849000000002"/>
    <x v="29"/>
    <n v="90819.402000000002"/>
    <n v="-1.524"/>
    <n v="35"/>
    <x v="6"/>
    <n v="0.08"/>
  </r>
  <r>
    <x v="29"/>
    <n v="17"/>
    <n v="384.59809999999999"/>
    <n v="89957.849000000002"/>
    <x v="29"/>
    <n v="90819.402000000002"/>
    <n v="-1.524"/>
    <n v="23"/>
    <x v="4"/>
    <n v="39.472000000000001"/>
  </r>
  <r>
    <x v="29"/>
    <n v="17"/>
    <n v="384.59809999999999"/>
    <n v="89957.849000000002"/>
    <x v="29"/>
    <n v="90819.402000000002"/>
    <n v="-1.524"/>
    <n v="24"/>
    <x v="0"/>
    <n v="129.31700000000001"/>
  </r>
  <r>
    <x v="29"/>
    <n v="17"/>
    <n v="384.59809999999999"/>
    <n v="89957.849000000002"/>
    <x v="29"/>
    <n v="90819.402000000002"/>
    <n v="-1.524"/>
    <n v="36"/>
    <x v="0"/>
    <n v="58.182000000000002"/>
  </r>
  <r>
    <x v="30"/>
    <n v="230"/>
    <n v="6643.5595999999996"/>
    <n v="89957.849000000002"/>
    <x v="30"/>
    <n v="90819.402000000002"/>
    <n v="42.491"/>
    <n v="9"/>
    <x v="4"/>
    <n v="0.317"/>
  </r>
  <r>
    <x v="30"/>
    <n v="230"/>
    <n v="6643.5595999999996"/>
    <n v="89957.849000000002"/>
    <x v="30"/>
    <n v="90819.402000000002"/>
    <n v="42.491"/>
    <n v="2"/>
    <x v="5"/>
    <n v="0.12"/>
  </r>
  <r>
    <x v="30"/>
    <n v="230"/>
    <n v="6643.5595999999996"/>
    <n v="89957.849000000002"/>
    <x v="30"/>
    <n v="90819.402000000002"/>
    <n v="42.491"/>
    <n v="38"/>
    <x v="6"/>
    <n v="0.53800000000000003"/>
  </r>
  <r>
    <x v="30"/>
    <n v="230"/>
    <n v="6643.5595999999996"/>
    <n v="89957.849000000002"/>
    <x v="30"/>
    <n v="90819.402000000002"/>
    <n v="42.491"/>
    <n v="30"/>
    <x v="3"/>
    <n v="44.911999999999999"/>
  </r>
  <r>
    <x v="30"/>
    <n v="230"/>
    <n v="6643.5595999999996"/>
    <n v="89957.849000000002"/>
    <x v="30"/>
    <n v="90819.402000000002"/>
    <n v="42.491"/>
    <n v="28"/>
    <x v="3"/>
    <n v="27.5"/>
  </r>
  <r>
    <x v="30"/>
    <n v="230"/>
    <n v="6643.5595999999996"/>
    <n v="89957.849000000002"/>
    <x v="30"/>
    <n v="90819.402000000002"/>
    <n v="42.491"/>
    <n v="29"/>
    <x v="1"/>
    <n v="1041.71"/>
  </r>
  <r>
    <x v="30"/>
    <n v="230"/>
    <n v="6643.5595999999996"/>
    <n v="89957.849000000002"/>
    <x v="30"/>
    <n v="90819.402000000002"/>
    <n v="42.491"/>
    <n v="5"/>
    <x v="0"/>
    <n v="194.41"/>
  </r>
  <r>
    <x v="30"/>
    <n v="230"/>
    <n v="6643.5595999999996"/>
    <n v="89957.849000000002"/>
    <x v="30"/>
    <n v="90819.402000000002"/>
    <n v="42.491"/>
    <n v="35"/>
    <x v="6"/>
    <n v="86.435000000000002"/>
  </r>
  <r>
    <x v="30"/>
    <n v="230"/>
    <n v="6643.5595999999996"/>
    <n v="89957.849000000002"/>
    <x v="30"/>
    <n v="90819.402000000002"/>
    <n v="42.491"/>
    <n v="23"/>
    <x v="4"/>
    <n v="1705.366"/>
  </r>
  <r>
    <x v="30"/>
    <n v="230"/>
    <n v="6643.5595999999996"/>
    <n v="89957.849000000002"/>
    <x v="30"/>
    <n v="90819.402000000002"/>
    <n v="42.491"/>
    <n v="37"/>
    <x v="1"/>
    <n v="194.393"/>
  </r>
  <r>
    <x v="30"/>
    <n v="230"/>
    <n v="6643.5595999999996"/>
    <n v="89957.849000000002"/>
    <x v="30"/>
    <n v="90819.402000000002"/>
    <n v="42.491"/>
    <n v="4"/>
    <x v="5"/>
    <n v="536.34699999999998"/>
  </r>
  <r>
    <x v="30"/>
    <n v="230"/>
    <n v="6643.5595999999996"/>
    <n v="89957.849000000002"/>
    <x v="30"/>
    <n v="90819.402000000002"/>
    <n v="42.491"/>
    <n v="24"/>
    <x v="0"/>
    <n v="1363.771"/>
  </r>
  <r>
    <x v="30"/>
    <n v="230"/>
    <n v="6643.5595999999996"/>
    <n v="89957.849000000002"/>
    <x v="30"/>
    <n v="90819.402000000002"/>
    <n v="42.491"/>
    <n v="36"/>
    <x v="0"/>
    <n v="1105.712"/>
  </r>
  <r>
    <x v="30"/>
    <n v="230"/>
    <n v="6643.5595999999996"/>
    <n v="89957.849000000002"/>
    <x v="30"/>
    <n v="90819.402000000002"/>
    <n v="42.491"/>
    <n v="25"/>
    <x v="2"/>
    <n v="140.98400000000001"/>
  </r>
  <r>
    <x v="30"/>
    <n v="230"/>
    <n v="6643.5595999999996"/>
    <n v="89957.849000000002"/>
    <x v="30"/>
    <n v="90819.402000000002"/>
    <n v="42.491"/>
    <n v="8"/>
    <x v="7"/>
    <n v="4.8000000000000001E-2"/>
  </r>
  <r>
    <x v="30"/>
    <n v="230"/>
    <n v="6643.5595999999996"/>
    <n v="89957.849000000002"/>
    <x v="30"/>
    <n v="90819.402000000002"/>
    <n v="42.491"/>
    <n v="17"/>
    <x v="6"/>
    <n v="3.5449999999999999"/>
  </r>
  <r>
    <x v="30"/>
    <n v="230"/>
    <n v="6643.5595999999996"/>
    <n v="89957.849000000002"/>
    <x v="30"/>
    <n v="90819.402000000002"/>
    <n v="42.491"/>
    <n v="20"/>
    <x v="2"/>
    <n v="1.9219999999999999"/>
  </r>
  <r>
    <x v="30"/>
    <n v="230"/>
    <n v="6643.5595999999996"/>
    <n v="89957.849000000002"/>
    <x v="30"/>
    <n v="90819.402000000002"/>
    <n v="42.491"/>
    <n v="16"/>
    <x v="4"/>
    <n v="34.6"/>
  </r>
  <r>
    <x v="30"/>
    <n v="230"/>
    <n v="6643.5595999999996"/>
    <n v="89957.849000000002"/>
    <x v="30"/>
    <n v="90819.402000000002"/>
    <n v="42.491"/>
    <n v="18"/>
    <x v="0"/>
    <n v="0.16"/>
  </r>
  <r>
    <x v="30"/>
    <n v="230"/>
    <n v="6643.5595999999996"/>
    <n v="89957.849000000002"/>
    <x v="30"/>
    <n v="90819.402000000002"/>
    <n v="42.491"/>
    <n v="26"/>
    <x v="2"/>
    <n v="106.46899999999999"/>
  </r>
  <r>
    <x v="30"/>
    <n v="230"/>
    <n v="6643.5595999999996"/>
    <n v="89957.849000000002"/>
    <x v="30"/>
    <n v="90819.402000000002"/>
    <n v="42.491"/>
    <n v="42"/>
    <x v="4"/>
    <n v="46.404000000000003"/>
  </r>
  <r>
    <x v="30"/>
    <n v="230"/>
    <n v="6643.5595999999996"/>
    <n v="89957.849000000002"/>
    <x v="30"/>
    <n v="90819.402000000002"/>
    <n v="42.491"/>
    <n v="40"/>
    <x v="0"/>
    <n v="7.9980000000000002"/>
  </r>
  <r>
    <x v="30"/>
    <n v="230"/>
    <n v="6643.5595999999996"/>
    <n v="89957.849000000002"/>
    <x v="30"/>
    <n v="90819.402000000002"/>
    <n v="42.491"/>
    <n v="22"/>
    <x v="5"/>
    <n v="7.125"/>
  </r>
  <r>
    <x v="30"/>
    <n v="230"/>
    <n v="6643.5595999999996"/>
    <n v="89957.849000000002"/>
    <x v="30"/>
    <n v="90819.402000000002"/>
    <n v="42.491"/>
    <n v="1"/>
    <x v="4"/>
    <n v="34.662999999999997"/>
  </r>
  <r>
    <x v="31"/>
    <n v="163"/>
    <n v="2981.8730999999998"/>
    <n v="89957.849000000002"/>
    <x v="31"/>
    <n v="90819.402000000002"/>
    <n v="-12.285"/>
    <n v="30"/>
    <x v="3"/>
    <n v="23.640999999999998"/>
  </r>
  <r>
    <x v="31"/>
    <n v="163"/>
    <n v="2981.8730999999998"/>
    <n v="89957.849000000002"/>
    <x v="31"/>
    <n v="90819.402000000002"/>
    <n v="-12.285"/>
    <n v="29"/>
    <x v="1"/>
    <n v="96.415999999999997"/>
  </r>
  <r>
    <x v="31"/>
    <n v="163"/>
    <n v="2981.8730999999998"/>
    <n v="89957.849000000002"/>
    <x v="31"/>
    <n v="90819.402000000002"/>
    <n v="-12.285"/>
    <n v="35"/>
    <x v="6"/>
    <n v="1.7569999999999999"/>
  </r>
  <r>
    <x v="31"/>
    <n v="163"/>
    <n v="2981.8730999999998"/>
    <n v="89957.849000000002"/>
    <x v="31"/>
    <n v="90819.402000000002"/>
    <n v="-12.285"/>
    <n v="23"/>
    <x v="4"/>
    <n v="308.12400000000002"/>
  </r>
  <r>
    <x v="31"/>
    <n v="163"/>
    <n v="2981.8730999999998"/>
    <n v="89957.849000000002"/>
    <x v="31"/>
    <n v="90819.402000000002"/>
    <n v="-12.285"/>
    <n v="37"/>
    <x v="1"/>
    <n v="258.05099999999999"/>
  </r>
  <r>
    <x v="31"/>
    <n v="163"/>
    <n v="2981.8730999999998"/>
    <n v="89957.849000000002"/>
    <x v="31"/>
    <n v="90819.402000000002"/>
    <n v="-12.285"/>
    <n v="24"/>
    <x v="0"/>
    <n v="208.44200000000001"/>
  </r>
  <r>
    <x v="31"/>
    <n v="163"/>
    <n v="2981.8730999999998"/>
    <n v="89957.849000000002"/>
    <x v="31"/>
    <n v="90819.402000000002"/>
    <n v="-12.285"/>
    <n v="36"/>
    <x v="0"/>
    <n v="972.17399999999998"/>
  </r>
  <r>
    <x v="31"/>
    <n v="163"/>
    <n v="2981.8730999999998"/>
    <n v="89957.849000000002"/>
    <x v="31"/>
    <n v="90819.402000000002"/>
    <n v="-12.285"/>
    <n v="25"/>
    <x v="2"/>
    <n v="1100.9829999999999"/>
  </r>
  <r>
    <x v="32"/>
    <n v="31"/>
    <n v="631.74030000000005"/>
    <n v="89957.849000000002"/>
    <x v="32"/>
    <n v="90819.402000000002"/>
    <n v="12.714"/>
    <n v="30"/>
    <x v="3"/>
    <n v="31.434999999999999"/>
  </r>
  <r>
    <x v="32"/>
    <n v="31"/>
    <n v="631.74030000000005"/>
    <n v="89957.849000000002"/>
    <x v="32"/>
    <n v="90819.402000000002"/>
    <n v="12.714"/>
    <n v="29"/>
    <x v="1"/>
    <n v="185.40700000000001"/>
  </r>
  <r>
    <x v="32"/>
    <n v="31"/>
    <n v="631.74030000000005"/>
    <n v="89957.849000000002"/>
    <x v="32"/>
    <n v="90819.402000000002"/>
    <n v="12.714"/>
    <n v="24"/>
    <x v="0"/>
    <n v="196.09700000000001"/>
  </r>
  <r>
    <x v="32"/>
    <n v="31"/>
    <n v="631.74030000000005"/>
    <n v="89957.849000000002"/>
    <x v="32"/>
    <n v="90819.402000000002"/>
    <n v="12.714"/>
    <n v="25"/>
    <x v="2"/>
    <n v="231.51499999999999"/>
  </r>
  <r>
    <x v="33"/>
    <n v="70"/>
    <n v="326.83"/>
    <n v="89957.849000000002"/>
    <x v="33"/>
    <n v="90819.402000000002"/>
    <n v="-1.53"/>
    <n v="30"/>
    <x v="3"/>
    <n v="23.315000000000001"/>
  </r>
  <r>
    <x v="33"/>
    <n v="70"/>
    <n v="326.83"/>
    <n v="89957.849000000002"/>
    <x v="33"/>
    <n v="90819.402000000002"/>
    <n v="-1.53"/>
    <n v="29"/>
    <x v="1"/>
    <n v="176.99799999999999"/>
  </r>
  <r>
    <x v="33"/>
    <n v="70"/>
    <n v="326.83"/>
    <n v="89957.849000000002"/>
    <x v="33"/>
    <n v="90819.402000000002"/>
    <n v="-1.53"/>
    <n v="5"/>
    <x v="0"/>
    <n v="15.553000000000001"/>
  </r>
  <r>
    <x v="33"/>
    <n v="70"/>
    <n v="326.83"/>
    <n v="89957.849000000002"/>
    <x v="33"/>
    <n v="90819.402000000002"/>
    <n v="-1.53"/>
    <n v="6"/>
    <x v="2"/>
    <n v="109.43300000000001"/>
  </r>
  <r>
    <x v="34"/>
    <n v="33"/>
    <n v="1304.396"/>
    <n v="89957.849000000002"/>
    <x v="34"/>
    <n v="90819.402000000002"/>
    <n v="-6.1479999999999997"/>
    <n v="13"/>
    <x v="2"/>
    <n v="16.600000000000001"/>
  </r>
  <r>
    <x v="34"/>
    <n v="33"/>
    <n v="1304.396"/>
    <n v="89957.849000000002"/>
    <x v="34"/>
    <n v="90819.402000000002"/>
    <n v="-6.1479999999999997"/>
    <n v="30"/>
    <x v="3"/>
    <n v="21.803000000000001"/>
  </r>
  <r>
    <x v="34"/>
    <n v="33"/>
    <n v="1304.396"/>
    <n v="89957.849000000002"/>
    <x v="34"/>
    <n v="90819.402000000002"/>
    <n v="-6.1479999999999997"/>
    <n v="29"/>
    <x v="1"/>
    <n v="321.03100000000001"/>
  </r>
  <r>
    <x v="34"/>
    <n v="33"/>
    <n v="1304.396"/>
    <n v="89957.849000000002"/>
    <x v="34"/>
    <n v="90819.402000000002"/>
    <n v="-6.1479999999999997"/>
    <n v="37"/>
    <x v="1"/>
    <n v="294.47500000000002"/>
  </r>
  <r>
    <x v="34"/>
    <n v="33"/>
    <n v="1304.396"/>
    <n v="89957.849000000002"/>
    <x v="34"/>
    <n v="90819.402000000002"/>
    <n v="-6.1479999999999997"/>
    <n v="36"/>
    <x v="0"/>
    <n v="20.18"/>
  </r>
  <r>
    <x v="34"/>
    <n v="33"/>
    <n v="1304.396"/>
    <n v="89957.849000000002"/>
    <x v="34"/>
    <n v="90819.402000000002"/>
    <n v="-6.1479999999999997"/>
    <n v="25"/>
    <x v="2"/>
    <n v="28.27"/>
  </r>
  <r>
    <x v="34"/>
    <n v="33"/>
    <n v="1304.396"/>
    <n v="89957.849000000002"/>
    <x v="34"/>
    <n v="90819.402000000002"/>
    <n v="-6.1479999999999997"/>
    <n v="6"/>
    <x v="2"/>
    <n v="593.51"/>
  </r>
  <r>
    <x v="35"/>
    <n v="185"/>
    <n v="1710.7889"/>
    <n v="89957.849000000002"/>
    <x v="35"/>
    <n v="90819.402000000002"/>
    <n v="29.460999999999999"/>
    <n v="35"/>
    <x v="6"/>
    <n v="80.947999999999993"/>
  </r>
  <r>
    <x v="35"/>
    <n v="185"/>
    <n v="1710.7889"/>
    <n v="89957.849000000002"/>
    <x v="35"/>
    <n v="90819.402000000002"/>
    <n v="29.460999999999999"/>
    <n v="23"/>
    <x v="4"/>
    <n v="917.54700000000003"/>
  </r>
  <r>
    <x v="35"/>
    <n v="185"/>
    <n v="1710.7889"/>
    <n v="89957.849000000002"/>
    <x v="35"/>
    <n v="90819.402000000002"/>
    <n v="29.460999999999999"/>
    <n v="37"/>
    <x v="1"/>
    <n v="5.7320000000000002"/>
  </r>
  <r>
    <x v="35"/>
    <n v="185"/>
    <n v="1710.7889"/>
    <n v="89957.849000000002"/>
    <x v="35"/>
    <n v="90819.402000000002"/>
    <n v="29.460999999999999"/>
    <n v="4"/>
    <x v="5"/>
    <n v="95.352999999999994"/>
  </r>
  <r>
    <x v="35"/>
    <n v="185"/>
    <n v="1710.7889"/>
    <n v="89957.849000000002"/>
    <x v="35"/>
    <n v="90819.402000000002"/>
    <n v="29.460999999999999"/>
    <n v="24"/>
    <x v="0"/>
    <n v="224.31399999999999"/>
  </r>
  <r>
    <x v="35"/>
    <n v="185"/>
    <n v="1710.7889"/>
    <n v="89957.849000000002"/>
    <x v="35"/>
    <n v="90819.402000000002"/>
    <n v="29.460999999999999"/>
    <n v="36"/>
    <x v="0"/>
    <n v="405.05599999999998"/>
  </r>
  <r>
    <x v="35"/>
    <n v="185"/>
    <n v="1710.7889"/>
    <n v="89957.849000000002"/>
    <x v="35"/>
    <n v="90819.402000000002"/>
    <n v="29.460999999999999"/>
    <n v="25"/>
    <x v="2"/>
    <n v="4.5590000000000002"/>
  </r>
  <r>
    <x v="35"/>
    <n v="185"/>
    <n v="1710.7889"/>
    <n v="89957.849000000002"/>
    <x v="35"/>
    <n v="90819.402000000002"/>
    <n v="29.460999999999999"/>
    <n v="17"/>
    <x v="6"/>
    <n v="5.7370000000000001"/>
  </r>
  <r>
    <x v="36"/>
    <n v="90"/>
    <n v="4719.2142000000003"/>
    <n v="89957.849000000002"/>
    <x v="36"/>
    <n v="90819.402000000002"/>
    <n v="251.34899999999999"/>
    <n v="30"/>
    <x v="3"/>
    <n v="33.313000000000002"/>
  </r>
  <r>
    <x v="36"/>
    <n v="90"/>
    <n v="4719.2142000000003"/>
    <n v="89957.849000000002"/>
    <x v="36"/>
    <n v="90819.402000000002"/>
    <n v="251.34899999999999"/>
    <n v="29"/>
    <x v="1"/>
    <n v="289.30099999999999"/>
  </r>
  <r>
    <x v="36"/>
    <n v="90"/>
    <n v="4719.2142000000003"/>
    <n v="89957.849000000002"/>
    <x v="36"/>
    <n v="90819.402000000002"/>
    <n v="251.34899999999999"/>
    <n v="5"/>
    <x v="0"/>
    <n v="6.2460000000000004"/>
  </r>
  <r>
    <x v="36"/>
    <n v="90"/>
    <n v="4719.2142000000003"/>
    <n v="89957.849000000002"/>
    <x v="36"/>
    <n v="90819.402000000002"/>
    <n v="251.34899999999999"/>
    <n v="35"/>
    <x v="6"/>
    <n v="144.44999999999999"/>
  </r>
  <r>
    <x v="36"/>
    <n v="90"/>
    <n v="4719.2142000000003"/>
    <n v="89957.849000000002"/>
    <x v="36"/>
    <n v="90819.402000000002"/>
    <n v="251.34899999999999"/>
    <n v="23"/>
    <x v="4"/>
    <n v="659.49099999999999"/>
  </r>
  <r>
    <x v="36"/>
    <n v="90"/>
    <n v="4719.2142000000003"/>
    <n v="89957.849000000002"/>
    <x v="36"/>
    <n v="90819.402000000002"/>
    <n v="251.34899999999999"/>
    <n v="37"/>
    <x v="1"/>
    <n v="2593.6930000000002"/>
  </r>
  <r>
    <x v="36"/>
    <n v="90"/>
    <n v="4719.2142000000003"/>
    <n v="89957.849000000002"/>
    <x v="36"/>
    <n v="90819.402000000002"/>
    <n v="251.34899999999999"/>
    <n v="24"/>
    <x v="0"/>
    <n v="85.102999999999994"/>
  </r>
  <r>
    <x v="36"/>
    <n v="90"/>
    <n v="4719.2142000000003"/>
    <n v="89957.849000000002"/>
    <x v="36"/>
    <n v="90819.402000000002"/>
    <n v="251.34899999999999"/>
    <n v="36"/>
    <x v="0"/>
    <n v="5.3159999999999998"/>
  </r>
  <r>
    <x v="36"/>
    <n v="90"/>
    <n v="4719.2142000000003"/>
    <n v="89957.849000000002"/>
    <x v="36"/>
    <n v="90819.402000000002"/>
    <n v="251.34899999999999"/>
    <n v="25"/>
    <x v="2"/>
    <n v="1149.1199999999999"/>
  </r>
  <r>
    <x v="36"/>
    <n v="90"/>
    <n v="4719.2142000000003"/>
    <n v="89957.849000000002"/>
    <x v="36"/>
    <n v="90819.402000000002"/>
    <n v="251.34899999999999"/>
    <n v="6"/>
    <x v="2"/>
    <n v="2.9430000000000001"/>
  </r>
  <r>
    <x v="37"/>
    <n v="256"/>
    <n v="5285.6287000000002"/>
    <n v="89957.849000000002"/>
    <x v="37"/>
    <n v="90819.402000000002"/>
    <n v="-21.248000000000001"/>
    <n v="13"/>
    <x v="2"/>
    <n v="10.954000000000001"/>
  </r>
  <r>
    <x v="37"/>
    <n v="256"/>
    <n v="5285.6287000000002"/>
    <n v="89957.849000000002"/>
    <x v="37"/>
    <n v="90819.402000000002"/>
    <n v="-21.248000000000001"/>
    <n v="12"/>
    <x v="0"/>
    <n v="6.5000000000000002E-2"/>
  </r>
  <r>
    <x v="37"/>
    <n v="256"/>
    <n v="5285.6287000000002"/>
    <n v="89957.849000000002"/>
    <x v="37"/>
    <n v="90819.402000000002"/>
    <n v="-21.248000000000001"/>
    <n v="30"/>
    <x v="3"/>
    <n v="30.402000000000001"/>
  </r>
  <r>
    <x v="37"/>
    <n v="256"/>
    <n v="5285.6287000000002"/>
    <n v="89957.849000000002"/>
    <x v="37"/>
    <n v="90819.402000000002"/>
    <n v="-21.248000000000001"/>
    <n v="28"/>
    <x v="3"/>
    <n v="0.64400000000000002"/>
  </r>
  <r>
    <x v="37"/>
    <n v="256"/>
    <n v="5285.6287000000002"/>
    <n v="89957.849000000002"/>
    <x v="37"/>
    <n v="90819.402000000002"/>
    <n v="-21.248000000000001"/>
    <n v="29"/>
    <x v="1"/>
    <n v="1436.3520000000001"/>
  </r>
  <r>
    <x v="37"/>
    <n v="256"/>
    <n v="5285.6287000000002"/>
    <n v="89957.849000000002"/>
    <x v="37"/>
    <n v="90819.402000000002"/>
    <n v="-21.248000000000001"/>
    <n v="5"/>
    <x v="0"/>
    <n v="848.38400000000001"/>
  </r>
  <r>
    <x v="37"/>
    <n v="256"/>
    <n v="5285.6287000000002"/>
    <n v="89957.849000000002"/>
    <x v="37"/>
    <n v="90819.402000000002"/>
    <n v="-21.248000000000001"/>
    <n v="35"/>
    <x v="6"/>
    <n v="7.1840000000000002"/>
  </r>
  <r>
    <x v="37"/>
    <n v="256"/>
    <n v="5285.6287000000002"/>
    <n v="89957.849000000002"/>
    <x v="37"/>
    <n v="90819.402000000002"/>
    <n v="-21.248000000000001"/>
    <n v="23"/>
    <x v="4"/>
    <n v="90.549000000000007"/>
  </r>
  <r>
    <x v="37"/>
    <n v="256"/>
    <n v="5285.6287000000002"/>
    <n v="89957.849000000002"/>
    <x v="37"/>
    <n v="90819.402000000002"/>
    <n v="-21.248000000000001"/>
    <n v="37"/>
    <x v="1"/>
    <n v="118.687"/>
  </r>
  <r>
    <x v="37"/>
    <n v="256"/>
    <n v="5285.6287000000002"/>
    <n v="89957.849000000002"/>
    <x v="37"/>
    <n v="90819.402000000002"/>
    <n v="-21.248000000000001"/>
    <n v="4"/>
    <x v="5"/>
    <n v="4.6139999999999999"/>
  </r>
  <r>
    <x v="37"/>
    <n v="256"/>
    <n v="5285.6287000000002"/>
    <n v="89957.849000000002"/>
    <x v="37"/>
    <n v="90819.402000000002"/>
    <n v="-21.248000000000001"/>
    <n v="24"/>
    <x v="0"/>
    <n v="768.899"/>
  </r>
  <r>
    <x v="37"/>
    <n v="256"/>
    <n v="5285.6287000000002"/>
    <n v="89957.849000000002"/>
    <x v="37"/>
    <n v="90819.402000000002"/>
    <n v="-21.248000000000001"/>
    <n v="36"/>
    <x v="0"/>
    <n v="474.197"/>
  </r>
  <r>
    <x v="37"/>
    <n v="256"/>
    <n v="5285.6287000000002"/>
    <n v="89957.849000000002"/>
    <x v="37"/>
    <n v="90819.402000000002"/>
    <n v="-21.248000000000001"/>
    <n v="25"/>
    <x v="2"/>
    <n v="795.52300000000002"/>
  </r>
  <r>
    <x v="37"/>
    <n v="256"/>
    <n v="5285.6287000000002"/>
    <n v="89957.849000000002"/>
    <x v="37"/>
    <n v="90819.402000000002"/>
    <n v="-21.248000000000001"/>
    <n v="6"/>
    <x v="2"/>
    <n v="618.56299999999999"/>
  </r>
  <r>
    <x v="38"/>
    <n v="72"/>
    <n v="185.11920000000001"/>
    <n v="89957.849000000002"/>
    <x v="38"/>
    <n v="90819.402000000002"/>
    <n v="-0.88500000000000001"/>
    <n v="29"/>
    <x v="1"/>
    <n v="184.23400000000001"/>
  </r>
  <r>
    <x v="39"/>
    <n v="4"/>
    <n v="591.02200000000005"/>
    <n v="89957.849000000002"/>
    <x v="39"/>
    <n v="90819.402000000002"/>
    <n v="-2.4950000000000001"/>
    <n v="5"/>
    <x v="0"/>
    <n v="42.56"/>
  </r>
  <r>
    <x v="39"/>
    <n v="4"/>
    <n v="591.02200000000005"/>
    <n v="89957.849000000002"/>
    <x v="39"/>
    <n v="90819.402000000002"/>
    <n v="-2.4950000000000001"/>
    <n v="36"/>
    <x v="0"/>
    <n v="545.96600000000001"/>
  </r>
  <r>
    <x v="40"/>
    <n v="1"/>
    <n v="427.14749999999998"/>
    <n v="89957.849000000002"/>
    <x v="40"/>
    <n v="90819.402000000002"/>
    <n v="-1.8560000000000001"/>
    <n v="37"/>
    <x v="1"/>
    <n v="75.177000000000007"/>
  </r>
  <r>
    <x v="40"/>
    <n v="1"/>
    <n v="427.14749999999998"/>
    <n v="89957.849000000002"/>
    <x v="40"/>
    <n v="90819.402000000002"/>
    <n v="-1.8560000000000001"/>
    <n v="36"/>
    <x v="0"/>
    <n v="349.02199999999999"/>
  </r>
  <r>
    <x v="41"/>
    <n v="67"/>
    <n v="275.99979999999999"/>
    <n v="89957.849000000002"/>
    <x v="41"/>
    <n v="90819.402000000002"/>
    <n v="-1.302"/>
    <n v="30"/>
    <x v="3"/>
    <n v="0.25"/>
  </r>
  <r>
    <x v="41"/>
    <n v="67"/>
    <n v="275.99979999999999"/>
    <n v="89957.849000000002"/>
    <x v="41"/>
    <n v="90819.402000000002"/>
    <n v="-1.302"/>
    <n v="29"/>
    <x v="1"/>
    <n v="224.08699999999999"/>
  </r>
  <r>
    <x v="41"/>
    <n v="67"/>
    <n v="275.99979999999999"/>
    <n v="89957.849000000002"/>
    <x v="41"/>
    <n v="90819.402000000002"/>
    <n v="-1.302"/>
    <n v="5"/>
    <x v="0"/>
    <n v="41.210999999999999"/>
  </r>
  <r>
    <x v="41"/>
    <n v="67"/>
    <n v="275.99979999999999"/>
    <n v="89957.849000000002"/>
    <x v="41"/>
    <n v="90819.402000000002"/>
    <n v="-1.302"/>
    <n v="6"/>
    <x v="2"/>
    <n v="9.15"/>
  </r>
  <r>
    <x v="42"/>
    <n v="35"/>
    <n v="1769.5916"/>
    <n v="89957.849000000002"/>
    <x v="42"/>
    <n v="90819.402000000002"/>
    <n v="10.861000000000001"/>
    <n v="30"/>
    <x v="3"/>
    <n v="34.155000000000001"/>
  </r>
  <r>
    <x v="42"/>
    <n v="35"/>
    <n v="1769.5916"/>
    <n v="89957.849000000002"/>
    <x v="42"/>
    <n v="90819.402000000002"/>
    <n v="10.861000000000001"/>
    <n v="28"/>
    <x v="3"/>
    <n v="144.233"/>
  </r>
  <r>
    <x v="42"/>
    <n v="35"/>
    <n v="1769.5916"/>
    <n v="89957.849000000002"/>
    <x v="42"/>
    <n v="90819.402000000002"/>
    <n v="10.861000000000001"/>
    <n v="29"/>
    <x v="1"/>
    <n v="608.97199999999998"/>
  </r>
  <r>
    <x v="42"/>
    <n v="35"/>
    <n v="1769.5916"/>
    <n v="89957.849000000002"/>
    <x v="42"/>
    <n v="90819.402000000002"/>
    <n v="10.861000000000001"/>
    <n v="5"/>
    <x v="0"/>
    <n v="167.92"/>
  </r>
  <r>
    <x v="42"/>
    <n v="35"/>
    <n v="1769.5916"/>
    <n v="89957.849000000002"/>
    <x v="42"/>
    <n v="90819.402000000002"/>
    <n v="10.861000000000001"/>
    <n v="35"/>
    <x v="6"/>
    <n v="52.444000000000003"/>
  </r>
  <r>
    <x v="42"/>
    <n v="35"/>
    <n v="1769.5916"/>
    <n v="89957.849000000002"/>
    <x v="42"/>
    <n v="90819.402000000002"/>
    <n v="10.861000000000001"/>
    <n v="23"/>
    <x v="4"/>
    <n v="342.62200000000001"/>
  </r>
  <r>
    <x v="42"/>
    <n v="35"/>
    <n v="1769.5916"/>
    <n v="89957.849000000002"/>
    <x v="42"/>
    <n v="90819.402000000002"/>
    <n v="10.861000000000001"/>
    <n v="37"/>
    <x v="1"/>
    <n v="10.884"/>
  </r>
  <r>
    <x v="42"/>
    <n v="35"/>
    <n v="1769.5916"/>
    <n v="89957.849000000002"/>
    <x v="42"/>
    <n v="90819.402000000002"/>
    <n v="10.861000000000001"/>
    <n v="4"/>
    <x v="5"/>
    <n v="30.236000000000001"/>
  </r>
  <r>
    <x v="42"/>
    <n v="35"/>
    <n v="1769.5916"/>
    <n v="89957.849000000002"/>
    <x v="42"/>
    <n v="90819.402000000002"/>
    <n v="10.861000000000001"/>
    <n v="24"/>
    <x v="0"/>
    <n v="260.52199999999999"/>
  </r>
  <r>
    <x v="42"/>
    <n v="35"/>
    <n v="1769.5916"/>
    <n v="89957.849000000002"/>
    <x v="42"/>
    <n v="90819.402000000002"/>
    <n v="10.861000000000001"/>
    <n v="36"/>
    <x v="0"/>
    <n v="106.788"/>
  </r>
  <r>
    <x v="42"/>
    <n v="35"/>
    <n v="1769.5916"/>
    <n v="89957.849000000002"/>
    <x v="42"/>
    <n v="90819.402000000002"/>
    <n v="10.861000000000001"/>
    <n v="25"/>
    <x v="2"/>
    <n v="19.904"/>
  </r>
  <r>
    <x v="42"/>
    <n v="35"/>
    <n v="1769.5916"/>
    <n v="89957.849000000002"/>
    <x v="42"/>
    <n v="90819.402000000002"/>
    <n v="10.861000000000001"/>
    <n v="6"/>
    <x v="2"/>
    <n v="1.772"/>
  </r>
  <r>
    <x v="43"/>
    <n v="482"/>
    <n v="3181.2264"/>
    <n v="89957.849000000002"/>
    <x v="43"/>
    <n v="90819.402000000002"/>
    <n v="40.776000000000003"/>
    <n v="30"/>
    <x v="3"/>
    <n v="34.313000000000002"/>
  </r>
  <r>
    <x v="43"/>
    <n v="482"/>
    <n v="3181.2264"/>
    <n v="89957.849000000002"/>
    <x v="43"/>
    <n v="90819.402000000002"/>
    <n v="40.776000000000003"/>
    <n v="28"/>
    <x v="3"/>
    <n v="1.4570000000000001"/>
  </r>
  <r>
    <x v="43"/>
    <n v="482"/>
    <n v="3181.2264"/>
    <n v="89957.849000000002"/>
    <x v="43"/>
    <n v="90819.402000000002"/>
    <n v="40.776000000000003"/>
    <n v="29"/>
    <x v="1"/>
    <n v="267.38799999999998"/>
  </r>
  <r>
    <x v="43"/>
    <n v="482"/>
    <n v="3181.2264"/>
    <n v="89957.849000000002"/>
    <x v="43"/>
    <n v="90819.402000000002"/>
    <n v="40.776000000000003"/>
    <n v="5"/>
    <x v="0"/>
    <n v="38.261000000000003"/>
  </r>
  <r>
    <x v="43"/>
    <n v="482"/>
    <n v="3181.2264"/>
    <n v="89957.849000000002"/>
    <x v="43"/>
    <n v="90819.402000000002"/>
    <n v="40.776000000000003"/>
    <n v="35"/>
    <x v="6"/>
    <n v="30.736999999999998"/>
  </r>
  <r>
    <x v="43"/>
    <n v="482"/>
    <n v="3181.2264"/>
    <n v="89957.849000000002"/>
    <x v="43"/>
    <n v="90819.402000000002"/>
    <n v="40.776000000000003"/>
    <n v="23"/>
    <x v="4"/>
    <n v="1274.0150000000001"/>
  </r>
  <r>
    <x v="43"/>
    <n v="482"/>
    <n v="3181.2264"/>
    <n v="89957.849000000002"/>
    <x v="43"/>
    <n v="90819.402000000002"/>
    <n v="40.776000000000003"/>
    <n v="37"/>
    <x v="1"/>
    <n v="221.834"/>
  </r>
  <r>
    <x v="43"/>
    <n v="482"/>
    <n v="3181.2264"/>
    <n v="89957.849000000002"/>
    <x v="43"/>
    <n v="90819.402000000002"/>
    <n v="40.776000000000003"/>
    <n v="4"/>
    <x v="5"/>
    <n v="13.536"/>
  </r>
  <r>
    <x v="43"/>
    <n v="482"/>
    <n v="3181.2264"/>
    <n v="89957.849000000002"/>
    <x v="43"/>
    <n v="90819.402000000002"/>
    <n v="40.776000000000003"/>
    <n v="24"/>
    <x v="0"/>
    <n v="563.16499999999996"/>
  </r>
  <r>
    <x v="43"/>
    <n v="482"/>
    <n v="3181.2264"/>
    <n v="89957.849000000002"/>
    <x v="43"/>
    <n v="90819.402000000002"/>
    <n v="40.776000000000003"/>
    <n v="25"/>
    <x v="2"/>
    <n v="105.246"/>
  </r>
  <r>
    <x v="43"/>
    <n v="482"/>
    <n v="3181.2264"/>
    <n v="89957.849000000002"/>
    <x v="43"/>
    <n v="90819.402000000002"/>
    <n v="40.776000000000003"/>
    <n v="6"/>
    <x v="2"/>
    <n v="651.27"/>
  </r>
  <r>
    <x v="43"/>
    <n v="482"/>
    <n v="3181.2264"/>
    <n v="89957.849000000002"/>
    <x v="43"/>
    <n v="90819.402000000002"/>
    <n v="40.776000000000003"/>
    <n v="11"/>
    <x v="7"/>
    <n v="20.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3:J49" firstHeaderRow="1" firstDataRow="2" firstDataCol="1"/>
  <pivotFields count="10">
    <pivotField axis="axisRow" showAll="0">
      <items count="45">
        <item x="14"/>
        <item x="30"/>
        <item x="6"/>
        <item x="9"/>
        <item x="2"/>
        <item x="23"/>
        <item x="21"/>
        <item x="12"/>
        <item x="29"/>
        <item x="19"/>
        <item x="31"/>
        <item x="27"/>
        <item x="8"/>
        <item x="13"/>
        <item x="40"/>
        <item x="7"/>
        <item x="22"/>
        <item x="39"/>
        <item x="5"/>
        <item x="1"/>
        <item x="0"/>
        <item x="4"/>
        <item x="43"/>
        <item x="24"/>
        <item x="3"/>
        <item x="11"/>
        <item x="26"/>
        <item x="15"/>
        <item x="33"/>
        <item x="32"/>
        <item x="25"/>
        <item x="41"/>
        <item x="20"/>
        <item x="35"/>
        <item x="42"/>
        <item x="36"/>
        <item x="38"/>
        <item x="17"/>
        <item x="18"/>
        <item x="10"/>
        <item x="16"/>
        <item x="28"/>
        <item x="37"/>
        <item x="34"/>
        <item t="default"/>
      </items>
    </pivotField>
    <pivotField showAll="0"/>
    <pivotField showAll="0"/>
    <pivotField showAll="0"/>
    <pivotField showAll="0">
      <items count="45">
        <item x="27"/>
        <item x="17"/>
        <item x="20"/>
        <item x="24"/>
        <item x="38"/>
        <item x="10"/>
        <item x="41"/>
        <item x="19"/>
        <item x="33"/>
        <item x="7"/>
        <item x="29"/>
        <item x="40"/>
        <item x="2"/>
        <item x="21"/>
        <item x="39"/>
        <item x="32"/>
        <item x="12"/>
        <item x="28"/>
        <item x="0"/>
        <item x="16"/>
        <item x="22"/>
        <item x="15"/>
        <item x="34"/>
        <item x="8"/>
        <item x="1"/>
        <item x="35"/>
        <item x="42"/>
        <item x="13"/>
        <item x="6"/>
        <item x="11"/>
        <item x="4"/>
        <item x="25"/>
        <item x="31"/>
        <item x="43"/>
        <item x="9"/>
        <item x="23"/>
        <item x="5"/>
        <item x="26"/>
        <item x="18"/>
        <item x="36"/>
        <item x="37"/>
        <item x="30"/>
        <item x="3"/>
        <item x="14"/>
        <item t="default"/>
      </items>
    </pivotField>
    <pivotField showAll="0"/>
    <pivotField showAll="0"/>
    <pivotField showAll="0"/>
    <pivotField axis="axisCol" showAll="0">
      <items count="9">
        <item sd="0" x="5"/>
        <item sd="0" x="1"/>
        <item sd="0" x="0"/>
        <item sd="0" x="2"/>
        <item sd="0" x="3"/>
        <item x="4"/>
        <item x="6"/>
        <item x="7"/>
        <item t="default"/>
      </items>
    </pivotField>
    <pivotField dataField="1" showAll="0"/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8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a de sup_cambio" fld="9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91"/>
  <sheetViews>
    <sheetView zoomScale="55" zoomScaleNormal="55" workbookViewId="0">
      <selection activeCell="A4" sqref="A4:J49"/>
    </sheetView>
  </sheetViews>
  <sheetFormatPr baseColWidth="10" defaultRowHeight="12.75" x14ac:dyDescent="0.2"/>
  <cols>
    <col min="1" max="1" width="20.7109375" customWidth="1"/>
    <col min="2" max="2" width="23" bestFit="1" customWidth="1"/>
    <col min="3" max="3" width="15.5703125" customWidth="1"/>
    <col min="4" max="4" width="14.5703125" customWidth="1"/>
    <col min="5" max="5" width="14.7109375" customWidth="1"/>
    <col min="6" max="6" width="14.42578125" customWidth="1"/>
    <col min="7" max="7" width="11.28515625" customWidth="1"/>
    <col min="8" max="8" width="11.140625" customWidth="1"/>
    <col min="9" max="9" width="15.28515625" customWidth="1"/>
    <col min="10" max="10" width="13.140625" customWidth="1"/>
    <col min="11" max="11" width="18.42578125" customWidth="1"/>
    <col min="12" max="12" width="8" customWidth="1"/>
    <col min="13" max="13" width="19.28515625" customWidth="1"/>
    <col min="14" max="14" width="13.7109375" customWidth="1"/>
    <col min="15" max="15" width="15.42578125" customWidth="1"/>
    <col min="16" max="16" width="15.5703125" customWidth="1"/>
    <col min="17" max="17" width="15" customWidth="1"/>
    <col min="18" max="18" width="12" customWidth="1"/>
    <col min="19" max="19" width="16.140625" customWidth="1"/>
    <col min="20" max="20" width="26.85546875" customWidth="1"/>
    <col min="21" max="31" width="9" bestFit="1" customWidth="1"/>
    <col min="32" max="32" width="16.5703125" bestFit="1" customWidth="1"/>
    <col min="33" max="33" width="13.140625" bestFit="1" customWidth="1"/>
    <col min="34" max="35" width="8" bestFit="1" customWidth="1"/>
    <col min="36" max="36" width="9" bestFit="1" customWidth="1"/>
    <col min="37" max="37" width="8" bestFit="1" customWidth="1"/>
    <col min="38" max="40" width="9" bestFit="1" customWidth="1"/>
    <col min="41" max="41" width="7" bestFit="1" customWidth="1"/>
    <col min="42" max="52" width="9" bestFit="1" customWidth="1"/>
    <col min="53" max="53" width="16.42578125" bestFit="1" customWidth="1"/>
    <col min="54" max="54" width="17.28515625" bestFit="1" customWidth="1"/>
    <col min="55" max="59" width="9" bestFit="1" customWidth="1"/>
    <col min="60" max="60" width="20.5703125" bestFit="1" customWidth="1"/>
    <col min="61" max="61" width="13.140625" bestFit="1" customWidth="1"/>
    <col min="62" max="62" width="9" bestFit="1" customWidth="1"/>
    <col min="63" max="63" width="16.5703125" bestFit="1" customWidth="1"/>
    <col min="64" max="64" width="13.140625" bestFit="1" customWidth="1"/>
    <col min="65" max="66" width="8" bestFit="1" customWidth="1"/>
    <col min="67" max="67" width="9" bestFit="1" customWidth="1"/>
    <col min="68" max="68" width="8" bestFit="1" customWidth="1"/>
    <col min="69" max="71" width="9" bestFit="1" customWidth="1"/>
    <col min="72" max="72" width="7" bestFit="1" customWidth="1"/>
    <col min="73" max="83" width="9" bestFit="1" customWidth="1"/>
    <col min="84" max="84" width="16.42578125" bestFit="1" customWidth="1"/>
    <col min="85" max="85" width="17.28515625" bestFit="1" customWidth="1"/>
    <col min="86" max="90" width="9" bestFit="1" customWidth="1"/>
    <col min="91" max="91" width="20.5703125" bestFit="1" customWidth="1"/>
    <col min="92" max="92" width="13.140625" bestFit="1" customWidth="1"/>
    <col min="93" max="97" width="9" bestFit="1" customWidth="1"/>
    <col min="98" max="98" width="16.5703125" bestFit="1" customWidth="1"/>
    <col min="99" max="99" width="13.140625" bestFit="1" customWidth="1"/>
    <col min="100" max="101" width="8" bestFit="1" customWidth="1"/>
    <col min="102" max="102" width="9" bestFit="1" customWidth="1"/>
    <col min="103" max="103" width="8" bestFit="1" customWidth="1"/>
    <col min="104" max="106" width="9" bestFit="1" customWidth="1"/>
    <col min="107" max="107" width="7" bestFit="1" customWidth="1"/>
    <col min="108" max="118" width="9" bestFit="1" customWidth="1"/>
    <col min="119" max="119" width="16.42578125" bestFit="1" customWidth="1"/>
    <col min="120" max="120" width="17.28515625" bestFit="1" customWidth="1"/>
    <col min="121" max="125" width="9" bestFit="1" customWidth="1"/>
    <col min="126" max="126" width="20.5703125" bestFit="1" customWidth="1"/>
    <col min="127" max="127" width="13.140625" bestFit="1" customWidth="1"/>
    <col min="128" max="137" width="9" bestFit="1" customWidth="1"/>
    <col min="138" max="138" width="16.5703125" bestFit="1" customWidth="1"/>
    <col min="139" max="139" width="13.140625" bestFit="1" customWidth="1"/>
    <col min="140" max="141" width="8" bestFit="1" customWidth="1"/>
    <col min="142" max="142" width="9" bestFit="1" customWidth="1"/>
    <col min="143" max="143" width="8" bestFit="1" customWidth="1"/>
    <col min="144" max="146" width="9" bestFit="1" customWidth="1"/>
    <col min="147" max="147" width="7" bestFit="1" customWidth="1"/>
    <col min="148" max="158" width="9" bestFit="1" customWidth="1"/>
    <col min="159" max="159" width="16.42578125" bestFit="1" customWidth="1"/>
    <col min="160" max="160" width="17.28515625" bestFit="1" customWidth="1"/>
    <col min="161" max="165" width="9" bestFit="1" customWidth="1"/>
    <col min="166" max="166" width="20.5703125" bestFit="1" customWidth="1"/>
    <col min="167" max="167" width="13.140625" bestFit="1" customWidth="1"/>
    <col min="168" max="178" width="9" bestFit="1" customWidth="1"/>
    <col min="179" max="179" width="16.5703125" bestFit="1" customWidth="1"/>
    <col min="180" max="180" width="13.140625" bestFit="1" customWidth="1"/>
    <col min="181" max="182" width="8" bestFit="1" customWidth="1"/>
    <col min="183" max="183" width="9" bestFit="1" customWidth="1"/>
    <col min="184" max="184" width="8" bestFit="1" customWidth="1"/>
    <col min="185" max="187" width="9" bestFit="1" customWidth="1"/>
    <col min="188" max="188" width="7" bestFit="1" customWidth="1"/>
    <col min="189" max="199" width="9" bestFit="1" customWidth="1"/>
    <col min="200" max="200" width="16.42578125" bestFit="1" customWidth="1"/>
    <col min="201" max="201" width="17.28515625" bestFit="1" customWidth="1"/>
    <col min="202" max="206" width="9" bestFit="1" customWidth="1"/>
    <col min="207" max="207" width="20.5703125" bestFit="1" customWidth="1"/>
    <col min="208" max="208" width="13.140625" bestFit="1" customWidth="1"/>
    <col min="209" max="214" width="9" bestFit="1" customWidth="1"/>
    <col min="215" max="215" width="16.42578125" bestFit="1" customWidth="1"/>
    <col min="216" max="216" width="17.28515625" bestFit="1" customWidth="1"/>
    <col min="217" max="221" width="9" bestFit="1" customWidth="1"/>
    <col min="222" max="222" width="20.5703125" bestFit="1" customWidth="1"/>
    <col min="223" max="223" width="13.140625" bestFit="1" customWidth="1"/>
  </cols>
  <sheetData>
    <row r="3" spans="1:20" x14ac:dyDescent="0.2">
      <c r="A3" s="9" t="s">
        <v>65</v>
      </c>
      <c r="B3" s="9" t="s">
        <v>64</v>
      </c>
    </row>
    <row r="4" spans="1:20" x14ac:dyDescent="0.2">
      <c r="A4" s="9" t="s">
        <v>62</v>
      </c>
      <c r="B4" t="s">
        <v>19</v>
      </c>
      <c r="C4" t="s">
        <v>12</v>
      </c>
      <c r="D4" t="s">
        <v>11</v>
      </c>
      <c r="E4" t="s">
        <v>13</v>
      </c>
      <c r="F4" t="s">
        <v>15</v>
      </c>
      <c r="G4" t="s">
        <v>18</v>
      </c>
      <c r="H4" t="s">
        <v>20</v>
      </c>
      <c r="I4" t="s">
        <v>29</v>
      </c>
      <c r="J4" t="s">
        <v>63</v>
      </c>
      <c r="M4" s="11" t="s">
        <v>19</v>
      </c>
      <c r="N4" s="11" t="s">
        <v>12</v>
      </c>
      <c r="O4" s="11" t="s">
        <v>11</v>
      </c>
      <c r="P4" s="11" t="s">
        <v>13</v>
      </c>
      <c r="Q4" s="11" t="s">
        <v>15</v>
      </c>
      <c r="R4" s="11" t="s">
        <v>18</v>
      </c>
      <c r="S4" s="11" t="s">
        <v>20</v>
      </c>
      <c r="T4" s="11" t="s">
        <v>29</v>
      </c>
    </row>
    <row r="5" spans="1:20" x14ac:dyDescent="0.2">
      <c r="A5" s="10" t="s">
        <v>32</v>
      </c>
      <c r="B5" s="12">
        <v>412.15699999999998</v>
      </c>
      <c r="C5" s="12">
        <v>1448.9290000000001</v>
      </c>
      <c r="D5" s="12">
        <v>2906.2730000000001</v>
      </c>
      <c r="E5" s="12">
        <v>1313.691</v>
      </c>
      <c r="F5" s="12">
        <v>83.594999999999999</v>
      </c>
      <c r="G5" s="12">
        <v>2822.3509999999997</v>
      </c>
      <c r="H5" s="12">
        <v>117.258</v>
      </c>
      <c r="I5" s="12">
        <v>70.801999999999992</v>
      </c>
      <c r="J5" s="12">
        <v>9175.0559999999987</v>
      </c>
      <c r="M5" s="13">
        <v>2738.2289999999998</v>
      </c>
      <c r="N5" s="13">
        <v>23361.231000000003</v>
      </c>
      <c r="O5" s="13">
        <v>25536.365999999995</v>
      </c>
      <c r="P5" s="13">
        <v>17622.763999999996</v>
      </c>
      <c r="Q5" s="13">
        <v>1629.5490000000002</v>
      </c>
      <c r="R5" s="13">
        <v>18006.103999999996</v>
      </c>
      <c r="S5" s="13">
        <v>1648.096</v>
      </c>
      <c r="T5" s="13">
        <v>171.04999999999998</v>
      </c>
    </row>
    <row r="6" spans="1:20" x14ac:dyDescent="0.2">
      <c r="A6" s="10" t="s">
        <v>48</v>
      </c>
      <c r="B6" s="12">
        <v>543.59199999999998</v>
      </c>
      <c r="C6" s="12">
        <v>1236.1030000000001</v>
      </c>
      <c r="D6" s="12">
        <v>2672.0509999999999</v>
      </c>
      <c r="E6" s="12">
        <v>249.375</v>
      </c>
      <c r="F6" s="12">
        <v>72.412000000000006</v>
      </c>
      <c r="G6" s="12">
        <v>1821.35</v>
      </c>
      <c r="H6" s="12">
        <v>90.518000000000001</v>
      </c>
      <c r="I6" s="12">
        <v>4.8000000000000001E-2</v>
      </c>
      <c r="J6" s="12">
        <v>6685.4489999999996</v>
      </c>
    </row>
    <row r="7" spans="1:20" x14ac:dyDescent="0.2">
      <c r="A7" s="10" t="s">
        <v>23</v>
      </c>
      <c r="B7" s="12"/>
      <c r="C7" s="12">
        <v>1010.378</v>
      </c>
      <c r="D7" s="12">
        <v>460.21300000000002</v>
      </c>
      <c r="E7" s="12">
        <v>3.133</v>
      </c>
      <c r="F7" s="12">
        <v>324.31399999999996</v>
      </c>
      <c r="G7" s="12">
        <v>454.20100000000002</v>
      </c>
      <c r="H7" s="12"/>
      <c r="I7" s="12"/>
      <c r="J7" s="12">
        <v>2252.239</v>
      </c>
    </row>
    <row r="8" spans="1:20" x14ac:dyDescent="0.2">
      <c r="A8" s="10" t="s">
        <v>26</v>
      </c>
      <c r="B8" s="12"/>
      <c r="C8" s="12">
        <v>1576.7140000000002</v>
      </c>
      <c r="D8" s="12">
        <v>634.98699999999997</v>
      </c>
      <c r="E8" s="12">
        <v>1133.681</v>
      </c>
      <c r="F8" s="12">
        <v>121.66800000000001</v>
      </c>
      <c r="G8" s="12"/>
      <c r="H8" s="12"/>
      <c r="I8" s="12"/>
      <c r="J8" s="12">
        <v>3467.05</v>
      </c>
    </row>
    <row r="9" spans="1:20" x14ac:dyDescent="0.2">
      <c r="A9" s="10" t="s">
        <v>16</v>
      </c>
      <c r="B9" s="12"/>
      <c r="C9" s="12">
        <v>81.603999999999999</v>
      </c>
      <c r="D9" s="12">
        <v>135.07599999999999</v>
      </c>
      <c r="E9" s="12">
        <v>242.047</v>
      </c>
      <c r="F9" s="12">
        <v>9.84</v>
      </c>
      <c r="G9" s="12"/>
      <c r="H9" s="12"/>
      <c r="I9" s="12"/>
      <c r="J9" s="12">
        <v>468.56699999999995</v>
      </c>
    </row>
    <row r="10" spans="1:20" x14ac:dyDescent="0.2">
      <c r="A10" s="10" t="s">
        <v>41</v>
      </c>
      <c r="B10" s="12">
        <v>803.87699999999995</v>
      </c>
      <c r="C10" s="12">
        <v>592.9</v>
      </c>
      <c r="D10" s="12">
        <v>1299.249</v>
      </c>
      <c r="E10" s="12">
        <v>56.841000000000001</v>
      </c>
      <c r="F10" s="12">
        <v>24.49</v>
      </c>
      <c r="G10" s="12">
        <v>1003.297</v>
      </c>
      <c r="H10" s="12">
        <v>32.720999999999997</v>
      </c>
      <c r="I10" s="12">
        <v>32.588999999999999</v>
      </c>
      <c r="J10" s="12">
        <v>3845.9639999999995</v>
      </c>
    </row>
    <row r="11" spans="1:20" x14ac:dyDescent="0.2">
      <c r="A11" s="10" t="s">
        <v>39</v>
      </c>
      <c r="B11" s="12"/>
      <c r="C11" s="12">
        <v>95.040999999999997</v>
      </c>
      <c r="D11" s="12">
        <v>73.92</v>
      </c>
      <c r="E11" s="12">
        <v>365.55</v>
      </c>
      <c r="F11" s="12"/>
      <c r="G11" s="12">
        <v>5.48</v>
      </c>
      <c r="H11" s="12">
        <v>2.0270000000000001</v>
      </c>
      <c r="I11" s="12"/>
      <c r="J11" s="12">
        <v>542.01800000000003</v>
      </c>
    </row>
    <row r="12" spans="1:20" x14ac:dyDescent="0.2">
      <c r="A12" s="10" t="s">
        <v>30</v>
      </c>
      <c r="B12" s="12"/>
      <c r="C12" s="12">
        <v>348.40900000000005</v>
      </c>
      <c r="D12" s="12">
        <v>42.245000000000005</v>
      </c>
      <c r="E12" s="12">
        <v>144.65299999999999</v>
      </c>
      <c r="F12" s="12">
        <v>37.277000000000001</v>
      </c>
      <c r="G12" s="12">
        <v>92.082999999999998</v>
      </c>
      <c r="H12" s="12">
        <v>0.39700000000000002</v>
      </c>
      <c r="I12" s="12"/>
      <c r="J12" s="12">
        <v>665.06400000000008</v>
      </c>
    </row>
    <row r="13" spans="1:20" x14ac:dyDescent="0.2">
      <c r="A13" s="10" t="s">
        <v>47</v>
      </c>
      <c r="B13" s="12"/>
      <c r="C13" s="12">
        <v>155.732</v>
      </c>
      <c r="D13" s="12">
        <v>187.49900000000002</v>
      </c>
      <c r="E13" s="12"/>
      <c r="F13" s="12">
        <v>0.29099999999999998</v>
      </c>
      <c r="G13" s="12">
        <v>39.472000000000001</v>
      </c>
      <c r="H13" s="12">
        <v>0.08</v>
      </c>
      <c r="I13" s="12"/>
      <c r="J13" s="12">
        <v>383.07399999999996</v>
      </c>
    </row>
    <row r="14" spans="1:20" x14ac:dyDescent="0.2">
      <c r="A14" s="10" t="s">
        <v>37</v>
      </c>
      <c r="B14" s="12"/>
      <c r="C14" s="12">
        <v>56.142000000000003</v>
      </c>
      <c r="D14" s="12">
        <v>2.1859999999999999</v>
      </c>
      <c r="E14" s="12"/>
      <c r="F14" s="12">
        <v>2.7370000000000001</v>
      </c>
      <c r="G14" s="12">
        <v>238.602</v>
      </c>
      <c r="H14" s="12"/>
      <c r="I14" s="12"/>
      <c r="J14" s="12">
        <v>299.66700000000003</v>
      </c>
    </row>
    <row r="15" spans="1:20" x14ac:dyDescent="0.2">
      <c r="A15" s="10" t="s">
        <v>49</v>
      </c>
      <c r="B15" s="12"/>
      <c r="C15" s="12">
        <v>354.46699999999998</v>
      </c>
      <c r="D15" s="12">
        <v>1180.616</v>
      </c>
      <c r="E15" s="12">
        <v>1100.9829999999999</v>
      </c>
      <c r="F15" s="12">
        <v>23.640999999999998</v>
      </c>
      <c r="G15" s="12">
        <v>308.12400000000002</v>
      </c>
      <c r="H15" s="12">
        <v>1.7569999999999999</v>
      </c>
      <c r="I15" s="12"/>
      <c r="J15" s="12">
        <v>2969.5880000000002</v>
      </c>
    </row>
    <row r="16" spans="1:20" x14ac:dyDescent="0.2">
      <c r="A16" s="10" t="s">
        <v>45</v>
      </c>
      <c r="B16" s="12"/>
      <c r="C16" s="12"/>
      <c r="D16" s="12">
        <v>83.822000000000003</v>
      </c>
      <c r="E16" s="12"/>
      <c r="F16" s="12"/>
      <c r="G16" s="12"/>
      <c r="H16" s="12"/>
      <c r="I16" s="12"/>
      <c r="J16" s="12">
        <v>83.822000000000003</v>
      </c>
    </row>
    <row r="17" spans="1:10" x14ac:dyDescent="0.2">
      <c r="A17" s="10" t="s">
        <v>25</v>
      </c>
      <c r="B17" s="12"/>
      <c r="C17" s="12">
        <v>448.65800000000002</v>
      </c>
      <c r="D17" s="12">
        <v>602.71799999999996</v>
      </c>
      <c r="E17" s="12">
        <v>266.46100000000001</v>
      </c>
      <c r="F17" s="12">
        <v>38.891000000000005</v>
      </c>
      <c r="G17" s="12">
        <v>248.04400000000001</v>
      </c>
      <c r="H17" s="12"/>
      <c r="I17" s="12"/>
      <c r="J17" s="12">
        <v>1604.7720000000002</v>
      </c>
    </row>
    <row r="18" spans="1:10" x14ac:dyDescent="0.2">
      <c r="A18" s="10" t="s">
        <v>31</v>
      </c>
      <c r="B18" s="12"/>
      <c r="C18" s="12">
        <v>270.15699999999998</v>
      </c>
      <c r="D18" s="12">
        <v>1351.1369999999999</v>
      </c>
      <c r="E18" s="12">
        <v>206.96700000000001</v>
      </c>
      <c r="F18" s="12"/>
      <c r="G18" s="12"/>
      <c r="H18" s="12"/>
      <c r="I18" s="12"/>
      <c r="J18" s="12">
        <v>1828.261</v>
      </c>
    </row>
    <row r="19" spans="1:10" x14ac:dyDescent="0.2">
      <c r="A19" s="10" t="s">
        <v>58</v>
      </c>
      <c r="B19" s="12"/>
      <c r="C19" s="12">
        <v>75.177000000000007</v>
      </c>
      <c r="D19" s="12">
        <v>349.02199999999999</v>
      </c>
      <c r="E19" s="12"/>
      <c r="F19" s="12"/>
      <c r="G19" s="12"/>
      <c r="H19" s="12"/>
      <c r="I19" s="12"/>
      <c r="J19" s="12">
        <v>424.19900000000001</v>
      </c>
    </row>
    <row r="20" spans="1:10" x14ac:dyDescent="0.2">
      <c r="A20" s="10" t="s">
        <v>24</v>
      </c>
      <c r="B20" s="12"/>
      <c r="C20" s="12">
        <v>268.81599999999997</v>
      </c>
      <c r="D20" s="12">
        <v>57.015999999999998</v>
      </c>
      <c r="E20" s="12"/>
      <c r="F20" s="12"/>
      <c r="G20" s="12">
        <v>12.32</v>
      </c>
      <c r="H20" s="12"/>
      <c r="I20" s="12"/>
      <c r="J20" s="12">
        <v>338.15199999999999</v>
      </c>
    </row>
    <row r="21" spans="1:10" x14ac:dyDescent="0.2">
      <c r="A21" s="10" t="s">
        <v>40</v>
      </c>
      <c r="B21" s="12"/>
      <c r="C21" s="12">
        <v>126.214</v>
      </c>
      <c r="D21" s="12">
        <v>56.863</v>
      </c>
      <c r="E21" s="12"/>
      <c r="F21" s="12">
        <v>0.93300000000000005</v>
      </c>
      <c r="G21" s="12">
        <v>1070.3689999999999</v>
      </c>
      <c r="H21" s="12">
        <v>12.166</v>
      </c>
      <c r="I21" s="12"/>
      <c r="J21" s="12">
        <v>1266.5449999999998</v>
      </c>
    </row>
    <row r="22" spans="1:10" x14ac:dyDescent="0.2">
      <c r="A22" s="10" t="s">
        <v>57</v>
      </c>
      <c r="B22" s="12"/>
      <c r="C22" s="12"/>
      <c r="D22" s="12">
        <v>588.52600000000007</v>
      </c>
      <c r="E22" s="12"/>
      <c r="F22" s="12"/>
      <c r="G22" s="12"/>
      <c r="H22" s="12"/>
      <c r="I22" s="12"/>
      <c r="J22" s="12">
        <v>588.52600000000007</v>
      </c>
    </row>
    <row r="23" spans="1:10" x14ac:dyDescent="0.2">
      <c r="A23" s="10" t="s">
        <v>22</v>
      </c>
      <c r="B23" s="12">
        <v>2.3929999999999998</v>
      </c>
      <c r="C23" s="12">
        <v>1247.655</v>
      </c>
      <c r="D23" s="12">
        <v>1057.1680000000001</v>
      </c>
      <c r="E23" s="12">
        <v>945.55799999999999</v>
      </c>
      <c r="F23" s="12">
        <v>12.510999999999999</v>
      </c>
      <c r="G23" s="12">
        <v>600.40899999999999</v>
      </c>
      <c r="H23" s="12">
        <v>87.090999999999994</v>
      </c>
      <c r="I23" s="12"/>
      <c r="J23" s="12">
        <v>3952.7850000000003</v>
      </c>
    </row>
    <row r="24" spans="1:10" x14ac:dyDescent="0.2">
      <c r="A24" s="10" t="s">
        <v>14</v>
      </c>
      <c r="B24" s="12"/>
      <c r="C24" s="12">
        <v>3.9649999999999999</v>
      </c>
      <c r="D24" s="12">
        <v>945.59400000000005</v>
      </c>
      <c r="E24" s="12">
        <v>722.202</v>
      </c>
      <c r="F24" s="12">
        <v>0.04</v>
      </c>
      <c r="G24" s="12"/>
      <c r="H24" s="12"/>
      <c r="I24" s="12"/>
      <c r="J24" s="12">
        <v>1671.8009999999999</v>
      </c>
    </row>
    <row r="25" spans="1:10" x14ac:dyDescent="0.2">
      <c r="A25" s="10" t="s">
        <v>10</v>
      </c>
      <c r="B25" s="12"/>
      <c r="C25" s="12">
        <v>22.244</v>
      </c>
      <c r="D25" s="12">
        <v>600.51900000000001</v>
      </c>
      <c r="E25" s="12">
        <v>342.57799999999997</v>
      </c>
      <c r="F25" s="12"/>
      <c r="G25" s="12"/>
      <c r="H25" s="12"/>
      <c r="I25" s="12"/>
      <c r="J25" s="12">
        <v>965.34100000000001</v>
      </c>
    </row>
    <row r="26" spans="1:10" x14ac:dyDescent="0.2">
      <c r="A26" s="10" t="s">
        <v>21</v>
      </c>
      <c r="B26" s="12">
        <v>37.875999999999998</v>
      </c>
      <c r="C26" s="12">
        <v>329.048</v>
      </c>
      <c r="D26" s="12">
        <v>521.81799999999998</v>
      </c>
      <c r="E26" s="12">
        <v>1551.3649999999998</v>
      </c>
      <c r="F26" s="12">
        <v>6.141</v>
      </c>
      <c r="G26" s="12">
        <v>14.242000000000001</v>
      </c>
      <c r="H26" s="12">
        <v>11.989000000000001</v>
      </c>
      <c r="I26" s="12"/>
      <c r="J26" s="12">
        <v>2472.4790000000003</v>
      </c>
    </row>
    <row r="27" spans="1:10" x14ac:dyDescent="0.2">
      <c r="A27" s="10" t="s">
        <v>61</v>
      </c>
      <c r="B27" s="12">
        <v>13.536</v>
      </c>
      <c r="C27" s="12">
        <v>489.22199999999998</v>
      </c>
      <c r="D27" s="12">
        <v>601.42599999999993</v>
      </c>
      <c r="E27" s="12">
        <v>756.51599999999996</v>
      </c>
      <c r="F27" s="12">
        <v>35.770000000000003</v>
      </c>
      <c r="G27" s="12">
        <v>1274.0150000000001</v>
      </c>
      <c r="H27" s="12">
        <v>30.736999999999998</v>
      </c>
      <c r="I27" s="12">
        <v>20.78</v>
      </c>
      <c r="J27" s="12">
        <v>3222.002</v>
      </c>
    </row>
    <row r="28" spans="1:10" x14ac:dyDescent="0.2">
      <c r="A28" s="10" t="s">
        <v>42</v>
      </c>
      <c r="B28" s="12"/>
      <c r="C28" s="12"/>
      <c r="D28" s="12"/>
      <c r="E28" s="12">
        <v>160.084</v>
      </c>
      <c r="F28" s="12"/>
      <c r="G28" s="12"/>
      <c r="H28" s="12"/>
      <c r="I28" s="12"/>
      <c r="J28" s="12">
        <v>160.084</v>
      </c>
    </row>
    <row r="29" spans="1:10" x14ac:dyDescent="0.2">
      <c r="A29" s="10" t="s">
        <v>17</v>
      </c>
      <c r="B29" s="12">
        <v>564.5379999999999</v>
      </c>
      <c r="C29" s="12">
        <v>232.45</v>
      </c>
      <c r="D29" s="12">
        <v>2655.8240000000001</v>
      </c>
      <c r="E29" s="12">
        <v>1590.8039999999999</v>
      </c>
      <c r="F29" s="12">
        <v>29.366</v>
      </c>
      <c r="G29" s="12">
        <v>1954.93</v>
      </c>
      <c r="H29" s="12">
        <v>69.137000000000015</v>
      </c>
      <c r="I29" s="12"/>
      <c r="J29" s="12">
        <v>7097.049</v>
      </c>
    </row>
    <row r="30" spans="1:10" x14ac:dyDescent="0.2">
      <c r="A30" s="10" t="s">
        <v>28</v>
      </c>
      <c r="B30" s="12">
        <v>16.39</v>
      </c>
      <c r="C30" s="12">
        <v>1500.4739999999999</v>
      </c>
      <c r="D30" s="12">
        <v>78.019000000000005</v>
      </c>
      <c r="E30" s="12">
        <v>7.319</v>
      </c>
      <c r="F30" s="12">
        <v>16.532</v>
      </c>
      <c r="G30" s="12">
        <v>832.86400000000003</v>
      </c>
      <c r="H30" s="12">
        <v>0.19900000000000001</v>
      </c>
      <c r="I30" s="12">
        <v>11.95</v>
      </c>
      <c r="J30" s="12">
        <v>2463.7469999999998</v>
      </c>
    </row>
    <row r="31" spans="1:10" x14ac:dyDescent="0.2">
      <c r="A31" s="10" t="s">
        <v>44</v>
      </c>
      <c r="B31" s="12">
        <v>18.966000000000001</v>
      </c>
      <c r="C31" s="12">
        <v>1867.191</v>
      </c>
      <c r="D31" s="12">
        <v>525.49199999999996</v>
      </c>
      <c r="E31" s="12">
        <v>712.49799999999993</v>
      </c>
      <c r="F31" s="12">
        <v>222.65799999999999</v>
      </c>
      <c r="G31" s="12">
        <v>963.44899999999996</v>
      </c>
      <c r="H31" s="12">
        <v>51.527999999999999</v>
      </c>
      <c r="I31" s="12"/>
      <c r="J31" s="12">
        <v>4361.7820000000002</v>
      </c>
    </row>
    <row r="32" spans="1:10" x14ac:dyDescent="0.2">
      <c r="A32" s="10" t="s">
        <v>33</v>
      </c>
      <c r="B32" s="12"/>
      <c r="C32" s="12">
        <v>221.99799999999999</v>
      </c>
      <c r="D32" s="12">
        <v>68.894000000000005</v>
      </c>
      <c r="E32" s="12">
        <v>902.28199999999993</v>
      </c>
      <c r="F32" s="12">
        <v>89.003</v>
      </c>
      <c r="G32" s="12"/>
      <c r="H32" s="12"/>
      <c r="I32" s="12"/>
      <c r="J32" s="12">
        <v>1282.1769999999999</v>
      </c>
    </row>
    <row r="33" spans="1:20" x14ac:dyDescent="0.2">
      <c r="A33" s="10" t="s">
        <v>51</v>
      </c>
      <c r="B33" s="12"/>
      <c r="C33" s="12">
        <v>176.99799999999999</v>
      </c>
      <c r="D33" s="12">
        <v>15.553000000000001</v>
      </c>
      <c r="E33" s="12">
        <v>109.43300000000001</v>
      </c>
      <c r="F33" s="12">
        <v>23.315000000000001</v>
      </c>
      <c r="G33" s="12"/>
      <c r="H33" s="12"/>
      <c r="I33" s="12"/>
      <c r="J33" s="12">
        <v>325.29899999999998</v>
      </c>
      <c r="M33" s="11" t="s">
        <v>19</v>
      </c>
      <c r="N33" s="11" t="s">
        <v>12</v>
      </c>
      <c r="O33" s="11" t="s">
        <v>11</v>
      </c>
      <c r="P33" s="11" t="s">
        <v>13</v>
      </c>
      <c r="Q33" s="11" t="s">
        <v>15</v>
      </c>
      <c r="R33" s="11" t="s">
        <v>18</v>
      </c>
      <c r="S33" s="11" t="s">
        <v>20</v>
      </c>
      <c r="T33" s="11" t="s">
        <v>29</v>
      </c>
    </row>
    <row r="34" spans="1:20" x14ac:dyDescent="0.2">
      <c r="A34" s="10" t="s">
        <v>50</v>
      </c>
      <c r="B34" s="12"/>
      <c r="C34" s="12">
        <v>185.40700000000001</v>
      </c>
      <c r="D34" s="12">
        <v>196.09700000000001</v>
      </c>
      <c r="E34" s="12">
        <v>231.51499999999999</v>
      </c>
      <c r="F34" s="12">
        <v>31.434999999999999</v>
      </c>
      <c r="G34" s="12"/>
      <c r="H34" s="12"/>
      <c r="I34" s="12"/>
      <c r="J34" s="12">
        <v>644.45399999999995</v>
      </c>
      <c r="M34" s="13">
        <v>2738.2289999999998</v>
      </c>
      <c r="N34" s="13">
        <v>23361.231000000003</v>
      </c>
      <c r="O34" s="13">
        <v>25536.365999999995</v>
      </c>
      <c r="P34" s="13">
        <v>17622.763999999996</v>
      </c>
      <c r="Q34" s="13">
        <v>1629.5490000000002</v>
      </c>
      <c r="R34" s="13">
        <v>18006.103999999996</v>
      </c>
      <c r="S34" s="13">
        <v>1648.096</v>
      </c>
      <c r="T34" s="13">
        <v>171.04999999999998</v>
      </c>
    </row>
    <row r="35" spans="1:20" x14ac:dyDescent="0.2">
      <c r="A35" s="10" t="s">
        <v>43</v>
      </c>
      <c r="B35" s="12">
        <v>125.58500000000001</v>
      </c>
      <c r="C35" s="12">
        <v>1163.7380000000001</v>
      </c>
      <c r="D35" s="12">
        <v>675.81600000000003</v>
      </c>
      <c r="E35" s="12">
        <v>226.31099999999998</v>
      </c>
      <c r="F35" s="12">
        <v>73.177999999999997</v>
      </c>
      <c r="G35" s="12">
        <v>370.613</v>
      </c>
      <c r="H35" s="12">
        <v>29.471</v>
      </c>
      <c r="I35" s="12"/>
      <c r="J35" s="12">
        <v>2664.712</v>
      </c>
    </row>
    <row r="36" spans="1:20" x14ac:dyDescent="0.2">
      <c r="A36" s="10" t="s">
        <v>59</v>
      </c>
      <c r="B36" s="12"/>
      <c r="C36" s="12">
        <v>224.08699999999999</v>
      </c>
      <c r="D36" s="12">
        <v>41.210999999999999</v>
      </c>
      <c r="E36" s="12">
        <v>9.15</v>
      </c>
      <c r="F36" s="12">
        <v>0.25</v>
      </c>
      <c r="G36" s="12"/>
      <c r="H36" s="12"/>
      <c r="I36" s="12"/>
      <c r="J36" s="12">
        <v>274.69799999999998</v>
      </c>
    </row>
    <row r="37" spans="1:20" x14ac:dyDescent="0.2">
      <c r="A37" s="10" t="s">
        <v>38</v>
      </c>
      <c r="B37" s="12"/>
      <c r="C37" s="12">
        <v>85.382000000000005</v>
      </c>
      <c r="D37" s="12">
        <v>23.803999999999998</v>
      </c>
      <c r="E37" s="12">
        <v>7.9000000000000001E-2</v>
      </c>
      <c r="F37" s="12">
        <v>6.359</v>
      </c>
      <c r="G37" s="12"/>
      <c r="H37" s="12"/>
      <c r="I37" s="12"/>
      <c r="J37" s="12">
        <v>115.624</v>
      </c>
    </row>
    <row r="38" spans="1:20" x14ac:dyDescent="0.2">
      <c r="A38" s="10" t="s">
        <v>53</v>
      </c>
      <c r="B38" s="12">
        <v>95.352999999999994</v>
      </c>
      <c r="C38" s="12">
        <v>5.7320000000000002</v>
      </c>
      <c r="D38" s="12">
        <v>629.37</v>
      </c>
      <c r="E38" s="12">
        <v>4.5590000000000002</v>
      </c>
      <c r="F38" s="12"/>
      <c r="G38" s="12">
        <v>917.54700000000003</v>
      </c>
      <c r="H38" s="12">
        <v>86.684999999999988</v>
      </c>
      <c r="I38" s="12"/>
      <c r="J38" s="12">
        <v>1739.2460000000001</v>
      </c>
      <c r="M38" t="s">
        <v>66</v>
      </c>
      <c r="N38" t="s">
        <v>67</v>
      </c>
      <c r="O38" t="s">
        <v>68</v>
      </c>
      <c r="P38" t="s">
        <v>69</v>
      </c>
      <c r="Q38" t="s">
        <v>70</v>
      </c>
      <c r="R38" t="s">
        <v>71</v>
      </c>
    </row>
    <row r="39" spans="1:20" x14ac:dyDescent="0.2">
      <c r="A39" s="10" t="s">
        <v>60</v>
      </c>
      <c r="B39" s="12">
        <v>30.236000000000001</v>
      </c>
      <c r="C39" s="12">
        <v>619.85599999999999</v>
      </c>
      <c r="D39" s="12">
        <v>535.23</v>
      </c>
      <c r="E39" s="12">
        <v>21.675999999999998</v>
      </c>
      <c r="F39" s="12">
        <v>178.38800000000001</v>
      </c>
      <c r="G39" s="12">
        <v>342.62200000000001</v>
      </c>
      <c r="H39" s="12">
        <v>52.444000000000003</v>
      </c>
      <c r="I39" s="12"/>
      <c r="J39" s="12">
        <v>1780.452</v>
      </c>
      <c r="M39">
        <f>M34+P34+O34</f>
        <v>45897.358999999989</v>
      </c>
      <c r="N39">
        <f>N34</f>
        <v>23361.231000000003</v>
      </c>
      <c r="O39">
        <f>Q34</f>
        <v>1629.5490000000002</v>
      </c>
      <c r="P39">
        <f>R34</f>
        <v>18006.103999999996</v>
      </c>
      <c r="Q39">
        <f>S34</f>
        <v>1648.096</v>
      </c>
      <c r="R39">
        <f>T34</f>
        <v>171.04999999999998</v>
      </c>
    </row>
    <row r="40" spans="1:20" x14ac:dyDescent="0.2">
      <c r="A40" s="10" t="s">
        <v>54</v>
      </c>
      <c r="B40" s="12"/>
      <c r="C40" s="12">
        <v>2882.9940000000001</v>
      </c>
      <c r="D40" s="12">
        <v>96.664999999999992</v>
      </c>
      <c r="E40" s="12">
        <v>1152.0629999999999</v>
      </c>
      <c r="F40" s="12">
        <v>33.313000000000002</v>
      </c>
      <c r="G40" s="12">
        <v>659.49099999999999</v>
      </c>
      <c r="H40" s="12">
        <v>144.44999999999999</v>
      </c>
      <c r="I40" s="12"/>
      <c r="J40" s="12">
        <v>4968.9759999999997</v>
      </c>
      <c r="M40" t="s">
        <v>72</v>
      </c>
      <c r="N40" t="s">
        <v>73</v>
      </c>
      <c r="O40" t="s">
        <v>74</v>
      </c>
      <c r="P40" t="s">
        <v>71</v>
      </c>
    </row>
    <row r="41" spans="1:20" x14ac:dyDescent="0.2">
      <c r="A41" s="10" t="s">
        <v>56</v>
      </c>
      <c r="B41" s="12"/>
      <c r="C41" s="12">
        <v>184.23400000000001</v>
      </c>
      <c r="D41" s="12"/>
      <c r="E41" s="12"/>
      <c r="F41" s="12"/>
      <c r="G41" s="12"/>
      <c r="H41" s="12"/>
      <c r="I41" s="12"/>
      <c r="J41" s="12">
        <v>184.23400000000001</v>
      </c>
      <c r="M41">
        <f>M39+R34</f>
        <v>63903.462999999989</v>
      </c>
      <c r="N41">
        <f>N39+O39</f>
        <v>24990.780000000002</v>
      </c>
      <c r="O41">
        <f>Q39</f>
        <v>1648.096</v>
      </c>
      <c r="P41">
        <f>R39</f>
        <v>171.04999999999998</v>
      </c>
    </row>
    <row r="42" spans="1:20" x14ac:dyDescent="0.2">
      <c r="A42" s="10" t="s">
        <v>35</v>
      </c>
      <c r="B42" s="12"/>
      <c r="C42" s="12">
        <v>105.682</v>
      </c>
      <c r="D42" s="12"/>
      <c r="E42" s="12"/>
      <c r="F42" s="12">
        <v>5.26</v>
      </c>
      <c r="G42" s="12"/>
      <c r="H42" s="12"/>
      <c r="I42" s="12"/>
      <c r="J42" s="12">
        <v>110.94200000000001</v>
      </c>
    </row>
    <row r="43" spans="1:20" x14ac:dyDescent="0.2">
      <c r="A43" s="10" t="s">
        <v>36</v>
      </c>
      <c r="B43" s="12">
        <v>58.692</v>
      </c>
      <c r="C43" s="12">
        <v>1320.1859999999999</v>
      </c>
      <c r="D43" s="12">
        <v>88.6</v>
      </c>
      <c r="E43" s="12">
        <v>717.58299999999997</v>
      </c>
      <c r="F43" s="12">
        <v>73.091999999999999</v>
      </c>
      <c r="G43" s="12">
        <v>1682.5059999999999</v>
      </c>
      <c r="H43" s="12">
        <v>820.25700000000006</v>
      </c>
      <c r="I43" s="12">
        <v>34.881</v>
      </c>
      <c r="J43" s="12">
        <v>4795.7969999999996</v>
      </c>
    </row>
    <row r="44" spans="1:20" x14ac:dyDescent="0.2">
      <c r="A44" s="10" t="s">
        <v>27</v>
      </c>
      <c r="B44" s="12">
        <v>10.423999999999999</v>
      </c>
      <c r="C44" s="12">
        <v>0.78500000000000003</v>
      </c>
      <c r="D44" s="12"/>
      <c r="E44" s="12">
        <v>34.792000000000002</v>
      </c>
      <c r="F44" s="12"/>
      <c r="G44" s="12">
        <v>187.17400000000001</v>
      </c>
      <c r="H44" s="12"/>
      <c r="I44" s="12"/>
      <c r="J44" s="12">
        <v>233.17500000000001</v>
      </c>
    </row>
    <row r="45" spans="1:20" x14ac:dyDescent="0.2">
      <c r="A45" s="10" t="s">
        <v>34</v>
      </c>
      <c r="B45" s="12"/>
      <c r="C45" s="12">
        <v>152.77600000000001</v>
      </c>
      <c r="D45" s="12">
        <v>614.96299999999997</v>
      </c>
      <c r="E45" s="12">
        <v>255.25</v>
      </c>
      <c r="F45" s="12"/>
      <c r="G45" s="12"/>
      <c r="H45" s="12"/>
      <c r="I45" s="12"/>
      <c r="J45" s="12">
        <v>1022.989</v>
      </c>
    </row>
    <row r="46" spans="1:20" x14ac:dyDescent="0.2">
      <c r="A46" s="10" t="s">
        <v>46</v>
      </c>
      <c r="B46" s="12"/>
      <c r="C46" s="12">
        <v>23.141000000000002</v>
      </c>
      <c r="D46" s="12">
        <v>769.15900000000011</v>
      </c>
      <c r="E46" s="12">
        <v>22.344999999999999</v>
      </c>
      <c r="F46" s="12"/>
      <c r="G46" s="12"/>
      <c r="H46" s="12"/>
      <c r="I46" s="12"/>
      <c r="J46" s="12">
        <v>814.6450000000001</v>
      </c>
    </row>
    <row r="47" spans="1:20" x14ac:dyDescent="0.2">
      <c r="A47" s="10" t="s">
        <v>55</v>
      </c>
      <c r="B47" s="12">
        <v>4.6139999999999999</v>
      </c>
      <c r="C47" s="12">
        <v>1555.039</v>
      </c>
      <c r="D47" s="12">
        <v>2091.5450000000001</v>
      </c>
      <c r="E47" s="12">
        <v>1425.04</v>
      </c>
      <c r="F47" s="12">
        <v>31.045999999999999</v>
      </c>
      <c r="G47" s="12">
        <v>90.549000000000007</v>
      </c>
      <c r="H47" s="12">
        <v>7.1840000000000002</v>
      </c>
      <c r="I47" s="12"/>
      <c r="J47" s="12">
        <v>5205.0170000000007</v>
      </c>
    </row>
    <row r="48" spans="1:20" x14ac:dyDescent="0.2">
      <c r="A48" s="10" t="s">
        <v>52</v>
      </c>
      <c r="B48" s="12"/>
      <c r="C48" s="12">
        <v>615.50600000000009</v>
      </c>
      <c r="D48" s="12">
        <v>20.18</v>
      </c>
      <c r="E48" s="12">
        <v>638.38</v>
      </c>
      <c r="F48" s="12">
        <v>21.803000000000001</v>
      </c>
      <c r="G48" s="12"/>
      <c r="H48" s="12"/>
      <c r="I48" s="12"/>
      <c r="J48" s="12">
        <v>1295.8690000000001</v>
      </c>
      <c r="M48">
        <v>2906.2730000000001</v>
      </c>
      <c r="N48" t="s">
        <v>32</v>
      </c>
    </row>
    <row r="49" spans="1:14" x14ac:dyDescent="0.2">
      <c r="A49" s="10" t="s">
        <v>63</v>
      </c>
      <c r="B49" s="12">
        <v>2738.2289999999998</v>
      </c>
      <c r="C49" s="12">
        <v>23361.231000000003</v>
      </c>
      <c r="D49" s="12">
        <v>25536.365999999995</v>
      </c>
      <c r="E49" s="12">
        <v>17622.763999999996</v>
      </c>
      <c r="F49" s="12">
        <v>1629.5490000000002</v>
      </c>
      <c r="G49" s="12">
        <v>18006.103999999996</v>
      </c>
      <c r="H49" s="12">
        <v>1648.096</v>
      </c>
      <c r="I49" s="12">
        <v>171.04999999999998</v>
      </c>
      <c r="J49" s="12">
        <v>90713.389000000025</v>
      </c>
      <c r="M49">
        <v>2672.0509999999999</v>
      </c>
      <c r="N49" t="s">
        <v>48</v>
      </c>
    </row>
    <row r="50" spans="1:14" x14ac:dyDescent="0.2">
      <c r="M50">
        <v>460.21300000000002</v>
      </c>
      <c r="N50" t="s">
        <v>23</v>
      </c>
    </row>
    <row r="51" spans="1:14" x14ac:dyDescent="0.2">
      <c r="M51">
        <v>634.98699999999997</v>
      </c>
      <c r="N51" t="s">
        <v>26</v>
      </c>
    </row>
    <row r="52" spans="1:14" x14ac:dyDescent="0.2">
      <c r="M52">
        <v>135.07599999999999</v>
      </c>
      <c r="N52" t="s">
        <v>16</v>
      </c>
    </row>
    <row r="53" spans="1:14" x14ac:dyDescent="0.2">
      <c r="M53">
        <v>1299.249</v>
      </c>
      <c r="N53" t="s">
        <v>41</v>
      </c>
    </row>
    <row r="54" spans="1:14" x14ac:dyDescent="0.2">
      <c r="M54">
        <v>73.92</v>
      </c>
      <c r="N54" t="s">
        <v>39</v>
      </c>
    </row>
    <row r="55" spans="1:14" x14ac:dyDescent="0.2">
      <c r="M55">
        <v>42.245000000000005</v>
      </c>
      <c r="N55" t="s">
        <v>30</v>
      </c>
    </row>
    <row r="56" spans="1:14" x14ac:dyDescent="0.2">
      <c r="M56">
        <v>187.49900000000002</v>
      </c>
      <c r="N56" t="s">
        <v>47</v>
      </c>
    </row>
    <row r="57" spans="1:14" x14ac:dyDescent="0.2">
      <c r="M57">
        <v>2.1859999999999999</v>
      </c>
      <c r="N57" t="s">
        <v>37</v>
      </c>
    </row>
    <row r="58" spans="1:14" x14ac:dyDescent="0.2">
      <c r="M58">
        <v>1180.616</v>
      </c>
      <c r="N58" t="s">
        <v>49</v>
      </c>
    </row>
    <row r="59" spans="1:14" x14ac:dyDescent="0.2">
      <c r="M59">
        <v>83.822000000000003</v>
      </c>
      <c r="N59" t="s">
        <v>45</v>
      </c>
    </row>
    <row r="60" spans="1:14" x14ac:dyDescent="0.2">
      <c r="M60">
        <v>602.71799999999996</v>
      </c>
      <c r="N60" t="s">
        <v>25</v>
      </c>
    </row>
    <row r="61" spans="1:14" x14ac:dyDescent="0.2">
      <c r="M61">
        <v>1351.1369999999999</v>
      </c>
      <c r="N61" t="s">
        <v>31</v>
      </c>
    </row>
    <row r="62" spans="1:14" x14ac:dyDescent="0.2">
      <c r="M62">
        <v>349.02199999999999</v>
      </c>
      <c r="N62" t="s">
        <v>58</v>
      </c>
    </row>
    <row r="63" spans="1:14" x14ac:dyDescent="0.2">
      <c r="M63">
        <v>57.015999999999998</v>
      </c>
      <c r="N63" t="s">
        <v>24</v>
      </c>
    </row>
    <row r="64" spans="1:14" x14ac:dyDescent="0.2">
      <c r="M64">
        <v>56.863</v>
      </c>
      <c r="N64" t="s">
        <v>40</v>
      </c>
    </row>
    <row r="65" spans="13:14" x14ac:dyDescent="0.2">
      <c r="M65">
        <v>588.52600000000007</v>
      </c>
      <c r="N65" t="s">
        <v>57</v>
      </c>
    </row>
    <row r="66" spans="13:14" x14ac:dyDescent="0.2">
      <c r="M66">
        <v>1057.1680000000001</v>
      </c>
      <c r="N66" t="s">
        <v>22</v>
      </c>
    </row>
    <row r="67" spans="13:14" x14ac:dyDescent="0.2">
      <c r="M67">
        <v>945.59400000000005</v>
      </c>
      <c r="N67" t="s">
        <v>14</v>
      </c>
    </row>
    <row r="68" spans="13:14" x14ac:dyDescent="0.2">
      <c r="M68">
        <v>600.51900000000001</v>
      </c>
      <c r="N68" t="s">
        <v>10</v>
      </c>
    </row>
    <row r="69" spans="13:14" x14ac:dyDescent="0.2">
      <c r="M69">
        <v>521.81799999999998</v>
      </c>
      <c r="N69" t="s">
        <v>21</v>
      </c>
    </row>
    <row r="70" spans="13:14" x14ac:dyDescent="0.2">
      <c r="M70">
        <v>601.42599999999993</v>
      </c>
      <c r="N70" t="s">
        <v>61</v>
      </c>
    </row>
    <row r="71" spans="13:14" x14ac:dyDescent="0.2">
      <c r="N71" t="s">
        <v>42</v>
      </c>
    </row>
    <row r="72" spans="13:14" x14ac:dyDescent="0.2">
      <c r="M72">
        <v>2655.8240000000001</v>
      </c>
      <c r="N72" t="s">
        <v>17</v>
      </c>
    </row>
    <row r="73" spans="13:14" x14ac:dyDescent="0.2">
      <c r="M73">
        <v>78.019000000000005</v>
      </c>
      <c r="N73" t="s">
        <v>28</v>
      </c>
    </row>
    <row r="74" spans="13:14" x14ac:dyDescent="0.2">
      <c r="M74">
        <v>525.49199999999996</v>
      </c>
      <c r="N74" t="s">
        <v>44</v>
      </c>
    </row>
    <row r="75" spans="13:14" x14ac:dyDescent="0.2">
      <c r="M75">
        <v>68.894000000000005</v>
      </c>
      <c r="N75" t="s">
        <v>33</v>
      </c>
    </row>
    <row r="76" spans="13:14" x14ac:dyDescent="0.2">
      <c r="M76">
        <v>15.553000000000001</v>
      </c>
      <c r="N76" t="s">
        <v>51</v>
      </c>
    </row>
    <row r="77" spans="13:14" x14ac:dyDescent="0.2">
      <c r="M77">
        <v>196.09700000000001</v>
      </c>
      <c r="N77" t="s">
        <v>50</v>
      </c>
    </row>
    <row r="78" spans="13:14" x14ac:dyDescent="0.2">
      <c r="M78">
        <v>675.81600000000003</v>
      </c>
      <c r="N78" t="s">
        <v>43</v>
      </c>
    </row>
    <row r="79" spans="13:14" x14ac:dyDescent="0.2">
      <c r="M79">
        <v>41.210999999999999</v>
      </c>
      <c r="N79" t="s">
        <v>59</v>
      </c>
    </row>
    <row r="80" spans="13:14" x14ac:dyDescent="0.2">
      <c r="M80">
        <v>23.803999999999998</v>
      </c>
      <c r="N80" t="s">
        <v>38</v>
      </c>
    </row>
    <row r="81" spans="13:14" x14ac:dyDescent="0.2">
      <c r="M81">
        <v>629.37</v>
      </c>
      <c r="N81" t="s">
        <v>53</v>
      </c>
    </row>
    <row r="82" spans="13:14" x14ac:dyDescent="0.2">
      <c r="M82">
        <v>535.23</v>
      </c>
      <c r="N82" t="s">
        <v>60</v>
      </c>
    </row>
    <row r="83" spans="13:14" x14ac:dyDescent="0.2">
      <c r="M83">
        <v>96.664999999999992</v>
      </c>
      <c r="N83" t="s">
        <v>54</v>
      </c>
    </row>
    <row r="84" spans="13:14" x14ac:dyDescent="0.2">
      <c r="N84" t="s">
        <v>56</v>
      </c>
    </row>
    <row r="85" spans="13:14" x14ac:dyDescent="0.2">
      <c r="N85" t="s">
        <v>35</v>
      </c>
    </row>
    <row r="86" spans="13:14" x14ac:dyDescent="0.2">
      <c r="M86">
        <v>88.6</v>
      </c>
      <c r="N86" t="s">
        <v>36</v>
      </c>
    </row>
    <row r="87" spans="13:14" x14ac:dyDescent="0.2">
      <c r="N87" t="s">
        <v>27</v>
      </c>
    </row>
    <row r="88" spans="13:14" x14ac:dyDescent="0.2">
      <c r="M88">
        <v>614.96299999999997</v>
      </c>
      <c r="N88" t="s">
        <v>34</v>
      </c>
    </row>
    <row r="89" spans="13:14" x14ac:dyDescent="0.2">
      <c r="M89">
        <v>769.15900000000011</v>
      </c>
      <c r="N89" t="s">
        <v>46</v>
      </c>
    </row>
    <row r="90" spans="13:14" x14ac:dyDescent="0.2">
      <c r="M90">
        <v>2091.5450000000001</v>
      </c>
      <c r="N90" t="s">
        <v>55</v>
      </c>
    </row>
    <row r="91" spans="13:14" x14ac:dyDescent="0.2">
      <c r="M91">
        <v>20.18</v>
      </c>
      <c r="N91" t="s">
        <v>52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"/>
  <sheetViews>
    <sheetView tabSelected="1" zoomScale="68" zoomScaleNormal="68" workbookViewId="0">
      <selection activeCell="D50" sqref="D50"/>
    </sheetView>
  </sheetViews>
  <sheetFormatPr baseColWidth="10" defaultRowHeight="12.75" x14ac:dyDescent="0.2"/>
  <cols>
    <col min="1" max="1" width="28.5703125" customWidth="1"/>
    <col min="2" max="2" width="21.140625" customWidth="1"/>
    <col min="3" max="3" width="19.7109375" customWidth="1"/>
    <col min="4" max="4" width="17" customWidth="1"/>
    <col min="5" max="5" width="19" customWidth="1"/>
    <col min="6" max="6" width="23.5703125" customWidth="1"/>
    <col min="7" max="7" width="16.85546875" customWidth="1"/>
    <col min="8" max="8" width="30.5703125" customWidth="1"/>
    <col min="9" max="9" width="21.140625" customWidth="1"/>
    <col min="10" max="10" width="14.7109375" customWidth="1"/>
    <col min="11" max="11" width="14.85546875" customWidth="1"/>
    <col min="13" max="13" width="25.140625" customWidth="1"/>
    <col min="14" max="14" width="17.28515625" customWidth="1"/>
    <col min="21" max="21" width="17.42578125" customWidth="1"/>
  </cols>
  <sheetData>
    <row r="1" spans="1:11" x14ac:dyDescent="0.2">
      <c r="A1" s="1" t="s">
        <v>62</v>
      </c>
      <c r="B1" s="1" t="s">
        <v>19</v>
      </c>
      <c r="C1" s="1" t="s">
        <v>12</v>
      </c>
      <c r="D1" s="1" t="s">
        <v>11</v>
      </c>
      <c r="E1" s="1" t="s">
        <v>13</v>
      </c>
      <c r="F1" s="1" t="s">
        <v>15</v>
      </c>
      <c r="G1" s="1" t="s">
        <v>18</v>
      </c>
      <c r="H1" s="1" t="s">
        <v>20</v>
      </c>
      <c r="I1" s="1" t="s">
        <v>29</v>
      </c>
      <c r="J1" s="1" t="s">
        <v>63</v>
      </c>
      <c r="K1" s="14" t="s">
        <v>75</v>
      </c>
    </row>
    <row r="2" spans="1:11" x14ac:dyDescent="0.2">
      <c r="A2" s="1" t="s">
        <v>32</v>
      </c>
      <c r="B2" s="1">
        <v>412.15699999999998</v>
      </c>
      <c r="C2" s="1">
        <v>1448.9290000000001</v>
      </c>
      <c r="D2" s="1">
        <v>2906.2730000000001</v>
      </c>
      <c r="E2" s="1">
        <v>1313.691</v>
      </c>
      <c r="F2" s="1">
        <v>83.594999999999999</v>
      </c>
      <c r="G2" s="1">
        <v>2822.3509999999997</v>
      </c>
      <c r="H2" s="1">
        <v>117.258</v>
      </c>
      <c r="I2" s="1">
        <v>70.801999999999992</v>
      </c>
      <c r="J2" s="1">
        <v>9175.0559999999987</v>
      </c>
      <c r="K2">
        <f t="shared" ref="K2:K45" si="0">(D2*100)/J2</f>
        <v>31.675806665376214</v>
      </c>
    </row>
    <row r="3" spans="1:11" x14ac:dyDescent="0.2">
      <c r="A3" s="1" t="s">
        <v>48</v>
      </c>
      <c r="B3" s="1">
        <v>543.59199999999998</v>
      </c>
      <c r="C3" s="1">
        <v>1236.1030000000001</v>
      </c>
      <c r="D3" s="1">
        <v>2672.0509999999999</v>
      </c>
      <c r="E3" s="1">
        <v>249.375</v>
      </c>
      <c r="F3" s="1">
        <v>72.412000000000006</v>
      </c>
      <c r="G3" s="1">
        <v>1821.35</v>
      </c>
      <c r="H3" s="1">
        <v>90.518000000000001</v>
      </c>
      <c r="I3" s="1">
        <v>4.8000000000000001E-2</v>
      </c>
      <c r="J3" s="1">
        <v>6685.4489999999996</v>
      </c>
      <c r="K3">
        <f t="shared" si="0"/>
        <v>39.968160702444969</v>
      </c>
    </row>
    <row r="4" spans="1:11" x14ac:dyDescent="0.2">
      <c r="A4" s="1" t="s">
        <v>23</v>
      </c>
      <c r="B4" s="1">
        <f>0</f>
        <v>0</v>
      </c>
      <c r="C4" s="1">
        <v>1010.378</v>
      </c>
      <c r="D4" s="1">
        <v>460.21300000000002</v>
      </c>
      <c r="E4" s="1">
        <v>3.133</v>
      </c>
      <c r="F4" s="1">
        <v>324.31399999999996</v>
      </c>
      <c r="G4" s="1">
        <v>454.20100000000002</v>
      </c>
      <c r="H4" s="1">
        <f>0</f>
        <v>0</v>
      </c>
      <c r="I4" s="1">
        <f>0</f>
        <v>0</v>
      </c>
      <c r="J4" s="1">
        <v>2252.239</v>
      </c>
      <c r="K4">
        <f t="shared" si="0"/>
        <v>20.433577431169606</v>
      </c>
    </row>
    <row r="5" spans="1:11" x14ac:dyDescent="0.2">
      <c r="A5" s="1" t="s">
        <v>26</v>
      </c>
      <c r="B5" s="1">
        <f>0</f>
        <v>0</v>
      </c>
      <c r="C5" s="1">
        <v>1576.7140000000002</v>
      </c>
      <c r="D5" s="1">
        <v>634.98699999999997</v>
      </c>
      <c r="E5" s="1">
        <v>1133.681</v>
      </c>
      <c r="F5" s="1">
        <v>121.66800000000001</v>
      </c>
      <c r="G5" s="1">
        <f>0</f>
        <v>0</v>
      </c>
      <c r="H5" s="1">
        <f>0</f>
        <v>0</v>
      </c>
      <c r="I5" s="1">
        <f>0</f>
        <v>0</v>
      </c>
      <c r="J5" s="1">
        <v>3467.05</v>
      </c>
      <c r="K5">
        <f t="shared" si="0"/>
        <v>18.31490748619143</v>
      </c>
    </row>
    <row r="6" spans="1:11" x14ac:dyDescent="0.2">
      <c r="A6" s="1" t="s">
        <v>16</v>
      </c>
      <c r="B6" s="1">
        <f>0</f>
        <v>0</v>
      </c>
      <c r="C6" s="1">
        <v>81.603999999999999</v>
      </c>
      <c r="D6" s="1">
        <v>135.07599999999999</v>
      </c>
      <c r="E6" s="1">
        <v>242.047</v>
      </c>
      <c r="F6" s="1">
        <v>9.84</v>
      </c>
      <c r="G6" s="1">
        <f>0</f>
        <v>0</v>
      </c>
      <c r="H6" s="1">
        <f>0</f>
        <v>0</v>
      </c>
      <c r="I6" s="1">
        <f>0</f>
        <v>0</v>
      </c>
      <c r="J6" s="1">
        <v>468.56699999999995</v>
      </c>
      <c r="K6">
        <f t="shared" si="0"/>
        <v>28.827467576675268</v>
      </c>
    </row>
    <row r="7" spans="1:11" x14ac:dyDescent="0.2">
      <c r="A7" s="1" t="s">
        <v>41</v>
      </c>
      <c r="B7" s="1">
        <v>803.87699999999995</v>
      </c>
      <c r="C7" s="1">
        <v>592.9</v>
      </c>
      <c r="D7" s="1">
        <v>1299.249</v>
      </c>
      <c r="E7" s="1">
        <v>56.841000000000001</v>
      </c>
      <c r="F7" s="1">
        <v>24.49</v>
      </c>
      <c r="G7" s="1">
        <v>1003.297</v>
      </c>
      <c r="H7" s="1">
        <v>32.720999999999997</v>
      </c>
      <c r="I7" s="1">
        <v>32.588999999999999</v>
      </c>
      <c r="J7" s="1">
        <v>3845.9639999999995</v>
      </c>
      <c r="K7">
        <f t="shared" si="0"/>
        <v>33.782141486503782</v>
      </c>
    </row>
    <row r="8" spans="1:11" x14ac:dyDescent="0.2">
      <c r="A8" s="1" t="s">
        <v>39</v>
      </c>
      <c r="B8" s="1">
        <f>0</f>
        <v>0</v>
      </c>
      <c r="C8" s="1">
        <v>95.040999999999997</v>
      </c>
      <c r="D8" s="1">
        <v>73.92</v>
      </c>
      <c r="E8" s="1">
        <v>365.55</v>
      </c>
      <c r="F8" s="1">
        <f>0</f>
        <v>0</v>
      </c>
      <c r="G8" s="1">
        <v>5.48</v>
      </c>
      <c r="H8" s="1">
        <v>2.0270000000000001</v>
      </c>
      <c r="I8" s="1">
        <f>0</f>
        <v>0</v>
      </c>
      <c r="J8" s="1">
        <v>542.01800000000003</v>
      </c>
      <c r="K8">
        <f t="shared" si="0"/>
        <v>13.637923463796405</v>
      </c>
    </row>
    <row r="9" spans="1:11" x14ac:dyDescent="0.2">
      <c r="A9" s="1" t="s">
        <v>30</v>
      </c>
      <c r="B9" s="1">
        <f>0</f>
        <v>0</v>
      </c>
      <c r="C9" s="1">
        <v>348.40900000000005</v>
      </c>
      <c r="D9" s="1">
        <v>42.245000000000005</v>
      </c>
      <c r="E9" s="1">
        <v>144.65299999999999</v>
      </c>
      <c r="F9" s="1">
        <v>37.277000000000001</v>
      </c>
      <c r="G9" s="1">
        <v>92.082999999999998</v>
      </c>
      <c r="H9" s="1">
        <v>0.39700000000000002</v>
      </c>
      <c r="I9" s="1">
        <f>0</f>
        <v>0</v>
      </c>
      <c r="J9" s="1">
        <v>665.06400000000008</v>
      </c>
      <c r="K9">
        <f t="shared" si="0"/>
        <v>6.3520202566970987</v>
      </c>
    </row>
    <row r="10" spans="1:11" x14ac:dyDescent="0.2">
      <c r="A10" s="1" t="s">
        <v>47</v>
      </c>
      <c r="B10" s="1">
        <f>0</f>
        <v>0</v>
      </c>
      <c r="C10" s="1">
        <v>155.732</v>
      </c>
      <c r="D10" s="1">
        <v>187.49900000000002</v>
      </c>
      <c r="E10" s="1">
        <f>0</f>
        <v>0</v>
      </c>
      <c r="F10" s="1">
        <v>0.29099999999999998</v>
      </c>
      <c r="G10" s="1">
        <v>39.472000000000001</v>
      </c>
      <c r="H10" s="1">
        <v>0.08</v>
      </c>
      <c r="I10" s="1">
        <f>0</f>
        <v>0</v>
      </c>
      <c r="J10" s="1">
        <v>383.07399999999996</v>
      </c>
      <c r="K10">
        <f t="shared" si="0"/>
        <v>48.945895571090709</v>
      </c>
    </row>
    <row r="11" spans="1:11" x14ac:dyDescent="0.2">
      <c r="A11" s="1" t="s">
        <v>37</v>
      </c>
      <c r="B11" s="1">
        <f>0</f>
        <v>0</v>
      </c>
      <c r="C11" s="1">
        <v>56.142000000000003</v>
      </c>
      <c r="D11" s="1">
        <v>2.1859999999999999</v>
      </c>
      <c r="E11" s="1">
        <f>0</f>
        <v>0</v>
      </c>
      <c r="F11" s="1">
        <v>2.7370000000000001</v>
      </c>
      <c r="G11" s="1">
        <v>238.602</v>
      </c>
      <c r="H11" s="1">
        <f>0</f>
        <v>0</v>
      </c>
      <c r="I11" s="1">
        <f>0</f>
        <v>0</v>
      </c>
      <c r="J11" s="1">
        <v>299.66700000000003</v>
      </c>
      <c r="K11">
        <f t="shared" si="0"/>
        <v>0.72947638545452109</v>
      </c>
    </row>
    <row r="12" spans="1:11" x14ac:dyDescent="0.2">
      <c r="A12" s="1" t="s">
        <v>49</v>
      </c>
      <c r="B12" s="1">
        <f>0</f>
        <v>0</v>
      </c>
      <c r="C12" s="1">
        <v>354.46699999999998</v>
      </c>
      <c r="D12" s="1">
        <v>1180.616</v>
      </c>
      <c r="E12" s="1">
        <v>1100.9829999999999</v>
      </c>
      <c r="F12" s="1">
        <v>23.640999999999998</v>
      </c>
      <c r="G12" s="1">
        <v>308.12400000000002</v>
      </c>
      <c r="H12" s="1">
        <v>1.7569999999999999</v>
      </c>
      <c r="I12" s="1">
        <f>0</f>
        <v>0</v>
      </c>
      <c r="J12" s="1">
        <v>2969.5880000000002</v>
      </c>
      <c r="K12">
        <f t="shared" si="0"/>
        <v>39.756895569351705</v>
      </c>
    </row>
    <row r="13" spans="1:11" x14ac:dyDescent="0.2">
      <c r="A13" s="1" t="s">
        <v>45</v>
      </c>
      <c r="B13" s="1">
        <f>0</f>
        <v>0</v>
      </c>
      <c r="C13" s="1">
        <f>0</f>
        <v>0</v>
      </c>
      <c r="D13" s="1">
        <v>83.822000000000003</v>
      </c>
      <c r="E13" s="1">
        <f>0</f>
        <v>0</v>
      </c>
      <c r="F13" s="1">
        <f>0</f>
        <v>0</v>
      </c>
      <c r="G13" s="1">
        <f>0</f>
        <v>0</v>
      </c>
      <c r="H13" s="1">
        <f>0</f>
        <v>0</v>
      </c>
      <c r="I13" s="1">
        <f>0</f>
        <v>0</v>
      </c>
      <c r="J13" s="1">
        <v>83.822000000000003</v>
      </c>
      <c r="K13">
        <f t="shared" si="0"/>
        <v>100</v>
      </c>
    </row>
    <row r="14" spans="1:11" x14ac:dyDescent="0.2">
      <c r="A14" s="1" t="s">
        <v>25</v>
      </c>
      <c r="B14" s="1">
        <f>0</f>
        <v>0</v>
      </c>
      <c r="C14" s="1">
        <v>448.65800000000002</v>
      </c>
      <c r="D14" s="1">
        <v>602.71799999999996</v>
      </c>
      <c r="E14" s="1">
        <v>266.46100000000001</v>
      </c>
      <c r="F14" s="1">
        <v>38.891000000000005</v>
      </c>
      <c r="G14" s="1">
        <v>248.04400000000001</v>
      </c>
      <c r="H14" s="1">
        <f>0</f>
        <v>0</v>
      </c>
      <c r="I14" s="1">
        <f>0</f>
        <v>0</v>
      </c>
      <c r="J14" s="1">
        <v>1604.7720000000002</v>
      </c>
      <c r="K14">
        <f t="shared" si="0"/>
        <v>37.557858686467604</v>
      </c>
    </row>
    <row r="15" spans="1:11" x14ac:dyDescent="0.2">
      <c r="A15" s="1" t="s">
        <v>31</v>
      </c>
      <c r="B15" s="1">
        <f>0</f>
        <v>0</v>
      </c>
      <c r="C15" s="1">
        <v>270.15699999999998</v>
      </c>
      <c r="D15" s="1">
        <v>1351.1369999999999</v>
      </c>
      <c r="E15" s="1">
        <v>206.96700000000001</v>
      </c>
      <c r="F15" s="1">
        <f>0</f>
        <v>0</v>
      </c>
      <c r="G15" s="1">
        <f>0</f>
        <v>0</v>
      </c>
      <c r="H15" s="1">
        <f>0</f>
        <v>0</v>
      </c>
      <c r="I15" s="1">
        <f>0</f>
        <v>0</v>
      </c>
      <c r="J15" s="1">
        <v>1828.261</v>
      </c>
      <c r="K15">
        <f t="shared" si="0"/>
        <v>73.902850851164018</v>
      </c>
    </row>
    <row r="16" spans="1:11" x14ac:dyDescent="0.2">
      <c r="A16" s="1" t="s">
        <v>58</v>
      </c>
      <c r="B16" s="1">
        <f>0</f>
        <v>0</v>
      </c>
      <c r="C16" s="1">
        <v>75.177000000000007</v>
      </c>
      <c r="D16" s="1">
        <v>349.02199999999999</v>
      </c>
      <c r="E16" s="1">
        <f>0</f>
        <v>0</v>
      </c>
      <c r="F16" s="1">
        <f>0</f>
        <v>0</v>
      </c>
      <c r="G16" s="1">
        <f>0</f>
        <v>0</v>
      </c>
      <c r="H16" s="1">
        <f>0</f>
        <v>0</v>
      </c>
      <c r="I16" s="1">
        <f>0</f>
        <v>0</v>
      </c>
      <c r="J16" s="1">
        <v>424.19900000000001</v>
      </c>
      <c r="K16">
        <f t="shared" si="0"/>
        <v>82.277893158635436</v>
      </c>
    </row>
    <row r="17" spans="1:22" x14ac:dyDescent="0.2">
      <c r="A17" s="1" t="s">
        <v>24</v>
      </c>
      <c r="B17" s="1">
        <f>0</f>
        <v>0</v>
      </c>
      <c r="C17" s="1">
        <v>268.81599999999997</v>
      </c>
      <c r="D17" s="1">
        <v>57.015999999999998</v>
      </c>
      <c r="E17" s="1">
        <f>0</f>
        <v>0</v>
      </c>
      <c r="F17" s="1">
        <f>0</f>
        <v>0</v>
      </c>
      <c r="G17" s="1">
        <v>12.32</v>
      </c>
      <c r="H17" s="1">
        <f>0</f>
        <v>0</v>
      </c>
      <c r="I17" s="1">
        <f>0</f>
        <v>0</v>
      </c>
      <c r="J17" s="1">
        <v>338.15199999999999</v>
      </c>
      <c r="K17">
        <f t="shared" si="0"/>
        <v>16.861056566277885</v>
      </c>
    </row>
    <row r="18" spans="1:22" x14ac:dyDescent="0.2">
      <c r="A18" s="1" t="s">
        <v>40</v>
      </c>
      <c r="B18" s="1">
        <f>0</f>
        <v>0</v>
      </c>
      <c r="C18" s="1">
        <v>126.214</v>
      </c>
      <c r="D18" s="1">
        <v>56.863</v>
      </c>
      <c r="E18" s="1">
        <f>0</f>
        <v>0</v>
      </c>
      <c r="F18" s="1">
        <v>0.93300000000000005</v>
      </c>
      <c r="G18" s="1">
        <v>1070.3689999999999</v>
      </c>
      <c r="H18" s="1">
        <v>12.166</v>
      </c>
      <c r="I18" s="1">
        <f>0</f>
        <v>0</v>
      </c>
      <c r="J18" s="1">
        <v>1266.5449999999998</v>
      </c>
      <c r="K18">
        <f t="shared" si="0"/>
        <v>4.4896154499050578</v>
      </c>
    </row>
    <row r="19" spans="1:22" x14ac:dyDescent="0.2">
      <c r="A19" s="1" t="s">
        <v>57</v>
      </c>
      <c r="B19" s="1">
        <f>0</f>
        <v>0</v>
      </c>
      <c r="C19" s="1">
        <f>0</f>
        <v>0</v>
      </c>
      <c r="D19" s="1">
        <v>588.52600000000007</v>
      </c>
      <c r="E19" s="1">
        <f>0</f>
        <v>0</v>
      </c>
      <c r="F19" s="1">
        <f>0</f>
        <v>0</v>
      </c>
      <c r="G19" s="1">
        <f>0</f>
        <v>0</v>
      </c>
      <c r="H19" s="1">
        <f>0</f>
        <v>0</v>
      </c>
      <c r="I19" s="1">
        <f>0</f>
        <v>0</v>
      </c>
      <c r="J19" s="1">
        <v>588.52600000000007</v>
      </c>
      <c r="K19">
        <f t="shared" si="0"/>
        <v>100</v>
      </c>
    </row>
    <row r="20" spans="1:22" x14ac:dyDescent="0.2">
      <c r="A20" s="1" t="s">
        <v>22</v>
      </c>
      <c r="B20" s="1">
        <v>2.3929999999999998</v>
      </c>
      <c r="C20" s="1">
        <v>1247.655</v>
      </c>
      <c r="D20" s="1">
        <v>1057.1680000000001</v>
      </c>
      <c r="E20" s="1">
        <v>945.55799999999999</v>
      </c>
      <c r="F20" s="1">
        <v>12.510999999999999</v>
      </c>
      <c r="G20" s="1">
        <v>600.40899999999999</v>
      </c>
      <c r="H20" s="1">
        <v>87.090999999999994</v>
      </c>
      <c r="I20" s="1">
        <f>0</f>
        <v>0</v>
      </c>
      <c r="J20" s="1">
        <v>3952.7850000000003</v>
      </c>
      <c r="K20">
        <f t="shared" si="0"/>
        <v>26.74488999528181</v>
      </c>
    </row>
    <row r="21" spans="1:22" x14ac:dyDescent="0.2">
      <c r="A21" s="1" t="s">
        <v>14</v>
      </c>
      <c r="B21" s="1">
        <f>0</f>
        <v>0</v>
      </c>
      <c r="C21" s="1">
        <v>3.9649999999999999</v>
      </c>
      <c r="D21" s="1">
        <v>945.59400000000005</v>
      </c>
      <c r="E21" s="1">
        <v>722.202</v>
      </c>
      <c r="F21" s="1">
        <v>0.04</v>
      </c>
      <c r="G21" s="1">
        <f>0</f>
        <v>0</v>
      </c>
      <c r="H21" s="1">
        <f>0</f>
        <v>0</v>
      </c>
      <c r="I21" s="1">
        <f>0</f>
        <v>0</v>
      </c>
      <c r="J21" s="1">
        <v>1671.8009999999999</v>
      </c>
      <c r="K21">
        <f t="shared" si="0"/>
        <v>56.561396960523417</v>
      </c>
    </row>
    <row r="22" spans="1:22" x14ac:dyDescent="0.2">
      <c r="A22" s="1" t="s">
        <v>10</v>
      </c>
      <c r="B22" s="1">
        <f>0</f>
        <v>0</v>
      </c>
      <c r="C22" s="1">
        <v>22.244</v>
      </c>
      <c r="D22" s="1">
        <v>600.51900000000001</v>
      </c>
      <c r="E22" s="1">
        <v>342.57799999999997</v>
      </c>
      <c r="F22" s="1">
        <f>0</f>
        <v>0</v>
      </c>
      <c r="G22" s="1">
        <f>0</f>
        <v>0</v>
      </c>
      <c r="H22" s="1">
        <f>0</f>
        <v>0</v>
      </c>
      <c r="I22" s="1">
        <f>0</f>
        <v>0</v>
      </c>
      <c r="J22" s="1">
        <v>965.34100000000001</v>
      </c>
      <c r="K22">
        <f t="shared" si="0"/>
        <v>62.207965889773668</v>
      </c>
    </row>
    <row r="23" spans="1:22" x14ac:dyDescent="0.2">
      <c r="A23" s="1" t="s">
        <v>21</v>
      </c>
      <c r="B23" s="1">
        <v>37.875999999999998</v>
      </c>
      <c r="C23" s="1">
        <v>329.048</v>
      </c>
      <c r="D23" s="1">
        <v>521.81799999999998</v>
      </c>
      <c r="E23" s="1">
        <v>1551.3649999999998</v>
      </c>
      <c r="F23" s="1">
        <v>6.141</v>
      </c>
      <c r="G23" s="1">
        <v>14.242000000000001</v>
      </c>
      <c r="H23" s="1">
        <v>11.989000000000001</v>
      </c>
      <c r="I23" s="1">
        <f>0</f>
        <v>0</v>
      </c>
      <c r="J23" s="1">
        <v>2472.4790000000003</v>
      </c>
      <c r="K23">
        <f t="shared" si="0"/>
        <v>21.105052863947474</v>
      </c>
    </row>
    <row r="24" spans="1:22" x14ac:dyDescent="0.2">
      <c r="A24" s="1" t="s">
        <v>61</v>
      </c>
      <c r="B24" s="1">
        <v>13.536</v>
      </c>
      <c r="C24" s="1">
        <v>489.22199999999998</v>
      </c>
      <c r="D24" s="1">
        <v>601.42599999999993</v>
      </c>
      <c r="E24" s="1">
        <v>756.51599999999996</v>
      </c>
      <c r="F24" s="1">
        <v>35.770000000000003</v>
      </c>
      <c r="G24" s="1">
        <v>1274.0150000000001</v>
      </c>
      <c r="H24" s="1">
        <v>30.736999999999998</v>
      </c>
      <c r="I24" s="1">
        <v>20.78</v>
      </c>
      <c r="J24" s="1">
        <v>3222.002</v>
      </c>
      <c r="K24">
        <f t="shared" si="0"/>
        <v>18.666220567212555</v>
      </c>
      <c r="M24">
        <f>AVERAGE(K2:K45)</f>
        <v>29.620023386932136</v>
      </c>
    </row>
    <row r="25" spans="1:22" x14ac:dyDescent="0.2">
      <c r="A25" s="1" t="s">
        <v>42</v>
      </c>
      <c r="B25" s="1">
        <f>0</f>
        <v>0</v>
      </c>
      <c r="C25" s="1">
        <f>0</f>
        <v>0</v>
      </c>
      <c r="D25" s="1">
        <f>0</f>
        <v>0</v>
      </c>
      <c r="E25" s="1">
        <v>160.084</v>
      </c>
      <c r="F25" s="1">
        <f>0</f>
        <v>0</v>
      </c>
      <c r="G25" s="1">
        <f>0</f>
        <v>0</v>
      </c>
      <c r="H25" s="1">
        <f>0</f>
        <v>0</v>
      </c>
      <c r="I25" s="1">
        <f>0</f>
        <v>0</v>
      </c>
      <c r="J25" s="1">
        <v>160.084</v>
      </c>
      <c r="K25">
        <f t="shared" si="0"/>
        <v>0</v>
      </c>
    </row>
    <row r="26" spans="1:22" x14ac:dyDescent="0.2">
      <c r="A26" s="1" t="s">
        <v>17</v>
      </c>
      <c r="B26" s="1">
        <v>564.5379999999999</v>
      </c>
      <c r="C26" s="1">
        <v>232.45</v>
      </c>
      <c r="D26" s="1">
        <v>2655.8240000000001</v>
      </c>
      <c r="E26" s="1">
        <v>1590.8039999999999</v>
      </c>
      <c r="F26" s="1">
        <v>29.366</v>
      </c>
      <c r="G26" s="1">
        <v>1954.93</v>
      </c>
      <c r="H26" s="1">
        <v>69.137000000000015</v>
      </c>
      <c r="I26" s="1">
        <f>0</f>
        <v>0</v>
      </c>
      <c r="J26" s="1">
        <v>7097.049</v>
      </c>
      <c r="K26">
        <f t="shared" si="0"/>
        <v>37.42152548192918</v>
      </c>
    </row>
    <row r="27" spans="1:22" x14ac:dyDescent="0.2">
      <c r="A27" s="1" t="s">
        <v>28</v>
      </c>
      <c r="B27" s="1">
        <v>16.39</v>
      </c>
      <c r="C27" s="1">
        <v>1500.4739999999999</v>
      </c>
      <c r="D27" s="1">
        <v>78.019000000000005</v>
      </c>
      <c r="E27" s="1">
        <v>7.319</v>
      </c>
      <c r="F27" s="1">
        <v>16.532</v>
      </c>
      <c r="G27" s="1">
        <v>832.86400000000003</v>
      </c>
      <c r="H27" s="1">
        <v>0.19900000000000001</v>
      </c>
      <c r="I27" s="1">
        <v>11.95</v>
      </c>
      <c r="J27" s="1">
        <v>2463.7469999999998</v>
      </c>
      <c r="K27">
        <f t="shared" si="0"/>
        <v>3.166680669727858</v>
      </c>
    </row>
    <row r="28" spans="1:22" x14ac:dyDescent="0.2">
      <c r="A28" s="1" t="s">
        <v>44</v>
      </c>
      <c r="B28" s="1">
        <v>18.966000000000001</v>
      </c>
      <c r="C28" s="1">
        <v>1867.191</v>
      </c>
      <c r="D28" s="1">
        <v>525.49199999999996</v>
      </c>
      <c r="E28" s="1">
        <v>712.49799999999993</v>
      </c>
      <c r="F28" s="1">
        <v>222.65799999999999</v>
      </c>
      <c r="G28" s="1">
        <v>963.44899999999996</v>
      </c>
      <c r="H28" s="1">
        <v>51.527999999999999</v>
      </c>
      <c r="I28" s="1">
        <f>0</f>
        <v>0</v>
      </c>
      <c r="J28" s="1">
        <v>4361.7820000000002</v>
      </c>
      <c r="K28">
        <f t="shared" si="0"/>
        <v>12.04764474703229</v>
      </c>
      <c r="M28" t="s">
        <v>62</v>
      </c>
      <c r="N28" t="s">
        <v>19</v>
      </c>
      <c r="O28" t="s">
        <v>12</v>
      </c>
      <c r="P28" t="s">
        <v>11</v>
      </c>
      <c r="Q28" t="s">
        <v>13</v>
      </c>
      <c r="R28" t="s">
        <v>15</v>
      </c>
      <c r="S28" t="s">
        <v>18</v>
      </c>
      <c r="T28" t="s">
        <v>20</v>
      </c>
      <c r="U28" t="s">
        <v>29</v>
      </c>
      <c r="V28" t="s">
        <v>63</v>
      </c>
    </row>
    <row r="29" spans="1:22" x14ac:dyDescent="0.2">
      <c r="A29" s="1" t="s">
        <v>33</v>
      </c>
      <c r="B29" s="1">
        <f>0</f>
        <v>0</v>
      </c>
      <c r="C29" s="1">
        <v>221.99799999999999</v>
      </c>
      <c r="D29" s="1">
        <v>68.894000000000005</v>
      </c>
      <c r="E29" s="1">
        <v>902.28199999999993</v>
      </c>
      <c r="F29" s="1">
        <v>89.003</v>
      </c>
      <c r="G29" s="1">
        <f>0</f>
        <v>0</v>
      </c>
      <c r="H29" s="1">
        <f>0</f>
        <v>0</v>
      </c>
      <c r="I29" s="1">
        <f>0</f>
        <v>0</v>
      </c>
      <c r="J29" s="1">
        <v>1282.1769999999999</v>
      </c>
      <c r="K29">
        <f t="shared" si="0"/>
        <v>5.3732051035075505</v>
      </c>
      <c r="M29" t="s">
        <v>32</v>
      </c>
      <c r="N29">
        <v>412.15699999999998</v>
      </c>
      <c r="O29">
        <v>1448.9290000000001</v>
      </c>
      <c r="P29">
        <v>2906.2730000000001</v>
      </c>
      <c r="Q29">
        <v>1313.691</v>
      </c>
      <c r="R29">
        <v>83.594999999999999</v>
      </c>
      <c r="S29">
        <v>2822.3509999999997</v>
      </c>
      <c r="T29">
        <v>117.258</v>
      </c>
      <c r="U29">
        <v>70.801999999999992</v>
      </c>
      <c r="V29">
        <v>9175.0559999999987</v>
      </c>
    </row>
    <row r="30" spans="1:22" x14ac:dyDescent="0.2">
      <c r="A30" s="1" t="s">
        <v>51</v>
      </c>
      <c r="B30" s="1">
        <f>0</f>
        <v>0</v>
      </c>
      <c r="C30" s="1">
        <v>176.99799999999999</v>
      </c>
      <c r="D30" s="1">
        <v>15.553000000000001</v>
      </c>
      <c r="E30" s="1">
        <v>109.43300000000001</v>
      </c>
      <c r="F30" s="1">
        <v>23.315000000000001</v>
      </c>
      <c r="G30" s="1">
        <f>0</f>
        <v>0</v>
      </c>
      <c r="H30" s="1">
        <f>0</f>
        <v>0</v>
      </c>
      <c r="I30" s="1">
        <f>0</f>
        <v>0</v>
      </c>
      <c r="J30" s="1">
        <v>325.29899999999998</v>
      </c>
      <c r="K30">
        <f t="shared" si="0"/>
        <v>4.7811398129105847</v>
      </c>
      <c r="N30">
        <f>(N29*100)/$V29</f>
        <v>4.492146968912234</v>
      </c>
      <c r="O30">
        <f t="shared" ref="O30:U30" si="1">(O29*100)/$V29</f>
        <v>15.792045301957835</v>
      </c>
      <c r="P30">
        <f t="shared" si="1"/>
        <v>31.675806665376214</v>
      </c>
      <c r="Q30">
        <f t="shared" si="1"/>
        <v>14.318070647198232</v>
      </c>
      <c r="R30">
        <f t="shared" si="1"/>
        <v>0.91111160520437162</v>
      </c>
      <c r="S30">
        <f t="shared" si="1"/>
        <v>30.761131049227384</v>
      </c>
      <c r="T30">
        <f>(T29*100)/$V29</f>
        <v>1.278008548394691</v>
      </c>
      <c r="U30">
        <f>(U29*100)/$V29</f>
        <v>0.77167921372904968</v>
      </c>
    </row>
    <row r="31" spans="1:22" x14ac:dyDescent="0.2">
      <c r="A31" s="1" t="s">
        <v>50</v>
      </c>
      <c r="B31" s="1">
        <f>0</f>
        <v>0</v>
      </c>
      <c r="C31" s="1">
        <v>185.40700000000001</v>
      </c>
      <c r="D31" s="1">
        <v>196.09700000000001</v>
      </c>
      <c r="E31" s="1">
        <v>231.51499999999999</v>
      </c>
      <c r="F31" s="1">
        <v>31.434999999999999</v>
      </c>
      <c r="G31" s="1">
        <f>0</f>
        <v>0</v>
      </c>
      <c r="H31" s="1">
        <f>0</f>
        <v>0</v>
      </c>
      <c r="I31" s="1">
        <f>0</f>
        <v>0</v>
      </c>
      <c r="J31" s="1">
        <v>644.45399999999995</v>
      </c>
      <c r="K31">
        <f t="shared" si="0"/>
        <v>30.428393647956259</v>
      </c>
    </row>
    <row r="32" spans="1:22" x14ac:dyDescent="0.2">
      <c r="A32" s="1" t="s">
        <v>43</v>
      </c>
      <c r="B32" s="1">
        <v>125.58500000000001</v>
      </c>
      <c r="C32" s="1">
        <v>1163.7380000000001</v>
      </c>
      <c r="D32" s="1">
        <v>675.81600000000003</v>
      </c>
      <c r="E32" s="1">
        <v>226.31099999999998</v>
      </c>
      <c r="F32" s="1">
        <v>73.177999999999997</v>
      </c>
      <c r="G32" s="1">
        <v>370.613</v>
      </c>
      <c r="H32" s="1">
        <v>29.471</v>
      </c>
      <c r="I32" s="1">
        <f>0</f>
        <v>0</v>
      </c>
      <c r="J32" s="1">
        <v>2664.712</v>
      </c>
      <c r="K32">
        <f t="shared" si="0"/>
        <v>25.361690118857126</v>
      </c>
      <c r="M32" t="s">
        <v>48</v>
      </c>
      <c r="N32">
        <v>543.59199999999998</v>
      </c>
      <c r="O32">
        <v>1236.1030000000001</v>
      </c>
      <c r="P32">
        <v>2672.0509999999999</v>
      </c>
      <c r="Q32">
        <v>249.375</v>
      </c>
      <c r="R32">
        <v>72.412000000000006</v>
      </c>
      <c r="S32">
        <v>1821.35</v>
      </c>
      <c r="T32">
        <v>90.518000000000001</v>
      </c>
      <c r="U32">
        <v>4.8000000000000001E-2</v>
      </c>
      <c r="V32">
        <v>6685.4489999999996</v>
      </c>
    </row>
    <row r="33" spans="1:11" x14ac:dyDescent="0.2">
      <c r="A33" s="1" t="s">
        <v>59</v>
      </c>
      <c r="B33" s="1">
        <f>0</f>
        <v>0</v>
      </c>
      <c r="C33" s="1">
        <v>224.08699999999999</v>
      </c>
      <c r="D33" s="1">
        <v>41.210999999999999</v>
      </c>
      <c r="E33" s="1">
        <v>9.15</v>
      </c>
      <c r="F33" s="1">
        <v>0.25</v>
      </c>
      <c r="G33" s="1">
        <f>0</f>
        <v>0</v>
      </c>
      <c r="H33" s="1">
        <f>0</f>
        <v>0</v>
      </c>
      <c r="I33" s="1">
        <f>0</f>
        <v>0</v>
      </c>
      <c r="J33" s="1">
        <v>274.69799999999998</v>
      </c>
      <c r="K33">
        <f t="shared" si="0"/>
        <v>15.0022934276915</v>
      </c>
    </row>
    <row r="34" spans="1:11" x14ac:dyDescent="0.2">
      <c r="A34" s="1" t="s">
        <v>38</v>
      </c>
      <c r="B34" s="1">
        <f>0</f>
        <v>0</v>
      </c>
      <c r="C34" s="1">
        <v>85.382000000000005</v>
      </c>
      <c r="D34" s="1">
        <v>23.803999999999998</v>
      </c>
      <c r="E34" s="1">
        <v>7.9000000000000001E-2</v>
      </c>
      <c r="F34" s="1">
        <v>6.359</v>
      </c>
      <c r="G34" s="1">
        <f>0</f>
        <v>0</v>
      </c>
      <c r="H34" s="1">
        <f>0</f>
        <v>0</v>
      </c>
      <c r="I34" s="1">
        <f>0</f>
        <v>0</v>
      </c>
      <c r="J34" s="1">
        <v>115.624</v>
      </c>
      <c r="K34">
        <f t="shared" si="0"/>
        <v>20.587421296616618</v>
      </c>
    </row>
    <row r="35" spans="1:11" x14ac:dyDescent="0.2">
      <c r="A35" s="1" t="s">
        <v>53</v>
      </c>
      <c r="B35" s="1">
        <v>95.352999999999994</v>
      </c>
      <c r="C35" s="1">
        <v>5.7320000000000002</v>
      </c>
      <c r="D35" s="1">
        <v>629.37</v>
      </c>
      <c r="E35" s="1">
        <v>4.5590000000000002</v>
      </c>
      <c r="F35" s="1">
        <f>0</f>
        <v>0</v>
      </c>
      <c r="G35" s="1">
        <v>917.54700000000003</v>
      </c>
      <c r="H35" s="1">
        <v>86.684999999999988</v>
      </c>
      <c r="I35" s="1">
        <f>0</f>
        <v>0</v>
      </c>
      <c r="J35" s="1">
        <v>1739.2460000000001</v>
      </c>
      <c r="K35">
        <f t="shared" si="0"/>
        <v>36.186370415685879</v>
      </c>
    </row>
    <row r="36" spans="1:11" x14ac:dyDescent="0.2">
      <c r="A36" s="1" t="s">
        <v>60</v>
      </c>
      <c r="B36" s="1">
        <v>30.236000000000001</v>
      </c>
      <c r="C36" s="1">
        <v>619.85599999999999</v>
      </c>
      <c r="D36" s="1">
        <v>535.23</v>
      </c>
      <c r="E36" s="1">
        <v>21.675999999999998</v>
      </c>
      <c r="F36" s="1">
        <v>178.38800000000001</v>
      </c>
      <c r="G36" s="1">
        <v>342.62200000000001</v>
      </c>
      <c r="H36" s="1">
        <v>52.444000000000003</v>
      </c>
      <c r="I36" s="1">
        <f>0</f>
        <v>0</v>
      </c>
      <c r="J36" s="1">
        <v>1780.452</v>
      </c>
      <c r="K36">
        <f t="shared" si="0"/>
        <v>30.061467537456782</v>
      </c>
    </row>
    <row r="37" spans="1:11" x14ac:dyDescent="0.2">
      <c r="A37" s="1" t="s">
        <v>54</v>
      </c>
      <c r="B37" s="1">
        <f>0</f>
        <v>0</v>
      </c>
      <c r="C37" s="1">
        <v>2882.9940000000001</v>
      </c>
      <c r="D37" s="1">
        <v>96.664999999999992</v>
      </c>
      <c r="E37" s="1">
        <v>1152.0629999999999</v>
      </c>
      <c r="F37" s="1">
        <v>33.313000000000002</v>
      </c>
      <c r="G37" s="1">
        <v>659.49099999999999</v>
      </c>
      <c r="H37" s="1">
        <v>144.44999999999999</v>
      </c>
      <c r="I37" s="1">
        <f>0</f>
        <v>0</v>
      </c>
      <c r="J37" s="1">
        <v>4968.9759999999997</v>
      </c>
      <c r="K37">
        <f t="shared" si="0"/>
        <v>1.9453706357205187</v>
      </c>
    </row>
    <row r="38" spans="1:11" x14ac:dyDescent="0.2">
      <c r="A38" s="1" t="s">
        <v>56</v>
      </c>
      <c r="B38" s="1">
        <f>0</f>
        <v>0</v>
      </c>
      <c r="C38" s="1">
        <v>184.23400000000001</v>
      </c>
      <c r="D38" s="1">
        <f>0</f>
        <v>0</v>
      </c>
      <c r="E38" s="1">
        <f>0</f>
        <v>0</v>
      </c>
      <c r="F38" s="1">
        <f>0</f>
        <v>0</v>
      </c>
      <c r="G38" s="1">
        <f>0</f>
        <v>0</v>
      </c>
      <c r="H38" s="1">
        <f>0</f>
        <v>0</v>
      </c>
      <c r="I38" s="1">
        <f>0</f>
        <v>0</v>
      </c>
      <c r="J38" s="1">
        <v>184.23400000000001</v>
      </c>
      <c r="K38">
        <f t="shared" si="0"/>
        <v>0</v>
      </c>
    </row>
    <row r="39" spans="1:11" x14ac:dyDescent="0.2">
      <c r="A39" s="1" t="s">
        <v>35</v>
      </c>
      <c r="B39" s="1">
        <f>0</f>
        <v>0</v>
      </c>
      <c r="C39" s="1">
        <v>105.682</v>
      </c>
      <c r="D39" s="1">
        <f>0</f>
        <v>0</v>
      </c>
      <c r="E39" s="1">
        <f>0</f>
        <v>0</v>
      </c>
      <c r="F39" s="1">
        <v>5.26</v>
      </c>
      <c r="G39" s="1">
        <f>0</f>
        <v>0</v>
      </c>
      <c r="H39" s="1">
        <f>0</f>
        <v>0</v>
      </c>
      <c r="I39" s="1">
        <f>0</f>
        <v>0</v>
      </c>
      <c r="J39" s="1">
        <v>110.94200000000001</v>
      </c>
      <c r="K39">
        <f t="shared" si="0"/>
        <v>0</v>
      </c>
    </row>
    <row r="40" spans="1:11" x14ac:dyDescent="0.2">
      <c r="A40" s="1" t="s">
        <v>36</v>
      </c>
      <c r="B40" s="1">
        <v>58.692</v>
      </c>
      <c r="C40" s="1">
        <v>1320.1859999999999</v>
      </c>
      <c r="D40" s="1">
        <v>88.6</v>
      </c>
      <c r="E40" s="1">
        <v>717.58299999999997</v>
      </c>
      <c r="F40" s="1">
        <v>73.091999999999999</v>
      </c>
      <c r="G40" s="1">
        <v>1682.5059999999999</v>
      </c>
      <c r="H40" s="1">
        <v>820.25700000000006</v>
      </c>
      <c r="I40" s="1">
        <v>34.881</v>
      </c>
      <c r="J40" s="1">
        <v>4795.7969999999996</v>
      </c>
      <c r="K40">
        <f t="shared" si="0"/>
        <v>1.8474510076218824</v>
      </c>
    </row>
    <row r="41" spans="1:11" x14ac:dyDescent="0.2">
      <c r="A41" s="1" t="s">
        <v>27</v>
      </c>
      <c r="B41" s="1">
        <v>10.423999999999999</v>
      </c>
      <c r="C41" s="1">
        <v>0.78500000000000003</v>
      </c>
      <c r="D41" s="1">
        <f>0</f>
        <v>0</v>
      </c>
      <c r="E41" s="1">
        <v>34.792000000000002</v>
      </c>
      <c r="F41" s="1">
        <f>0</f>
        <v>0</v>
      </c>
      <c r="G41" s="1">
        <v>187.17400000000001</v>
      </c>
      <c r="H41" s="1">
        <f>0</f>
        <v>0</v>
      </c>
      <c r="I41" s="1">
        <f>0</f>
        <v>0</v>
      </c>
      <c r="J41" s="1">
        <v>233.17500000000001</v>
      </c>
      <c r="K41">
        <f t="shared" si="0"/>
        <v>0</v>
      </c>
    </row>
    <row r="42" spans="1:11" x14ac:dyDescent="0.2">
      <c r="A42" s="1" t="s">
        <v>34</v>
      </c>
      <c r="B42" s="1">
        <f>0</f>
        <v>0</v>
      </c>
      <c r="C42" s="1">
        <v>152.77600000000001</v>
      </c>
      <c r="D42" s="1">
        <v>614.96299999999997</v>
      </c>
      <c r="E42" s="1">
        <v>255.25</v>
      </c>
      <c r="F42" s="1">
        <f>0</f>
        <v>0</v>
      </c>
      <c r="G42" s="1">
        <f>0</f>
        <v>0</v>
      </c>
      <c r="H42" s="1">
        <f>0</f>
        <v>0</v>
      </c>
      <c r="I42" s="1">
        <f>0</f>
        <v>0</v>
      </c>
      <c r="J42" s="1">
        <v>1022.989</v>
      </c>
      <c r="K42">
        <f>(D42*100)/J42</f>
        <v>60.114331630154375</v>
      </c>
    </row>
    <row r="43" spans="1:11" x14ac:dyDescent="0.2">
      <c r="A43" s="1" t="s">
        <v>46</v>
      </c>
      <c r="B43" s="1">
        <f>0</f>
        <v>0</v>
      </c>
      <c r="C43" s="1">
        <v>23.141000000000002</v>
      </c>
      <c r="D43" s="1">
        <v>769.15900000000011</v>
      </c>
      <c r="E43" s="1">
        <v>22.344999999999999</v>
      </c>
      <c r="F43" s="1">
        <f>0</f>
        <v>0</v>
      </c>
      <c r="G43" s="1">
        <f>0</f>
        <v>0</v>
      </c>
      <c r="H43" s="1">
        <f>0</f>
        <v>0</v>
      </c>
      <c r="I43" s="1">
        <f>0</f>
        <v>0</v>
      </c>
      <c r="J43" s="1">
        <v>814.6450000000001</v>
      </c>
      <c r="K43">
        <f t="shared" si="0"/>
        <v>94.416463612984799</v>
      </c>
    </row>
    <row r="44" spans="1:11" x14ac:dyDescent="0.2">
      <c r="A44" s="1" t="s">
        <v>55</v>
      </c>
      <c r="B44" s="1">
        <v>4.6139999999999999</v>
      </c>
      <c r="C44" s="1">
        <v>1555.039</v>
      </c>
      <c r="D44" s="1">
        <v>2091.5450000000001</v>
      </c>
      <c r="E44" s="1">
        <v>1425.04</v>
      </c>
      <c r="F44" s="1">
        <v>31.045999999999999</v>
      </c>
      <c r="G44" s="1">
        <v>90.549000000000007</v>
      </c>
      <c r="H44" s="1">
        <v>7.1840000000000002</v>
      </c>
      <c r="I44" s="1">
        <f>0</f>
        <v>0</v>
      </c>
      <c r="J44" s="1">
        <v>5205.0170000000007</v>
      </c>
      <c r="K44">
        <f t="shared" si="0"/>
        <v>40.183250121949641</v>
      </c>
    </row>
    <row r="45" spans="1:11" x14ac:dyDescent="0.2">
      <c r="A45" s="1" t="s">
        <v>52</v>
      </c>
      <c r="B45" s="1">
        <f>0</f>
        <v>0</v>
      </c>
      <c r="C45" s="1">
        <v>615.50600000000009</v>
      </c>
      <c r="D45" s="1">
        <v>20.18</v>
      </c>
      <c r="E45" s="1">
        <v>638.38</v>
      </c>
      <c r="F45" s="1">
        <v>21.803000000000001</v>
      </c>
      <c r="G45" s="1">
        <f>0</f>
        <v>0</v>
      </c>
      <c r="H45" s="1">
        <f>0</f>
        <v>0</v>
      </c>
      <c r="I45" s="1">
        <f>0</f>
        <v>0</v>
      </c>
      <c r="J45" s="1">
        <v>1295.8690000000001</v>
      </c>
      <c r="K45">
        <f t="shared" si="0"/>
        <v>1.5572561732706005</v>
      </c>
    </row>
    <row r="46" spans="1:11" x14ac:dyDescent="0.2">
      <c r="A46" s="1" t="s">
        <v>63</v>
      </c>
      <c r="B46" s="1">
        <v>2738.2289999999998</v>
      </c>
      <c r="C46" s="1">
        <v>23361.231000000003</v>
      </c>
      <c r="D46" s="1">
        <v>25536.365999999995</v>
      </c>
      <c r="E46" s="1">
        <v>17622.763999999996</v>
      </c>
      <c r="F46" s="1">
        <v>1629.5490000000002</v>
      </c>
      <c r="G46" s="1">
        <v>18006.103999999996</v>
      </c>
      <c r="H46" s="1">
        <v>1648.096</v>
      </c>
      <c r="I46" s="1">
        <v>171.04999999999998</v>
      </c>
      <c r="J46" s="1">
        <v>90713.389000000025</v>
      </c>
    </row>
    <row r="50" spans="1:4" x14ac:dyDescent="0.2">
      <c r="D50" t="s">
        <v>76</v>
      </c>
    </row>
    <row r="52" spans="1:4" x14ac:dyDescent="0.2">
      <c r="A52" t="s">
        <v>11</v>
      </c>
      <c r="B52" t="s">
        <v>12</v>
      </c>
    </row>
    <row r="53" spans="1:4" x14ac:dyDescent="0.2">
      <c r="A53">
        <v>2906.2730000000001</v>
      </c>
      <c r="B53">
        <v>1448.9290000000001</v>
      </c>
      <c r="D53">
        <f>CORREL(A53:A95,B53:B95)</f>
        <v>0.28241062140888201</v>
      </c>
    </row>
    <row r="54" spans="1:4" x14ac:dyDescent="0.2">
      <c r="A54">
        <v>2672.0509999999999</v>
      </c>
      <c r="B54">
        <v>1236.1030000000001</v>
      </c>
    </row>
    <row r="55" spans="1:4" x14ac:dyDescent="0.2">
      <c r="A55">
        <v>460.21300000000002</v>
      </c>
      <c r="B55">
        <v>1010.378</v>
      </c>
    </row>
    <row r="56" spans="1:4" x14ac:dyDescent="0.2">
      <c r="A56">
        <v>634.98699999999997</v>
      </c>
      <c r="B56">
        <v>1576.7140000000002</v>
      </c>
    </row>
    <row r="57" spans="1:4" x14ac:dyDescent="0.2">
      <c r="A57">
        <v>135.07599999999999</v>
      </c>
      <c r="B57">
        <v>81.603999999999999</v>
      </c>
    </row>
    <row r="58" spans="1:4" x14ac:dyDescent="0.2">
      <c r="A58">
        <v>1299.249</v>
      </c>
      <c r="B58">
        <v>592.9</v>
      </c>
    </row>
    <row r="59" spans="1:4" x14ac:dyDescent="0.2">
      <c r="A59">
        <v>73.92</v>
      </c>
      <c r="B59">
        <v>95.040999999999997</v>
      </c>
    </row>
    <row r="60" spans="1:4" x14ac:dyDescent="0.2">
      <c r="A60">
        <v>42.245000000000005</v>
      </c>
      <c r="B60">
        <v>348.40900000000005</v>
      </c>
    </row>
    <row r="61" spans="1:4" x14ac:dyDescent="0.2">
      <c r="A61">
        <v>187.49900000000002</v>
      </c>
      <c r="B61">
        <v>155.732</v>
      </c>
    </row>
    <row r="62" spans="1:4" x14ac:dyDescent="0.2">
      <c r="A62">
        <v>2.1859999999999999</v>
      </c>
      <c r="B62">
        <v>56.142000000000003</v>
      </c>
    </row>
    <row r="63" spans="1:4" x14ac:dyDescent="0.2">
      <c r="A63">
        <v>1180.616</v>
      </c>
      <c r="B63">
        <v>354.46699999999998</v>
      </c>
    </row>
    <row r="64" spans="1:4" x14ac:dyDescent="0.2">
      <c r="A64">
        <v>83.822000000000003</v>
      </c>
      <c r="B64">
        <v>0</v>
      </c>
    </row>
    <row r="65" spans="1:2" x14ac:dyDescent="0.2">
      <c r="A65">
        <v>602.71799999999996</v>
      </c>
      <c r="B65">
        <v>448.65800000000002</v>
      </c>
    </row>
    <row r="66" spans="1:2" x14ac:dyDescent="0.2">
      <c r="A66">
        <v>1351.1369999999999</v>
      </c>
      <c r="B66">
        <v>270.15699999999998</v>
      </c>
    </row>
    <row r="67" spans="1:2" x14ac:dyDescent="0.2">
      <c r="A67">
        <v>349.02199999999999</v>
      </c>
      <c r="B67">
        <v>75.177000000000007</v>
      </c>
    </row>
    <row r="68" spans="1:2" x14ac:dyDescent="0.2">
      <c r="A68">
        <v>57.015999999999998</v>
      </c>
      <c r="B68">
        <v>268.81599999999997</v>
      </c>
    </row>
    <row r="69" spans="1:2" x14ac:dyDescent="0.2">
      <c r="A69">
        <v>56.863</v>
      </c>
      <c r="B69">
        <v>126.214</v>
      </c>
    </row>
    <row r="70" spans="1:2" x14ac:dyDescent="0.2">
      <c r="A70">
        <v>588.52600000000007</v>
      </c>
      <c r="B70">
        <v>0</v>
      </c>
    </row>
    <row r="71" spans="1:2" x14ac:dyDescent="0.2">
      <c r="A71">
        <v>1057.1680000000001</v>
      </c>
      <c r="B71">
        <v>1247.655</v>
      </c>
    </row>
    <row r="72" spans="1:2" x14ac:dyDescent="0.2">
      <c r="A72">
        <v>945.59400000000005</v>
      </c>
      <c r="B72">
        <v>3.9649999999999999</v>
      </c>
    </row>
    <row r="73" spans="1:2" x14ac:dyDescent="0.2">
      <c r="A73">
        <v>600.51900000000001</v>
      </c>
      <c r="B73">
        <v>22.244</v>
      </c>
    </row>
    <row r="74" spans="1:2" x14ac:dyDescent="0.2">
      <c r="A74">
        <v>521.81799999999998</v>
      </c>
      <c r="B74">
        <v>329.048</v>
      </c>
    </row>
    <row r="75" spans="1:2" x14ac:dyDescent="0.2">
      <c r="A75">
        <v>601.42599999999993</v>
      </c>
      <c r="B75">
        <v>489.22199999999998</v>
      </c>
    </row>
    <row r="76" spans="1:2" x14ac:dyDescent="0.2">
      <c r="A76">
        <v>0</v>
      </c>
      <c r="B76">
        <v>0</v>
      </c>
    </row>
    <row r="77" spans="1:2" x14ac:dyDescent="0.2">
      <c r="A77">
        <v>2655.8240000000001</v>
      </c>
      <c r="B77">
        <v>232.45</v>
      </c>
    </row>
    <row r="78" spans="1:2" x14ac:dyDescent="0.2">
      <c r="A78">
        <v>78.019000000000005</v>
      </c>
      <c r="B78">
        <v>1500.4739999999999</v>
      </c>
    </row>
    <row r="79" spans="1:2" x14ac:dyDescent="0.2">
      <c r="A79">
        <v>525.49199999999996</v>
      </c>
      <c r="B79">
        <v>1867.191</v>
      </c>
    </row>
    <row r="80" spans="1:2" x14ac:dyDescent="0.2">
      <c r="A80">
        <v>68.894000000000005</v>
      </c>
      <c r="B80">
        <v>221.99799999999999</v>
      </c>
    </row>
    <row r="81" spans="1:2" x14ac:dyDescent="0.2">
      <c r="A81">
        <v>15.553000000000001</v>
      </c>
      <c r="B81">
        <v>176.99799999999999</v>
      </c>
    </row>
    <row r="82" spans="1:2" x14ac:dyDescent="0.2">
      <c r="A82">
        <v>196.09700000000001</v>
      </c>
      <c r="B82">
        <v>185.40700000000001</v>
      </c>
    </row>
    <row r="83" spans="1:2" x14ac:dyDescent="0.2">
      <c r="A83">
        <v>675.81600000000003</v>
      </c>
      <c r="B83">
        <v>1163.7380000000001</v>
      </c>
    </row>
    <row r="84" spans="1:2" x14ac:dyDescent="0.2">
      <c r="A84">
        <v>41.210999999999999</v>
      </c>
      <c r="B84">
        <v>224.08699999999999</v>
      </c>
    </row>
    <row r="85" spans="1:2" x14ac:dyDescent="0.2">
      <c r="A85">
        <v>23.803999999999998</v>
      </c>
      <c r="B85">
        <v>85.382000000000005</v>
      </c>
    </row>
    <row r="86" spans="1:2" x14ac:dyDescent="0.2">
      <c r="A86">
        <v>629.37</v>
      </c>
      <c r="B86">
        <v>5.7320000000000002</v>
      </c>
    </row>
    <row r="87" spans="1:2" x14ac:dyDescent="0.2">
      <c r="A87">
        <v>535.23</v>
      </c>
      <c r="B87">
        <v>619.85599999999999</v>
      </c>
    </row>
    <row r="88" spans="1:2" x14ac:dyDescent="0.2">
      <c r="A88">
        <v>96.664999999999992</v>
      </c>
      <c r="B88">
        <v>2882.9940000000001</v>
      </c>
    </row>
    <row r="89" spans="1:2" x14ac:dyDescent="0.2">
      <c r="A89">
        <v>0</v>
      </c>
      <c r="B89">
        <v>184.23400000000001</v>
      </c>
    </row>
    <row r="90" spans="1:2" x14ac:dyDescent="0.2">
      <c r="A90">
        <v>0</v>
      </c>
      <c r="B90">
        <v>105.682</v>
      </c>
    </row>
    <row r="91" spans="1:2" x14ac:dyDescent="0.2">
      <c r="A91">
        <v>88.6</v>
      </c>
      <c r="B91">
        <v>1320.1859999999999</v>
      </c>
    </row>
    <row r="92" spans="1:2" x14ac:dyDescent="0.2">
      <c r="A92">
        <v>0</v>
      </c>
      <c r="B92">
        <v>0.78500000000000003</v>
      </c>
    </row>
    <row r="93" spans="1:2" x14ac:dyDescent="0.2">
      <c r="A93">
        <v>614.96299999999997</v>
      </c>
      <c r="B93">
        <v>152.77600000000001</v>
      </c>
    </row>
    <row r="94" spans="1:2" x14ac:dyDescent="0.2">
      <c r="A94">
        <v>769.15900000000011</v>
      </c>
      <c r="B94">
        <v>23.141000000000002</v>
      </c>
    </row>
    <row r="95" spans="1:2" x14ac:dyDescent="0.2">
      <c r="A95">
        <v>2091.5450000000001</v>
      </c>
      <c r="B95">
        <v>1555.039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4"/>
  <sheetViews>
    <sheetView workbookViewId="0">
      <selection activeCell="F10" sqref="F10"/>
    </sheetView>
  </sheetViews>
  <sheetFormatPr baseColWidth="10" defaultRowHeight="12.75" x14ac:dyDescent="0.2"/>
  <cols>
    <col min="1" max="4" width="15"/>
    <col min="5" max="5" width="26.42578125" customWidth="1"/>
    <col min="6" max="8" width="15"/>
    <col min="9" max="9" width="18.28515625" customWidth="1"/>
    <col min="10" max="10" width="15"/>
    <col min="11" max="11" width="33.85546875" customWidth="1"/>
    <col min="12" max="1024" width="15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 t="s">
        <v>10</v>
      </c>
      <c r="B2" s="2">
        <v>28</v>
      </c>
      <c r="C2" s="2">
        <v>969.59519999999998</v>
      </c>
      <c r="D2" s="2">
        <v>89957.849000000002</v>
      </c>
      <c r="E2" s="2">
        <v>965.34</v>
      </c>
      <c r="F2" s="2">
        <v>90819.402000000002</v>
      </c>
      <c r="G2" s="2">
        <v>-4.2549999999999999</v>
      </c>
      <c r="H2" s="2">
        <v>5</v>
      </c>
      <c r="I2" s="2" t="s">
        <v>11</v>
      </c>
      <c r="J2" s="2">
        <v>100.879</v>
      </c>
    </row>
    <row r="3" spans="1:10" x14ac:dyDescent="0.2">
      <c r="A3" s="2" t="s">
        <v>10</v>
      </c>
      <c r="B3" s="2">
        <v>28</v>
      </c>
      <c r="C3" s="2">
        <v>969.59519999999998</v>
      </c>
      <c r="D3" s="2">
        <v>89957.849000000002</v>
      </c>
      <c r="E3" s="2">
        <v>965.34</v>
      </c>
      <c r="F3" s="2">
        <v>90819.402000000002</v>
      </c>
      <c r="G3" s="2">
        <v>-4.2549999999999999</v>
      </c>
      <c r="H3" s="2">
        <v>37</v>
      </c>
      <c r="I3" s="2" t="s">
        <v>12</v>
      </c>
      <c r="J3" s="2">
        <v>22.244</v>
      </c>
    </row>
    <row r="4" spans="1:10" x14ac:dyDescent="0.2">
      <c r="A4" s="2" t="s">
        <v>10</v>
      </c>
      <c r="B4" s="2">
        <v>28</v>
      </c>
      <c r="C4" s="2">
        <v>969.59519999999998</v>
      </c>
      <c r="D4" s="2">
        <v>89957.849000000002</v>
      </c>
      <c r="E4" s="2">
        <v>965.34</v>
      </c>
      <c r="F4" s="2">
        <v>90819.402000000002</v>
      </c>
      <c r="G4" s="2">
        <v>-4.2549999999999999</v>
      </c>
      <c r="H4" s="2">
        <v>24</v>
      </c>
      <c r="I4" s="2" t="s">
        <v>11</v>
      </c>
      <c r="J4" s="2">
        <v>40.454999999999998</v>
      </c>
    </row>
    <row r="5" spans="1:10" x14ac:dyDescent="0.2">
      <c r="A5" s="2" t="s">
        <v>10</v>
      </c>
      <c r="B5" s="2">
        <v>28</v>
      </c>
      <c r="C5" s="2">
        <v>969.59519999999998</v>
      </c>
      <c r="D5" s="2">
        <v>89957.849000000002</v>
      </c>
      <c r="E5" s="2">
        <v>965.34</v>
      </c>
      <c r="F5" s="2">
        <v>90819.402000000002</v>
      </c>
      <c r="G5" s="2">
        <v>-4.2549999999999999</v>
      </c>
      <c r="H5" s="2">
        <v>36</v>
      </c>
      <c r="I5" s="2" t="s">
        <v>11</v>
      </c>
      <c r="J5" s="2">
        <v>459.185</v>
      </c>
    </row>
    <row r="6" spans="1:10" x14ac:dyDescent="0.2">
      <c r="A6" s="2" t="s">
        <v>10</v>
      </c>
      <c r="B6" s="2">
        <v>28</v>
      </c>
      <c r="C6" s="2">
        <v>969.59519999999998</v>
      </c>
      <c r="D6" s="2">
        <v>89957.849000000002</v>
      </c>
      <c r="E6" s="2">
        <v>965.34</v>
      </c>
      <c r="F6" s="2">
        <v>90819.402000000002</v>
      </c>
      <c r="G6" s="2">
        <v>-4.2549999999999999</v>
      </c>
      <c r="H6" s="2">
        <v>25</v>
      </c>
      <c r="I6" s="2" t="s">
        <v>13</v>
      </c>
      <c r="J6" s="2">
        <v>240.83500000000001</v>
      </c>
    </row>
    <row r="7" spans="1:10" x14ac:dyDescent="0.2">
      <c r="A7" s="2" t="s">
        <v>10</v>
      </c>
      <c r="B7" s="2">
        <v>28</v>
      </c>
      <c r="C7" s="2">
        <v>969.59519999999998</v>
      </c>
      <c r="D7" s="2">
        <v>89957.849000000002</v>
      </c>
      <c r="E7" s="2">
        <v>965.34</v>
      </c>
      <c r="F7" s="2">
        <v>90819.402000000002</v>
      </c>
      <c r="G7" s="2">
        <v>-4.2549999999999999</v>
      </c>
      <c r="H7" s="2">
        <v>6</v>
      </c>
      <c r="I7" s="2" t="s">
        <v>13</v>
      </c>
      <c r="J7" s="2">
        <v>101.74299999999999</v>
      </c>
    </row>
    <row r="8" spans="1:10" x14ac:dyDescent="0.2">
      <c r="A8" s="4" t="s">
        <v>14</v>
      </c>
      <c r="B8" s="4">
        <v>145</v>
      </c>
      <c r="C8" s="4">
        <v>1636.9019000000001</v>
      </c>
      <c r="D8" s="4">
        <v>89957.849000000002</v>
      </c>
      <c r="E8" s="4">
        <v>1671.8009999999999</v>
      </c>
      <c r="F8" s="4">
        <v>90819.402000000002</v>
      </c>
      <c r="G8" s="4">
        <v>34.899000000000001</v>
      </c>
      <c r="H8" s="4">
        <v>30</v>
      </c>
      <c r="I8" s="4" t="s">
        <v>15</v>
      </c>
      <c r="J8" s="4">
        <v>0.04</v>
      </c>
    </row>
    <row r="9" spans="1:10" x14ac:dyDescent="0.2">
      <c r="A9" s="4" t="s">
        <v>14</v>
      </c>
      <c r="B9" s="4">
        <v>145</v>
      </c>
      <c r="C9" s="4">
        <v>1636.9019000000001</v>
      </c>
      <c r="D9" s="4">
        <v>89957.849000000002</v>
      </c>
      <c r="E9" s="4">
        <v>1671.8009999999999</v>
      </c>
      <c r="F9" s="4">
        <v>90819.402000000002</v>
      </c>
      <c r="G9" s="4">
        <v>34.899000000000001</v>
      </c>
      <c r="H9" s="4">
        <v>5</v>
      </c>
      <c r="I9" s="4" t="s">
        <v>11</v>
      </c>
      <c r="J9" s="4">
        <v>154.51499999999999</v>
      </c>
    </row>
    <row r="10" spans="1:10" x14ac:dyDescent="0.2">
      <c r="A10" s="4" t="s">
        <v>14</v>
      </c>
      <c r="B10" s="4">
        <v>145</v>
      </c>
      <c r="C10" s="4">
        <v>1636.9019000000001</v>
      </c>
      <c r="D10" s="4">
        <v>89957.849000000002</v>
      </c>
      <c r="E10" s="4">
        <v>1671.8009999999999</v>
      </c>
      <c r="F10" s="4">
        <v>90819.402000000002</v>
      </c>
      <c r="G10" s="4">
        <v>34.899000000000001</v>
      </c>
      <c r="H10" s="4">
        <v>37</v>
      </c>
      <c r="I10" s="4" t="s">
        <v>12</v>
      </c>
      <c r="J10" s="4">
        <v>3.9649999999999999</v>
      </c>
    </row>
    <row r="11" spans="1:10" x14ac:dyDescent="0.2">
      <c r="A11" s="4" t="s">
        <v>14</v>
      </c>
      <c r="B11" s="4">
        <v>145</v>
      </c>
      <c r="C11" s="4">
        <v>1636.9019000000001</v>
      </c>
      <c r="D11" s="4">
        <v>89957.849000000002</v>
      </c>
      <c r="E11" s="4">
        <v>1671.8009999999999</v>
      </c>
      <c r="F11" s="4">
        <v>90819.402000000002</v>
      </c>
      <c r="G11" s="4">
        <v>34.899000000000001</v>
      </c>
      <c r="H11" s="4">
        <v>24</v>
      </c>
      <c r="I11" s="4" t="s">
        <v>11</v>
      </c>
      <c r="J11" s="4">
        <v>602.971</v>
      </c>
    </row>
    <row r="12" spans="1:10" x14ac:dyDescent="0.2">
      <c r="A12" s="4" t="s">
        <v>14</v>
      </c>
      <c r="B12" s="4">
        <v>145</v>
      </c>
      <c r="C12" s="4">
        <v>1636.9019000000001</v>
      </c>
      <c r="D12" s="4">
        <v>89957.849000000002</v>
      </c>
      <c r="E12" s="4">
        <v>1671.8009999999999</v>
      </c>
      <c r="F12" s="4">
        <v>90819.402000000002</v>
      </c>
      <c r="G12" s="4">
        <v>34.899000000000001</v>
      </c>
      <c r="H12" s="4">
        <v>36</v>
      </c>
      <c r="I12" s="4" t="s">
        <v>11</v>
      </c>
      <c r="J12" s="4">
        <v>188.108</v>
      </c>
    </row>
    <row r="13" spans="1:10" x14ac:dyDescent="0.2">
      <c r="A13" s="4" t="s">
        <v>14</v>
      </c>
      <c r="B13" s="4">
        <v>145</v>
      </c>
      <c r="C13" s="4">
        <v>1636.9019000000001</v>
      </c>
      <c r="D13" s="4">
        <v>89957.849000000002</v>
      </c>
      <c r="E13" s="4">
        <v>1671.8009999999999</v>
      </c>
      <c r="F13" s="4">
        <v>90819.402000000002</v>
      </c>
      <c r="G13" s="4">
        <v>34.899000000000001</v>
      </c>
      <c r="H13" s="4">
        <v>25</v>
      </c>
      <c r="I13" s="4" t="s">
        <v>13</v>
      </c>
      <c r="J13" s="4">
        <v>701.27700000000004</v>
      </c>
    </row>
    <row r="14" spans="1:10" x14ac:dyDescent="0.2">
      <c r="A14" s="4" t="s">
        <v>14</v>
      </c>
      <c r="B14" s="4">
        <v>145</v>
      </c>
      <c r="C14" s="4">
        <v>1636.9019000000001</v>
      </c>
      <c r="D14" s="4">
        <v>89957.849000000002</v>
      </c>
      <c r="E14" s="4">
        <v>1671.8009999999999</v>
      </c>
      <c r="F14" s="4">
        <v>90819.402000000002</v>
      </c>
      <c r="G14" s="4">
        <v>34.899000000000001</v>
      </c>
      <c r="H14" s="4">
        <v>6</v>
      </c>
      <c r="I14" s="4" t="s">
        <v>13</v>
      </c>
      <c r="J14" s="4">
        <v>20.925000000000001</v>
      </c>
    </row>
    <row r="15" spans="1:10" x14ac:dyDescent="0.2">
      <c r="A15" s="4" t="s">
        <v>16</v>
      </c>
      <c r="B15" s="4">
        <v>3</v>
      </c>
      <c r="C15" s="4">
        <v>470.47829999999999</v>
      </c>
      <c r="D15" s="4">
        <v>89957.849000000002</v>
      </c>
      <c r="E15" s="4">
        <v>468.56700000000001</v>
      </c>
      <c r="F15" s="4">
        <v>90819.402000000002</v>
      </c>
      <c r="G15" s="4">
        <v>-1.911</v>
      </c>
      <c r="H15" s="4">
        <v>30</v>
      </c>
      <c r="I15" s="4" t="s">
        <v>15</v>
      </c>
      <c r="J15" s="4">
        <v>9.84</v>
      </c>
    </row>
    <row r="16" spans="1:10" x14ac:dyDescent="0.2">
      <c r="A16" s="4" t="s">
        <v>16</v>
      </c>
      <c r="B16" s="4">
        <v>3</v>
      </c>
      <c r="C16" s="4">
        <v>470.47829999999999</v>
      </c>
      <c r="D16" s="4">
        <v>89957.849000000002</v>
      </c>
      <c r="E16" s="4">
        <v>468.56700000000001</v>
      </c>
      <c r="F16" s="4">
        <v>90819.402000000002</v>
      </c>
      <c r="G16" s="4">
        <v>-1.911</v>
      </c>
      <c r="H16" s="4">
        <v>29</v>
      </c>
      <c r="I16" s="4" t="s">
        <v>12</v>
      </c>
      <c r="J16" s="4">
        <v>60.399000000000001</v>
      </c>
    </row>
    <row r="17" spans="1:10" x14ac:dyDescent="0.2">
      <c r="A17" s="4" t="s">
        <v>16</v>
      </c>
      <c r="B17" s="4">
        <v>3</v>
      </c>
      <c r="C17" s="4">
        <v>470.47829999999999</v>
      </c>
      <c r="D17" s="4">
        <v>89957.849000000002</v>
      </c>
      <c r="E17" s="4">
        <v>468.56700000000001</v>
      </c>
      <c r="F17" s="4">
        <v>90819.402000000002</v>
      </c>
      <c r="G17" s="4">
        <v>-1.911</v>
      </c>
      <c r="H17" s="4">
        <v>37</v>
      </c>
      <c r="I17" s="4" t="s">
        <v>12</v>
      </c>
      <c r="J17" s="4">
        <v>21.204999999999998</v>
      </c>
    </row>
    <row r="18" spans="1:10" x14ac:dyDescent="0.2">
      <c r="A18" s="4" t="s">
        <v>16</v>
      </c>
      <c r="B18" s="4">
        <v>3</v>
      </c>
      <c r="C18" s="4">
        <v>470.47829999999999</v>
      </c>
      <c r="D18" s="4">
        <v>89957.849000000002</v>
      </c>
      <c r="E18" s="4">
        <v>468.56700000000001</v>
      </c>
      <c r="F18" s="4">
        <v>90819.402000000002</v>
      </c>
      <c r="G18" s="4">
        <v>-1.911</v>
      </c>
      <c r="H18" s="4">
        <v>24</v>
      </c>
      <c r="I18" s="4" t="s">
        <v>11</v>
      </c>
      <c r="J18" s="4">
        <v>107.895</v>
      </c>
    </row>
    <row r="19" spans="1:10" x14ac:dyDescent="0.2">
      <c r="A19" s="4" t="s">
        <v>16</v>
      </c>
      <c r="B19" s="4">
        <v>3</v>
      </c>
      <c r="C19" s="4">
        <v>470.47829999999999</v>
      </c>
      <c r="D19" s="4">
        <v>89957.849000000002</v>
      </c>
      <c r="E19" s="4">
        <v>468.56700000000001</v>
      </c>
      <c r="F19" s="4">
        <v>90819.402000000002</v>
      </c>
      <c r="G19" s="4">
        <v>-1.911</v>
      </c>
      <c r="H19" s="4">
        <v>36</v>
      </c>
      <c r="I19" s="4" t="s">
        <v>11</v>
      </c>
      <c r="J19" s="4">
        <v>27.181000000000001</v>
      </c>
    </row>
    <row r="20" spans="1:10" x14ac:dyDescent="0.2">
      <c r="A20" s="4" t="s">
        <v>16</v>
      </c>
      <c r="B20" s="4">
        <v>3</v>
      </c>
      <c r="C20" s="4">
        <v>470.47829999999999</v>
      </c>
      <c r="D20" s="4">
        <v>89957.849000000002</v>
      </c>
      <c r="E20" s="4">
        <v>468.56700000000001</v>
      </c>
      <c r="F20" s="4">
        <v>90819.402000000002</v>
      </c>
      <c r="G20" s="4">
        <v>-1.911</v>
      </c>
      <c r="H20" s="4">
        <v>25</v>
      </c>
      <c r="I20" s="4" t="s">
        <v>13</v>
      </c>
      <c r="J20" s="4">
        <v>242.047</v>
      </c>
    </row>
    <row r="21" spans="1:10" x14ac:dyDescent="0.2">
      <c r="A21" s="6" t="s">
        <v>17</v>
      </c>
      <c r="B21" s="6">
        <v>243</v>
      </c>
      <c r="C21" s="6">
        <v>7110.8516</v>
      </c>
      <c r="D21" s="6">
        <v>89957.849000000002</v>
      </c>
      <c r="E21" s="6">
        <v>7099.8450000000003</v>
      </c>
      <c r="F21" s="6">
        <v>90819.402000000002</v>
      </c>
      <c r="G21" s="6">
        <v>-11.007</v>
      </c>
      <c r="H21" s="6">
        <v>9</v>
      </c>
      <c r="I21" s="6" t="s">
        <v>18</v>
      </c>
      <c r="J21" s="6">
        <v>3.5880000000000001</v>
      </c>
    </row>
    <row r="22" spans="1:10" x14ac:dyDescent="0.2">
      <c r="A22" s="6" t="s">
        <v>17</v>
      </c>
      <c r="B22" s="6">
        <v>243</v>
      </c>
      <c r="C22" s="6">
        <v>7110.8516</v>
      </c>
      <c r="D22" s="6">
        <v>89957.849000000002</v>
      </c>
      <c r="E22" s="6">
        <v>7099.8450000000003</v>
      </c>
      <c r="F22" s="6">
        <v>90819.402000000002</v>
      </c>
      <c r="G22" s="6">
        <v>-11.007</v>
      </c>
      <c r="H22" s="6">
        <v>2</v>
      </c>
      <c r="I22" s="6" t="s">
        <v>19</v>
      </c>
      <c r="J22" s="6">
        <v>1.8580000000000001</v>
      </c>
    </row>
    <row r="23" spans="1:10" x14ac:dyDescent="0.2">
      <c r="A23" s="6" t="s">
        <v>17</v>
      </c>
      <c r="B23" s="6">
        <v>243</v>
      </c>
      <c r="C23" s="6">
        <v>7110.8516</v>
      </c>
      <c r="D23" s="6">
        <v>89957.849000000002</v>
      </c>
      <c r="E23" s="6">
        <v>7099.8450000000003</v>
      </c>
      <c r="F23" s="6">
        <v>90819.402000000002</v>
      </c>
      <c r="G23" s="6">
        <v>-11.007</v>
      </c>
      <c r="H23" s="6">
        <v>30</v>
      </c>
      <c r="I23" s="6" t="s">
        <v>15</v>
      </c>
      <c r="J23" s="6">
        <v>28.94</v>
      </c>
    </row>
    <row r="24" spans="1:10" x14ac:dyDescent="0.2">
      <c r="A24" s="6" t="s">
        <v>17</v>
      </c>
      <c r="B24" s="6">
        <v>243</v>
      </c>
      <c r="C24" s="6">
        <v>7110.8516</v>
      </c>
      <c r="D24" s="6">
        <v>89957.849000000002</v>
      </c>
      <c r="E24" s="6">
        <v>7099.8450000000003</v>
      </c>
      <c r="F24" s="6">
        <v>90819.402000000002</v>
      </c>
      <c r="G24" s="6">
        <v>-11.007</v>
      </c>
      <c r="H24" s="6">
        <v>28</v>
      </c>
      <c r="I24" s="6" t="s">
        <v>15</v>
      </c>
      <c r="J24" s="6">
        <v>0.42599999999999999</v>
      </c>
    </row>
    <row r="25" spans="1:10" x14ac:dyDescent="0.2">
      <c r="A25" s="6" t="s">
        <v>17</v>
      </c>
      <c r="B25" s="6">
        <v>243</v>
      </c>
      <c r="C25" s="6">
        <v>7110.8516</v>
      </c>
      <c r="D25" s="6">
        <v>89957.849000000002</v>
      </c>
      <c r="E25" s="6">
        <v>7099.8450000000003</v>
      </c>
      <c r="F25" s="6">
        <v>90819.402000000002</v>
      </c>
      <c r="G25" s="6">
        <v>-11.007</v>
      </c>
      <c r="H25" s="6">
        <v>29</v>
      </c>
      <c r="I25" s="6" t="s">
        <v>12</v>
      </c>
      <c r="J25" s="6">
        <v>45.962000000000003</v>
      </c>
    </row>
    <row r="26" spans="1:10" x14ac:dyDescent="0.2">
      <c r="A26" s="6" t="s">
        <v>17</v>
      </c>
      <c r="B26" s="6">
        <v>243</v>
      </c>
      <c r="C26" s="6">
        <v>7110.8516</v>
      </c>
      <c r="D26" s="6">
        <v>89957.849000000002</v>
      </c>
      <c r="E26" s="6">
        <v>7099.8450000000003</v>
      </c>
      <c r="F26" s="6">
        <v>90819.402000000002</v>
      </c>
      <c r="G26" s="6">
        <v>-11.007</v>
      </c>
      <c r="H26" s="6">
        <v>5</v>
      </c>
      <c r="I26" s="6" t="s">
        <v>11</v>
      </c>
      <c r="J26" s="6">
        <v>23.363</v>
      </c>
    </row>
    <row r="27" spans="1:10" x14ac:dyDescent="0.2">
      <c r="A27" s="6" t="s">
        <v>17</v>
      </c>
      <c r="B27" s="6">
        <v>243</v>
      </c>
      <c r="C27" s="6">
        <v>7110.8516</v>
      </c>
      <c r="D27" s="6">
        <v>89957.849000000002</v>
      </c>
      <c r="E27" s="6">
        <v>7099.8450000000003</v>
      </c>
      <c r="F27" s="6">
        <v>90819.402000000002</v>
      </c>
      <c r="G27" s="6">
        <v>-11.007</v>
      </c>
      <c r="H27" s="6">
        <v>35</v>
      </c>
      <c r="I27" s="6" t="s">
        <v>20</v>
      </c>
      <c r="J27" s="6">
        <v>34.450000000000003</v>
      </c>
    </row>
    <row r="28" spans="1:10" x14ac:dyDescent="0.2">
      <c r="A28" s="6" t="s">
        <v>17</v>
      </c>
      <c r="B28" s="6">
        <v>243</v>
      </c>
      <c r="C28" s="6">
        <v>7110.8516</v>
      </c>
      <c r="D28" s="6">
        <v>89957.849000000002</v>
      </c>
      <c r="E28" s="6">
        <v>7099.8450000000003</v>
      </c>
      <c r="F28" s="6">
        <v>90819.402000000002</v>
      </c>
      <c r="G28" s="6">
        <v>-11.007</v>
      </c>
      <c r="H28" s="6">
        <v>23</v>
      </c>
      <c r="I28" s="6" t="s">
        <v>18</v>
      </c>
      <c r="J28" s="6">
        <v>1747.316</v>
      </c>
    </row>
    <row r="29" spans="1:10" x14ac:dyDescent="0.2">
      <c r="A29" s="6" t="s">
        <v>17</v>
      </c>
      <c r="B29" s="6">
        <v>243</v>
      </c>
      <c r="C29" s="6">
        <v>7110.8516</v>
      </c>
      <c r="D29" s="6">
        <v>89957.849000000002</v>
      </c>
      <c r="E29" s="6">
        <v>7099.8450000000003</v>
      </c>
      <c r="F29" s="6">
        <v>90819.402000000002</v>
      </c>
      <c r="G29" s="6">
        <v>-11.007</v>
      </c>
      <c r="H29" s="6">
        <v>37</v>
      </c>
      <c r="I29" s="6" t="s">
        <v>12</v>
      </c>
      <c r="J29" s="6">
        <v>186.488</v>
      </c>
    </row>
    <row r="30" spans="1:10" x14ac:dyDescent="0.2">
      <c r="A30" s="6" t="s">
        <v>17</v>
      </c>
      <c r="B30" s="6">
        <v>243</v>
      </c>
      <c r="C30" s="6">
        <v>7110.8516</v>
      </c>
      <c r="D30" s="6">
        <v>89957.849000000002</v>
      </c>
      <c r="E30" s="6">
        <v>7099.8450000000003</v>
      </c>
      <c r="F30" s="6">
        <v>90819.402000000002</v>
      </c>
      <c r="G30" s="6">
        <v>-11.007</v>
      </c>
      <c r="H30" s="6">
        <v>4</v>
      </c>
      <c r="I30" s="6" t="s">
        <v>19</v>
      </c>
      <c r="J30" s="6">
        <v>562.64</v>
      </c>
    </row>
    <row r="31" spans="1:10" x14ac:dyDescent="0.2">
      <c r="A31" s="6" t="s">
        <v>17</v>
      </c>
      <c r="B31" s="6">
        <v>243</v>
      </c>
      <c r="C31" s="6">
        <v>7110.8516</v>
      </c>
      <c r="D31" s="6">
        <v>89957.849000000002</v>
      </c>
      <c r="E31" s="6">
        <v>7099.8450000000003</v>
      </c>
      <c r="F31" s="6">
        <v>90819.402000000002</v>
      </c>
      <c r="G31" s="6">
        <v>-11.007</v>
      </c>
      <c r="H31" s="6">
        <v>24</v>
      </c>
      <c r="I31" s="6" t="s">
        <v>11</v>
      </c>
      <c r="J31" s="6">
        <v>1587.2080000000001</v>
      </c>
    </row>
    <row r="32" spans="1:10" x14ac:dyDescent="0.2">
      <c r="A32" s="6" t="s">
        <v>17</v>
      </c>
      <c r="B32" s="6">
        <v>243</v>
      </c>
      <c r="C32" s="6">
        <v>7110.8516</v>
      </c>
      <c r="D32" s="6">
        <v>89957.849000000002</v>
      </c>
      <c r="E32" s="6">
        <v>7099.8450000000003</v>
      </c>
      <c r="F32" s="6">
        <v>90819.402000000002</v>
      </c>
      <c r="G32" s="6">
        <v>-11.007</v>
      </c>
      <c r="H32" s="6">
        <v>36</v>
      </c>
      <c r="I32" s="6" t="s">
        <v>11</v>
      </c>
      <c r="J32" s="6">
        <v>1045.0530000000001</v>
      </c>
    </row>
    <row r="33" spans="1:10" x14ac:dyDescent="0.2">
      <c r="A33" s="6" t="s">
        <v>17</v>
      </c>
      <c r="B33" s="6">
        <v>243</v>
      </c>
      <c r="C33" s="6">
        <v>7110.8516</v>
      </c>
      <c r="D33" s="6">
        <v>89957.849000000002</v>
      </c>
      <c r="E33" s="6">
        <v>7099.8450000000003</v>
      </c>
      <c r="F33" s="6">
        <v>90819.402000000002</v>
      </c>
      <c r="G33" s="6">
        <v>-11.007</v>
      </c>
      <c r="H33" s="6">
        <v>25</v>
      </c>
      <c r="I33" s="6" t="s">
        <v>13</v>
      </c>
      <c r="J33" s="6">
        <v>1554.009</v>
      </c>
    </row>
    <row r="34" spans="1:10" x14ac:dyDescent="0.2">
      <c r="A34" s="6" t="s">
        <v>17</v>
      </c>
      <c r="B34" s="6">
        <v>243</v>
      </c>
      <c r="C34" s="6">
        <v>7110.8516</v>
      </c>
      <c r="D34" s="6">
        <v>89957.849000000002</v>
      </c>
      <c r="E34" s="6">
        <v>7099.8450000000003</v>
      </c>
      <c r="F34" s="6">
        <v>90819.402000000002</v>
      </c>
      <c r="G34" s="6">
        <v>-11.007</v>
      </c>
      <c r="H34" s="6">
        <v>6</v>
      </c>
      <c r="I34" s="6" t="s">
        <v>13</v>
      </c>
      <c r="J34" s="6">
        <v>1.389</v>
      </c>
    </row>
    <row r="35" spans="1:10" x14ac:dyDescent="0.2">
      <c r="A35" s="6" t="s">
        <v>17</v>
      </c>
      <c r="B35" s="6">
        <v>243</v>
      </c>
      <c r="C35" s="6">
        <v>7110.8516</v>
      </c>
      <c r="D35" s="6">
        <v>89957.849000000002</v>
      </c>
      <c r="E35" s="6">
        <v>7099.8450000000003</v>
      </c>
      <c r="F35" s="6">
        <v>90819.402000000002</v>
      </c>
      <c r="G35" s="6">
        <v>-11.007</v>
      </c>
      <c r="H35" s="6">
        <v>17</v>
      </c>
      <c r="I35" s="6" t="s">
        <v>20</v>
      </c>
      <c r="J35" s="6">
        <v>0.92300000000000004</v>
      </c>
    </row>
    <row r="36" spans="1:10" x14ac:dyDescent="0.2">
      <c r="A36" s="6" t="s">
        <v>17</v>
      </c>
      <c r="B36" s="6">
        <v>243</v>
      </c>
      <c r="C36" s="6">
        <v>7110.8516</v>
      </c>
      <c r="D36" s="6">
        <v>89957.849000000002</v>
      </c>
      <c r="E36" s="6">
        <v>7099.8450000000003</v>
      </c>
      <c r="F36" s="6">
        <v>90819.402000000002</v>
      </c>
      <c r="G36" s="6">
        <v>-11.007</v>
      </c>
      <c r="H36" s="6">
        <v>16</v>
      </c>
      <c r="I36" s="6" t="s">
        <v>18</v>
      </c>
      <c r="J36" s="6">
        <v>0.439</v>
      </c>
    </row>
    <row r="37" spans="1:10" x14ac:dyDescent="0.2">
      <c r="A37" s="6" t="s">
        <v>17</v>
      </c>
      <c r="B37" s="6">
        <v>243</v>
      </c>
      <c r="C37" s="6">
        <v>7110.8516</v>
      </c>
      <c r="D37" s="6">
        <v>89957.849000000002</v>
      </c>
      <c r="E37" s="6">
        <v>7099.8450000000003</v>
      </c>
      <c r="F37" s="6">
        <v>90819.402000000002</v>
      </c>
      <c r="G37" s="6">
        <v>-11.007</v>
      </c>
      <c r="H37" s="6">
        <v>19</v>
      </c>
      <c r="I37" s="6" t="s">
        <v>13</v>
      </c>
      <c r="J37" s="6">
        <v>3.5999999999999997E-2</v>
      </c>
    </row>
    <row r="38" spans="1:10" x14ac:dyDescent="0.2">
      <c r="A38" s="6" t="s">
        <v>17</v>
      </c>
      <c r="B38" s="6">
        <v>243</v>
      </c>
      <c r="C38" s="6">
        <v>7110.8516</v>
      </c>
      <c r="D38" s="6">
        <v>89957.849000000002</v>
      </c>
      <c r="E38" s="6">
        <v>7099.8450000000003</v>
      </c>
      <c r="F38" s="6">
        <v>90819.402000000002</v>
      </c>
      <c r="G38" s="6">
        <v>-11.007</v>
      </c>
      <c r="H38" s="6">
        <v>39</v>
      </c>
      <c r="I38" s="6" t="s">
        <v>20</v>
      </c>
      <c r="J38" s="6">
        <v>32.578000000000003</v>
      </c>
    </row>
    <row r="39" spans="1:10" x14ac:dyDescent="0.2">
      <c r="A39" s="6" t="s">
        <v>17</v>
      </c>
      <c r="B39" s="6">
        <v>243</v>
      </c>
      <c r="C39" s="6">
        <v>7110.8516</v>
      </c>
      <c r="D39" s="6">
        <v>89957.849000000002</v>
      </c>
      <c r="E39" s="6">
        <v>7099.8450000000003</v>
      </c>
      <c r="F39" s="6">
        <v>90819.402000000002</v>
      </c>
      <c r="G39" s="6">
        <v>-11.007</v>
      </c>
      <c r="H39" s="6">
        <v>26</v>
      </c>
      <c r="I39" s="6" t="s">
        <v>13</v>
      </c>
      <c r="J39" s="6">
        <v>35.369999999999997</v>
      </c>
    </row>
    <row r="40" spans="1:10" x14ac:dyDescent="0.2">
      <c r="A40" s="6" t="s">
        <v>17</v>
      </c>
      <c r="B40" s="6">
        <v>243</v>
      </c>
      <c r="C40" s="6">
        <v>7110.8516</v>
      </c>
      <c r="D40" s="6">
        <v>89957.849000000002</v>
      </c>
      <c r="E40" s="6">
        <v>7099.8450000000003</v>
      </c>
      <c r="F40" s="6">
        <v>90819.402000000002</v>
      </c>
      <c r="G40" s="6">
        <v>-11.007</v>
      </c>
      <c r="H40" s="6">
        <v>42</v>
      </c>
      <c r="I40" s="6" t="s">
        <v>18</v>
      </c>
      <c r="J40" s="6">
        <v>70.832999999999998</v>
      </c>
    </row>
    <row r="41" spans="1:10" x14ac:dyDescent="0.2">
      <c r="A41" s="6" t="s">
        <v>17</v>
      </c>
      <c r="B41" s="6">
        <v>243</v>
      </c>
      <c r="C41" s="6">
        <v>7110.8516</v>
      </c>
      <c r="D41" s="6">
        <v>89957.849000000002</v>
      </c>
      <c r="E41" s="6">
        <v>7099.8450000000003</v>
      </c>
      <c r="F41" s="6">
        <v>90819.402000000002</v>
      </c>
      <c r="G41" s="6">
        <v>-11.007</v>
      </c>
      <c r="H41" s="6">
        <v>15</v>
      </c>
      <c r="I41" s="6" t="s">
        <v>20</v>
      </c>
      <c r="J41" s="6">
        <v>5.0999999999999997E-2</v>
      </c>
    </row>
    <row r="42" spans="1:10" x14ac:dyDescent="0.2">
      <c r="A42" s="6" t="s">
        <v>17</v>
      </c>
      <c r="B42" s="6">
        <v>243</v>
      </c>
      <c r="C42" s="6">
        <v>7110.8516</v>
      </c>
      <c r="D42" s="6">
        <v>89957.849000000002</v>
      </c>
      <c r="E42" s="6">
        <v>7099.8450000000003</v>
      </c>
      <c r="F42" s="6">
        <v>90819.402000000002</v>
      </c>
      <c r="G42" s="6">
        <v>-11.007</v>
      </c>
      <c r="H42" s="6">
        <v>40</v>
      </c>
      <c r="I42" s="6" t="s">
        <v>11</v>
      </c>
      <c r="J42" s="6">
        <v>0.2</v>
      </c>
    </row>
    <row r="43" spans="1:10" x14ac:dyDescent="0.2">
      <c r="A43" s="6" t="s">
        <v>17</v>
      </c>
      <c r="B43" s="6">
        <v>243</v>
      </c>
      <c r="C43" s="6">
        <v>7110.8516</v>
      </c>
      <c r="D43" s="6">
        <v>89957.849000000002</v>
      </c>
      <c r="E43" s="6">
        <v>7099.8450000000003</v>
      </c>
      <c r="F43" s="6">
        <v>90819.402000000002</v>
      </c>
      <c r="G43" s="6">
        <v>-11.007</v>
      </c>
      <c r="H43" s="6">
        <v>22</v>
      </c>
      <c r="I43" s="6" t="s">
        <v>19</v>
      </c>
      <c r="J43" s="6">
        <v>0.04</v>
      </c>
    </row>
    <row r="44" spans="1:10" x14ac:dyDescent="0.2">
      <c r="A44" s="6" t="s">
        <v>17</v>
      </c>
      <c r="B44" s="6">
        <v>243</v>
      </c>
      <c r="C44" s="6">
        <v>7110.8516</v>
      </c>
      <c r="D44" s="6">
        <v>89957.849000000002</v>
      </c>
      <c r="E44" s="6">
        <v>7099.8450000000003</v>
      </c>
      <c r="F44" s="6">
        <v>90819.402000000002</v>
      </c>
      <c r="G44" s="6">
        <v>-11.007</v>
      </c>
      <c r="H44" s="6">
        <v>1</v>
      </c>
      <c r="I44" s="6" t="s">
        <v>18</v>
      </c>
      <c r="J44" s="6">
        <v>132.75399999999999</v>
      </c>
    </row>
    <row r="45" spans="1:10" x14ac:dyDescent="0.2">
      <c r="A45" s="6" t="s">
        <v>17</v>
      </c>
      <c r="B45" s="6">
        <v>243</v>
      </c>
      <c r="C45" s="6">
        <v>7110.8516</v>
      </c>
      <c r="D45" s="6">
        <v>89957.849000000002</v>
      </c>
      <c r="E45" s="6">
        <v>7099.8450000000003</v>
      </c>
      <c r="F45" s="6">
        <v>90819.402000000002</v>
      </c>
      <c r="G45" s="6">
        <v>-11.007</v>
      </c>
      <c r="H45" s="6">
        <v>14</v>
      </c>
      <c r="I45" s="6" t="s">
        <v>20</v>
      </c>
      <c r="J45" s="6">
        <v>1.135</v>
      </c>
    </row>
    <row r="46" spans="1:10" x14ac:dyDescent="0.2">
      <c r="A46" s="8" t="s">
        <v>21</v>
      </c>
      <c r="B46" s="8">
        <v>119</v>
      </c>
      <c r="C46" s="8">
        <v>2484.0084000000002</v>
      </c>
      <c r="D46" s="8">
        <v>89957.849000000002</v>
      </c>
      <c r="E46" s="8">
        <v>2472.7730000000001</v>
      </c>
      <c r="F46" s="8">
        <v>90819.402000000002</v>
      </c>
      <c r="G46" s="8">
        <v>-11.234999999999999</v>
      </c>
      <c r="H46" s="8">
        <v>13</v>
      </c>
      <c r="I46" s="8" t="s">
        <v>13</v>
      </c>
      <c r="J46" s="8">
        <v>26.998000000000001</v>
      </c>
    </row>
    <row r="47" spans="1:10" x14ac:dyDescent="0.2">
      <c r="A47" s="8" t="s">
        <v>21</v>
      </c>
      <c r="B47" s="8">
        <v>119</v>
      </c>
      <c r="C47" s="8">
        <v>2484.0084000000002</v>
      </c>
      <c r="D47" s="8">
        <v>89957.849000000002</v>
      </c>
      <c r="E47" s="8">
        <v>2472.7730000000001</v>
      </c>
      <c r="F47" s="8">
        <v>90819.402000000002</v>
      </c>
      <c r="G47" s="8">
        <v>-11.234999999999999</v>
      </c>
      <c r="H47" s="8">
        <v>30</v>
      </c>
      <c r="I47" s="8" t="s">
        <v>15</v>
      </c>
      <c r="J47" s="8">
        <v>5.5220000000000002</v>
      </c>
    </row>
    <row r="48" spans="1:10" x14ac:dyDescent="0.2">
      <c r="A48" s="8" t="s">
        <v>21</v>
      </c>
      <c r="B48" s="8">
        <v>119</v>
      </c>
      <c r="C48" s="8">
        <v>2484.0084000000002</v>
      </c>
      <c r="D48" s="8">
        <v>89957.849000000002</v>
      </c>
      <c r="E48" s="8">
        <v>2472.7730000000001</v>
      </c>
      <c r="F48" s="8">
        <v>90819.402000000002</v>
      </c>
      <c r="G48" s="8">
        <v>-11.234999999999999</v>
      </c>
      <c r="H48" s="8">
        <v>28</v>
      </c>
      <c r="I48" s="8" t="s">
        <v>15</v>
      </c>
      <c r="J48" s="8">
        <v>0.61899999999999999</v>
      </c>
    </row>
    <row r="49" spans="1:10" x14ac:dyDescent="0.2">
      <c r="A49" s="8" t="s">
        <v>21</v>
      </c>
      <c r="B49" s="8">
        <v>119</v>
      </c>
      <c r="C49" s="8">
        <v>2484.0084000000002</v>
      </c>
      <c r="D49" s="8">
        <v>89957.849000000002</v>
      </c>
      <c r="E49" s="8">
        <v>2472.7730000000001</v>
      </c>
      <c r="F49" s="8">
        <v>90819.402000000002</v>
      </c>
      <c r="G49" s="8">
        <v>-11.234999999999999</v>
      </c>
      <c r="H49" s="8">
        <v>29</v>
      </c>
      <c r="I49" s="8" t="s">
        <v>12</v>
      </c>
      <c r="J49" s="8">
        <v>194.679</v>
      </c>
    </row>
    <row r="50" spans="1:10" x14ac:dyDescent="0.2">
      <c r="A50" s="8" t="s">
        <v>21</v>
      </c>
      <c r="B50" s="8">
        <v>119</v>
      </c>
      <c r="C50" s="8">
        <v>2484.0084000000002</v>
      </c>
      <c r="D50" s="8">
        <v>89957.849000000002</v>
      </c>
      <c r="E50" s="8">
        <v>2472.7730000000001</v>
      </c>
      <c r="F50" s="8">
        <v>90819.402000000002</v>
      </c>
      <c r="G50" s="8">
        <v>-11.234999999999999</v>
      </c>
      <c r="H50" s="8">
        <v>5</v>
      </c>
      <c r="I50" s="8" t="s">
        <v>11</v>
      </c>
      <c r="J50" s="8">
        <v>250.39400000000001</v>
      </c>
    </row>
    <row r="51" spans="1:10" x14ac:dyDescent="0.2">
      <c r="A51" s="8" t="s">
        <v>21</v>
      </c>
      <c r="B51" s="8">
        <v>119</v>
      </c>
      <c r="C51" s="8">
        <v>2484.0084000000002</v>
      </c>
      <c r="D51" s="8">
        <v>89957.849000000002</v>
      </c>
      <c r="E51" s="8">
        <v>2472.7730000000001</v>
      </c>
      <c r="F51" s="8">
        <v>90819.402000000002</v>
      </c>
      <c r="G51" s="8">
        <v>-11.234999999999999</v>
      </c>
      <c r="H51" s="8">
        <v>35</v>
      </c>
      <c r="I51" s="8" t="s">
        <v>20</v>
      </c>
      <c r="J51" s="8">
        <v>11.989000000000001</v>
      </c>
    </row>
    <row r="52" spans="1:10" x14ac:dyDescent="0.2">
      <c r="A52" s="8" t="s">
        <v>21</v>
      </c>
      <c r="B52" s="8">
        <v>119</v>
      </c>
      <c r="C52" s="8">
        <v>2484.0084000000002</v>
      </c>
      <c r="D52" s="8">
        <v>89957.849000000002</v>
      </c>
      <c r="E52" s="8">
        <v>2472.7730000000001</v>
      </c>
      <c r="F52" s="8">
        <v>90819.402000000002</v>
      </c>
      <c r="G52" s="8">
        <v>-11.234999999999999</v>
      </c>
      <c r="H52" s="8">
        <v>23</v>
      </c>
      <c r="I52" s="8" t="s">
        <v>18</v>
      </c>
      <c r="J52" s="8">
        <v>14.242000000000001</v>
      </c>
    </row>
    <row r="53" spans="1:10" x14ac:dyDescent="0.2">
      <c r="A53" s="8" t="s">
        <v>21</v>
      </c>
      <c r="B53" s="8">
        <v>119</v>
      </c>
      <c r="C53" s="8">
        <v>2484.0084000000002</v>
      </c>
      <c r="D53" s="8">
        <v>89957.849000000002</v>
      </c>
      <c r="E53" s="8">
        <v>2472.7730000000001</v>
      </c>
      <c r="F53" s="8">
        <v>90819.402000000002</v>
      </c>
      <c r="G53" s="8">
        <v>-11.234999999999999</v>
      </c>
      <c r="H53" s="8">
        <v>37</v>
      </c>
      <c r="I53" s="8" t="s">
        <v>12</v>
      </c>
      <c r="J53" s="8">
        <v>134.369</v>
      </c>
    </row>
    <row r="54" spans="1:10" x14ac:dyDescent="0.2">
      <c r="A54" s="8" t="s">
        <v>21</v>
      </c>
      <c r="B54" s="8">
        <v>119</v>
      </c>
      <c r="C54" s="8">
        <v>2484.0084000000002</v>
      </c>
      <c r="D54" s="8">
        <v>89957.849000000002</v>
      </c>
      <c r="E54" s="8">
        <v>2472.7730000000001</v>
      </c>
      <c r="F54" s="8">
        <v>90819.402000000002</v>
      </c>
      <c r="G54" s="8">
        <v>-11.234999999999999</v>
      </c>
      <c r="H54" s="8">
        <v>4</v>
      </c>
      <c r="I54" s="8" t="s">
        <v>19</v>
      </c>
      <c r="J54" s="8">
        <v>37.875999999999998</v>
      </c>
    </row>
    <row r="55" spans="1:10" x14ac:dyDescent="0.2">
      <c r="A55" s="8" t="s">
        <v>21</v>
      </c>
      <c r="B55" s="8">
        <v>119</v>
      </c>
      <c r="C55" s="8">
        <v>2484.0084000000002</v>
      </c>
      <c r="D55" s="8">
        <v>89957.849000000002</v>
      </c>
      <c r="E55" s="8">
        <v>2472.7730000000001</v>
      </c>
      <c r="F55" s="8">
        <v>90819.402000000002</v>
      </c>
      <c r="G55" s="8">
        <v>-11.234999999999999</v>
      </c>
      <c r="H55" s="8">
        <v>24</v>
      </c>
      <c r="I55" s="8" t="s">
        <v>11</v>
      </c>
      <c r="J55" s="8">
        <v>80.822000000000003</v>
      </c>
    </row>
    <row r="56" spans="1:10" x14ac:dyDescent="0.2">
      <c r="A56" s="8" t="s">
        <v>21</v>
      </c>
      <c r="B56" s="8">
        <v>119</v>
      </c>
      <c r="C56" s="8">
        <v>2484.0084000000002</v>
      </c>
      <c r="D56" s="8">
        <v>89957.849000000002</v>
      </c>
      <c r="E56" s="8">
        <v>2472.7730000000001</v>
      </c>
      <c r="F56" s="8">
        <v>90819.402000000002</v>
      </c>
      <c r="G56" s="8">
        <v>-11.234999999999999</v>
      </c>
      <c r="H56" s="8">
        <v>36</v>
      </c>
      <c r="I56" s="8" t="s">
        <v>11</v>
      </c>
      <c r="J56" s="8">
        <v>190.602</v>
      </c>
    </row>
    <row r="57" spans="1:10" x14ac:dyDescent="0.2">
      <c r="A57" s="8" t="s">
        <v>21</v>
      </c>
      <c r="B57" s="8">
        <v>119</v>
      </c>
      <c r="C57" s="8">
        <v>2484.0084000000002</v>
      </c>
      <c r="D57" s="8">
        <v>89957.849000000002</v>
      </c>
      <c r="E57" s="8">
        <v>2472.7730000000001</v>
      </c>
      <c r="F57" s="8">
        <v>90819.402000000002</v>
      </c>
      <c r="G57" s="8">
        <v>-11.234999999999999</v>
      </c>
      <c r="H57" s="8">
        <v>25</v>
      </c>
      <c r="I57" s="8" t="s">
        <v>13</v>
      </c>
      <c r="J57" s="8">
        <v>298.25700000000001</v>
      </c>
    </row>
    <row r="58" spans="1:10" x14ac:dyDescent="0.2">
      <c r="A58" s="8" t="s">
        <v>21</v>
      </c>
      <c r="B58" s="8">
        <v>119</v>
      </c>
      <c r="C58" s="8">
        <v>2484.0084000000002</v>
      </c>
      <c r="D58" s="8">
        <v>89957.849000000002</v>
      </c>
      <c r="E58" s="8">
        <v>2472.7730000000001</v>
      </c>
      <c r="F58" s="8">
        <v>90819.402000000002</v>
      </c>
      <c r="G58" s="8">
        <v>-11.234999999999999</v>
      </c>
      <c r="H58" s="8">
        <v>6</v>
      </c>
      <c r="I58" s="8" t="s">
        <v>13</v>
      </c>
      <c r="J58" s="8">
        <v>1226.1099999999999</v>
      </c>
    </row>
    <row r="59" spans="1:10" x14ac:dyDescent="0.2">
      <c r="A59" s="3" t="s">
        <v>22</v>
      </c>
      <c r="B59" s="3">
        <v>286</v>
      </c>
      <c r="C59" s="3">
        <v>3910.0297999999998</v>
      </c>
      <c r="D59" s="3">
        <v>89957.849000000002</v>
      </c>
      <c r="E59" s="3">
        <v>3952.7840000000001</v>
      </c>
      <c r="F59" s="3">
        <v>90819.402000000002</v>
      </c>
      <c r="G59" s="3">
        <v>42.753999999999998</v>
      </c>
      <c r="H59" s="3">
        <v>30</v>
      </c>
      <c r="I59" s="3" t="s">
        <v>15</v>
      </c>
      <c r="J59" s="3">
        <v>12.510999999999999</v>
      </c>
    </row>
    <row r="60" spans="1:10" x14ac:dyDescent="0.2">
      <c r="A60" s="3" t="s">
        <v>22</v>
      </c>
      <c r="B60" s="3">
        <v>286</v>
      </c>
      <c r="C60" s="3">
        <v>3910.0297999999998</v>
      </c>
      <c r="D60" s="3">
        <v>89957.849000000002</v>
      </c>
      <c r="E60" s="3">
        <v>3952.7840000000001</v>
      </c>
      <c r="F60" s="3">
        <v>90819.402000000002</v>
      </c>
      <c r="G60" s="3">
        <v>42.753999999999998</v>
      </c>
      <c r="H60" s="3">
        <v>29</v>
      </c>
      <c r="I60" s="3" t="s">
        <v>12</v>
      </c>
      <c r="J60" s="3">
        <v>1183.54</v>
      </c>
    </row>
    <row r="61" spans="1:10" x14ac:dyDescent="0.2">
      <c r="A61" s="3" t="s">
        <v>22</v>
      </c>
      <c r="B61" s="3">
        <v>286</v>
      </c>
      <c r="C61" s="3">
        <v>3910.0297999999998</v>
      </c>
      <c r="D61" s="3">
        <v>89957.849000000002</v>
      </c>
      <c r="E61" s="3">
        <v>3952.7840000000001</v>
      </c>
      <c r="F61" s="3">
        <v>90819.402000000002</v>
      </c>
      <c r="G61" s="3">
        <v>42.753999999999998</v>
      </c>
      <c r="H61" s="3">
        <v>5</v>
      </c>
      <c r="I61" s="3" t="s">
        <v>11</v>
      </c>
      <c r="J61" s="3">
        <v>716.476</v>
      </c>
    </row>
    <row r="62" spans="1:10" x14ac:dyDescent="0.2">
      <c r="A62" s="3" t="s">
        <v>22</v>
      </c>
      <c r="B62" s="3">
        <v>286</v>
      </c>
      <c r="C62" s="3">
        <v>3910.0297999999998</v>
      </c>
      <c r="D62" s="3">
        <v>89957.849000000002</v>
      </c>
      <c r="E62" s="3">
        <v>3952.7840000000001</v>
      </c>
      <c r="F62" s="3">
        <v>90819.402000000002</v>
      </c>
      <c r="G62" s="3">
        <v>42.753999999999998</v>
      </c>
      <c r="H62" s="3">
        <v>35</v>
      </c>
      <c r="I62" s="3" t="s">
        <v>20</v>
      </c>
      <c r="J62" s="3">
        <v>87.090999999999994</v>
      </c>
    </row>
    <row r="63" spans="1:10" x14ac:dyDescent="0.2">
      <c r="A63" s="3" t="s">
        <v>22</v>
      </c>
      <c r="B63" s="3">
        <v>286</v>
      </c>
      <c r="C63" s="3">
        <v>3910.0297999999998</v>
      </c>
      <c r="D63" s="3">
        <v>89957.849000000002</v>
      </c>
      <c r="E63" s="3">
        <v>3952.7840000000001</v>
      </c>
      <c r="F63" s="3">
        <v>90819.402000000002</v>
      </c>
      <c r="G63" s="3">
        <v>42.753999999999998</v>
      </c>
      <c r="H63" s="3">
        <v>23</v>
      </c>
      <c r="I63" s="3" t="s">
        <v>18</v>
      </c>
      <c r="J63" s="3">
        <v>600.40899999999999</v>
      </c>
    </row>
    <row r="64" spans="1:10" x14ac:dyDescent="0.2">
      <c r="A64" s="3" t="s">
        <v>22</v>
      </c>
      <c r="B64" s="3">
        <v>286</v>
      </c>
      <c r="C64" s="3">
        <v>3910.0297999999998</v>
      </c>
      <c r="D64" s="3">
        <v>89957.849000000002</v>
      </c>
      <c r="E64" s="3">
        <v>3952.7840000000001</v>
      </c>
      <c r="F64" s="3">
        <v>90819.402000000002</v>
      </c>
      <c r="G64" s="3">
        <v>42.753999999999998</v>
      </c>
      <c r="H64" s="3">
        <v>37</v>
      </c>
      <c r="I64" s="3" t="s">
        <v>12</v>
      </c>
      <c r="J64" s="3">
        <v>64.114999999999995</v>
      </c>
    </row>
    <row r="65" spans="1:10" x14ac:dyDescent="0.2">
      <c r="A65" s="3" t="s">
        <v>22</v>
      </c>
      <c r="B65" s="3">
        <v>286</v>
      </c>
      <c r="C65" s="3">
        <v>3910.0297999999998</v>
      </c>
      <c r="D65" s="3">
        <v>89957.849000000002</v>
      </c>
      <c r="E65" s="3">
        <v>3952.7840000000001</v>
      </c>
      <c r="F65" s="3">
        <v>90819.402000000002</v>
      </c>
      <c r="G65" s="3">
        <v>42.753999999999998</v>
      </c>
      <c r="H65" s="3">
        <v>4</v>
      </c>
      <c r="I65" s="3" t="s">
        <v>19</v>
      </c>
      <c r="J65" s="3">
        <v>2.3929999999999998</v>
      </c>
    </row>
    <row r="66" spans="1:10" x14ac:dyDescent="0.2">
      <c r="A66" s="3" t="s">
        <v>22</v>
      </c>
      <c r="B66" s="3">
        <v>286</v>
      </c>
      <c r="C66" s="3">
        <v>3910.0297999999998</v>
      </c>
      <c r="D66" s="3">
        <v>89957.849000000002</v>
      </c>
      <c r="E66" s="3">
        <v>3952.7840000000001</v>
      </c>
      <c r="F66" s="3">
        <v>90819.402000000002</v>
      </c>
      <c r="G66" s="3">
        <v>42.753999999999998</v>
      </c>
      <c r="H66" s="3">
        <v>24</v>
      </c>
      <c r="I66" s="3" t="s">
        <v>11</v>
      </c>
      <c r="J66" s="3">
        <v>174.82599999999999</v>
      </c>
    </row>
    <row r="67" spans="1:10" x14ac:dyDescent="0.2">
      <c r="A67" s="3" t="s">
        <v>22</v>
      </c>
      <c r="B67" s="3">
        <v>286</v>
      </c>
      <c r="C67" s="3">
        <v>3910.0297999999998</v>
      </c>
      <c r="D67" s="3">
        <v>89957.849000000002</v>
      </c>
      <c r="E67" s="3">
        <v>3952.7840000000001</v>
      </c>
      <c r="F67" s="3">
        <v>90819.402000000002</v>
      </c>
      <c r="G67" s="3">
        <v>42.753999999999998</v>
      </c>
      <c r="H67" s="3">
        <v>36</v>
      </c>
      <c r="I67" s="3" t="s">
        <v>11</v>
      </c>
      <c r="J67" s="3">
        <v>165.86600000000001</v>
      </c>
    </row>
    <row r="68" spans="1:10" x14ac:dyDescent="0.2">
      <c r="A68" s="3" t="s">
        <v>22</v>
      </c>
      <c r="B68" s="3">
        <v>286</v>
      </c>
      <c r="C68" s="3">
        <v>3910.0297999999998</v>
      </c>
      <c r="D68" s="3">
        <v>89957.849000000002</v>
      </c>
      <c r="E68" s="3">
        <v>3952.7840000000001</v>
      </c>
      <c r="F68" s="3">
        <v>90819.402000000002</v>
      </c>
      <c r="G68" s="3">
        <v>42.753999999999998</v>
      </c>
      <c r="H68" s="3">
        <v>25</v>
      </c>
      <c r="I68" s="3" t="s">
        <v>13</v>
      </c>
      <c r="J68" s="3">
        <v>472.49900000000002</v>
      </c>
    </row>
    <row r="69" spans="1:10" x14ac:dyDescent="0.2">
      <c r="A69" s="3" t="s">
        <v>22</v>
      </c>
      <c r="B69" s="3">
        <v>286</v>
      </c>
      <c r="C69" s="3">
        <v>3910.0297999999998</v>
      </c>
      <c r="D69" s="3">
        <v>89957.849000000002</v>
      </c>
      <c r="E69" s="3">
        <v>3952.7840000000001</v>
      </c>
      <c r="F69" s="3">
        <v>90819.402000000002</v>
      </c>
      <c r="G69" s="3">
        <v>42.753999999999998</v>
      </c>
      <c r="H69" s="3">
        <v>6</v>
      </c>
      <c r="I69" s="3" t="s">
        <v>13</v>
      </c>
      <c r="J69" s="3">
        <v>473.05900000000003</v>
      </c>
    </row>
    <row r="70" spans="1:10" x14ac:dyDescent="0.2">
      <c r="A70" s="7" t="s">
        <v>23</v>
      </c>
      <c r="B70" s="7">
        <v>174</v>
      </c>
      <c r="C70" s="7">
        <v>2222.0385999999999</v>
      </c>
      <c r="D70" s="7">
        <v>89957.849000000002</v>
      </c>
      <c r="E70" s="7">
        <v>2252.2399999999998</v>
      </c>
      <c r="F70" s="7">
        <v>90819.402000000002</v>
      </c>
      <c r="G70" s="7">
        <v>30.201000000000001</v>
      </c>
      <c r="H70" s="7">
        <v>30</v>
      </c>
      <c r="I70" s="7" t="s">
        <v>15</v>
      </c>
      <c r="J70" s="7">
        <v>310.15699999999998</v>
      </c>
    </row>
    <row r="71" spans="1:10" x14ac:dyDescent="0.2">
      <c r="A71" s="7" t="s">
        <v>23</v>
      </c>
      <c r="B71" s="7">
        <v>174</v>
      </c>
      <c r="C71" s="7">
        <v>2222.0385999999999</v>
      </c>
      <c r="D71" s="7">
        <v>89957.849000000002</v>
      </c>
      <c r="E71" s="7">
        <v>2252.2399999999998</v>
      </c>
      <c r="F71" s="7">
        <v>90819.402000000002</v>
      </c>
      <c r="G71" s="7">
        <v>30.201000000000001</v>
      </c>
      <c r="H71" s="7">
        <v>28</v>
      </c>
      <c r="I71" s="7" t="s">
        <v>15</v>
      </c>
      <c r="J71" s="7">
        <v>14.157</v>
      </c>
    </row>
    <row r="72" spans="1:10" x14ac:dyDescent="0.2">
      <c r="A72" s="7" t="s">
        <v>23</v>
      </c>
      <c r="B72" s="7">
        <v>174</v>
      </c>
      <c r="C72" s="7">
        <v>2222.0385999999999</v>
      </c>
      <c r="D72" s="7">
        <v>89957.849000000002</v>
      </c>
      <c r="E72" s="7">
        <v>2252.2399999999998</v>
      </c>
      <c r="F72" s="7">
        <v>90819.402000000002</v>
      </c>
      <c r="G72" s="7">
        <v>30.201000000000001</v>
      </c>
      <c r="H72" s="7">
        <v>29</v>
      </c>
      <c r="I72" s="7" t="s">
        <v>12</v>
      </c>
      <c r="J72" s="7">
        <v>1010.378</v>
      </c>
    </row>
    <row r="73" spans="1:10" x14ac:dyDescent="0.2">
      <c r="A73" s="7" t="s">
        <v>23</v>
      </c>
      <c r="B73" s="7">
        <v>174</v>
      </c>
      <c r="C73" s="7">
        <v>2222.0385999999999</v>
      </c>
      <c r="D73" s="7">
        <v>89957.849000000002</v>
      </c>
      <c r="E73" s="7">
        <v>2252.2399999999998</v>
      </c>
      <c r="F73" s="7">
        <v>90819.402000000002</v>
      </c>
      <c r="G73" s="7">
        <v>30.201000000000001</v>
      </c>
      <c r="H73" s="7">
        <v>23</v>
      </c>
      <c r="I73" s="7" t="s">
        <v>18</v>
      </c>
      <c r="J73" s="7">
        <v>454.20100000000002</v>
      </c>
    </row>
    <row r="74" spans="1:10" x14ac:dyDescent="0.2">
      <c r="A74" s="7" t="s">
        <v>23</v>
      </c>
      <c r="B74" s="7">
        <v>174</v>
      </c>
      <c r="C74" s="7">
        <v>2222.0385999999999</v>
      </c>
      <c r="D74" s="7">
        <v>89957.849000000002</v>
      </c>
      <c r="E74" s="7">
        <v>2252.2399999999998</v>
      </c>
      <c r="F74" s="7">
        <v>90819.402000000002</v>
      </c>
      <c r="G74" s="7">
        <v>30.201000000000001</v>
      </c>
      <c r="H74" s="7">
        <v>24</v>
      </c>
      <c r="I74" s="7" t="s">
        <v>11</v>
      </c>
      <c r="J74" s="7">
        <v>460.21300000000002</v>
      </c>
    </row>
    <row r="75" spans="1:10" x14ac:dyDescent="0.2">
      <c r="A75" s="7" t="s">
        <v>23</v>
      </c>
      <c r="B75" s="7">
        <v>174</v>
      </c>
      <c r="C75" s="7">
        <v>2222.0385999999999</v>
      </c>
      <c r="D75" s="7">
        <v>89957.849000000002</v>
      </c>
      <c r="E75" s="7">
        <v>2252.2399999999998</v>
      </c>
      <c r="F75" s="7">
        <v>90819.402000000002</v>
      </c>
      <c r="G75" s="7">
        <v>30.201000000000001</v>
      </c>
      <c r="H75" s="7">
        <v>25</v>
      </c>
      <c r="I75" s="7" t="s">
        <v>13</v>
      </c>
      <c r="J75" s="7">
        <v>3.133</v>
      </c>
    </row>
    <row r="76" spans="1:10" x14ac:dyDescent="0.2">
      <c r="A76" s="5" t="s">
        <v>24</v>
      </c>
      <c r="B76" s="5">
        <v>28</v>
      </c>
      <c r="C76" s="5">
        <v>339.53620000000001</v>
      </c>
      <c r="D76" s="5">
        <v>89957.849000000002</v>
      </c>
      <c r="E76" s="5">
        <v>338.22199999999998</v>
      </c>
      <c r="F76" s="5">
        <v>90819.402000000002</v>
      </c>
      <c r="G76" s="5">
        <v>-1.3140000000000001</v>
      </c>
      <c r="H76" s="5">
        <v>29</v>
      </c>
      <c r="I76" s="5" t="s">
        <v>12</v>
      </c>
      <c r="J76" s="5">
        <v>268.81599999999997</v>
      </c>
    </row>
    <row r="77" spans="1:10" x14ac:dyDescent="0.2">
      <c r="A77" s="5" t="s">
        <v>24</v>
      </c>
      <c r="B77" s="5">
        <v>28</v>
      </c>
      <c r="C77" s="5">
        <v>339.53620000000001</v>
      </c>
      <c r="D77" s="5">
        <v>89957.849000000002</v>
      </c>
      <c r="E77" s="5">
        <v>338.22199999999998</v>
      </c>
      <c r="F77" s="5">
        <v>90819.402000000002</v>
      </c>
      <c r="G77" s="5">
        <v>-1.3140000000000001</v>
      </c>
      <c r="H77" s="5">
        <v>23</v>
      </c>
      <c r="I77" s="5" t="s">
        <v>18</v>
      </c>
      <c r="J77" s="5">
        <v>12.32</v>
      </c>
    </row>
    <row r="78" spans="1:10" x14ac:dyDescent="0.2">
      <c r="A78" s="5" t="s">
        <v>24</v>
      </c>
      <c r="B78" s="5">
        <v>28</v>
      </c>
      <c r="C78" s="5">
        <v>339.53620000000001</v>
      </c>
      <c r="D78" s="5">
        <v>89957.849000000002</v>
      </c>
      <c r="E78" s="5">
        <v>338.22199999999998</v>
      </c>
      <c r="F78" s="5">
        <v>90819.402000000002</v>
      </c>
      <c r="G78" s="5">
        <v>-1.3140000000000001</v>
      </c>
      <c r="H78" s="5">
        <v>24</v>
      </c>
      <c r="I78" s="5" t="s">
        <v>11</v>
      </c>
      <c r="J78" s="5">
        <v>57.015999999999998</v>
      </c>
    </row>
    <row r="79" spans="1:10" x14ac:dyDescent="0.2">
      <c r="A79" s="1" t="s">
        <v>25</v>
      </c>
      <c r="B79" s="1">
        <v>19</v>
      </c>
      <c r="C79" s="1">
        <v>1611.7453</v>
      </c>
      <c r="D79" s="1">
        <v>89957.849000000002</v>
      </c>
      <c r="E79" s="1">
        <v>1605.2170000000001</v>
      </c>
      <c r="F79" s="1">
        <v>90819.402000000002</v>
      </c>
      <c r="G79" s="1">
        <v>-6.5279999999999996</v>
      </c>
      <c r="H79" s="1">
        <v>30</v>
      </c>
      <c r="I79" s="1" t="s">
        <v>15</v>
      </c>
      <c r="J79" s="1">
        <v>15.288</v>
      </c>
    </row>
    <row r="80" spans="1:10" x14ac:dyDescent="0.2">
      <c r="A80" s="1" t="s">
        <v>25</v>
      </c>
      <c r="B80" s="1">
        <v>19</v>
      </c>
      <c r="C80" s="1">
        <v>1611.7453</v>
      </c>
      <c r="D80" s="1">
        <v>89957.849000000002</v>
      </c>
      <c r="E80" s="1">
        <v>1605.2170000000001</v>
      </c>
      <c r="F80" s="1">
        <v>90819.402000000002</v>
      </c>
      <c r="G80" s="1">
        <v>-6.5279999999999996</v>
      </c>
      <c r="H80" s="1">
        <v>28</v>
      </c>
      <c r="I80" s="1" t="s">
        <v>15</v>
      </c>
      <c r="J80" s="1">
        <v>23.603000000000002</v>
      </c>
    </row>
    <row r="81" spans="1:10" x14ac:dyDescent="0.2">
      <c r="A81" s="1" t="s">
        <v>25</v>
      </c>
      <c r="B81" s="1">
        <v>19</v>
      </c>
      <c r="C81" s="1">
        <v>1611.7453</v>
      </c>
      <c r="D81" s="1">
        <v>89957.849000000002</v>
      </c>
      <c r="E81" s="1">
        <v>1605.2170000000001</v>
      </c>
      <c r="F81" s="1">
        <v>90819.402000000002</v>
      </c>
      <c r="G81" s="1">
        <v>-6.5279999999999996</v>
      </c>
      <c r="H81" s="1">
        <v>29</v>
      </c>
      <c r="I81" s="1" t="s">
        <v>12</v>
      </c>
      <c r="J81" s="1">
        <v>356.702</v>
      </c>
    </row>
    <row r="82" spans="1:10" x14ac:dyDescent="0.2">
      <c r="A82" s="1" t="s">
        <v>25</v>
      </c>
      <c r="B82" s="1">
        <v>19</v>
      </c>
      <c r="C82" s="1">
        <v>1611.7453</v>
      </c>
      <c r="D82" s="1">
        <v>89957.849000000002</v>
      </c>
      <c r="E82" s="1">
        <v>1605.2170000000001</v>
      </c>
      <c r="F82" s="1">
        <v>90819.402000000002</v>
      </c>
      <c r="G82" s="1">
        <v>-6.5279999999999996</v>
      </c>
      <c r="H82" s="1">
        <v>23</v>
      </c>
      <c r="I82" s="1" t="s">
        <v>18</v>
      </c>
      <c r="J82" s="1">
        <v>248.04400000000001</v>
      </c>
    </row>
    <row r="83" spans="1:10" x14ac:dyDescent="0.2">
      <c r="A83" s="1" t="s">
        <v>25</v>
      </c>
      <c r="B83" s="1">
        <v>19</v>
      </c>
      <c r="C83" s="1">
        <v>1611.7453</v>
      </c>
      <c r="D83" s="1">
        <v>89957.849000000002</v>
      </c>
      <c r="E83" s="1">
        <v>1605.2170000000001</v>
      </c>
      <c r="F83" s="1">
        <v>90819.402000000002</v>
      </c>
      <c r="G83" s="1">
        <v>-6.5279999999999996</v>
      </c>
      <c r="H83" s="1">
        <v>37</v>
      </c>
      <c r="I83" s="1" t="s">
        <v>12</v>
      </c>
      <c r="J83" s="1">
        <v>91.956000000000003</v>
      </c>
    </row>
    <row r="84" spans="1:10" x14ac:dyDescent="0.2">
      <c r="A84" s="1" t="s">
        <v>25</v>
      </c>
      <c r="B84" s="1">
        <v>19</v>
      </c>
      <c r="C84" s="1">
        <v>1611.7453</v>
      </c>
      <c r="D84" s="1">
        <v>89957.849000000002</v>
      </c>
      <c r="E84" s="1">
        <v>1605.2170000000001</v>
      </c>
      <c r="F84" s="1">
        <v>90819.402000000002</v>
      </c>
      <c r="G84" s="1">
        <v>-6.5279999999999996</v>
      </c>
      <c r="H84" s="1">
        <v>24</v>
      </c>
      <c r="I84" s="1" t="s">
        <v>11</v>
      </c>
      <c r="J84" s="1">
        <v>370.78199999999998</v>
      </c>
    </row>
    <row r="85" spans="1:10" x14ac:dyDescent="0.2">
      <c r="A85" s="1" t="s">
        <v>25</v>
      </c>
      <c r="B85" s="1">
        <v>19</v>
      </c>
      <c r="C85" s="1">
        <v>1611.7453</v>
      </c>
      <c r="D85" s="1">
        <v>89957.849000000002</v>
      </c>
      <c r="E85" s="1">
        <v>1605.2170000000001</v>
      </c>
      <c r="F85" s="1">
        <v>90819.402000000002</v>
      </c>
      <c r="G85" s="1">
        <v>-6.5279999999999996</v>
      </c>
      <c r="H85" s="1">
        <v>36</v>
      </c>
      <c r="I85" s="1" t="s">
        <v>11</v>
      </c>
      <c r="J85" s="1">
        <v>231.93600000000001</v>
      </c>
    </row>
    <row r="86" spans="1:10" x14ac:dyDescent="0.2">
      <c r="A86" s="1" t="s">
        <v>25</v>
      </c>
      <c r="B86" s="1">
        <v>19</v>
      </c>
      <c r="C86" s="1">
        <v>1611.7453</v>
      </c>
      <c r="D86" s="1">
        <v>89957.849000000002</v>
      </c>
      <c r="E86" s="1">
        <v>1605.2170000000001</v>
      </c>
      <c r="F86" s="1">
        <v>90819.402000000002</v>
      </c>
      <c r="G86" s="1">
        <v>-6.5279999999999996</v>
      </c>
      <c r="H86" s="1">
        <v>25</v>
      </c>
      <c r="I86" s="1" t="s">
        <v>13</v>
      </c>
      <c r="J86" s="1">
        <v>266.46100000000001</v>
      </c>
    </row>
    <row r="87" spans="1:10" x14ac:dyDescent="0.2">
      <c r="A87" s="1" t="s">
        <v>26</v>
      </c>
      <c r="B87" s="1">
        <v>102</v>
      </c>
      <c r="C87" s="1">
        <v>3416.0088000000001</v>
      </c>
      <c r="D87" s="1">
        <v>89957.849000000002</v>
      </c>
      <c r="E87" s="1">
        <v>3467.8910000000001</v>
      </c>
      <c r="F87" s="1">
        <v>90819.402000000002</v>
      </c>
      <c r="G87" s="1">
        <v>51.881999999999998</v>
      </c>
      <c r="H87" s="1">
        <v>30</v>
      </c>
      <c r="I87" s="1" t="s">
        <v>15</v>
      </c>
      <c r="J87" s="1">
        <v>121.66800000000001</v>
      </c>
    </row>
    <row r="88" spans="1:10" x14ac:dyDescent="0.2">
      <c r="A88" s="1" t="s">
        <v>26</v>
      </c>
      <c r="B88" s="1">
        <v>102</v>
      </c>
      <c r="C88" s="1">
        <v>3416.0088000000001</v>
      </c>
      <c r="D88" s="1">
        <v>89957.849000000002</v>
      </c>
      <c r="E88" s="1">
        <v>3467.8910000000001</v>
      </c>
      <c r="F88" s="1">
        <v>90819.402000000002</v>
      </c>
      <c r="G88" s="1">
        <v>51.881999999999998</v>
      </c>
      <c r="H88" s="1">
        <v>29</v>
      </c>
      <c r="I88" s="1" t="s">
        <v>12</v>
      </c>
      <c r="J88" s="1">
        <v>1338.3140000000001</v>
      </c>
    </row>
    <row r="89" spans="1:10" x14ac:dyDescent="0.2">
      <c r="A89" s="1" t="s">
        <v>26</v>
      </c>
      <c r="B89" s="1">
        <v>102</v>
      </c>
      <c r="C89" s="1">
        <v>3416.0088000000001</v>
      </c>
      <c r="D89" s="1">
        <v>89957.849000000002</v>
      </c>
      <c r="E89" s="1">
        <v>3467.8910000000001</v>
      </c>
      <c r="F89" s="1">
        <v>90819.402000000002</v>
      </c>
      <c r="G89" s="1">
        <v>51.881999999999998</v>
      </c>
      <c r="H89" s="1">
        <v>37</v>
      </c>
      <c r="I89" s="1" t="s">
        <v>12</v>
      </c>
      <c r="J89" s="1">
        <v>238.4</v>
      </c>
    </row>
    <row r="90" spans="1:10" x14ac:dyDescent="0.2">
      <c r="A90" s="1" t="s">
        <v>26</v>
      </c>
      <c r="B90" s="1">
        <v>102</v>
      </c>
      <c r="C90" s="1">
        <v>3416.0088000000001</v>
      </c>
      <c r="D90" s="1">
        <v>89957.849000000002</v>
      </c>
      <c r="E90" s="1">
        <v>3467.8910000000001</v>
      </c>
      <c r="F90" s="1">
        <v>90819.402000000002</v>
      </c>
      <c r="G90" s="1">
        <v>51.881999999999998</v>
      </c>
      <c r="H90" s="1">
        <v>24</v>
      </c>
      <c r="I90" s="1" t="s">
        <v>11</v>
      </c>
      <c r="J90" s="1">
        <v>369.07</v>
      </c>
    </row>
    <row r="91" spans="1:10" x14ac:dyDescent="0.2">
      <c r="A91" s="1" t="s">
        <v>26</v>
      </c>
      <c r="B91" s="1">
        <v>102</v>
      </c>
      <c r="C91" s="1">
        <v>3416.0088000000001</v>
      </c>
      <c r="D91" s="1">
        <v>89957.849000000002</v>
      </c>
      <c r="E91" s="1">
        <v>3467.8910000000001</v>
      </c>
      <c r="F91" s="1">
        <v>90819.402000000002</v>
      </c>
      <c r="G91" s="1">
        <v>51.881999999999998</v>
      </c>
      <c r="H91" s="1">
        <v>36</v>
      </c>
      <c r="I91" s="1" t="s">
        <v>11</v>
      </c>
      <c r="J91" s="1">
        <v>265.91699999999997</v>
      </c>
    </row>
    <row r="92" spans="1:10" x14ac:dyDescent="0.2">
      <c r="A92" s="1" t="s">
        <v>26</v>
      </c>
      <c r="B92" s="1">
        <v>102</v>
      </c>
      <c r="C92" s="1">
        <v>3416.0088000000001</v>
      </c>
      <c r="D92" s="1">
        <v>89957.849000000002</v>
      </c>
      <c r="E92" s="1">
        <v>3467.8910000000001</v>
      </c>
      <c r="F92" s="1">
        <v>90819.402000000002</v>
      </c>
      <c r="G92" s="1">
        <v>51.881999999999998</v>
      </c>
      <c r="H92" s="1">
        <v>25</v>
      </c>
      <c r="I92" s="1" t="s">
        <v>13</v>
      </c>
      <c r="J92" s="1">
        <v>1133.681</v>
      </c>
    </row>
    <row r="93" spans="1:10" x14ac:dyDescent="0.2">
      <c r="A93" s="1" t="s">
        <v>27</v>
      </c>
      <c r="B93" s="1">
        <v>72</v>
      </c>
      <c r="C93" s="1">
        <v>234.82499999999999</v>
      </c>
      <c r="D93" s="1">
        <v>89957.849000000002</v>
      </c>
      <c r="E93" s="1">
        <v>233.62799999999999</v>
      </c>
      <c r="F93" s="1">
        <v>90819.402000000002</v>
      </c>
      <c r="G93" s="1">
        <v>-1.1970000000000001</v>
      </c>
      <c r="H93" s="1">
        <v>23</v>
      </c>
      <c r="I93" s="1" t="s">
        <v>18</v>
      </c>
      <c r="J93" s="1">
        <v>187.17400000000001</v>
      </c>
    </row>
    <row r="94" spans="1:10" x14ac:dyDescent="0.2">
      <c r="A94" s="1" t="s">
        <v>27</v>
      </c>
      <c r="B94" s="1">
        <v>72</v>
      </c>
      <c r="C94" s="1">
        <v>234.82499999999999</v>
      </c>
      <c r="D94" s="1">
        <v>89957.849000000002</v>
      </c>
      <c r="E94" s="1">
        <v>233.62799999999999</v>
      </c>
      <c r="F94" s="1">
        <v>90819.402000000002</v>
      </c>
      <c r="G94" s="1">
        <v>-1.1970000000000001</v>
      </c>
      <c r="H94" s="1">
        <v>37</v>
      </c>
      <c r="I94" s="1" t="s">
        <v>12</v>
      </c>
      <c r="J94" s="1">
        <v>0.78500000000000003</v>
      </c>
    </row>
    <row r="95" spans="1:10" x14ac:dyDescent="0.2">
      <c r="A95" s="1" t="s">
        <v>27</v>
      </c>
      <c r="B95" s="1">
        <v>72</v>
      </c>
      <c r="C95" s="1">
        <v>234.82499999999999</v>
      </c>
      <c r="D95" s="1">
        <v>89957.849000000002</v>
      </c>
      <c r="E95" s="1">
        <v>233.62799999999999</v>
      </c>
      <c r="F95" s="1">
        <v>90819.402000000002</v>
      </c>
      <c r="G95" s="1">
        <v>-1.1970000000000001</v>
      </c>
      <c r="H95" s="1">
        <v>4</v>
      </c>
      <c r="I95" s="1" t="s">
        <v>19</v>
      </c>
      <c r="J95" s="1">
        <v>10.423999999999999</v>
      </c>
    </row>
    <row r="96" spans="1:10" x14ac:dyDescent="0.2">
      <c r="A96" s="1" t="s">
        <v>27</v>
      </c>
      <c r="B96" s="1">
        <v>72</v>
      </c>
      <c r="C96" s="1">
        <v>234.82499999999999</v>
      </c>
      <c r="D96" s="1">
        <v>89957.849000000002</v>
      </c>
      <c r="E96" s="1">
        <v>233.62799999999999</v>
      </c>
      <c r="F96" s="1">
        <v>90819.402000000002</v>
      </c>
      <c r="G96" s="1">
        <v>-1.1970000000000001</v>
      </c>
      <c r="H96" s="1">
        <v>25</v>
      </c>
      <c r="I96" s="1" t="s">
        <v>13</v>
      </c>
      <c r="J96" s="1">
        <v>34.792000000000002</v>
      </c>
    </row>
    <row r="97" spans="1:10" x14ac:dyDescent="0.2">
      <c r="A97" s="1" t="s">
        <v>28</v>
      </c>
      <c r="B97" s="1">
        <v>88</v>
      </c>
      <c r="C97" s="1">
        <v>2446.0702999999999</v>
      </c>
      <c r="D97" s="1">
        <v>89957.849000000002</v>
      </c>
      <c r="E97" s="1">
        <v>2464.8820000000001</v>
      </c>
      <c r="F97" s="1">
        <v>90819.402000000002</v>
      </c>
      <c r="G97" s="1">
        <v>18.812000000000001</v>
      </c>
      <c r="H97" s="1">
        <v>30</v>
      </c>
      <c r="I97" s="1" t="s">
        <v>15</v>
      </c>
      <c r="J97" s="1">
        <v>6.2149999999999999</v>
      </c>
    </row>
    <row r="98" spans="1:10" x14ac:dyDescent="0.2">
      <c r="A98" s="1" t="s">
        <v>28</v>
      </c>
      <c r="B98" s="1">
        <v>88</v>
      </c>
      <c r="C98" s="1">
        <v>2446.0702999999999</v>
      </c>
      <c r="D98" s="1">
        <v>89957.849000000002</v>
      </c>
      <c r="E98" s="1">
        <v>2464.8820000000001</v>
      </c>
      <c r="F98" s="1">
        <v>90819.402000000002</v>
      </c>
      <c r="G98" s="1">
        <v>18.812000000000001</v>
      </c>
      <c r="H98" s="1">
        <v>28</v>
      </c>
      <c r="I98" s="1" t="s">
        <v>15</v>
      </c>
      <c r="J98" s="1">
        <v>10.317</v>
      </c>
    </row>
    <row r="99" spans="1:10" x14ac:dyDescent="0.2">
      <c r="A99" s="1" t="s">
        <v>28</v>
      </c>
      <c r="B99" s="1">
        <v>88</v>
      </c>
      <c r="C99" s="1">
        <v>2446.0702999999999</v>
      </c>
      <c r="D99" s="1">
        <v>89957.849000000002</v>
      </c>
      <c r="E99" s="1">
        <v>2464.8820000000001</v>
      </c>
      <c r="F99" s="1">
        <v>90819.402000000002</v>
      </c>
      <c r="G99" s="1">
        <v>18.812000000000001</v>
      </c>
      <c r="H99" s="1">
        <v>29</v>
      </c>
      <c r="I99" s="1" t="s">
        <v>12</v>
      </c>
      <c r="J99" s="1">
        <v>1500.4739999999999</v>
      </c>
    </row>
    <row r="100" spans="1:10" x14ac:dyDescent="0.2">
      <c r="A100" s="1" t="s">
        <v>28</v>
      </c>
      <c r="B100" s="1">
        <v>88</v>
      </c>
      <c r="C100" s="1">
        <v>2446.0702999999999</v>
      </c>
      <c r="D100" s="1">
        <v>89957.849000000002</v>
      </c>
      <c r="E100" s="1">
        <v>2464.8820000000001</v>
      </c>
      <c r="F100" s="1">
        <v>90819.402000000002</v>
      </c>
      <c r="G100" s="1">
        <v>18.812000000000001</v>
      </c>
      <c r="H100" s="1">
        <v>23</v>
      </c>
      <c r="I100" s="1" t="s">
        <v>18</v>
      </c>
      <c r="J100" s="1">
        <v>831.58900000000006</v>
      </c>
    </row>
    <row r="101" spans="1:10" x14ac:dyDescent="0.2">
      <c r="A101" s="1" t="s">
        <v>28</v>
      </c>
      <c r="B101" s="1">
        <v>88</v>
      </c>
      <c r="C101" s="1">
        <v>2446.0702999999999</v>
      </c>
      <c r="D101" s="1">
        <v>89957.849000000002</v>
      </c>
      <c r="E101" s="1">
        <v>2464.8820000000001</v>
      </c>
      <c r="F101" s="1">
        <v>90819.402000000002</v>
      </c>
      <c r="G101" s="1">
        <v>18.812000000000001</v>
      </c>
      <c r="H101" s="1">
        <v>24</v>
      </c>
      <c r="I101" s="1" t="s">
        <v>11</v>
      </c>
      <c r="J101" s="1">
        <v>78.019000000000005</v>
      </c>
    </row>
    <row r="102" spans="1:10" x14ac:dyDescent="0.2">
      <c r="A102" s="1" t="s">
        <v>28</v>
      </c>
      <c r="B102" s="1">
        <v>88</v>
      </c>
      <c r="C102" s="1">
        <v>2446.0702999999999</v>
      </c>
      <c r="D102" s="1">
        <v>89957.849000000002</v>
      </c>
      <c r="E102" s="1">
        <v>2464.8820000000001</v>
      </c>
      <c r="F102" s="1">
        <v>90819.402000000002</v>
      </c>
      <c r="G102" s="1">
        <v>18.812000000000001</v>
      </c>
      <c r="H102" s="1">
        <v>25</v>
      </c>
      <c r="I102" s="1" t="s">
        <v>13</v>
      </c>
      <c r="J102" s="1">
        <v>7.319</v>
      </c>
    </row>
    <row r="103" spans="1:10" x14ac:dyDescent="0.2">
      <c r="A103" s="1" t="s">
        <v>28</v>
      </c>
      <c r="B103" s="1">
        <v>88</v>
      </c>
      <c r="C103" s="1">
        <v>2446.0702999999999</v>
      </c>
      <c r="D103" s="1">
        <v>89957.849000000002</v>
      </c>
      <c r="E103" s="1">
        <v>2464.8820000000001</v>
      </c>
      <c r="F103" s="1">
        <v>90819.402000000002</v>
      </c>
      <c r="G103" s="1">
        <v>18.812000000000001</v>
      </c>
      <c r="H103" s="1">
        <v>11</v>
      </c>
      <c r="I103" s="1" t="s">
        <v>29</v>
      </c>
      <c r="J103" s="1">
        <v>11.95</v>
      </c>
    </row>
    <row r="104" spans="1:10" x14ac:dyDescent="0.2">
      <c r="A104" s="1" t="s">
        <v>28</v>
      </c>
      <c r="B104" s="1">
        <v>88</v>
      </c>
      <c r="C104" s="1">
        <v>2446.0702999999999</v>
      </c>
      <c r="D104" s="1">
        <v>89957.849000000002</v>
      </c>
      <c r="E104" s="1">
        <v>2464.8820000000001</v>
      </c>
      <c r="F104" s="1">
        <v>90819.402000000002</v>
      </c>
      <c r="G104" s="1">
        <v>18.812000000000001</v>
      </c>
      <c r="H104" s="1">
        <v>17</v>
      </c>
      <c r="I104" s="1" t="s">
        <v>20</v>
      </c>
      <c r="J104" s="1">
        <v>0.19900000000000001</v>
      </c>
    </row>
    <row r="105" spans="1:10" x14ac:dyDescent="0.2">
      <c r="A105" s="1" t="s">
        <v>28</v>
      </c>
      <c r="B105" s="1">
        <v>88</v>
      </c>
      <c r="C105" s="1">
        <v>2446.0702999999999</v>
      </c>
      <c r="D105" s="1">
        <v>89957.849000000002</v>
      </c>
      <c r="E105" s="1">
        <v>2464.8820000000001</v>
      </c>
      <c r="F105" s="1">
        <v>90819.402000000002</v>
      </c>
      <c r="G105" s="1">
        <v>18.812000000000001</v>
      </c>
      <c r="H105" s="1">
        <v>16</v>
      </c>
      <c r="I105" s="1" t="s">
        <v>18</v>
      </c>
      <c r="J105" s="1">
        <v>1.2749999999999999</v>
      </c>
    </row>
    <row r="106" spans="1:10" x14ac:dyDescent="0.2">
      <c r="A106" s="1" t="s">
        <v>28</v>
      </c>
      <c r="B106" s="1">
        <v>88</v>
      </c>
      <c r="C106" s="1">
        <v>2446.0702999999999</v>
      </c>
      <c r="D106" s="1">
        <v>89957.849000000002</v>
      </c>
      <c r="E106" s="1">
        <v>2464.8820000000001</v>
      </c>
      <c r="F106" s="1">
        <v>90819.402000000002</v>
      </c>
      <c r="G106" s="1">
        <v>18.812000000000001</v>
      </c>
      <c r="H106" s="1">
        <v>22</v>
      </c>
      <c r="I106" s="1" t="s">
        <v>19</v>
      </c>
      <c r="J106" s="1">
        <v>16.39</v>
      </c>
    </row>
    <row r="107" spans="1:10" x14ac:dyDescent="0.2">
      <c r="A107" s="1" t="s">
        <v>30</v>
      </c>
      <c r="B107" s="1">
        <v>4</v>
      </c>
      <c r="C107" s="1">
        <v>667.68719999999996</v>
      </c>
      <c r="D107" s="1">
        <v>89957.849000000002</v>
      </c>
      <c r="E107" s="1">
        <v>665.06500000000005</v>
      </c>
      <c r="F107" s="1">
        <v>90819.402000000002</v>
      </c>
      <c r="G107" s="1">
        <v>-2.6219999999999999</v>
      </c>
      <c r="H107" s="1">
        <v>30</v>
      </c>
      <c r="I107" s="1" t="s">
        <v>15</v>
      </c>
      <c r="J107" s="1">
        <v>22.856000000000002</v>
      </c>
    </row>
    <row r="108" spans="1:10" x14ac:dyDescent="0.2">
      <c r="A108" s="1" t="s">
        <v>30</v>
      </c>
      <c r="B108" s="1">
        <v>4</v>
      </c>
      <c r="C108" s="1">
        <v>667.68719999999996</v>
      </c>
      <c r="D108" s="1">
        <v>89957.849000000002</v>
      </c>
      <c r="E108" s="1">
        <v>665.06500000000005</v>
      </c>
      <c r="F108" s="1">
        <v>90819.402000000002</v>
      </c>
      <c r="G108" s="1">
        <v>-2.6219999999999999</v>
      </c>
      <c r="H108" s="1">
        <v>28</v>
      </c>
      <c r="I108" s="1" t="s">
        <v>15</v>
      </c>
      <c r="J108" s="1">
        <v>14.420999999999999</v>
      </c>
    </row>
    <row r="109" spans="1:10" x14ac:dyDescent="0.2">
      <c r="A109" s="1" t="s">
        <v>30</v>
      </c>
      <c r="B109" s="1">
        <v>4</v>
      </c>
      <c r="C109" s="1">
        <v>667.68719999999996</v>
      </c>
      <c r="D109" s="1">
        <v>89957.849000000002</v>
      </c>
      <c r="E109" s="1">
        <v>665.06500000000005</v>
      </c>
      <c r="F109" s="1">
        <v>90819.402000000002</v>
      </c>
      <c r="G109" s="1">
        <v>-2.6219999999999999</v>
      </c>
      <c r="H109" s="1">
        <v>29</v>
      </c>
      <c r="I109" s="1" t="s">
        <v>12</v>
      </c>
      <c r="J109" s="1">
        <v>348.35</v>
      </c>
    </row>
    <row r="110" spans="1:10" x14ac:dyDescent="0.2">
      <c r="A110" s="1" t="s">
        <v>30</v>
      </c>
      <c r="B110" s="1">
        <v>4</v>
      </c>
      <c r="C110" s="1">
        <v>667.68719999999996</v>
      </c>
      <c r="D110" s="1">
        <v>89957.849000000002</v>
      </c>
      <c r="E110" s="1">
        <v>665.06500000000005</v>
      </c>
      <c r="F110" s="1">
        <v>90819.402000000002</v>
      </c>
      <c r="G110" s="1">
        <v>-2.6219999999999999</v>
      </c>
      <c r="H110" s="1">
        <v>35</v>
      </c>
      <c r="I110" s="1" t="s">
        <v>20</v>
      </c>
      <c r="J110" s="1">
        <v>0.39700000000000002</v>
      </c>
    </row>
    <row r="111" spans="1:10" x14ac:dyDescent="0.2">
      <c r="A111" s="1" t="s">
        <v>30</v>
      </c>
      <c r="B111" s="1">
        <v>4</v>
      </c>
      <c r="C111" s="1">
        <v>667.68719999999996</v>
      </c>
      <c r="D111" s="1">
        <v>89957.849000000002</v>
      </c>
      <c r="E111" s="1">
        <v>665.06500000000005</v>
      </c>
      <c r="F111" s="1">
        <v>90819.402000000002</v>
      </c>
      <c r="G111" s="1">
        <v>-2.6219999999999999</v>
      </c>
      <c r="H111" s="1">
        <v>23</v>
      </c>
      <c r="I111" s="1" t="s">
        <v>18</v>
      </c>
      <c r="J111" s="1">
        <v>92.082999999999998</v>
      </c>
    </row>
    <row r="112" spans="1:10" x14ac:dyDescent="0.2">
      <c r="A112" s="1" t="s">
        <v>30</v>
      </c>
      <c r="B112" s="1">
        <v>4</v>
      </c>
      <c r="C112" s="1">
        <v>667.68719999999996</v>
      </c>
      <c r="D112" s="1">
        <v>89957.849000000002</v>
      </c>
      <c r="E112" s="1">
        <v>665.06500000000005</v>
      </c>
      <c r="F112" s="1">
        <v>90819.402000000002</v>
      </c>
      <c r="G112" s="1">
        <v>-2.6219999999999999</v>
      </c>
      <c r="H112" s="1">
        <v>37</v>
      </c>
      <c r="I112" s="1" t="s">
        <v>12</v>
      </c>
      <c r="J112" s="1">
        <v>5.8999999999999997E-2</v>
      </c>
    </row>
    <row r="113" spans="1:10" x14ac:dyDescent="0.2">
      <c r="A113" s="1" t="s">
        <v>30</v>
      </c>
      <c r="B113" s="1">
        <v>4</v>
      </c>
      <c r="C113" s="1">
        <v>667.68719999999996</v>
      </c>
      <c r="D113" s="1">
        <v>89957.849000000002</v>
      </c>
      <c r="E113" s="1">
        <v>665.06500000000005</v>
      </c>
      <c r="F113" s="1">
        <v>90819.402000000002</v>
      </c>
      <c r="G113" s="1">
        <v>-2.6219999999999999</v>
      </c>
      <c r="H113" s="1">
        <v>24</v>
      </c>
      <c r="I113" s="1" t="s">
        <v>11</v>
      </c>
      <c r="J113" s="1">
        <v>24.95</v>
      </c>
    </row>
    <row r="114" spans="1:10" x14ac:dyDescent="0.2">
      <c r="A114" s="1" t="s">
        <v>30</v>
      </c>
      <c r="B114" s="1">
        <v>4</v>
      </c>
      <c r="C114" s="1">
        <v>667.68719999999996</v>
      </c>
      <c r="D114" s="1">
        <v>89957.849000000002</v>
      </c>
      <c r="E114" s="1">
        <v>665.06500000000005</v>
      </c>
      <c r="F114" s="1">
        <v>90819.402000000002</v>
      </c>
      <c r="G114" s="1">
        <v>-2.6219999999999999</v>
      </c>
      <c r="H114" s="1">
        <v>36</v>
      </c>
      <c r="I114" s="1" t="s">
        <v>11</v>
      </c>
      <c r="J114" s="1">
        <v>17.295000000000002</v>
      </c>
    </row>
    <row r="115" spans="1:10" x14ac:dyDescent="0.2">
      <c r="A115" s="1" t="s">
        <v>30</v>
      </c>
      <c r="B115" s="1">
        <v>4</v>
      </c>
      <c r="C115" s="1">
        <v>667.68719999999996</v>
      </c>
      <c r="D115" s="1">
        <v>89957.849000000002</v>
      </c>
      <c r="E115" s="1">
        <v>665.06500000000005</v>
      </c>
      <c r="F115" s="1">
        <v>90819.402000000002</v>
      </c>
      <c r="G115" s="1">
        <v>-2.6219999999999999</v>
      </c>
      <c r="H115" s="1">
        <v>25</v>
      </c>
      <c r="I115" s="1" t="s">
        <v>13</v>
      </c>
      <c r="J115" s="1">
        <v>144.65299999999999</v>
      </c>
    </row>
    <row r="116" spans="1:10" x14ac:dyDescent="0.2">
      <c r="A116" s="1" t="s">
        <v>31</v>
      </c>
      <c r="B116" s="1">
        <v>15</v>
      </c>
      <c r="C116" s="1">
        <v>1836.3209999999999</v>
      </c>
      <c r="D116" s="1">
        <v>89957.849000000002</v>
      </c>
      <c r="E116" s="1">
        <v>1828.5150000000001</v>
      </c>
      <c r="F116" s="1">
        <v>90819.402000000002</v>
      </c>
      <c r="G116" s="1">
        <v>-7.806</v>
      </c>
      <c r="H116" s="1">
        <v>29</v>
      </c>
      <c r="I116" s="1" t="s">
        <v>12</v>
      </c>
      <c r="J116" s="1">
        <v>17.2</v>
      </c>
    </row>
    <row r="117" spans="1:10" x14ac:dyDescent="0.2">
      <c r="A117" s="1" t="s">
        <v>31</v>
      </c>
      <c r="B117" s="1">
        <v>15</v>
      </c>
      <c r="C117" s="1">
        <v>1836.3209999999999</v>
      </c>
      <c r="D117" s="1">
        <v>89957.849000000002</v>
      </c>
      <c r="E117" s="1">
        <v>1828.5150000000001</v>
      </c>
      <c r="F117" s="1">
        <v>90819.402000000002</v>
      </c>
      <c r="G117" s="1">
        <v>-7.806</v>
      </c>
      <c r="H117" s="1">
        <v>37</v>
      </c>
      <c r="I117" s="1" t="s">
        <v>12</v>
      </c>
      <c r="J117" s="1">
        <v>252.95699999999999</v>
      </c>
    </row>
    <row r="118" spans="1:10" x14ac:dyDescent="0.2">
      <c r="A118" s="1" t="s">
        <v>31</v>
      </c>
      <c r="B118" s="1">
        <v>15</v>
      </c>
      <c r="C118" s="1">
        <v>1836.3209999999999</v>
      </c>
      <c r="D118" s="1">
        <v>89957.849000000002</v>
      </c>
      <c r="E118" s="1">
        <v>1828.5150000000001</v>
      </c>
      <c r="F118" s="1">
        <v>90819.402000000002</v>
      </c>
      <c r="G118" s="1">
        <v>-7.806</v>
      </c>
      <c r="H118" s="1">
        <v>24</v>
      </c>
      <c r="I118" s="1" t="s">
        <v>11</v>
      </c>
      <c r="J118" s="1">
        <v>325.185</v>
      </c>
    </row>
    <row r="119" spans="1:10" x14ac:dyDescent="0.2">
      <c r="A119" s="1" t="s">
        <v>31</v>
      </c>
      <c r="B119" s="1">
        <v>15</v>
      </c>
      <c r="C119" s="1">
        <v>1836.3209999999999</v>
      </c>
      <c r="D119" s="1">
        <v>89957.849000000002</v>
      </c>
      <c r="E119" s="1">
        <v>1828.5150000000001</v>
      </c>
      <c r="F119" s="1">
        <v>90819.402000000002</v>
      </c>
      <c r="G119" s="1">
        <v>-7.806</v>
      </c>
      <c r="H119" s="1">
        <v>36</v>
      </c>
      <c r="I119" s="1" t="s">
        <v>11</v>
      </c>
      <c r="J119" s="1">
        <v>1025.952</v>
      </c>
    </row>
    <row r="120" spans="1:10" x14ac:dyDescent="0.2">
      <c r="A120" s="1" t="s">
        <v>31</v>
      </c>
      <c r="B120" s="1">
        <v>15</v>
      </c>
      <c r="C120" s="1">
        <v>1836.3209999999999</v>
      </c>
      <c r="D120" s="1">
        <v>89957.849000000002</v>
      </c>
      <c r="E120" s="1">
        <v>1828.5150000000001</v>
      </c>
      <c r="F120" s="1">
        <v>90819.402000000002</v>
      </c>
      <c r="G120" s="1">
        <v>-7.806</v>
      </c>
      <c r="H120" s="1">
        <v>25</v>
      </c>
      <c r="I120" s="1" t="s">
        <v>13</v>
      </c>
      <c r="J120" s="1">
        <v>206.96700000000001</v>
      </c>
    </row>
    <row r="121" spans="1:10" x14ac:dyDescent="0.2">
      <c r="A121" s="1" t="s">
        <v>32</v>
      </c>
      <c r="B121" s="1">
        <v>315</v>
      </c>
      <c r="C121" s="1">
        <v>9070.8534999999993</v>
      </c>
      <c r="D121" s="1">
        <v>89957.849000000002</v>
      </c>
      <c r="E121" s="1">
        <v>9181.8189999999995</v>
      </c>
      <c r="F121" s="1">
        <v>90819.402000000002</v>
      </c>
      <c r="G121" s="1">
        <v>110.96599999999999</v>
      </c>
      <c r="H121" s="1">
        <v>41</v>
      </c>
      <c r="I121" s="1" t="s">
        <v>20</v>
      </c>
      <c r="J121" s="1">
        <v>6.7960000000000003</v>
      </c>
    </row>
    <row r="122" spans="1:10" x14ac:dyDescent="0.2">
      <c r="A122" s="1" t="s">
        <v>32</v>
      </c>
      <c r="B122" s="1">
        <v>315</v>
      </c>
      <c r="C122" s="1">
        <v>9070.8534999999993</v>
      </c>
      <c r="D122" s="1">
        <v>89957.849000000002</v>
      </c>
      <c r="E122" s="1">
        <v>9181.8189999999995</v>
      </c>
      <c r="F122" s="1">
        <v>90819.402000000002</v>
      </c>
      <c r="G122" s="1">
        <v>110.96599999999999</v>
      </c>
      <c r="H122" s="1">
        <v>34</v>
      </c>
      <c r="I122" s="1" t="s">
        <v>20</v>
      </c>
      <c r="J122" s="1">
        <v>5.5439999999999996</v>
      </c>
    </row>
    <row r="123" spans="1:10" x14ac:dyDescent="0.2">
      <c r="A123" s="1" t="s">
        <v>32</v>
      </c>
      <c r="B123" s="1">
        <v>315</v>
      </c>
      <c r="C123" s="1">
        <v>9070.8534999999993</v>
      </c>
      <c r="D123" s="1">
        <v>89957.849000000002</v>
      </c>
      <c r="E123" s="1">
        <v>9181.8189999999995</v>
      </c>
      <c r="F123" s="1">
        <v>90819.402000000002</v>
      </c>
      <c r="G123" s="1">
        <v>110.96599999999999</v>
      </c>
      <c r="H123" s="1">
        <v>10</v>
      </c>
      <c r="I123" s="1" t="s">
        <v>29</v>
      </c>
      <c r="J123" s="1">
        <v>0.23400000000000001</v>
      </c>
    </row>
    <row r="124" spans="1:10" x14ac:dyDescent="0.2">
      <c r="A124" s="1" t="s">
        <v>32</v>
      </c>
      <c r="B124" s="1">
        <v>315</v>
      </c>
      <c r="C124" s="1">
        <v>9070.8534999999993</v>
      </c>
      <c r="D124" s="1">
        <v>89957.849000000002</v>
      </c>
      <c r="E124" s="1">
        <v>9181.8189999999995</v>
      </c>
      <c r="F124" s="1">
        <v>90819.402000000002</v>
      </c>
      <c r="G124" s="1">
        <v>110.96599999999999</v>
      </c>
      <c r="H124" s="1">
        <v>30</v>
      </c>
      <c r="I124" s="1" t="s">
        <v>15</v>
      </c>
      <c r="J124" s="1">
        <v>4.2880000000000003</v>
      </c>
    </row>
    <row r="125" spans="1:10" x14ac:dyDescent="0.2">
      <c r="A125" s="1" t="s">
        <v>32</v>
      </c>
      <c r="B125" s="1">
        <v>315</v>
      </c>
      <c r="C125" s="1">
        <v>9070.8534999999993</v>
      </c>
      <c r="D125" s="1">
        <v>89957.849000000002</v>
      </c>
      <c r="E125" s="1">
        <v>9181.8189999999995</v>
      </c>
      <c r="F125" s="1">
        <v>90819.402000000002</v>
      </c>
      <c r="G125" s="1">
        <v>110.96599999999999</v>
      </c>
      <c r="H125" s="1">
        <v>28</v>
      </c>
      <c r="I125" s="1" t="s">
        <v>15</v>
      </c>
      <c r="J125" s="1">
        <v>79.307000000000002</v>
      </c>
    </row>
    <row r="126" spans="1:10" x14ac:dyDescent="0.2">
      <c r="A126" s="1" t="s">
        <v>32</v>
      </c>
      <c r="B126" s="1">
        <v>315</v>
      </c>
      <c r="C126" s="1">
        <v>9070.8534999999993</v>
      </c>
      <c r="D126" s="1">
        <v>89957.849000000002</v>
      </c>
      <c r="E126" s="1">
        <v>9181.8189999999995</v>
      </c>
      <c r="F126" s="1">
        <v>90819.402000000002</v>
      </c>
      <c r="G126" s="1">
        <v>110.96599999999999</v>
      </c>
      <c r="H126" s="1">
        <v>29</v>
      </c>
      <c r="I126" s="1" t="s">
        <v>12</v>
      </c>
      <c r="J126" s="1">
        <v>1054.6880000000001</v>
      </c>
    </row>
    <row r="127" spans="1:10" x14ac:dyDescent="0.2">
      <c r="A127" s="1" t="s">
        <v>32</v>
      </c>
      <c r="B127" s="1">
        <v>315</v>
      </c>
      <c r="C127" s="1">
        <v>9070.8534999999993</v>
      </c>
      <c r="D127" s="1">
        <v>89957.849000000002</v>
      </c>
      <c r="E127" s="1">
        <v>9181.8189999999995</v>
      </c>
      <c r="F127" s="1">
        <v>90819.402000000002</v>
      </c>
      <c r="G127" s="1">
        <v>110.96599999999999</v>
      </c>
      <c r="H127" s="1">
        <v>5</v>
      </c>
      <c r="I127" s="1" t="s">
        <v>11</v>
      </c>
      <c r="J127" s="1">
        <v>169.26400000000001</v>
      </c>
    </row>
    <row r="128" spans="1:10" x14ac:dyDescent="0.2">
      <c r="A128" s="1" t="s">
        <v>32</v>
      </c>
      <c r="B128" s="1">
        <v>315</v>
      </c>
      <c r="C128" s="1">
        <v>9070.8534999999993</v>
      </c>
      <c r="D128" s="1">
        <v>89957.849000000002</v>
      </c>
      <c r="E128" s="1">
        <v>9181.8189999999995</v>
      </c>
      <c r="F128" s="1">
        <v>90819.402000000002</v>
      </c>
      <c r="G128" s="1">
        <v>110.96599999999999</v>
      </c>
      <c r="H128" s="1">
        <v>35</v>
      </c>
      <c r="I128" s="1" t="s">
        <v>20</v>
      </c>
      <c r="J128" s="1">
        <v>100.33199999999999</v>
      </c>
    </row>
    <row r="129" spans="1:10" x14ac:dyDescent="0.2">
      <c r="A129" s="1" t="s">
        <v>32</v>
      </c>
      <c r="B129" s="1">
        <v>315</v>
      </c>
      <c r="C129" s="1">
        <v>9070.8534999999993</v>
      </c>
      <c r="D129" s="1">
        <v>89957.849000000002</v>
      </c>
      <c r="E129" s="1">
        <v>9181.8189999999995</v>
      </c>
      <c r="F129" s="1">
        <v>90819.402000000002</v>
      </c>
      <c r="G129" s="1">
        <v>110.96599999999999</v>
      </c>
      <c r="H129" s="1">
        <v>23</v>
      </c>
      <c r="I129" s="1" t="s">
        <v>18</v>
      </c>
      <c r="J129" s="1">
        <v>2795.4279999999999</v>
      </c>
    </row>
    <row r="130" spans="1:10" x14ac:dyDescent="0.2">
      <c r="A130" s="1" t="s">
        <v>32</v>
      </c>
      <c r="B130" s="1">
        <v>315</v>
      </c>
      <c r="C130" s="1">
        <v>9070.8534999999993</v>
      </c>
      <c r="D130" s="1">
        <v>89957.849000000002</v>
      </c>
      <c r="E130" s="1">
        <v>9181.8189999999995</v>
      </c>
      <c r="F130" s="1">
        <v>90819.402000000002</v>
      </c>
      <c r="G130" s="1">
        <v>110.96599999999999</v>
      </c>
      <c r="H130" s="1">
        <v>37</v>
      </c>
      <c r="I130" s="1" t="s">
        <v>12</v>
      </c>
      <c r="J130" s="1">
        <v>394.24099999999999</v>
      </c>
    </row>
    <row r="131" spans="1:10" x14ac:dyDescent="0.2">
      <c r="A131" s="1" t="s">
        <v>32</v>
      </c>
      <c r="B131" s="1">
        <v>315</v>
      </c>
      <c r="C131" s="1">
        <v>9070.8534999999993</v>
      </c>
      <c r="D131" s="1">
        <v>89957.849000000002</v>
      </c>
      <c r="E131" s="1">
        <v>9181.8189999999995</v>
      </c>
      <c r="F131" s="1">
        <v>90819.402000000002</v>
      </c>
      <c r="G131" s="1">
        <v>110.96599999999999</v>
      </c>
      <c r="H131" s="1">
        <v>4</v>
      </c>
      <c r="I131" s="1" t="s">
        <v>19</v>
      </c>
      <c r="J131" s="1">
        <v>363.27800000000002</v>
      </c>
    </row>
    <row r="132" spans="1:10" x14ac:dyDescent="0.2">
      <c r="A132" s="1" t="s">
        <v>32</v>
      </c>
      <c r="B132" s="1">
        <v>315</v>
      </c>
      <c r="C132" s="1">
        <v>9070.8534999999993</v>
      </c>
      <c r="D132" s="1">
        <v>89957.849000000002</v>
      </c>
      <c r="E132" s="1">
        <v>9181.8189999999995</v>
      </c>
      <c r="F132" s="1">
        <v>90819.402000000002</v>
      </c>
      <c r="G132" s="1">
        <v>110.96599999999999</v>
      </c>
      <c r="H132" s="1">
        <v>24</v>
      </c>
      <c r="I132" s="1" t="s">
        <v>11</v>
      </c>
      <c r="J132" s="1">
        <v>2051.66</v>
      </c>
    </row>
    <row r="133" spans="1:10" x14ac:dyDescent="0.2">
      <c r="A133" s="1" t="s">
        <v>32</v>
      </c>
      <c r="B133" s="1">
        <v>315</v>
      </c>
      <c r="C133" s="1">
        <v>9070.8534999999993</v>
      </c>
      <c r="D133" s="1">
        <v>89957.849000000002</v>
      </c>
      <c r="E133" s="1">
        <v>9181.8189999999995</v>
      </c>
      <c r="F133" s="1">
        <v>90819.402000000002</v>
      </c>
      <c r="G133" s="1">
        <v>110.96599999999999</v>
      </c>
      <c r="H133" s="1">
        <v>36</v>
      </c>
      <c r="I133" s="1" t="s">
        <v>11</v>
      </c>
      <c r="J133" s="1">
        <v>648.41499999999996</v>
      </c>
    </row>
    <row r="134" spans="1:10" x14ac:dyDescent="0.2">
      <c r="A134" s="1" t="s">
        <v>32</v>
      </c>
      <c r="B134" s="1">
        <v>315</v>
      </c>
      <c r="C134" s="1">
        <v>9070.8534999999993</v>
      </c>
      <c r="D134" s="1">
        <v>89957.849000000002</v>
      </c>
      <c r="E134" s="1">
        <v>9181.8189999999995</v>
      </c>
      <c r="F134" s="1">
        <v>90819.402000000002</v>
      </c>
      <c r="G134" s="1">
        <v>110.96599999999999</v>
      </c>
      <c r="H134" s="1">
        <v>25</v>
      </c>
      <c r="I134" s="1" t="s">
        <v>13</v>
      </c>
      <c r="J134" s="1">
        <v>1219.8530000000001</v>
      </c>
    </row>
    <row r="135" spans="1:10" x14ac:dyDescent="0.2">
      <c r="A135" s="1" t="s">
        <v>32</v>
      </c>
      <c r="B135" s="1">
        <v>315</v>
      </c>
      <c r="C135" s="1">
        <v>9070.8534999999993</v>
      </c>
      <c r="D135" s="1">
        <v>89957.849000000002</v>
      </c>
      <c r="E135" s="1">
        <v>9181.8189999999995</v>
      </c>
      <c r="F135" s="1">
        <v>90819.402000000002</v>
      </c>
      <c r="G135" s="1">
        <v>110.96599999999999</v>
      </c>
      <c r="H135" s="1">
        <v>6</v>
      </c>
      <c r="I135" s="1" t="s">
        <v>13</v>
      </c>
      <c r="J135" s="1">
        <v>89.57</v>
      </c>
    </row>
    <row r="136" spans="1:10" x14ac:dyDescent="0.2">
      <c r="A136" s="1" t="s">
        <v>32</v>
      </c>
      <c r="B136" s="1">
        <v>315</v>
      </c>
      <c r="C136" s="1">
        <v>9070.8534999999993</v>
      </c>
      <c r="D136" s="1">
        <v>89957.849000000002</v>
      </c>
      <c r="E136" s="1">
        <v>9181.8189999999995</v>
      </c>
      <c r="F136" s="1">
        <v>90819.402000000002</v>
      </c>
      <c r="G136" s="1">
        <v>110.96599999999999</v>
      </c>
      <c r="H136" s="1">
        <v>11</v>
      </c>
      <c r="I136" s="1" t="s">
        <v>29</v>
      </c>
      <c r="J136" s="1">
        <v>70.567999999999998</v>
      </c>
    </row>
    <row r="137" spans="1:10" x14ac:dyDescent="0.2">
      <c r="A137" s="1" t="s">
        <v>32</v>
      </c>
      <c r="B137" s="1">
        <v>315</v>
      </c>
      <c r="C137" s="1">
        <v>9070.8534999999993</v>
      </c>
      <c r="D137" s="1">
        <v>89957.849000000002</v>
      </c>
      <c r="E137" s="1">
        <v>9181.8189999999995</v>
      </c>
      <c r="F137" s="1">
        <v>90819.402000000002</v>
      </c>
      <c r="G137" s="1">
        <v>110.96599999999999</v>
      </c>
      <c r="H137" s="1">
        <v>17</v>
      </c>
      <c r="I137" s="1" t="s">
        <v>20</v>
      </c>
      <c r="J137" s="1">
        <v>4.5860000000000003</v>
      </c>
    </row>
    <row r="138" spans="1:10" x14ac:dyDescent="0.2">
      <c r="A138" s="1" t="s">
        <v>32</v>
      </c>
      <c r="B138" s="1">
        <v>315</v>
      </c>
      <c r="C138" s="1">
        <v>9070.8534999999993</v>
      </c>
      <c r="D138" s="1">
        <v>89957.849000000002</v>
      </c>
      <c r="E138" s="1">
        <v>9181.8189999999995</v>
      </c>
      <c r="F138" s="1">
        <v>90819.402000000002</v>
      </c>
      <c r="G138" s="1">
        <v>110.96599999999999</v>
      </c>
      <c r="H138" s="1">
        <v>16</v>
      </c>
      <c r="I138" s="1" t="s">
        <v>18</v>
      </c>
      <c r="J138" s="1">
        <v>23.475000000000001</v>
      </c>
    </row>
    <row r="139" spans="1:10" x14ac:dyDescent="0.2">
      <c r="A139" s="1" t="s">
        <v>32</v>
      </c>
      <c r="B139" s="1">
        <v>315</v>
      </c>
      <c r="C139" s="1">
        <v>9070.8534999999993</v>
      </c>
      <c r="D139" s="1">
        <v>89957.849000000002</v>
      </c>
      <c r="E139" s="1">
        <v>9181.8189999999995</v>
      </c>
      <c r="F139" s="1">
        <v>90819.402000000002</v>
      </c>
      <c r="G139" s="1">
        <v>110.96599999999999</v>
      </c>
      <c r="H139" s="1">
        <v>3</v>
      </c>
      <c r="I139" s="1" t="s">
        <v>19</v>
      </c>
      <c r="J139" s="1">
        <v>9.7509999999999994</v>
      </c>
    </row>
    <row r="140" spans="1:10" x14ac:dyDescent="0.2">
      <c r="A140" s="1" t="s">
        <v>32</v>
      </c>
      <c r="B140" s="1">
        <v>315</v>
      </c>
      <c r="C140" s="1">
        <v>9070.8534999999993</v>
      </c>
      <c r="D140" s="1">
        <v>89957.849000000002</v>
      </c>
      <c r="E140" s="1">
        <v>9181.8189999999995</v>
      </c>
      <c r="F140" s="1">
        <v>90819.402000000002</v>
      </c>
      <c r="G140" s="1">
        <v>110.96599999999999</v>
      </c>
      <c r="H140" s="1">
        <v>19</v>
      </c>
      <c r="I140" s="1" t="s">
        <v>13</v>
      </c>
      <c r="J140" s="1">
        <v>4.2679999999999998</v>
      </c>
    </row>
    <row r="141" spans="1:10" x14ac:dyDescent="0.2">
      <c r="A141" s="1" t="s">
        <v>32</v>
      </c>
      <c r="B141" s="1">
        <v>315</v>
      </c>
      <c r="C141" s="1">
        <v>9070.8534999999993</v>
      </c>
      <c r="D141" s="1">
        <v>89957.849000000002</v>
      </c>
      <c r="E141" s="1">
        <v>9181.8189999999995</v>
      </c>
      <c r="F141" s="1">
        <v>90819.402000000002</v>
      </c>
      <c r="G141" s="1">
        <v>110.96599999999999</v>
      </c>
      <c r="H141" s="1">
        <v>18</v>
      </c>
      <c r="I141" s="1" t="s">
        <v>11</v>
      </c>
      <c r="J141" s="1">
        <v>1.885</v>
      </c>
    </row>
    <row r="142" spans="1:10" x14ac:dyDescent="0.2">
      <c r="A142" s="1" t="s">
        <v>32</v>
      </c>
      <c r="B142" s="1">
        <v>315</v>
      </c>
      <c r="C142" s="1">
        <v>9070.8534999999993</v>
      </c>
      <c r="D142" s="1">
        <v>89957.849000000002</v>
      </c>
      <c r="E142" s="1">
        <v>9181.8189999999995</v>
      </c>
      <c r="F142" s="1">
        <v>90819.402000000002</v>
      </c>
      <c r="G142" s="1">
        <v>110.96599999999999</v>
      </c>
      <c r="H142" s="1">
        <v>42</v>
      </c>
      <c r="I142" s="1" t="s">
        <v>18</v>
      </c>
      <c r="J142" s="1">
        <v>3.448</v>
      </c>
    </row>
    <row r="143" spans="1:10" x14ac:dyDescent="0.2">
      <c r="A143" s="1" t="s">
        <v>32</v>
      </c>
      <c r="B143" s="1">
        <v>315</v>
      </c>
      <c r="C143" s="1">
        <v>9070.8534999999993</v>
      </c>
      <c r="D143" s="1">
        <v>89957.849000000002</v>
      </c>
      <c r="E143" s="1">
        <v>9181.8189999999995</v>
      </c>
      <c r="F143" s="1">
        <v>90819.402000000002</v>
      </c>
      <c r="G143" s="1">
        <v>110.96599999999999</v>
      </c>
      <c r="H143" s="1">
        <v>40</v>
      </c>
      <c r="I143" s="1" t="s">
        <v>11</v>
      </c>
      <c r="J143" s="1">
        <v>35.048999999999999</v>
      </c>
    </row>
    <row r="144" spans="1:10" x14ac:dyDescent="0.2">
      <c r="A144" s="1" t="s">
        <v>32</v>
      </c>
      <c r="B144" s="1">
        <v>315</v>
      </c>
      <c r="C144" s="1">
        <v>9070.8534999999993</v>
      </c>
      <c r="D144" s="1">
        <v>89957.849000000002</v>
      </c>
      <c r="E144" s="1">
        <v>9181.8189999999995</v>
      </c>
      <c r="F144" s="1">
        <v>90819.402000000002</v>
      </c>
      <c r="G144" s="1">
        <v>110.96599999999999</v>
      </c>
      <c r="H144" s="1">
        <v>22</v>
      </c>
      <c r="I144" s="1" t="s">
        <v>19</v>
      </c>
      <c r="J144" s="1">
        <v>39.128</v>
      </c>
    </row>
    <row r="145" spans="1:10" x14ac:dyDescent="0.2">
      <c r="A145" s="1" t="s">
        <v>33</v>
      </c>
      <c r="B145" s="1">
        <v>100</v>
      </c>
      <c r="C145" s="1">
        <v>1241.9933000000001</v>
      </c>
      <c r="D145" s="1">
        <v>89957.849000000002</v>
      </c>
      <c r="E145" s="1">
        <v>1282.354</v>
      </c>
      <c r="F145" s="1">
        <v>90819.402000000002</v>
      </c>
      <c r="G145" s="1">
        <v>40.360999999999997</v>
      </c>
      <c r="H145" s="1">
        <v>30</v>
      </c>
      <c r="I145" s="1" t="s">
        <v>15</v>
      </c>
      <c r="J145" s="1">
        <v>89.003</v>
      </c>
    </row>
    <row r="146" spans="1:10" x14ac:dyDescent="0.2">
      <c r="A146" s="1" t="s">
        <v>33</v>
      </c>
      <c r="B146" s="1">
        <v>100</v>
      </c>
      <c r="C146" s="1">
        <v>1241.9933000000001</v>
      </c>
      <c r="D146" s="1">
        <v>89957.849000000002</v>
      </c>
      <c r="E146" s="1">
        <v>1282.354</v>
      </c>
      <c r="F146" s="1">
        <v>90819.402000000002</v>
      </c>
      <c r="G146" s="1">
        <v>40.360999999999997</v>
      </c>
      <c r="H146" s="1">
        <v>29</v>
      </c>
      <c r="I146" s="1" t="s">
        <v>12</v>
      </c>
      <c r="J146" s="1">
        <v>221.99799999999999</v>
      </c>
    </row>
    <row r="147" spans="1:10" x14ac:dyDescent="0.2">
      <c r="A147" s="1" t="s">
        <v>33</v>
      </c>
      <c r="B147" s="1">
        <v>100</v>
      </c>
      <c r="C147" s="1">
        <v>1241.9933000000001</v>
      </c>
      <c r="D147" s="1">
        <v>89957.849000000002</v>
      </c>
      <c r="E147" s="1">
        <v>1282.354</v>
      </c>
      <c r="F147" s="1">
        <v>90819.402000000002</v>
      </c>
      <c r="G147" s="1">
        <v>40.360999999999997</v>
      </c>
      <c r="H147" s="1">
        <v>5</v>
      </c>
      <c r="I147" s="1" t="s">
        <v>11</v>
      </c>
      <c r="J147" s="1">
        <v>67.091999999999999</v>
      </c>
    </row>
    <row r="148" spans="1:10" x14ac:dyDescent="0.2">
      <c r="A148" s="1" t="s">
        <v>33</v>
      </c>
      <c r="B148" s="1">
        <v>100</v>
      </c>
      <c r="C148" s="1">
        <v>1241.9933000000001</v>
      </c>
      <c r="D148" s="1">
        <v>89957.849000000002</v>
      </c>
      <c r="E148" s="1">
        <v>1282.354</v>
      </c>
      <c r="F148" s="1">
        <v>90819.402000000002</v>
      </c>
      <c r="G148" s="1">
        <v>40.360999999999997</v>
      </c>
      <c r="H148" s="1">
        <v>24</v>
      </c>
      <c r="I148" s="1" t="s">
        <v>11</v>
      </c>
      <c r="J148" s="1">
        <v>1.802</v>
      </c>
    </row>
    <row r="149" spans="1:10" x14ac:dyDescent="0.2">
      <c r="A149" s="1" t="s">
        <v>33</v>
      </c>
      <c r="B149" s="1">
        <v>100</v>
      </c>
      <c r="C149" s="1">
        <v>1241.9933000000001</v>
      </c>
      <c r="D149" s="1">
        <v>89957.849000000002</v>
      </c>
      <c r="E149" s="1">
        <v>1282.354</v>
      </c>
      <c r="F149" s="1">
        <v>90819.402000000002</v>
      </c>
      <c r="G149" s="1">
        <v>40.360999999999997</v>
      </c>
      <c r="H149" s="1">
        <v>25</v>
      </c>
      <c r="I149" s="1" t="s">
        <v>13</v>
      </c>
      <c r="J149" s="1">
        <v>2.3479999999999999</v>
      </c>
    </row>
    <row r="150" spans="1:10" x14ac:dyDescent="0.2">
      <c r="A150" s="1" t="s">
        <v>33</v>
      </c>
      <c r="B150" s="1">
        <v>100</v>
      </c>
      <c r="C150" s="1">
        <v>1241.9933000000001</v>
      </c>
      <c r="D150" s="1">
        <v>89957.849000000002</v>
      </c>
      <c r="E150" s="1">
        <v>1282.354</v>
      </c>
      <c r="F150" s="1">
        <v>90819.402000000002</v>
      </c>
      <c r="G150" s="1">
        <v>40.360999999999997</v>
      </c>
      <c r="H150" s="1">
        <v>6</v>
      </c>
      <c r="I150" s="1" t="s">
        <v>13</v>
      </c>
      <c r="J150" s="1">
        <v>899.93399999999997</v>
      </c>
    </row>
    <row r="151" spans="1:10" x14ac:dyDescent="0.2">
      <c r="A151" s="1" t="s">
        <v>34</v>
      </c>
      <c r="B151" s="1">
        <v>14</v>
      </c>
      <c r="C151" s="1">
        <v>1027.5454</v>
      </c>
      <c r="D151" s="1">
        <v>89957.849000000002</v>
      </c>
      <c r="E151" s="1">
        <v>1022.99</v>
      </c>
      <c r="F151" s="1">
        <v>90819.402000000002</v>
      </c>
      <c r="G151" s="1">
        <v>-4.5549999999999997</v>
      </c>
      <c r="H151" s="1">
        <v>5</v>
      </c>
      <c r="I151" s="1" t="s">
        <v>11</v>
      </c>
      <c r="J151" s="1">
        <v>8.6549999999999994</v>
      </c>
    </row>
    <row r="152" spans="1:10" x14ac:dyDescent="0.2">
      <c r="A152" s="1" t="s">
        <v>34</v>
      </c>
      <c r="B152" s="1">
        <v>14</v>
      </c>
      <c r="C152" s="1">
        <v>1027.5454</v>
      </c>
      <c r="D152" s="1">
        <v>89957.849000000002</v>
      </c>
      <c r="E152" s="1">
        <v>1022.99</v>
      </c>
      <c r="F152" s="1">
        <v>90819.402000000002</v>
      </c>
      <c r="G152" s="1">
        <v>-4.5549999999999997</v>
      </c>
      <c r="H152" s="1">
        <v>37</v>
      </c>
      <c r="I152" s="1" t="s">
        <v>12</v>
      </c>
      <c r="J152" s="1">
        <v>152.77600000000001</v>
      </c>
    </row>
    <row r="153" spans="1:10" x14ac:dyDescent="0.2">
      <c r="A153" s="1" t="s">
        <v>34</v>
      </c>
      <c r="B153" s="1">
        <v>14</v>
      </c>
      <c r="C153" s="1">
        <v>1027.5454</v>
      </c>
      <c r="D153" s="1">
        <v>89957.849000000002</v>
      </c>
      <c r="E153" s="1">
        <v>1022.99</v>
      </c>
      <c r="F153" s="1">
        <v>90819.402000000002</v>
      </c>
      <c r="G153" s="1">
        <v>-4.5549999999999997</v>
      </c>
      <c r="H153" s="1">
        <v>24</v>
      </c>
      <c r="I153" s="1" t="s">
        <v>11</v>
      </c>
      <c r="J153" s="1">
        <v>61.375999999999998</v>
      </c>
    </row>
    <row r="154" spans="1:10" x14ac:dyDescent="0.2">
      <c r="A154" s="1" t="s">
        <v>34</v>
      </c>
      <c r="B154" s="1">
        <v>14</v>
      </c>
      <c r="C154" s="1">
        <v>1027.5454</v>
      </c>
      <c r="D154" s="1">
        <v>89957.849000000002</v>
      </c>
      <c r="E154" s="1">
        <v>1022.99</v>
      </c>
      <c r="F154" s="1">
        <v>90819.402000000002</v>
      </c>
      <c r="G154" s="1">
        <v>-4.5549999999999997</v>
      </c>
      <c r="H154" s="1">
        <v>36</v>
      </c>
      <c r="I154" s="1" t="s">
        <v>11</v>
      </c>
      <c r="J154" s="1">
        <v>544.93200000000002</v>
      </c>
    </row>
    <row r="155" spans="1:10" x14ac:dyDescent="0.2">
      <c r="A155" s="1" t="s">
        <v>34</v>
      </c>
      <c r="B155" s="1">
        <v>14</v>
      </c>
      <c r="C155" s="1">
        <v>1027.5454</v>
      </c>
      <c r="D155" s="1">
        <v>89957.849000000002</v>
      </c>
      <c r="E155" s="1">
        <v>1022.99</v>
      </c>
      <c r="F155" s="1">
        <v>90819.402000000002</v>
      </c>
      <c r="G155" s="1">
        <v>-4.5549999999999997</v>
      </c>
      <c r="H155" s="1">
        <v>25</v>
      </c>
      <c r="I155" s="1" t="s">
        <v>13</v>
      </c>
      <c r="J155" s="1">
        <v>154.18199999999999</v>
      </c>
    </row>
    <row r="156" spans="1:10" x14ac:dyDescent="0.2">
      <c r="A156" s="1" t="s">
        <v>34</v>
      </c>
      <c r="B156" s="1">
        <v>14</v>
      </c>
      <c r="C156" s="1">
        <v>1027.5454</v>
      </c>
      <c r="D156" s="1">
        <v>89957.849000000002</v>
      </c>
      <c r="E156" s="1">
        <v>1022.99</v>
      </c>
      <c r="F156" s="1">
        <v>90819.402000000002</v>
      </c>
      <c r="G156" s="1">
        <v>-4.5549999999999997</v>
      </c>
      <c r="H156" s="1">
        <v>6</v>
      </c>
      <c r="I156" s="1" t="s">
        <v>13</v>
      </c>
      <c r="J156" s="1">
        <v>101.068</v>
      </c>
    </row>
    <row r="157" spans="1:10" x14ac:dyDescent="0.2">
      <c r="A157" s="1" t="s">
        <v>35</v>
      </c>
      <c r="B157" s="1">
        <v>63</v>
      </c>
      <c r="C157" s="1">
        <v>111.5856</v>
      </c>
      <c r="D157" s="1">
        <v>89957.849000000002</v>
      </c>
      <c r="E157" s="1">
        <v>111.05</v>
      </c>
      <c r="F157" s="1">
        <v>90819.402000000002</v>
      </c>
      <c r="G157" s="1">
        <v>-0.53600000000000003</v>
      </c>
      <c r="H157" s="1">
        <v>30</v>
      </c>
      <c r="I157" s="1" t="s">
        <v>15</v>
      </c>
      <c r="J157" s="1">
        <v>5.26</v>
      </c>
    </row>
    <row r="158" spans="1:10" x14ac:dyDescent="0.2">
      <c r="A158" s="1" t="s">
        <v>35</v>
      </c>
      <c r="B158" s="1">
        <v>63</v>
      </c>
      <c r="C158" s="1">
        <v>111.5856</v>
      </c>
      <c r="D158" s="1">
        <v>89957.849000000002</v>
      </c>
      <c r="E158" s="1">
        <v>111.05</v>
      </c>
      <c r="F158" s="1">
        <v>90819.402000000002</v>
      </c>
      <c r="G158" s="1">
        <v>-0.53600000000000003</v>
      </c>
      <c r="H158" s="1">
        <v>29</v>
      </c>
      <c r="I158" s="1" t="s">
        <v>12</v>
      </c>
      <c r="J158" s="1">
        <v>102.764</v>
      </c>
    </row>
    <row r="159" spans="1:10" x14ac:dyDescent="0.2">
      <c r="A159" s="1" t="s">
        <v>35</v>
      </c>
      <c r="B159" s="1">
        <v>63</v>
      </c>
      <c r="C159" s="1">
        <v>111.5856</v>
      </c>
      <c r="D159" s="1">
        <v>89957.849000000002</v>
      </c>
      <c r="E159" s="1">
        <v>111.05</v>
      </c>
      <c r="F159" s="1">
        <v>90819.402000000002</v>
      </c>
      <c r="G159" s="1">
        <v>-0.53600000000000003</v>
      </c>
      <c r="H159" s="1">
        <v>37</v>
      </c>
      <c r="I159" s="1" t="s">
        <v>12</v>
      </c>
      <c r="J159" s="1">
        <v>2.9180000000000001</v>
      </c>
    </row>
    <row r="160" spans="1:10" x14ac:dyDescent="0.2">
      <c r="A160" s="1" t="s">
        <v>36</v>
      </c>
      <c r="B160" s="1">
        <v>230</v>
      </c>
      <c r="C160" s="1">
        <v>4726.4592000000002</v>
      </c>
      <c r="D160" s="1">
        <v>89957.849000000002</v>
      </c>
      <c r="E160" s="1">
        <v>4819.518</v>
      </c>
      <c r="F160" s="1">
        <v>90819.402000000002</v>
      </c>
      <c r="G160" s="1">
        <v>93.058999999999997</v>
      </c>
      <c r="H160" s="1">
        <v>30</v>
      </c>
      <c r="I160" s="1" t="s">
        <v>15</v>
      </c>
      <c r="J160" s="1">
        <v>10.878</v>
      </c>
    </row>
    <row r="161" spans="1:10" x14ac:dyDescent="0.2">
      <c r="A161" s="1" t="s">
        <v>36</v>
      </c>
      <c r="B161" s="1">
        <v>230</v>
      </c>
      <c r="C161" s="1">
        <v>4726.4592000000002</v>
      </c>
      <c r="D161" s="1">
        <v>89957.849000000002</v>
      </c>
      <c r="E161" s="1">
        <v>4819.518</v>
      </c>
      <c r="F161" s="1">
        <v>90819.402000000002</v>
      </c>
      <c r="G161" s="1">
        <v>93.058999999999997</v>
      </c>
      <c r="H161" s="1">
        <v>28</v>
      </c>
      <c r="I161" s="1" t="s">
        <v>15</v>
      </c>
      <c r="J161" s="1">
        <v>62.213999999999999</v>
      </c>
    </row>
    <row r="162" spans="1:10" x14ac:dyDescent="0.2">
      <c r="A162" s="1" t="s">
        <v>36</v>
      </c>
      <c r="B162" s="1">
        <v>230</v>
      </c>
      <c r="C162" s="1">
        <v>4726.4592000000002</v>
      </c>
      <c r="D162" s="1">
        <v>89957.849000000002</v>
      </c>
      <c r="E162" s="1">
        <v>4819.518</v>
      </c>
      <c r="F162" s="1">
        <v>90819.402000000002</v>
      </c>
      <c r="G162" s="1">
        <v>93.058999999999997</v>
      </c>
      <c r="H162" s="1">
        <v>29</v>
      </c>
      <c r="I162" s="1" t="s">
        <v>12</v>
      </c>
      <c r="J162" s="1">
        <v>237.64500000000001</v>
      </c>
    </row>
    <row r="163" spans="1:10" x14ac:dyDescent="0.2">
      <c r="A163" s="1" t="s">
        <v>36</v>
      </c>
      <c r="B163" s="1">
        <v>230</v>
      </c>
      <c r="C163" s="1">
        <v>4726.4592000000002</v>
      </c>
      <c r="D163" s="1">
        <v>89957.849000000002</v>
      </c>
      <c r="E163" s="1">
        <v>4819.518</v>
      </c>
      <c r="F163" s="1">
        <v>90819.402000000002</v>
      </c>
      <c r="G163" s="1">
        <v>93.058999999999997</v>
      </c>
      <c r="H163" s="1">
        <v>5</v>
      </c>
      <c r="I163" s="1" t="s">
        <v>11</v>
      </c>
      <c r="J163" s="1">
        <v>0.34399999999999997</v>
      </c>
    </row>
    <row r="164" spans="1:10" x14ac:dyDescent="0.2">
      <c r="A164" s="1" t="s">
        <v>36</v>
      </c>
      <c r="B164" s="1">
        <v>230</v>
      </c>
      <c r="C164" s="1">
        <v>4726.4592000000002</v>
      </c>
      <c r="D164" s="1">
        <v>89957.849000000002</v>
      </c>
      <c r="E164" s="1">
        <v>4819.518</v>
      </c>
      <c r="F164" s="1">
        <v>90819.402000000002</v>
      </c>
      <c r="G164" s="1">
        <v>93.058999999999997</v>
      </c>
      <c r="H164" s="1">
        <v>35</v>
      </c>
      <c r="I164" s="1" t="s">
        <v>20</v>
      </c>
      <c r="J164" s="1">
        <v>791.96500000000003</v>
      </c>
    </row>
    <row r="165" spans="1:10" x14ac:dyDescent="0.2">
      <c r="A165" s="1" t="s">
        <v>36</v>
      </c>
      <c r="B165" s="1">
        <v>230</v>
      </c>
      <c r="C165" s="1">
        <v>4726.4592000000002</v>
      </c>
      <c r="D165" s="1">
        <v>89957.849000000002</v>
      </c>
      <c r="E165" s="1">
        <v>4819.518</v>
      </c>
      <c r="F165" s="1">
        <v>90819.402000000002</v>
      </c>
      <c r="G165" s="1">
        <v>93.058999999999997</v>
      </c>
      <c r="H165" s="1">
        <v>23</v>
      </c>
      <c r="I165" s="1" t="s">
        <v>18</v>
      </c>
      <c r="J165" s="1">
        <v>1510.903</v>
      </c>
    </row>
    <row r="166" spans="1:10" x14ac:dyDescent="0.2">
      <c r="A166" s="1" t="s">
        <v>36</v>
      </c>
      <c r="B166" s="1">
        <v>230</v>
      </c>
      <c r="C166" s="1">
        <v>4726.4592000000002</v>
      </c>
      <c r="D166" s="1">
        <v>89957.849000000002</v>
      </c>
      <c r="E166" s="1">
        <v>4819.518</v>
      </c>
      <c r="F166" s="1">
        <v>90819.402000000002</v>
      </c>
      <c r="G166" s="1">
        <v>93.058999999999997</v>
      </c>
      <c r="H166" s="1">
        <v>37</v>
      </c>
      <c r="I166" s="1" t="s">
        <v>12</v>
      </c>
      <c r="J166" s="1">
        <v>1082.5409999999999</v>
      </c>
    </row>
    <row r="167" spans="1:10" x14ac:dyDescent="0.2">
      <c r="A167" s="1" t="s">
        <v>36</v>
      </c>
      <c r="B167" s="1">
        <v>230</v>
      </c>
      <c r="C167" s="1">
        <v>4726.4592000000002</v>
      </c>
      <c r="D167" s="1">
        <v>89957.849000000002</v>
      </c>
      <c r="E167" s="1">
        <v>4819.518</v>
      </c>
      <c r="F167" s="1">
        <v>90819.402000000002</v>
      </c>
      <c r="G167" s="1">
        <v>93.058999999999997</v>
      </c>
      <c r="H167" s="1">
        <v>4</v>
      </c>
      <c r="I167" s="1" t="s">
        <v>19</v>
      </c>
      <c r="J167" s="1">
        <v>10.228</v>
      </c>
    </row>
    <row r="168" spans="1:10" x14ac:dyDescent="0.2">
      <c r="A168" s="1" t="s">
        <v>36</v>
      </c>
      <c r="B168" s="1">
        <v>230</v>
      </c>
      <c r="C168" s="1">
        <v>4726.4592000000002</v>
      </c>
      <c r="D168" s="1">
        <v>89957.849000000002</v>
      </c>
      <c r="E168" s="1">
        <v>4819.518</v>
      </c>
      <c r="F168" s="1">
        <v>90819.402000000002</v>
      </c>
      <c r="G168" s="1">
        <v>93.058999999999997</v>
      </c>
      <c r="H168" s="1">
        <v>24</v>
      </c>
      <c r="I168" s="1" t="s">
        <v>11</v>
      </c>
      <c r="J168" s="1">
        <v>87.418999999999997</v>
      </c>
    </row>
    <row r="169" spans="1:10" x14ac:dyDescent="0.2">
      <c r="A169" s="1" t="s">
        <v>36</v>
      </c>
      <c r="B169" s="1">
        <v>230</v>
      </c>
      <c r="C169" s="1">
        <v>4726.4592000000002</v>
      </c>
      <c r="D169" s="1">
        <v>89957.849000000002</v>
      </c>
      <c r="E169" s="1">
        <v>4819.518</v>
      </c>
      <c r="F169" s="1">
        <v>90819.402000000002</v>
      </c>
      <c r="G169" s="1">
        <v>93.058999999999997</v>
      </c>
      <c r="H169" s="1">
        <v>36</v>
      </c>
      <c r="I169" s="1" t="s">
        <v>11</v>
      </c>
      <c r="J169" s="1">
        <v>0.83699999999999997</v>
      </c>
    </row>
    <row r="170" spans="1:10" x14ac:dyDescent="0.2">
      <c r="A170" s="1" t="s">
        <v>36</v>
      </c>
      <c r="B170" s="1">
        <v>230</v>
      </c>
      <c r="C170" s="1">
        <v>4726.4592000000002</v>
      </c>
      <c r="D170" s="1">
        <v>89957.849000000002</v>
      </c>
      <c r="E170" s="1">
        <v>4819.518</v>
      </c>
      <c r="F170" s="1">
        <v>90819.402000000002</v>
      </c>
      <c r="G170" s="1">
        <v>93.058999999999997</v>
      </c>
      <c r="H170" s="1">
        <v>25</v>
      </c>
      <c r="I170" s="1" t="s">
        <v>13</v>
      </c>
      <c r="J170" s="1">
        <v>672.78499999999997</v>
      </c>
    </row>
    <row r="171" spans="1:10" x14ac:dyDescent="0.2">
      <c r="A171" s="1" t="s">
        <v>36</v>
      </c>
      <c r="B171" s="1">
        <v>230</v>
      </c>
      <c r="C171" s="1">
        <v>4726.4592000000002</v>
      </c>
      <c r="D171" s="1">
        <v>89957.849000000002</v>
      </c>
      <c r="E171" s="1">
        <v>4819.518</v>
      </c>
      <c r="F171" s="1">
        <v>90819.402000000002</v>
      </c>
      <c r="G171" s="1">
        <v>93.058999999999997</v>
      </c>
      <c r="H171" s="1">
        <v>6</v>
      </c>
      <c r="I171" s="1" t="s">
        <v>13</v>
      </c>
      <c r="J171" s="1">
        <v>44.383000000000003</v>
      </c>
    </row>
    <row r="172" spans="1:10" x14ac:dyDescent="0.2">
      <c r="A172" s="1" t="s">
        <v>36</v>
      </c>
      <c r="B172" s="1">
        <v>230</v>
      </c>
      <c r="C172" s="1">
        <v>4726.4592000000002</v>
      </c>
      <c r="D172" s="1">
        <v>89957.849000000002</v>
      </c>
      <c r="E172" s="1">
        <v>4819.518</v>
      </c>
      <c r="F172" s="1">
        <v>90819.402000000002</v>
      </c>
      <c r="G172" s="1">
        <v>93.058999999999997</v>
      </c>
      <c r="H172" s="1">
        <v>11</v>
      </c>
      <c r="I172" s="1" t="s">
        <v>29</v>
      </c>
      <c r="J172" s="1">
        <v>34.881</v>
      </c>
    </row>
    <row r="173" spans="1:10" x14ac:dyDescent="0.2">
      <c r="A173" s="1" t="s">
        <v>36</v>
      </c>
      <c r="B173" s="1">
        <v>230</v>
      </c>
      <c r="C173" s="1">
        <v>4726.4592000000002</v>
      </c>
      <c r="D173" s="1">
        <v>89957.849000000002</v>
      </c>
      <c r="E173" s="1">
        <v>4819.518</v>
      </c>
      <c r="F173" s="1">
        <v>90819.402000000002</v>
      </c>
      <c r="G173" s="1">
        <v>93.058999999999997</v>
      </c>
      <c r="H173" s="1">
        <v>17</v>
      </c>
      <c r="I173" s="1" t="s">
        <v>20</v>
      </c>
      <c r="J173" s="1">
        <v>3.3330000000000002</v>
      </c>
    </row>
    <row r="174" spans="1:10" x14ac:dyDescent="0.2">
      <c r="A174" s="1" t="s">
        <v>36</v>
      </c>
      <c r="B174" s="1">
        <v>230</v>
      </c>
      <c r="C174" s="1">
        <v>4726.4592000000002</v>
      </c>
      <c r="D174" s="1">
        <v>89957.849000000002</v>
      </c>
      <c r="E174" s="1">
        <v>4819.518</v>
      </c>
      <c r="F174" s="1">
        <v>90819.402000000002</v>
      </c>
      <c r="G174" s="1">
        <v>93.058999999999997</v>
      </c>
      <c r="H174" s="1">
        <v>16</v>
      </c>
      <c r="I174" s="1" t="s">
        <v>18</v>
      </c>
      <c r="J174" s="1">
        <v>7.0999999999999994E-2</v>
      </c>
    </row>
    <row r="175" spans="1:10" x14ac:dyDescent="0.2">
      <c r="A175" s="1" t="s">
        <v>36</v>
      </c>
      <c r="B175" s="1">
        <v>230</v>
      </c>
      <c r="C175" s="1">
        <v>4726.4592000000002</v>
      </c>
      <c r="D175" s="1">
        <v>89957.849000000002</v>
      </c>
      <c r="E175" s="1">
        <v>4819.518</v>
      </c>
      <c r="F175" s="1">
        <v>90819.402000000002</v>
      </c>
      <c r="G175" s="1">
        <v>93.058999999999997</v>
      </c>
      <c r="H175" s="1">
        <v>19</v>
      </c>
      <c r="I175" s="1" t="s">
        <v>13</v>
      </c>
      <c r="J175" s="1">
        <v>0.41499999999999998</v>
      </c>
    </row>
    <row r="176" spans="1:10" x14ac:dyDescent="0.2">
      <c r="A176" s="1" t="s">
        <v>36</v>
      </c>
      <c r="B176" s="1">
        <v>230</v>
      </c>
      <c r="C176" s="1">
        <v>4726.4592000000002</v>
      </c>
      <c r="D176" s="1">
        <v>89957.849000000002</v>
      </c>
      <c r="E176" s="1">
        <v>4819.518</v>
      </c>
      <c r="F176" s="1">
        <v>90819.402000000002</v>
      </c>
      <c r="G176" s="1">
        <v>93.058999999999997</v>
      </c>
      <c r="H176" s="1">
        <v>21</v>
      </c>
      <c r="I176" s="1" t="s">
        <v>19</v>
      </c>
      <c r="J176" s="1">
        <v>48.463999999999999</v>
      </c>
    </row>
    <row r="177" spans="1:10" x14ac:dyDescent="0.2">
      <c r="A177" s="1" t="s">
        <v>36</v>
      </c>
      <c r="B177" s="1">
        <v>230</v>
      </c>
      <c r="C177" s="1">
        <v>4726.4592000000002</v>
      </c>
      <c r="D177" s="1">
        <v>89957.849000000002</v>
      </c>
      <c r="E177" s="1">
        <v>4819.518</v>
      </c>
      <c r="F177" s="1">
        <v>90819.402000000002</v>
      </c>
      <c r="G177" s="1">
        <v>93.058999999999997</v>
      </c>
      <c r="H177" s="1">
        <v>33</v>
      </c>
      <c r="I177" s="1" t="s">
        <v>20</v>
      </c>
      <c r="J177" s="1">
        <v>24.286999999999999</v>
      </c>
    </row>
    <row r="178" spans="1:10" x14ac:dyDescent="0.2">
      <c r="A178" s="1" t="s">
        <v>36</v>
      </c>
      <c r="B178" s="1">
        <v>230</v>
      </c>
      <c r="C178" s="1">
        <v>4726.4592000000002</v>
      </c>
      <c r="D178" s="1">
        <v>89957.849000000002</v>
      </c>
      <c r="E178" s="1">
        <v>4819.518</v>
      </c>
      <c r="F178" s="1">
        <v>90819.402000000002</v>
      </c>
      <c r="G178" s="1">
        <v>93.058999999999997</v>
      </c>
      <c r="H178" s="1">
        <v>1</v>
      </c>
      <c r="I178" s="1" t="s">
        <v>18</v>
      </c>
      <c r="J178" s="1">
        <v>171.53200000000001</v>
      </c>
    </row>
    <row r="179" spans="1:10" x14ac:dyDescent="0.2">
      <c r="A179" s="1" t="s">
        <v>36</v>
      </c>
      <c r="B179" s="1">
        <v>230</v>
      </c>
      <c r="C179" s="1">
        <v>4726.4592000000002</v>
      </c>
      <c r="D179" s="1">
        <v>89957.849000000002</v>
      </c>
      <c r="E179" s="1">
        <v>4819.518</v>
      </c>
      <c r="F179" s="1">
        <v>90819.402000000002</v>
      </c>
      <c r="G179" s="1">
        <v>93.058999999999997</v>
      </c>
      <c r="H179" s="1">
        <v>14</v>
      </c>
      <c r="I179" s="1" t="s">
        <v>20</v>
      </c>
      <c r="J179" s="1">
        <v>0.67200000000000004</v>
      </c>
    </row>
    <row r="180" spans="1:10" x14ac:dyDescent="0.2">
      <c r="A180" s="1" t="s">
        <v>37</v>
      </c>
      <c r="B180" s="1">
        <v>8</v>
      </c>
      <c r="C180" s="1">
        <v>300.85599999999999</v>
      </c>
      <c r="D180" s="1">
        <v>89957.849000000002</v>
      </c>
      <c r="E180" s="1">
        <v>299.66699999999997</v>
      </c>
      <c r="F180" s="1">
        <v>90819.402000000002</v>
      </c>
      <c r="G180" s="1">
        <v>-1.1890000000000001</v>
      </c>
      <c r="H180" s="1">
        <v>28</v>
      </c>
      <c r="I180" s="1" t="s">
        <v>15</v>
      </c>
      <c r="J180" s="1">
        <v>2.7370000000000001</v>
      </c>
    </row>
    <row r="181" spans="1:10" x14ac:dyDescent="0.2">
      <c r="A181" s="1" t="s">
        <v>37</v>
      </c>
      <c r="B181" s="1">
        <v>8</v>
      </c>
      <c r="C181" s="1">
        <v>300.85599999999999</v>
      </c>
      <c r="D181" s="1">
        <v>89957.849000000002</v>
      </c>
      <c r="E181" s="1">
        <v>299.66699999999997</v>
      </c>
      <c r="F181" s="1">
        <v>90819.402000000002</v>
      </c>
      <c r="G181" s="1">
        <v>-1.1890000000000001</v>
      </c>
      <c r="H181" s="1">
        <v>29</v>
      </c>
      <c r="I181" s="1" t="s">
        <v>12</v>
      </c>
      <c r="J181" s="1">
        <v>56.142000000000003</v>
      </c>
    </row>
    <row r="182" spans="1:10" x14ac:dyDescent="0.2">
      <c r="A182" s="1" t="s">
        <v>37</v>
      </c>
      <c r="B182" s="1">
        <v>8</v>
      </c>
      <c r="C182" s="1">
        <v>300.85599999999999</v>
      </c>
      <c r="D182" s="1">
        <v>89957.849000000002</v>
      </c>
      <c r="E182" s="1">
        <v>299.66699999999997</v>
      </c>
      <c r="F182" s="1">
        <v>90819.402000000002</v>
      </c>
      <c r="G182" s="1">
        <v>-1.1890000000000001</v>
      </c>
      <c r="H182" s="1">
        <v>23</v>
      </c>
      <c r="I182" s="1" t="s">
        <v>18</v>
      </c>
      <c r="J182" s="1">
        <v>238.602</v>
      </c>
    </row>
    <row r="183" spans="1:10" x14ac:dyDescent="0.2">
      <c r="A183" s="1" t="s">
        <v>37</v>
      </c>
      <c r="B183" s="1">
        <v>8</v>
      </c>
      <c r="C183" s="1">
        <v>300.85599999999999</v>
      </c>
      <c r="D183" s="1">
        <v>89957.849000000002</v>
      </c>
      <c r="E183" s="1">
        <v>299.66699999999997</v>
      </c>
      <c r="F183" s="1">
        <v>90819.402000000002</v>
      </c>
      <c r="G183" s="1">
        <v>-1.1890000000000001</v>
      </c>
      <c r="H183" s="1">
        <v>24</v>
      </c>
      <c r="I183" s="1" t="s">
        <v>11</v>
      </c>
      <c r="J183" s="1">
        <v>2.1859999999999999</v>
      </c>
    </row>
    <row r="184" spans="1:10" x14ac:dyDescent="0.2">
      <c r="A184" s="1" t="s">
        <v>38</v>
      </c>
      <c r="B184" s="1">
        <v>66</v>
      </c>
      <c r="C184" s="1">
        <v>116.292</v>
      </c>
      <c r="D184" s="1">
        <v>89957.849000000002</v>
      </c>
      <c r="E184" s="1">
        <v>115.742</v>
      </c>
      <c r="F184" s="1">
        <v>90819.402000000002</v>
      </c>
      <c r="G184" s="1">
        <v>-0.55000000000000004</v>
      </c>
      <c r="H184" s="1">
        <v>30</v>
      </c>
      <c r="I184" s="1" t="s">
        <v>15</v>
      </c>
      <c r="J184" s="1">
        <v>6.359</v>
      </c>
    </row>
    <row r="185" spans="1:10" x14ac:dyDescent="0.2">
      <c r="A185" s="1" t="s">
        <v>38</v>
      </c>
      <c r="B185" s="1">
        <v>66</v>
      </c>
      <c r="C185" s="1">
        <v>116.292</v>
      </c>
      <c r="D185" s="1">
        <v>89957.849000000002</v>
      </c>
      <c r="E185" s="1">
        <v>115.742</v>
      </c>
      <c r="F185" s="1">
        <v>90819.402000000002</v>
      </c>
      <c r="G185" s="1">
        <v>-0.55000000000000004</v>
      </c>
      <c r="H185" s="1">
        <v>29</v>
      </c>
      <c r="I185" s="1" t="s">
        <v>12</v>
      </c>
      <c r="J185" s="1">
        <v>85.382000000000005</v>
      </c>
    </row>
    <row r="186" spans="1:10" x14ac:dyDescent="0.2">
      <c r="A186" s="1" t="s">
        <v>38</v>
      </c>
      <c r="B186" s="1">
        <v>66</v>
      </c>
      <c r="C186" s="1">
        <v>116.292</v>
      </c>
      <c r="D186" s="1">
        <v>89957.849000000002</v>
      </c>
      <c r="E186" s="1">
        <v>115.742</v>
      </c>
      <c r="F186" s="1">
        <v>90819.402000000002</v>
      </c>
      <c r="G186" s="1">
        <v>-0.55000000000000004</v>
      </c>
      <c r="H186" s="1">
        <v>5</v>
      </c>
      <c r="I186" s="1" t="s">
        <v>11</v>
      </c>
      <c r="J186" s="1">
        <v>23.803999999999998</v>
      </c>
    </row>
    <row r="187" spans="1:10" x14ac:dyDescent="0.2">
      <c r="A187" s="1" t="s">
        <v>38</v>
      </c>
      <c r="B187" s="1">
        <v>66</v>
      </c>
      <c r="C187" s="1">
        <v>116.292</v>
      </c>
      <c r="D187" s="1">
        <v>89957.849000000002</v>
      </c>
      <c r="E187" s="1">
        <v>115.742</v>
      </c>
      <c r="F187" s="1">
        <v>90819.402000000002</v>
      </c>
      <c r="G187" s="1">
        <v>-0.55000000000000004</v>
      </c>
      <c r="H187" s="1">
        <v>6</v>
      </c>
      <c r="I187" s="1" t="s">
        <v>13</v>
      </c>
      <c r="J187" s="1">
        <v>7.9000000000000001E-2</v>
      </c>
    </row>
    <row r="188" spans="1:10" x14ac:dyDescent="0.2">
      <c r="A188" s="1" t="s">
        <v>39</v>
      </c>
      <c r="B188" s="1">
        <v>2</v>
      </c>
      <c r="C188" s="1">
        <v>544.22619999999995</v>
      </c>
      <c r="D188" s="1">
        <v>89957.849000000002</v>
      </c>
      <c r="E188" s="1">
        <v>542.01800000000003</v>
      </c>
      <c r="F188" s="1">
        <v>90819.402000000002</v>
      </c>
      <c r="G188" s="1">
        <v>-2.2080000000000002</v>
      </c>
      <c r="H188" s="1">
        <v>35</v>
      </c>
      <c r="I188" s="1" t="s">
        <v>20</v>
      </c>
      <c r="J188" s="1">
        <v>2.0270000000000001</v>
      </c>
    </row>
    <row r="189" spans="1:10" x14ac:dyDescent="0.2">
      <c r="A189" s="1" t="s">
        <v>39</v>
      </c>
      <c r="B189" s="1">
        <v>2</v>
      </c>
      <c r="C189" s="1">
        <v>544.22619999999995</v>
      </c>
      <c r="D189" s="1">
        <v>89957.849000000002</v>
      </c>
      <c r="E189" s="1">
        <v>542.01800000000003</v>
      </c>
      <c r="F189" s="1">
        <v>90819.402000000002</v>
      </c>
      <c r="G189" s="1">
        <v>-2.2080000000000002</v>
      </c>
      <c r="H189" s="1">
        <v>23</v>
      </c>
      <c r="I189" s="1" t="s">
        <v>18</v>
      </c>
      <c r="J189" s="1">
        <v>5.48</v>
      </c>
    </row>
    <row r="190" spans="1:10" x14ac:dyDescent="0.2">
      <c r="A190" s="1" t="s">
        <v>39</v>
      </c>
      <c r="B190" s="1">
        <v>2</v>
      </c>
      <c r="C190" s="1">
        <v>544.22619999999995</v>
      </c>
      <c r="D190" s="1">
        <v>89957.849000000002</v>
      </c>
      <c r="E190" s="1">
        <v>542.01800000000003</v>
      </c>
      <c r="F190" s="1">
        <v>90819.402000000002</v>
      </c>
      <c r="G190" s="1">
        <v>-2.2080000000000002</v>
      </c>
      <c r="H190" s="1">
        <v>37</v>
      </c>
      <c r="I190" s="1" t="s">
        <v>12</v>
      </c>
      <c r="J190" s="1">
        <v>95.040999999999997</v>
      </c>
    </row>
    <row r="191" spans="1:10" x14ac:dyDescent="0.2">
      <c r="A191" s="1" t="s">
        <v>39</v>
      </c>
      <c r="B191" s="1">
        <v>2</v>
      </c>
      <c r="C191" s="1">
        <v>544.22619999999995</v>
      </c>
      <c r="D191" s="1">
        <v>89957.849000000002</v>
      </c>
      <c r="E191" s="1">
        <v>542.01800000000003</v>
      </c>
      <c r="F191" s="1">
        <v>90819.402000000002</v>
      </c>
      <c r="G191" s="1">
        <v>-2.2080000000000002</v>
      </c>
      <c r="H191" s="1">
        <v>24</v>
      </c>
      <c r="I191" s="1" t="s">
        <v>11</v>
      </c>
      <c r="J191" s="1">
        <v>46.392000000000003</v>
      </c>
    </row>
    <row r="192" spans="1:10" x14ac:dyDescent="0.2">
      <c r="A192" s="1" t="s">
        <v>39</v>
      </c>
      <c r="B192" s="1">
        <v>2</v>
      </c>
      <c r="C192" s="1">
        <v>544.22619999999995</v>
      </c>
      <c r="D192" s="1">
        <v>89957.849000000002</v>
      </c>
      <c r="E192" s="1">
        <v>542.01800000000003</v>
      </c>
      <c r="F192" s="1">
        <v>90819.402000000002</v>
      </c>
      <c r="G192" s="1">
        <v>-2.2080000000000002</v>
      </c>
      <c r="H192" s="1">
        <v>36</v>
      </c>
      <c r="I192" s="1" t="s">
        <v>11</v>
      </c>
      <c r="J192" s="1">
        <v>27.527999999999999</v>
      </c>
    </row>
    <row r="193" spans="1:10" x14ac:dyDescent="0.2">
      <c r="A193" s="1" t="s">
        <v>39</v>
      </c>
      <c r="B193" s="1">
        <v>2</v>
      </c>
      <c r="C193" s="1">
        <v>544.22619999999995</v>
      </c>
      <c r="D193" s="1">
        <v>89957.849000000002</v>
      </c>
      <c r="E193" s="1">
        <v>542.01800000000003</v>
      </c>
      <c r="F193" s="1">
        <v>90819.402000000002</v>
      </c>
      <c r="G193" s="1">
        <v>-2.2080000000000002</v>
      </c>
      <c r="H193" s="1">
        <v>25</v>
      </c>
      <c r="I193" s="1" t="s">
        <v>13</v>
      </c>
      <c r="J193" s="1">
        <v>365.55</v>
      </c>
    </row>
    <row r="194" spans="1:10" x14ac:dyDescent="0.2">
      <c r="A194" s="1" t="s">
        <v>40</v>
      </c>
      <c r="B194" s="1">
        <v>51</v>
      </c>
      <c r="C194" s="1">
        <v>1217.1623999999999</v>
      </c>
      <c r="D194" s="1">
        <v>89957.849000000002</v>
      </c>
      <c r="E194" s="1">
        <v>1267.019</v>
      </c>
      <c r="F194" s="1">
        <v>90819.402000000002</v>
      </c>
      <c r="G194" s="1">
        <v>49.856999999999999</v>
      </c>
      <c r="H194" s="1">
        <v>28</v>
      </c>
      <c r="I194" s="1" t="s">
        <v>15</v>
      </c>
      <c r="J194" s="1">
        <v>0.93300000000000005</v>
      </c>
    </row>
    <row r="195" spans="1:10" x14ac:dyDescent="0.2">
      <c r="A195" s="1" t="s">
        <v>40</v>
      </c>
      <c r="B195" s="1">
        <v>51</v>
      </c>
      <c r="C195" s="1">
        <v>1217.1623999999999</v>
      </c>
      <c r="D195" s="1">
        <v>89957.849000000002</v>
      </c>
      <c r="E195" s="1">
        <v>1267.019</v>
      </c>
      <c r="F195" s="1">
        <v>90819.402000000002</v>
      </c>
      <c r="G195" s="1">
        <v>49.856999999999999</v>
      </c>
      <c r="H195" s="1">
        <v>29</v>
      </c>
      <c r="I195" s="1" t="s">
        <v>12</v>
      </c>
      <c r="J195" s="1">
        <v>126.214</v>
      </c>
    </row>
    <row r="196" spans="1:10" x14ac:dyDescent="0.2">
      <c r="A196" s="1" t="s">
        <v>40</v>
      </c>
      <c r="B196" s="1">
        <v>51</v>
      </c>
      <c r="C196" s="1">
        <v>1217.1623999999999</v>
      </c>
      <c r="D196" s="1">
        <v>89957.849000000002</v>
      </c>
      <c r="E196" s="1">
        <v>1267.019</v>
      </c>
      <c r="F196" s="1">
        <v>90819.402000000002</v>
      </c>
      <c r="G196" s="1">
        <v>49.856999999999999</v>
      </c>
      <c r="H196" s="1">
        <v>35</v>
      </c>
      <c r="I196" s="1" t="s">
        <v>20</v>
      </c>
      <c r="J196" s="1">
        <v>12.166</v>
      </c>
    </row>
    <row r="197" spans="1:10" x14ac:dyDescent="0.2">
      <c r="A197" s="1" t="s">
        <v>40</v>
      </c>
      <c r="B197" s="1">
        <v>51</v>
      </c>
      <c r="C197" s="1">
        <v>1217.1623999999999</v>
      </c>
      <c r="D197" s="1">
        <v>89957.849000000002</v>
      </c>
      <c r="E197" s="1">
        <v>1267.019</v>
      </c>
      <c r="F197" s="1">
        <v>90819.402000000002</v>
      </c>
      <c r="G197" s="1">
        <v>49.856999999999999</v>
      </c>
      <c r="H197" s="1">
        <v>23</v>
      </c>
      <c r="I197" s="1" t="s">
        <v>18</v>
      </c>
      <c r="J197" s="1">
        <v>1070.3689999999999</v>
      </c>
    </row>
    <row r="198" spans="1:10" x14ac:dyDescent="0.2">
      <c r="A198" s="1" t="s">
        <v>40</v>
      </c>
      <c r="B198" s="1">
        <v>51</v>
      </c>
      <c r="C198" s="1">
        <v>1217.1623999999999</v>
      </c>
      <c r="D198" s="1">
        <v>89957.849000000002</v>
      </c>
      <c r="E198" s="1">
        <v>1267.019</v>
      </c>
      <c r="F198" s="1">
        <v>90819.402000000002</v>
      </c>
      <c r="G198" s="1">
        <v>49.856999999999999</v>
      </c>
      <c r="H198" s="1">
        <v>24</v>
      </c>
      <c r="I198" s="1" t="s">
        <v>11</v>
      </c>
      <c r="J198" s="1">
        <v>38.244</v>
      </c>
    </row>
    <row r="199" spans="1:10" x14ac:dyDescent="0.2">
      <c r="A199" s="1" t="s">
        <v>40</v>
      </c>
      <c r="B199" s="1">
        <v>51</v>
      </c>
      <c r="C199" s="1">
        <v>1217.1623999999999</v>
      </c>
      <c r="D199" s="1">
        <v>89957.849000000002</v>
      </c>
      <c r="E199" s="1">
        <v>1267.019</v>
      </c>
      <c r="F199" s="1">
        <v>90819.402000000002</v>
      </c>
      <c r="G199" s="1">
        <v>49.856999999999999</v>
      </c>
      <c r="H199" s="1">
        <v>36</v>
      </c>
      <c r="I199" s="1" t="s">
        <v>11</v>
      </c>
      <c r="J199" s="1">
        <v>18.619</v>
      </c>
    </row>
    <row r="200" spans="1:10" x14ac:dyDescent="0.2">
      <c r="A200" s="1" t="s">
        <v>41</v>
      </c>
      <c r="B200" s="1">
        <v>183</v>
      </c>
      <c r="C200" s="1">
        <v>3802.8789000000002</v>
      </c>
      <c r="D200" s="1">
        <v>89957.849000000002</v>
      </c>
      <c r="E200" s="1">
        <v>3845.9670000000001</v>
      </c>
      <c r="F200" s="1">
        <v>90819.402000000002</v>
      </c>
      <c r="G200" s="1">
        <v>43.088000000000001</v>
      </c>
      <c r="H200" s="1">
        <v>30</v>
      </c>
      <c r="I200" s="1" t="s">
        <v>15</v>
      </c>
      <c r="J200" s="1">
        <v>3.3769999999999998</v>
      </c>
    </row>
    <row r="201" spans="1:10" x14ac:dyDescent="0.2">
      <c r="A201" s="1" t="s">
        <v>41</v>
      </c>
      <c r="B201" s="1">
        <v>183</v>
      </c>
      <c r="C201" s="1">
        <v>3802.8789000000002</v>
      </c>
      <c r="D201" s="1">
        <v>89957.849000000002</v>
      </c>
      <c r="E201" s="1">
        <v>3845.9670000000001</v>
      </c>
      <c r="F201" s="1">
        <v>90819.402000000002</v>
      </c>
      <c r="G201" s="1">
        <v>43.088000000000001</v>
      </c>
      <c r="H201" s="1">
        <v>28</v>
      </c>
      <c r="I201" s="1" t="s">
        <v>15</v>
      </c>
      <c r="J201" s="1">
        <v>21.113</v>
      </c>
    </row>
    <row r="202" spans="1:10" x14ac:dyDescent="0.2">
      <c r="A202" s="1" t="s">
        <v>41</v>
      </c>
      <c r="B202" s="1">
        <v>183</v>
      </c>
      <c r="C202" s="1">
        <v>3802.8789000000002</v>
      </c>
      <c r="D202" s="1">
        <v>89957.849000000002</v>
      </c>
      <c r="E202" s="1">
        <v>3845.9670000000001</v>
      </c>
      <c r="F202" s="1">
        <v>90819.402000000002</v>
      </c>
      <c r="G202" s="1">
        <v>43.088000000000001</v>
      </c>
      <c r="H202" s="1">
        <v>29</v>
      </c>
      <c r="I202" s="1" t="s">
        <v>12</v>
      </c>
      <c r="J202" s="1">
        <v>531.58699999999999</v>
      </c>
    </row>
    <row r="203" spans="1:10" x14ac:dyDescent="0.2">
      <c r="A203" s="1" t="s">
        <v>41</v>
      </c>
      <c r="B203" s="1">
        <v>183</v>
      </c>
      <c r="C203" s="1">
        <v>3802.8789000000002</v>
      </c>
      <c r="D203" s="1">
        <v>89957.849000000002</v>
      </c>
      <c r="E203" s="1">
        <v>3845.9670000000001</v>
      </c>
      <c r="F203" s="1">
        <v>90819.402000000002</v>
      </c>
      <c r="G203" s="1">
        <v>43.088000000000001</v>
      </c>
      <c r="H203" s="1">
        <v>5</v>
      </c>
      <c r="I203" s="1" t="s">
        <v>11</v>
      </c>
      <c r="J203" s="1">
        <v>469.404</v>
      </c>
    </row>
    <row r="204" spans="1:10" x14ac:dyDescent="0.2">
      <c r="A204" s="1" t="s">
        <v>41</v>
      </c>
      <c r="B204" s="1">
        <v>183</v>
      </c>
      <c r="C204" s="1">
        <v>3802.8789000000002</v>
      </c>
      <c r="D204" s="1">
        <v>89957.849000000002</v>
      </c>
      <c r="E204" s="1">
        <v>3845.9670000000001</v>
      </c>
      <c r="F204" s="1">
        <v>90819.402000000002</v>
      </c>
      <c r="G204" s="1">
        <v>43.088000000000001</v>
      </c>
      <c r="H204" s="1">
        <v>35</v>
      </c>
      <c r="I204" s="1" t="s">
        <v>20</v>
      </c>
      <c r="J204" s="1">
        <v>32.720999999999997</v>
      </c>
    </row>
    <row r="205" spans="1:10" x14ac:dyDescent="0.2">
      <c r="A205" s="1" t="s">
        <v>41</v>
      </c>
      <c r="B205" s="1">
        <v>183</v>
      </c>
      <c r="C205" s="1">
        <v>3802.8789000000002</v>
      </c>
      <c r="D205" s="1">
        <v>89957.849000000002</v>
      </c>
      <c r="E205" s="1">
        <v>3845.9670000000001</v>
      </c>
      <c r="F205" s="1">
        <v>90819.402000000002</v>
      </c>
      <c r="G205" s="1">
        <v>43.088000000000001</v>
      </c>
      <c r="H205" s="1">
        <v>23</v>
      </c>
      <c r="I205" s="1" t="s">
        <v>18</v>
      </c>
      <c r="J205" s="1">
        <v>1003.297</v>
      </c>
    </row>
    <row r="206" spans="1:10" x14ac:dyDescent="0.2">
      <c r="A206" s="1" t="s">
        <v>41</v>
      </c>
      <c r="B206" s="1">
        <v>183</v>
      </c>
      <c r="C206" s="1">
        <v>3802.8789000000002</v>
      </c>
      <c r="D206" s="1">
        <v>89957.849000000002</v>
      </c>
      <c r="E206" s="1">
        <v>3845.9670000000001</v>
      </c>
      <c r="F206" s="1">
        <v>90819.402000000002</v>
      </c>
      <c r="G206" s="1">
        <v>43.088000000000001</v>
      </c>
      <c r="H206" s="1">
        <v>37</v>
      </c>
      <c r="I206" s="1" t="s">
        <v>12</v>
      </c>
      <c r="J206" s="1">
        <v>61.313000000000002</v>
      </c>
    </row>
    <row r="207" spans="1:10" x14ac:dyDescent="0.2">
      <c r="A207" s="1" t="s">
        <v>41</v>
      </c>
      <c r="B207" s="1">
        <v>183</v>
      </c>
      <c r="C207" s="1">
        <v>3802.8789000000002</v>
      </c>
      <c r="D207" s="1">
        <v>89957.849000000002</v>
      </c>
      <c r="E207" s="1">
        <v>3845.9670000000001</v>
      </c>
      <c r="F207" s="1">
        <v>90819.402000000002</v>
      </c>
      <c r="G207" s="1">
        <v>43.088000000000001</v>
      </c>
      <c r="H207" s="1">
        <v>4</v>
      </c>
      <c r="I207" s="1" t="s">
        <v>19</v>
      </c>
      <c r="J207" s="1">
        <v>803.87699999999995</v>
      </c>
    </row>
    <row r="208" spans="1:10" x14ac:dyDescent="0.2">
      <c r="A208" s="1" t="s">
        <v>41</v>
      </c>
      <c r="B208" s="1">
        <v>183</v>
      </c>
      <c r="C208" s="1">
        <v>3802.8789000000002</v>
      </c>
      <c r="D208" s="1">
        <v>89957.849000000002</v>
      </c>
      <c r="E208" s="1">
        <v>3845.9670000000001</v>
      </c>
      <c r="F208" s="1">
        <v>90819.402000000002</v>
      </c>
      <c r="G208" s="1">
        <v>43.088000000000001</v>
      </c>
      <c r="H208" s="1">
        <v>24</v>
      </c>
      <c r="I208" s="1" t="s">
        <v>11</v>
      </c>
      <c r="J208" s="1">
        <v>166.80799999999999</v>
      </c>
    </row>
    <row r="209" spans="1:10" x14ac:dyDescent="0.2">
      <c r="A209" s="1" t="s">
        <v>41</v>
      </c>
      <c r="B209" s="1">
        <v>183</v>
      </c>
      <c r="C209" s="1">
        <v>3802.8789000000002</v>
      </c>
      <c r="D209" s="1">
        <v>89957.849000000002</v>
      </c>
      <c r="E209" s="1">
        <v>3845.9670000000001</v>
      </c>
      <c r="F209" s="1">
        <v>90819.402000000002</v>
      </c>
      <c r="G209" s="1">
        <v>43.088000000000001</v>
      </c>
      <c r="H209" s="1">
        <v>36</v>
      </c>
      <c r="I209" s="1" t="s">
        <v>11</v>
      </c>
      <c r="J209" s="1">
        <v>663.03700000000003</v>
      </c>
    </row>
    <row r="210" spans="1:10" x14ac:dyDescent="0.2">
      <c r="A210" s="1" t="s">
        <v>41</v>
      </c>
      <c r="B210" s="1">
        <v>183</v>
      </c>
      <c r="C210" s="1">
        <v>3802.8789000000002</v>
      </c>
      <c r="D210" s="1">
        <v>89957.849000000002</v>
      </c>
      <c r="E210" s="1">
        <v>3845.9670000000001</v>
      </c>
      <c r="F210" s="1">
        <v>90819.402000000002</v>
      </c>
      <c r="G210" s="1">
        <v>43.088000000000001</v>
      </c>
      <c r="H210" s="1">
        <v>25</v>
      </c>
      <c r="I210" s="1" t="s">
        <v>13</v>
      </c>
      <c r="J210" s="1">
        <v>45.713000000000001</v>
      </c>
    </row>
    <row r="211" spans="1:10" x14ac:dyDescent="0.2">
      <c r="A211" s="1" t="s">
        <v>41</v>
      </c>
      <c r="B211" s="1">
        <v>183</v>
      </c>
      <c r="C211" s="1">
        <v>3802.8789000000002</v>
      </c>
      <c r="D211" s="1">
        <v>89957.849000000002</v>
      </c>
      <c r="E211" s="1">
        <v>3845.9670000000001</v>
      </c>
      <c r="F211" s="1">
        <v>90819.402000000002</v>
      </c>
      <c r="G211" s="1">
        <v>43.088000000000001</v>
      </c>
      <c r="H211" s="1">
        <v>6</v>
      </c>
      <c r="I211" s="1" t="s">
        <v>13</v>
      </c>
      <c r="J211" s="1">
        <v>11.128</v>
      </c>
    </row>
    <row r="212" spans="1:10" x14ac:dyDescent="0.2">
      <c r="A212" s="1" t="s">
        <v>41</v>
      </c>
      <c r="B212" s="1">
        <v>183</v>
      </c>
      <c r="C212" s="1">
        <v>3802.8789000000002</v>
      </c>
      <c r="D212" s="1">
        <v>89957.849000000002</v>
      </c>
      <c r="E212" s="1">
        <v>3845.9670000000001</v>
      </c>
      <c r="F212" s="1">
        <v>90819.402000000002</v>
      </c>
      <c r="G212" s="1">
        <v>43.088000000000001</v>
      </c>
      <c r="H212" s="1">
        <v>11</v>
      </c>
      <c r="I212" s="1" t="s">
        <v>29</v>
      </c>
      <c r="J212" s="1">
        <v>32.588999999999999</v>
      </c>
    </row>
    <row r="213" spans="1:10" x14ac:dyDescent="0.2">
      <c r="A213" s="1" t="s">
        <v>42</v>
      </c>
      <c r="B213" s="1">
        <v>26</v>
      </c>
      <c r="C213" s="1">
        <v>160.84639999999999</v>
      </c>
      <c r="D213" s="1">
        <v>89957.849000000002</v>
      </c>
      <c r="E213" s="1">
        <v>160.101</v>
      </c>
      <c r="F213" s="1">
        <v>90819.402000000002</v>
      </c>
      <c r="G213" s="1">
        <v>-0.745</v>
      </c>
      <c r="H213" s="1">
        <v>6</v>
      </c>
      <c r="I213" s="1" t="s">
        <v>13</v>
      </c>
      <c r="J213" s="1">
        <v>160.084</v>
      </c>
    </row>
    <row r="214" spans="1:10" x14ac:dyDescent="0.2">
      <c r="A214" s="1" t="s">
        <v>43</v>
      </c>
      <c r="B214" s="1">
        <v>205</v>
      </c>
      <c r="C214" s="1">
        <v>2643.7354</v>
      </c>
      <c r="D214" s="1">
        <v>89957.849000000002</v>
      </c>
      <c r="E214" s="1">
        <v>2666.1</v>
      </c>
      <c r="F214" s="1">
        <v>90819.402000000002</v>
      </c>
      <c r="G214" s="1">
        <v>22.364999999999998</v>
      </c>
      <c r="H214" s="1">
        <v>30</v>
      </c>
      <c r="I214" s="1" t="s">
        <v>15</v>
      </c>
      <c r="J214" s="1">
        <v>28.763999999999999</v>
      </c>
    </row>
    <row r="215" spans="1:10" x14ac:dyDescent="0.2">
      <c r="A215" s="1" t="s">
        <v>43</v>
      </c>
      <c r="B215" s="1">
        <v>205</v>
      </c>
      <c r="C215" s="1">
        <v>2643.7354</v>
      </c>
      <c r="D215" s="1">
        <v>89957.849000000002</v>
      </c>
      <c r="E215" s="1">
        <v>2666.1</v>
      </c>
      <c r="F215" s="1">
        <v>90819.402000000002</v>
      </c>
      <c r="G215" s="1">
        <v>22.364999999999998</v>
      </c>
      <c r="H215" s="1">
        <v>28</v>
      </c>
      <c r="I215" s="1" t="s">
        <v>15</v>
      </c>
      <c r="J215" s="1">
        <v>43.756999999999998</v>
      </c>
    </row>
    <row r="216" spans="1:10" x14ac:dyDescent="0.2">
      <c r="A216" s="1" t="s">
        <v>43</v>
      </c>
      <c r="B216" s="1">
        <v>205</v>
      </c>
      <c r="C216" s="1">
        <v>2643.7354</v>
      </c>
      <c r="D216" s="1">
        <v>89957.849000000002</v>
      </c>
      <c r="E216" s="1">
        <v>2666.1</v>
      </c>
      <c r="F216" s="1">
        <v>90819.402000000002</v>
      </c>
      <c r="G216" s="1">
        <v>22.364999999999998</v>
      </c>
      <c r="H216" s="1">
        <v>29</v>
      </c>
      <c r="I216" s="1" t="s">
        <v>12</v>
      </c>
      <c r="J216" s="1">
        <v>894.21600000000001</v>
      </c>
    </row>
    <row r="217" spans="1:10" x14ac:dyDescent="0.2">
      <c r="A217" s="1" t="s">
        <v>43</v>
      </c>
      <c r="B217" s="1">
        <v>205</v>
      </c>
      <c r="C217" s="1">
        <v>2643.7354</v>
      </c>
      <c r="D217" s="1">
        <v>89957.849000000002</v>
      </c>
      <c r="E217" s="1">
        <v>2666.1</v>
      </c>
      <c r="F217" s="1">
        <v>90819.402000000002</v>
      </c>
      <c r="G217" s="1">
        <v>22.364999999999998</v>
      </c>
      <c r="H217" s="1">
        <v>5</v>
      </c>
      <c r="I217" s="1" t="s">
        <v>11</v>
      </c>
      <c r="J217" s="1">
        <v>15.43</v>
      </c>
    </row>
    <row r="218" spans="1:10" x14ac:dyDescent="0.2">
      <c r="A218" s="1" t="s">
        <v>43</v>
      </c>
      <c r="B218" s="1">
        <v>205</v>
      </c>
      <c r="C218" s="1">
        <v>2643.7354</v>
      </c>
      <c r="D218" s="1">
        <v>89957.849000000002</v>
      </c>
      <c r="E218" s="1">
        <v>2666.1</v>
      </c>
      <c r="F218" s="1">
        <v>90819.402000000002</v>
      </c>
      <c r="G218" s="1">
        <v>22.364999999999998</v>
      </c>
      <c r="H218" s="1">
        <v>35</v>
      </c>
      <c r="I218" s="1" t="s">
        <v>20</v>
      </c>
      <c r="J218" s="1">
        <v>29.471</v>
      </c>
    </row>
    <row r="219" spans="1:10" x14ac:dyDescent="0.2">
      <c r="A219" s="1" t="s">
        <v>43</v>
      </c>
      <c r="B219" s="1">
        <v>205</v>
      </c>
      <c r="C219" s="1">
        <v>2643.7354</v>
      </c>
      <c r="D219" s="1">
        <v>89957.849000000002</v>
      </c>
      <c r="E219" s="1">
        <v>2666.1</v>
      </c>
      <c r="F219" s="1">
        <v>90819.402000000002</v>
      </c>
      <c r="G219" s="1">
        <v>22.364999999999998</v>
      </c>
      <c r="H219" s="1">
        <v>23</v>
      </c>
      <c r="I219" s="1" t="s">
        <v>18</v>
      </c>
      <c r="J219" s="1">
        <v>369.91199999999998</v>
      </c>
    </row>
    <row r="220" spans="1:10" x14ac:dyDescent="0.2">
      <c r="A220" s="1" t="s">
        <v>43</v>
      </c>
      <c r="B220" s="1">
        <v>205</v>
      </c>
      <c r="C220" s="1">
        <v>2643.7354</v>
      </c>
      <c r="D220" s="1">
        <v>89957.849000000002</v>
      </c>
      <c r="E220" s="1">
        <v>2666.1</v>
      </c>
      <c r="F220" s="1">
        <v>90819.402000000002</v>
      </c>
      <c r="G220" s="1">
        <v>22.364999999999998</v>
      </c>
      <c r="H220" s="1">
        <v>37</v>
      </c>
      <c r="I220" s="1" t="s">
        <v>12</v>
      </c>
      <c r="J220" s="1">
        <v>269.52199999999999</v>
      </c>
    </row>
    <row r="221" spans="1:10" x14ac:dyDescent="0.2">
      <c r="A221" s="1" t="s">
        <v>43</v>
      </c>
      <c r="B221" s="1">
        <v>205</v>
      </c>
      <c r="C221" s="1">
        <v>2643.7354</v>
      </c>
      <c r="D221" s="1">
        <v>89957.849000000002</v>
      </c>
      <c r="E221" s="1">
        <v>2666.1</v>
      </c>
      <c r="F221" s="1">
        <v>90819.402000000002</v>
      </c>
      <c r="G221" s="1">
        <v>22.364999999999998</v>
      </c>
      <c r="H221" s="1">
        <v>4</v>
      </c>
      <c r="I221" s="1" t="s">
        <v>19</v>
      </c>
      <c r="J221" s="1">
        <v>118.89700000000001</v>
      </c>
    </row>
    <row r="222" spans="1:10" x14ac:dyDescent="0.2">
      <c r="A222" s="1" t="s">
        <v>43</v>
      </c>
      <c r="B222" s="1">
        <v>205</v>
      </c>
      <c r="C222" s="1">
        <v>2643.7354</v>
      </c>
      <c r="D222" s="1">
        <v>89957.849000000002</v>
      </c>
      <c r="E222" s="1">
        <v>2666.1</v>
      </c>
      <c r="F222" s="1">
        <v>90819.402000000002</v>
      </c>
      <c r="G222" s="1">
        <v>22.364999999999998</v>
      </c>
      <c r="H222" s="1">
        <v>24</v>
      </c>
      <c r="I222" s="1" t="s">
        <v>11</v>
      </c>
      <c r="J222" s="1">
        <v>357.274</v>
      </c>
    </row>
    <row r="223" spans="1:10" x14ac:dyDescent="0.2">
      <c r="A223" s="1" t="s">
        <v>43</v>
      </c>
      <c r="B223" s="1">
        <v>205</v>
      </c>
      <c r="C223" s="1">
        <v>2643.7354</v>
      </c>
      <c r="D223" s="1">
        <v>89957.849000000002</v>
      </c>
      <c r="E223" s="1">
        <v>2666.1</v>
      </c>
      <c r="F223" s="1">
        <v>90819.402000000002</v>
      </c>
      <c r="G223" s="1">
        <v>22.364999999999998</v>
      </c>
      <c r="H223" s="1">
        <v>36</v>
      </c>
      <c r="I223" s="1" t="s">
        <v>11</v>
      </c>
      <c r="J223" s="1">
        <v>302.99200000000002</v>
      </c>
    </row>
    <row r="224" spans="1:10" x14ac:dyDescent="0.2">
      <c r="A224" s="1" t="s">
        <v>43</v>
      </c>
      <c r="B224" s="1">
        <v>205</v>
      </c>
      <c r="C224" s="1">
        <v>2643.7354</v>
      </c>
      <c r="D224" s="1">
        <v>89957.849000000002</v>
      </c>
      <c r="E224" s="1">
        <v>2666.1</v>
      </c>
      <c r="F224" s="1">
        <v>90819.402000000002</v>
      </c>
      <c r="G224" s="1">
        <v>22.364999999999998</v>
      </c>
      <c r="H224" s="1">
        <v>25</v>
      </c>
      <c r="I224" s="1" t="s">
        <v>13</v>
      </c>
      <c r="J224" s="1">
        <v>49.374000000000002</v>
      </c>
    </row>
    <row r="225" spans="1:10" x14ac:dyDescent="0.2">
      <c r="A225" s="1" t="s">
        <v>43</v>
      </c>
      <c r="B225" s="1">
        <v>205</v>
      </c>
      <c r="C225" s="1">
        <v>2643.7354</v>
      </c>
      <c r="D225" s="1">
        <v>89957.849000000002</v>
      </c>
      <c r="E225" s="1">
        <v>2666.1</v>
      </c>
      <c r="F225" s="1">
        <v>90819.402000000002</v>
      </c>
      <c r="G225" s="1">
        <v>22.364999999999998</v>
      </c>
      <c r="H225" s="1">
        <v>6</v>
      </c>
      <c r="I225" s="1" t="s">
        <v>13</v>
      </c>
      <c r="J225" s="1">
        <v>174.40899999999999</v>
      </c>
    </row>
    <row r="226" spans="1:10" x14ac:dyDescent="0.2">
      <c r="A226" s="1" t="s">
        <v>43</v>
      </c>
      <c r="B226" s="1">
        <v>205</v>
      </c>
      <c r="C226" s="1">
        <v>2643.7354</v>
      </c>
      <c r="D226" s="1">
        <v>89957.849000000002</v>
      </c>
      <c r="E226" s="1">
        <v>2666.1</v>
      </c>
      <c r="F226" s="1">
        <v>90819.402000000002</v>
      </c>
      <c r="G226" s="1">
        <v>22.364999999999998</v>
      </c>
      <c r="H226" s="1">
        <v>20</v>
      </c>
      <c r="I226" s="1" t="s">
        <v>13</v>
      </c>
      <c r="J226" s="1">
        <v>0.14399999999999999</v>
      </c>
    </row>
    <row r="227" spans="1:10" x14ac:dyDescent="0.2">
      <c r="A227" s="1" t="s">
        <v>43</v>
      </c>
      <c r="B227" s="1">
        <v>205</v>
      </c>
      <c r="C227" s="1">
        <v>2643.7354</v>
      </c>
      <c r="D227" s="1">
        <v>89957.849000000002</v>
      </c>
      <c r="E227" s="1">
        <v>2666.1</v>
      </c>
      <c r="F227" s="1">
        <v>90819.402000000002</v>
      </c>
      <c r="G227" s="1">
        <v>22.364999999999998</v>
      </c>
      <c r="H227" s="1">
        <v>16</v>
      </c>
      <c r="I227" s="1" t="s">
        <v>18</v>
      </c>
      <c r="J227" s="1">
        <v>0.70099999999999996</v>
      </c>
    </row>
    <row r="228" spans="1:10" x14ac:dyDescent="0.2">
      <c r="A228" s="1" t="s">
        <v>43</v>
      </c>
      <c r="B228" s="1">
        <v>205</v>
      </c>
      <c r="C228" s="1">
        <v>2643.7354</v>
      </c>
      <c r="D228" s="1">
        <v>89957.849000000002</v>
      </c>
      <c r="E228" s="1">
        <v>2666.1</v>
      </c>
      <c r="F228" s="1">
        <v>90819.402000000002</v>
      </c>
      <c r="G228" s="1">
        <v>22.364999999999998</v>
      </c>
      <c r="H228" s="1">
        <v>3</v>
      </c>
      <c r="I228" s="1" t="s">
        <v>19</v>
      </c>
      <c r="J228" s="1">
        <v>6.6879999999999997</v>
      </c>
    </row>
    <row r="229" spans="1:10" x14ac:dyDescent="0.2">
      <c r="A229" s="1" t="s">
        <v>43</v>
      </c>
      <c r="B229" s="1">
        <v>205</v>
      </c>
      <c r="C229" s="1">
        <v>2643.7354</v>
      </c>
      <c r="D229" s="1">
        <v>89957.849000000002</v>
      </c>
      <c r="E229" s="1">
        <v>2666.1</v>
      </c>
      <c r="F229" s="1">
        <v>90819.402000000002</v>
      </c>
      <c r="G229" s="1">
        <v>22.364999999999998</v>
      </c>
      <c r="H229" s="1">
        <v>19</v>
      </c>
      <c r="I229" s="1" t="s">
        <v>13</v>
      </c>
      <c r="J229" s="1">
        <v>7.6999999999999999E-2</v>
      </c>
    </row>
    <row r="230" spans="1:10" x14ac:dyDescent="0.2">
      <c r="A230" s="1" t="s">
        <v>43</v>
      </c>
      <c r="B230" s="1">
        <v>205</v>
      </c>
      <c r="C230" s="1">
        <v>2643.7354</v>
      </c>
      <c r="D230" s="1">
        <v>89957.849000000002</v>
      </c>
      <c r="E230" s="1">
        <v>2666.1</v>
      </c>
      <c r="F230" s="1">
        <v>90819.402000000002</v>
      </c>
      <c r="G230" s="1">
        <v>22.364999999999998</v>
      </c>
      <c r="H230" s="1">
        <v>18</v>
      </c>
      <c r="I230" s="1" t="s">
        <v>11</v>
      </c>
      <c r="J230" s="1">
        <v>0.12</v>
      </c>
    </row>
    <row r="231" spans="1:10" x14ac:dyDescent="0.2">
      <c r="A231" s="1" t="s">
        <v>43</v>
      </c>
      <c r="B231" s="1">
        <v>205</v>
      </c>
      <c r="C231" s="1">
        <v>2643.7354</v>
      </c>
      <c r="D231" s="1">
        <v>89957.849000000002</v>
      </c>
      <c r="E231" s="1">
        <v>2666.1</v>
      </c>
      <c r="F231" s="1">
        <v>90819.402000000002</v>
      </c>
      <c r="G231" s="1">
        <v>22.364999999999998</v>
      </c>
      <c r="H231" s="1">
        <v>7</v>
      </c>
      <c r="I231" s="1" t="s">
        <v>13</v>
      </c>
      <c r="J231" s="1">
        <v>2.3069999999999999</v>
      </c>
    </row>
    <row r="232" spans="1:10" x14ac:dyDescent="0.2">
      <c r="A232" s="1" t="s">
        <v>43</v>
      </c>
      <c r="B232" s="1">
        <v>205</v>
      </c>
      <c r="C232" s="1">
        <v>2643.7354</v>
      </c>
      <c r="D232" s="1">
        <v>89957.849000000002</v>
      </c>
      <c r="E232" s="1">
        <v>2666.1</v>
      </c>
      <c r="F232" s="1">
        <v>90819.402000000002</v>
      </c>
      <c r="G232" s="1">
        <v>22.364999999999998</v>
      </c>
      <c r="H232" s="1">
        <v>31</v>
      </c>
      <c r="I232" s="1" t="s">
        <v>15</v>
      </c>
      <c r="J232" s="1">
        <v>0.36</v>
      </c>
    </row>
    <row r="233" spans="1:10" x14ac:dyDescent="0.2">
      <c r="A233" s="1" t="s">
        <v>43</v>
      </c>
      <c r="B233" s="1">
        <v>205</v>
      </c>
      <c r="C233" s="1">
        <v>2643.7354</v>
      </c>
      <c r="D233" s="1">
        <v>89957.849000000002</v>
      </c>
      <c r="E233" s="1">
        <v>2666.1</v>
      </c>
      <c r="F233" s="1">
        <v>90819.402000000002</v>
      </c>
      <c r="G233" s="1">
        <v>22.364999999999998</v>
      </c>
      <c r="H233" s="1">
        <v>27</v>
      </c>
      <c r="I233" s="1" t="s">
        <v>15</v>
      </c>
      <c r="J233" s="1">
        <v>0.29699999999999999</v>
      </c>
    </row>
    <row r="234" spans="1:10" x14ac:dyDescent="0.2">
      <c r="A234" s="1" t="s">
        <v>44</v>
      </c>
      <c r="B234" s="1">
        <v>106</v>
      </c>
      <c r="C234" s="1">
        <v>4316.1109999999999</v>
      </c>
      <c r="D234" s="1">
        <v>89957.849000000002</v>
      </c>
      <c r="E234" s="1">
        <v>4362.6710000000003</v>
      </c>
      <c r="F234" s="1">
        <v>90819.402000000002</v>
      </c>
      <c r="G234" s="1">
        <v>46.56</v>
      </c>
      <c r="H234" s="1">
        <v>30</v>
      </c>
      <c r="I234" s="1" t="s">
        <v>15</v>
      </c>
      <c r="J234" s="1">
        <v>55.844999999999999</v>
      </c>
    </row>
    <row r="235" spans="1:10" x14ac:dyDescent="0.2">
      <c r="A235" s="1" t="s">
        <v>44</v>
      </c>
      <c r="B235" s="1">
        <v>106</v>
      </c>
      <c r="C235" s="1">
        <v>4316.1109999999999</v>
      </c>
      <c r="D235" s="1">
        <v>89957.849000000002</v>
      </c>
      <c r="E235" s="1">
        <v>4362.6710000000003</v>
      </c>
      <c r="F235" s="1">
        <v>90819.402000000002</v>
      </c>
      <c r="G235" s="1">
        <v>46.56</v>
      </c>
      <c r="H235" s="1">
        <v>28</v>
      </c>
      <c r="I235" s="1" t="s">
        <v>15</v>
      </c>
      <c r="J235" s="1">
        <v>166.81299999999999</v>
      </c>
    </row>
    <row r="236" spans="1:10" x14ac:dyDescent="0.2">
      <c r="A236" s="1" t="s">
        <v>44</v>
      </c>
      <c r="B236" s="1">
        <v>106</v>
      </c>
      <c r="C236" s="1">
        <v>4316.1109999999999</v>
      </c>
      <c r="D236" s="1">
        <v>89957.849000000002</v>
      </c>
      <c r="E236" s="1">
        <v>4362.6710000000003</v>
      </c>
      <c r="F236" s="1">
        <v>90819.402000000002</v>
      </c>
      <c r="G236" s="1">
        <v>46.56</v>
      </c>
      <c r="H236" s="1">
        <v>29</v>
      </c>
      <c r="I236" s="1" t="s">
        <v>12</v>
      </c>
      <c r="J236" s="1">
        <v>1538.1690000000001</v>
      </c>
    </row>
    <row r="237" spans="1:10" x14ac:dyDescent="0.2">
      <c r="A237" s="1" t="s">
        <v>44</v>
      </c>
      <c r="B237" s="1">
        <v>106</v>
      </c>
      <c r="C237" s="1">
        <v>4316.1109999999999</v>
      </c>
      <c r="D237" s="1">
        <v>89957.849000000002</v>
      </c>
      <c r="E237" s="1">
        <v>4362.6710000000003</v>
      </c>
      <c r="F237" s="1">
        <v>90819.402000000002</v>
      </c>
      <c r="G237" s="1">
        <v>46.56</v>
      </c>
      <c r="H237" s="1">
        <v>5</v>
      </c>
      <c r="I237" s="1" t="s">
        <v>11</v>
      </c>
      <c r="J237" s="1">
        <v>91.891999999999996</v>
      </c>
    </row>
    <row r="238" spans="1:10" x14ac:dyDescent="0.2">
      <c r="A238" s="1" t="s">
        <v>44</v>
      </c>
      <c r="B238" s="1">
        <v>106</v>
      </c>
      <c r="C238" s="1">
        <v>4316.1109999999999</v>
      </c>
      <c r="D238" s="1">
        <v>89957.849000000002</v>
      </c>
      <c r="E238" s="1">
        <v>4362.6710000000003</v>
      </c>
      <c r="F238" s="1">
        <v>90819.402000000002</v>
      </c>
      <c r="G238" s="1">
        <v>46.56</v>
      </c>
      <c r="H238" s="1">
        <v>35</v>
      </c>
      <c r="I238" s="1" t="s">
        <v>20</v>
      </c>
      <c r="J238" s="1">
        <v>51.470999999999997</v>
      </c>
    </row>
    <row r="239" spans="1:10" x14ac:dyDescent="0.2">
      <c r="A239" s="1" t="s">
        <v>44</v>
      </c>
      <c r="B239" s="1">
        <v>106</v>
      </c>
      <c r="C239" s="1">
        <v>4316.1109999999999</v>
      </c>
      <c r="D239" s="1">
        <v>89957.849000000002</v>
      </c>
      <c r="E239" s="1">
        <v>4362.6710000000003</v>
      </c>
      <c r="F239" s="1">
        <v>90819.402000000002</v>
      </c>
      <c r="G239" s="1">
        <v>46.56</v>
      </c>
      <c r="H239" s="1">
        <v>23</v>
      </c>
      <c r="I239" s="1" t="s">
        <v>18</v>
      </c>
      <c r="J239" s="1">
        <v>963.44899999999996</v>
      </c>
    </row>
    <row r="240" spans="1:10" x14ac:dyDescent="0.2">
      <c r="A240" s="1" t="s">
        <v>44</v>
      </c>
      <c r="B240" s="1">
        <v>106</v>
      </c>
      <c r="C240" s="1">
        <v>4316.1109999999999</v>
      </c>
      <c r="D240" s="1">
        <v>89957.849000000002</v>
      </c>
      <c r="E240" s="1">
        <v>4362.6710000000003</v>
      </c>
      <c r="F240" s="1">
        <v>90819.402000000002</v>
      </c>
      <c r="G240" s="1">
        <v>46.56</v>
      </c>
      <c r="H240" s="1">
        <v>37</v>
      </c>
      <c r="I240" s="1" t="s">
        <v>12</v>
      </c>
      <c r="J240" s="1">
        <v>329.02199999999999</v>
      </c>
    </row>
    <row r="241" spans="1:10" x14ac:dyDescent="0.2">
      <c r="A241" s="1" t="s">
        <v>44</v>
      </c>
      <c r="B241" s="1">
        <v>106</v>
      </c>
      <c r="C241" s="1">
        <v>4316.1109999999999</v>
      </c>
      <c r="D241" s="1">
        <v>89957.849000000002</v>
      </c>
      <c r="E241" s="1">
        <v>4362.6710000000003</v>
      </c>
      <c r="F241" s="1">
        <v>90819.402000000002</v>
      </c>
      <c r="G241" s="1">
        <v>46.56</v>
      </c>
      <c r="H241" s="1">
        <v>4</v>
      </c>
      <c r="I241" s="1" t="s">
        <v>19</v>
      </c>
      <c r="J241" s="1">
        <v>17.378</v>
      </c>
    </row>
    <row r="242" spans="1:10" x14ac:dyDescent="0.2">
      <c r="A242" s="1" t="s">
        <v>44</v>
      </c>
      <c r="B242" s="1">
        <v>106</v>
      </c>
      <c r="C242" s="1">
        <v>4316.1109999999999</v>
      </c>
      <c r="D242" s="1">
        <v>89957.849000000002</v>
      </c>
      <c r="E242" s="1">
        <v>4362.6710000000003</v>
      </c>
      <c r="F242" s="1">
        <v>90819.402000000002</v>
      </c>
      <c r="G242" s="1">
        <v>46.56</v>
      </c>
      <c r="H242" s="1">
        <v>24</v>
      </c>
      <c r="I242" s="1" t="s">
        <v>11</v>
      </c>
      <c r="J242" s="1">
        <v>395.815</v>
      </c>
    </row>
    <row r="243" spans="1:10" x14ac:dyDescent="0.2">
      <c r="A243" s="1" t="s">
        <v>44</v>
      </c>
      <c r="B243" s="1">
        <v>106</v>
      </c>
      <c r="C243" s="1">
        <v>4316.1109999999999</v>
      </c>
      <c r="D243" s="1">
        <v>89957.849000000002</v>
      </c>
      <c r="E243" s="1">
        <v>4362.6710000000003</v>
      </c>
      <c r="F243" s="1">
        <v>90819.402000000002</v>
      </c>
      <c r="G243" s="1">
        <v>46.56</v>
      </c>
      <c r="H243" s="1">
        <v>36</v>
      </c>
      <c r="I243" s="1" t="s">
        <v>11</v>
      </c>
      <c r="J243" s="1">
        <v>37.784999999999997</v>
      </c>
    </row>
    <row r="244" spans="1:10" x14ac:dyDescent="0.2">
      <c r="A244" s="1" t="s">
        <v>44</v>
      </c>
      <c r="B244" s="1">
        <v>106</v>
      </c>
      <c r="C244" s="1">
        <v>4316.1109999999999</v>
      </c>
      <c r="D244" s="1">
        <v>89957.849000000002</v>
      </c>
      <c r="E244" s="1">
        <v>4362.6710000000003</v>
      </c>
      <c r="F244" s="1">
        <v>90819.402000000002</v>
      </c>
      <c r="G244" s="1">
        <v>46.56</v>
      </c>
      <c r="H244" s="1">
        <v>25</v>
      </c>
      <c r="I244" s="1" t="s">
        <v>13</v>
      </c>
      <c r="J244" s="1">
        <v>561.30399999999997</v>
      </c>
    </row>
    <row r="245" spans="1:10" x14ac:dyDescent="0.2">
      <c r="A245" s="1" t="s">
        <v>44</v>
      </c>
      <c r="B245" s="1">
        <v>106</v>
      </c>
      <c r="C245" s="1">
        <v>4316.1109999999999</v>
      </c>
      <c r="D245" s="1">
        <v>89957.849000000002</v>
      </c>
      <c r="E245" s="1">
        <v>4362.6710000000003</v>
      </c>
      <c r="F245" s="1">
        <v>90819.402000000002</v>
      </c>
      <c r="G245" s="1">
        <v>46.56</v>
      </c>
      <c r="H245" s="1">
        <v>6</v>
      </c>
      <c r="I245" s="1" t="s">
        <v>13</v>
      </c>
      <c r="J245" s="1">
        <v>151.19399999999999</v>
      </c>
    </row>
    <row r="246" spans="1:10" x14ac:dyDescent="0.2">
      <c r="A246" s="1" t="s">
        <v>44</v>
      </c>
      <c r="B246" s="1">
        <v>106</v>
      </c>
      <c r="C246" s="1">
        <v>4316.1109999999999</v>
      </c>
      <c r="D246" s="1">
        <v>89957.849000000002</v>
      </c>
      <c r="E246" s="1">
        <v>4362.6710000000003</v>
      </c>
      <c r="F246" s="1">
        <v>90819.402000000002</v>
      </c>
      <c r="G246" s="1">
        <v>46.56</v>
      </c>
      <c r="H246" s="1">
        <v>17</v>
      </c>
      <c r="I246" s="1" t="s">
        <v>20</v>
      </c>
      <c r="J246" s="1">
        <v>5.7000000000000002E-2</v>
      </c>
    </row>
    <row r="247" spans="1:10" x14ac:dyDescent="0.2">
      <c r="A247" s="1" t="s">
        <v>44</v>
      </c>
      <c r="B247" s="1">
        <v>106</v>
      </c>
      <c r="C247" s="1">
        <v>4316.1109999999999</v>
      </c>
      <c r="D247" s="1">
        <v>89957.849000000002</v>
      </c>
      <c r="E247" s="1">
        <v>4362.6710000000003</v>
      </c>
      <c r="F247" s="1">
        <v>90819.402000000002</v>
      </c>
      <c r="G247" s="1">
        <v>46.56</v>
      </c>
      <c r="H247" s="1">
        <v>22</v>
      </c>
      <c r="I247" s="1" t="s">
        <v>19</v>
      </c>
      <c r="J247" s="1">
        <v>1.5880000000000001</v>
      </c>
    </row>
    <row r="248" spans="1:10" x14ac:dyDescent="0.2">
      <c r="A248" s="1" t="s">
        <v>45</v>
      </c>
      <c r="B248" s="1">
        <v>1</v>
      </c>
      <c r="C248" s="1">
        <v>84.171199999999999</v>
      </c>
      <c r="D248" s="1">
        <v>89957.849000000002</v>
      </c>
      <c r="E248" s="1">
        <v>83.822000000000003</v>
      </c>
      <c r="F248" s="1">
        <v>90819.402000000002</v>
      </c>
      <c r="G248" s="1">
        <v>-0.34899999999999998</v>
      </c>
      <c r="H248" s="1">
        <v>24</v>
      </c>
      <c r="I248" s="1" t="s">
        <v>11</v>
      </c>
      <c r="J248" s="1">
        <v>8.1739999999999995</v>
      </c>
    </row>
    <row r="249" spans="1:10" x14ac:dyDescent="0.2">
      <c r="A249" s="1" t="s">
        <v>45</v>
      </c>
      <c r="B249" s="1">
        <v>1</v>
      </c>
      <c r="C249" s="1">
        <v>84.171199999999999</v>
      </c>
      <c r="D249" s="1">
        <v>89957.849000000002</v>
      </c>
      <c r="E249" s="1">
        <v>83.822000000000003</v>
      </c>
      <c r="F249" s="1">
        <v>90819.402000000002</v>
      </c>
      <c r="G249" s="1">
        <v>-0.34899999999999998</v>
      </c>
      <c r="H249" s="1">
        <v>36</v>
      </c>
      <c r="I249" s="1" t="s">
        <v>11</v>
      </c>
      <c r="J249" s="1">
        <v>75.647999999999996</v>
      </c>
    </row>
    <row r="250" spans="1:10" x14ac:dyDescent="0.2">
      <c r="A250" s="1" t="s">
        <v>46</v>
      </c>
      <c r="B250" s="1">
        <v>40</v>
      </c>
      <c r="C250" s="1">
        <v>818.29930000000002</v>
      </c>
      <c r="D250" s="1">
        <v>89957.849000000002</v>
      </c>
      <c r="E250" s="1">
        <v>814.68</v>
      </c>
      <c r="F250" s="1">
        <v>90819.402000000002</v>
      </c>
      <c r="G250" s="1">
        <v>-3.6190000000000002</v>
      </c>
      <c r="H250" s="1">
        <v>29</v>
      </c>
      <c r="I250" s="1" t="s">
        <v>12</v>
      </c>
      <c r="J250" s="1">
        <v>0.105</v>
      </c>
    </row>
    <row r="251" spans="1:10" x14ac:dyDescent="0.2">
      <c r="A251" s="1" t="s">
        <v>46</v>
      </c>
      <c r="B251" s="1">
        <v>40</v>
      </c>
      <c r="C251" s="1">
        <v>818.29930000000002</v>
      </c>
      <c r="D251" s="1">
        <v>89957.849000000002</v>
      </c>
      <c r="E251" s="1">
        <v>814.68</v>
      </c>
      <c r="F251" s="1">
        <v>90819.402000000002</v>
      </c>
      <c r="G251" s="1">
        <v>-3.6190000000000002</v>
      </c>
      <c r="H251" s="1">
        <v>5</v>
      </c>
      <c r="I251" s="1" t="s">
        <v>11</v>
      </c>
      <c r="J251" s="1">
        <v>71.031000000000006</v>
      </c>
    </row>
    <row r="252" spans="1:10" x14ac:dyDescent="0.2">
      <c r="A252" s="1" t="s">
        <v>46</v>
      </c>
      <c r="B252" s="1">
        <v>40</v>
      </c>
      <c r="C252" s="1">
        <v>818.29930000000002</v>
      </c>
      <c r="D252" s="1">
        <v>89957.849000000002</v>
      </c>
      <c r="E252" s="1">
        <v>814.68</v>
      </c>
      <c r="F252" s="1">
        <v>90819.402000000002</v>
      </c>
      <c r="G252" s="1">
        <v>-3.6190000000000002</v>
      </c>
      <c r="H252" s="1">
        <v>37</v>
      </c>
      <c r="I252" s="1" t="s">
        <v>12</v>
      </c>
      <c r="J252" s="1">
        <v>23.036000000000001</v>
      </c>
    </row>
    <row r="253" spans="1:10" x14ac:dyDescent="0.2">
      <c r="A253" s="1" t="s">
        <v>46</v>
      </c>
      <c r="B253" s="1">
        <v>40</v>
      </c>
      <c r="C253" s="1">
        <v>818.29930000000002</v>
      </c>
      <c r="D253" s="1">
        <v>89957.849000000002</v>
      </c>
      <c r="E253" s="1">
        <v>814.68</v>
      </c>
      <c r="F253" s="1">
        <v>90819.402000000002</v>
      </c>
      <c r="G253" s="1">
        <v>-3.6190000000000002</v>
      </c>
      <c r="H253" s="1">
        <v>24</v>
      </c>
      <c r="I253" s="1" t="s">
        <v>11</v>
      </c>
      <c r="J253" s="1">
        <v>9.0150000000000006</v>
      </c>
    </row>
    <row r="254" spans="1:10" x14ac:dyDescent="0.2">
      <c r="A254" s="1" t="s">
        <v>46</v>
      </c>
      <c r="B254" s="1">
        <v>40</v>
      </c>
      <c r="C254" s="1">
        <v>818.29930000000002</v>
      </c>
      <c r="D254" s="1">
        <v>89957.849000000002</v>
      </c>
      <c r="E254" s="1">
        <v>814.68</v>
      </c>
      <c r="F254" s="1">
        <v>90819.402000000002</v>
      </c>
      <c r="G254" s="1">
        <v>-3.6190000000000002</v>
      </c>
      <c r="H254" s="1">
        <v>36</v>
      </c>
      <c r="I254" s="1" t="s">
        <v>11</v>
      </c>
      <c r="J254" s="1">
        <v>689.11300000000006</v>
      </c>
    </row>
    <row r="255" spans="1:10" x14ac:dyDescent="0.2">
      <c r="A255" s="1" t="s">
        <v>46</v>
      </c>
      <c r="B255" s="1">
        <v>40</v>
      </c>
      <c r="C255" s="1">
        <v>818.29930000000002</v>
      </c>
      <c r="D255" s="1">
        <v>89957.849000000002</v>
      </c>
      <c r="E255" s="1">
        <v>814.68</v>
      </c>
      <c r="F255" s="1">
        <v>90819.402000000002</v>
      </c>
      <c r="G255" s="1">
        <v>-3.6190000000000002</v>
      </c>
      <c r="H255" s="1">
        <v>25</v>
      </c>
      <c r="I255" s="1" t="s">
        <v>13</v>
      </c>
      <c r="J255" s="1">
        <v>19.742999999999999</v>
      </c>
    </row>
    <row r="256" spans="1:10" x14ac:dyDescent="0.2">
      <c r="A256" s="1" t="s">
        <v>46</v>
      </c>
      <c r="B256" s="1">
        <v>40</v>
      </c>
      <c r="C256" s="1">
        <v>818.29930000000002</v>
      </c>
      <c r="D256" s="1">
        <v>89957.849000000002</v>
      </c>
      <c r="E256" s="1">
        <v>814.68</v>
      </c>
      <c r="F256" s="1">
        <v>90819.402000000002</v>
      </c>
      <c r="G256" s="1">
        <v>-3.6190000000000002</v>
      </c>
      <c r="H256" s="1">
        <v>6</v>
      </c>
      <c r="I256" s="1" t="s">
        <v>13</v>
      </c>
      <c r="J256" s="1">
        <v>2.6019999999999999</v>
      </c>
    </row>
    <row r="257" spans="1:10" x14ac:dyDescent="0.2">
      <c r="A257" s="1" t="s">
        <v>47</v>
      </c>
      <c r="B257" s="1">
        <v>17</v>
      </c>
      <c r="C257" s="1">
        <v>384.59809999999999</v>
      </c>
      <c r="D257" s="1">
        <v>89957.849000000002</v>
      </c>
      <c r="E257" s="1">
        <v>383.07400000000001</v>
      </c>
      <c r="F257" s="1">
        <v>90819.402000000002</v>
      </c>
      <c r="G257" s="1">
        <v>-1.524</v>
      </c>
      <c r="H257" s="1">
        <v>28</v>
      </c>
      <c r="I257" s="1" t="s">
        <v>15</v>
      </c>
      <c r="J257" s="1">
        <v>0.29099999999999998</v>
      </c>
    </row>
    <row r="258" spans="1:10" x14ac:dyDescent="0.2">
      <c r="A258" s="1" t="s">
        <v>47</v>
      </c>
      <c r="B258" s="1">
        <v>17</v>
      </c>
      <c r="C258" s="1">
        <v>384.59809999999999</v>
      </c>
      <c r="D258" s="1">
        <v>89957.849000000002</v>
      </c>
      <c r="E258" s="1">
        <v>383.07400000000001</v>
      </c>
      <c r="F258" s="1">
        <v>90819.402000000002</v>
      </c>
      <c r="G258" s="1">
        <v>-1.524</v>
      </c>
      <c r="H258" s="1">
        <v>29</v>
      </c>
      <c r="I258" s="1" t="s">
        <v>12</v>
      </c>
      <c r="J258" s="1">
        <v>155.732</v>
      </c>
    </row>
    <row r="259" spans="1:10" x14ac:dyDescent="0.2">
      <c r="A259" s="1" t="s">
        <v>47</v>
      </c>
      <c r="B259" s="1">
        <v>17</v>
      </c>
      <c r="C259" s="1">
        <v>384.59809999999999</v>
      </c>
      <c r="D259" s="1">
        <v>89957.849000000002</v>
      </c>
      <c r="E259" s="1">
        <v>383.07400000000001</v>
      </c>
      <c r="F259" s="1">
        <v>90819.402000000002</v>
      </c>
      <c r="G259" s="1">
        <v>-1.524</v>
      </c>
      <c r="H259" s="1">
        <v>35</v>
      </c>
      <c r="I259" s="1" t="s">
        <v>20</v>
      </c>
      <c r="J259" s="1">
        <v>0.08</v>
      </c>
    </row>
    <row r="260" spans="1:10" x14ac:dyDescent="0.2">
      <c r="A260" s="1" t="s">
        <v>47</v>
      </c>
      <c r="B260" s="1">
        <v>17</v>
      </c>
      <c r="C260" s="1">
        <v>384.59809999999999</v>
      </c>
      <c r="D260" s="1">
        <v>89957.849000000002</v>
      </c>
      <c r="E260" s="1">
        <v>383.07400000000001</v>
      </c>
      <c r="F260" s="1">
        <v>90819.402000000002</v>
      </c>
      <c r="G260" s="1">
        <v>-1.524</v>
      </c>
      <c r="H260" s="1">
        <v>23</v>
      </c>
      <c r="I260" s="1" t="s">
        <v>18</v>
      </c>
      <c r="J260" s="1">
        <v>39.472000000000001</v>
      </c>
    </row>
    <row r="261" spans="1:10" x14ac:dyDescent="0.2">
      <c r="A261" s="1" t="s">
        <v>47</v>
      </c>
      <c r="B261" s="1">
        <v>17</v>
      </c>
      <c r="C261" s="1">
        <v>384.59809999999999</v>
      </c>
      <c r="D261" s="1">
        <v>89957.849000000002</v>
      </c>
      <c r="E261" s="1">
        <v>383.07400000000001</v>
      </c>
      <c r="F261" s="1">
        <v>90819.402000000002</v>
      </c>
      <c r="G261" s="1">
        <v>-1.524</v>
      </c>
      <c r="H261" s="1">
        <v>24</v>
      </c>
      <c r="I261" s="1" t="s">
        <v>11</v>
      </c>
      <c r="J261" s="1">
        <v>129.31700000000001</v>
      </c>
    </row>
    <row r="262" spans="1:10" x14ac:dyDescent="0.2">
      <c r="A262" s="1" t="s">
        <v>47</v>
      </c>
      <c r="B262" s="1">
        <v>17</v>
      </c>
      <c r="C262" s="1">
        <v>384.59809999999999</v>
      </c>
      <c r="D262" s="1">
        <v>89957.849000000002</v>
      </c>
      <c r="E262" s="1">
        <v>383.07400000000001</v>
      </c>
      <c r="F262" s="1">
        <v>90819.402000000002</v>
      </c>
      <c r="G262" s="1">
        <v>-1.524</v>
      </c>
      <c r="H262" s="1">
        <v>36</v>
      </c>
      <c r="I262" s="1" t="s">
        <v>11</v>
      </c>
      <c r="J262" s="1">
        <v>58.182000000000002</v>
      </c>
    </row>
    <row r="263" spans="1:10" x14ac:dyDescent="0.2">
      <c r="A263" s="1" t="s">
        <v>48</v>
      </c>
      <c r="B263" s="1">
        <v>230</v>
      </c>
      <c r="C263" s="1">
        <v>6643.5595999999996</v>
      </c>
      <c r="D263" s="1">
        <v>89957.849000000002</v>
      </c>
      <c r="E263" s="1">
        <v>6686.0510000000004</v>
      </c>
      <c r="F263" s="1">
        <v>90819.402000000002</v>
      </c>
      <c r="G263" s="1">
        <v>42.491</v>
      </c>
      <c r="H263" s="1">
        <v>9</v>
      </c>
      <c r="I263" s="1" t="s">
        <v>18</v>
      </c>
      <c r="J263" s="1">
        <v>0.317</v>
      </c>
    </row>
    <row r="264" spans="1:10" x14ac:dyDescent="0.2">
      <c r="A264" s="1" t="s">
        <v>48</v>
      </c>
      <c r="B264" s="1">
        <v>230</v>
      </c>
      <c r="C264" s="1">
        <v>6643.5595999999996</v>
      </c>
      <c r="D264" s="1">
        <v>89957.849000000002</v>
      </c>
      <c r="E264" s="1">
        <v>6686.0510000000004</v>
      </c>
      <c r="F264" s="1">
        <v>90819.402000000002</v>
      </c>
      <c r="G264" s="1">
        <v>42.491</v>
      </c>
      <c r="H264" s="1">
        <v>2</v>
      </c>
      <c r="I264" s="1" t="s">
        <v>19</v>
      </c>
      <c r="J264" s="1">
        <v>0.12</v>
      </c>
    </row>
    <row r="265" spans="1:10" x14ac:dyDescent="0.2">
      <c r="A265" s="1" t="s">
        <v>48</v>
      </c>
      <c r="B265" s="1">
        <v>230</v>
      </c>
      <c r="C265" s="1">
        <v>6643.5595999999996</v>
      </c>
      <c r="D265" s="1">
        <v>89957.849000000002</v>
      </c>
      <c r="E265" s="1">
        <v>6686.0510000000004</v>
      </c>
      <c r="F265" s="1">
        <v>90819.402000000002</v>
      </c>
      <c r="G265" s="1">
        <v>42.491</v>
      </c>
      <c r="H265" s="1">
        <v>38</v>
      </c>
      <c r="I265" s="1" t="s">
        <v>20</v>
      </c>
      <c r="J265" s="1">
        <v>0.53800000000000003</v>
      </c>
    </row>
    <row r="266" spans="1:10" x14ac:dyDescent="0.2">
      <c r="A266" s="1" t="s">
        <v>48</v>
      </c>
      <c r="B266" s="1">
        <v>230</v>
      </c>
      <c r="C266" s="1">
        <v>6643.5595999999996</v>
      </c>
      <c r="D266" s="1">
        <v>89957.849000000002</v>
      </c>
      <c r="E266" s="1">
        <v>6686.0510000000004</v>
      </c>
      <c r="F266" s="1">
        <v>90819.402000000002</v>
      </c>
      <c r="G266" s="1">
        <v>42.491</v>
      </c>
      <c r="H266" s="1">
        <v>30</v>
      </c>
      <c r="I266" s="1" t="s">
        <v>15</v>
      </c>
      <c r="J266" s="1">
        <v>44.911999999999999</v>
      </c>
    </row>
    <row r="267" spans="1:10" x14ac:dyDescent="0.2">
      <c r="A267" s="1" t="s">
        <v>48</v>
      </c>
      <c r="B267" s="1">
        <v>230</v>
      </c>
      <c r="C267" s="1">
        <v>6643.5595999999996</v>
      </c>
      <c r="D267" s="1">
        <v>89957.849000000002</v>
      </c>
      <c r="E267" s="1">
        <v>6686.0510000000004</v>
      </c>
      <c r="F267" s="1">
        <v>90819.402000000002</v>
      </c>
      <c r="G267" s="1">
        <v>42.491</v>
      </c>
      <c r="H267" s="1">
        <v>28</v>
      </c>
      <c r="I267" s="1" t="s">
        <v>15</v>
      </c>
      <c r="J267" s="1">
        <v>27.5</v>
      </c>
    </row>
    <row r="268" spans="1:10" x14ac:dyDescent="0.2">
      <c r="A268" s="1" t="s">
        <v>48</v>
      </c>
      <c r="B268" s="1">
        <v>230</v>
      </c>
      <c r="C268" s="1">
        <v>6643.5595999999996</v>
      </c>
      <c r="D268" s="1">
        <v>89957.849000000002</v>
      </c>
      <c r="E268" s="1">
        <v>6686.0510000000004</v>
      </c>
      <c r="F268" s="1">
        <v>90819.402000000002</v>
      </c>
      <c r="G268" s="1">
        <v>42.491</v>
      </c>
      <c r="H268" s="1">
        <v>29</v>
      </c>
      <c r="I268" s="1" t="s">
        <v>12</v>
      </c>
      <c r="J268" s="1">
        <v>1041.71</v>
      </c>
    </row>
    <row r="269" spans="1:10" x14ac:dyDescent="0.2">
      <c r="A269" s="1" t="s">
        <v>48</v>
      </c>
      <c r="B269" s="1">
        <v>230</v>
      </c>
      <c r="C269" s="1">
        <v>6643.5595999999996</v>
      </c>
      <c r="D269" s="1">
        <v>89957.849000000002</v>
      </c>
      <c r="E269" s="1">
        <v>6686.0510000000004</v>
      </c>
      <c r="F269" s="1">
        <v>90819.402000000002</v>
      </c>
      <c r="G269" s="1">
        <v>42.491</v>
      </c>
      <c r="H269" s="1">
        <v>5</v>
      </c>
      <c r="I269" s="1" t="s">
        <v>11</v>
      </c>
      <c r="J269" s="1">
        <v>194.41</v>
      </c>
    </row>
    <row r="270" spans="1:10" x14ac:dyDescent="0.2">
      <c r="A270" s="1" t="s">
        <v>48</v>
      </c>
      <c r="B270" s="1">
        <v>230</v>
      </c>
      <c r="C270" s="1">
        <v>6643.5595999999996</v>
      </c>
      <c r="D270" s="1">
        <v>89957.849000000002</v>
      </c>
      <c r="E270" s="1">
        <v>6686.0510000000004</v>
      </c>
      <c r="F270" s="1">
        <v>90819.402000000002</v>
      </c>
      <c r="G270" s="1">
        <v>42.491</v>
      </c>
      <c r="H270" s="1">
        <v>35</v>
      </c>
      <c r="I270" s="1" t="s">
        <v>20</v>
      </c>
      <c r="J270" s="1">
        <v>86.435000000000002</v>
      </c>
    </row>
    <row r="271" spans="1:10" x14ac:dyDescent="0.2">
      <c r="A271" s="1" t="s">
        <v>48</v>
      </c>
      <c r="B271" s="1">
        <v>230</v>
      </c>
      <c r="C271" s="1">
        <v>6643.5595999999996</v>
      </c>
      <c r="D271" s="1">
        <v>89957.849000000002</v>
      </c>
      <c r="E271" s="1">
        <v>6686.0510000000004</v>
      </c>
      <c r="F271" s="1">
        <v>90819.402000000002</v>
      </c>
      <c r="G271" s="1">
        <v>42.491</v>
      </c>
      <c r="H271" s="1">
        <v>23</v>
      </c>
      <c r="I271" s="1" t="s">
        <v>18</v>
      </c>
      <c r="J271" s="1">
        <v>1705.366</v>
      </c>
    </row>
    <row r="272" spans="1:10" x14ac:dyDescent="0.2">
      <c r="A272" s="1" t="s">
        <v>48</v>
      </c>
      <c r="B272" s="1">
        <v>230</v>
      </c>
      <c r="C272" s="1">
        <v>6643.5595999999996</v>
      </c>
      <c r="D272" s="1">
        <v>89957.849000000002</v>
      </c>
      <c r="E272" s="1">
        <v>6686.0510000000004</v>
      </c>
      <c r="F272" s="1">
        <v>90819.402000000002</v>
      </c>
      <c r="G272" s="1">
        <v>42.491</v>
      </c>
      <c r="H272" s="1">
        <v>37</v>
      </c>
      <c r="I272" s="1" t="s">
        <v>12</v>
      </c>
      <c r="J272" s="1">
        <v>194.393</v>
      </c>
    </row>
    <row r="273" spans="1:10" x14ac:dyDescent="0.2">
      <c r="A273" s="1" t="s">
        <v>48</v>
      </c>
      <c r="B273" s="1">
        <v>230</v>
      </c>
      <c r="C273" s="1">
        <v>6643.5595999999996</v>
      </c>
      <c r="D273" s="1">
        <v>89957.849000000002</v>
      </c>
      <c r="E273" s="1">
        <v>6686.0510000000004</v>
      </c>
      <c r="F273" s="1">
        <v>90819.402000000002</v>
      </c>
      <c r="G273" s="1">
        <v>42.491</v>
      </c>
      <c r="H273" s="1">
        <v>4</v>
      </c>
      <c r="I273" s="1" t="s">
        <v>19</v>
      </c>
      <c r="J273" s="1">
        <v>536.34699999999998</v>
      </c>
    </row>
    <row r="274" spans="1:10" x14ac:dyDescent="0.2">
      <c r="A274" s="1" t="s">
        <v>48</v>
      </c>
      <c r="B274" s="1">
        <v>230</v>
      </c>
      <c r="C274" s="1">
        <v>6643.5595999999996</v>
      </c>
      <c r="D274" s="1">
        <v>89957.849000000002</v>
      </c>
      <c r="E274" s="1">
        <v>6686.0510000000004</v>
      </c>
      <c r="F274" s="1">
        <v>90819.402000000002</v>
      </c>
      <c r="G274" s="1">
        <v>42.491</v>
      </c>
      <c r="H274" s="1">
        <v>24</v>
      </c>
      <c r="I274" s="1" t="s">
        <v>11</v>
      </c>
      <c r="J274" s="1">
        <v>1363.771</v>
      </c>
    </row>
    <row r="275" spans="1:10" x14ac:dyDescent="0.2">
      <c r="A275" s="1" t="s">
        <v>48</v>
      </c>
      <c r="B275" s="1">
        <v>230</v>
      </c>
      <c r="C275" s="1">
        <v>6643.5595999999996</v>
      </c>
      <c r="D275" s="1">
        <v>89957.849000000002</v>
      </c>
      <c r="E275" s="1">
        <v>6686.0510000000004</v>
      </c>
      <c r="F275" s="1">
        <v>90819.402000000002</v>
      </c>
      <c r="G275" s="1">
        <v>42.491</v>
      </c>
      <c r="H275" s="1">
        <v>36</v>
      </c>
      <c r="I275" s="1" t="s">
        <v>11</v>
      </c>
      <c r="J275" s="1">
        <v>1105.712</v>
      </c>
    </row>
    <row r="276" spans="1:10" x14ac:dyDescent="0.2">
      <c r="A276" s="1" t="s">
        <v>48</v>
      </c>
      <c r="B276" s="1">
        <v>230</v>
      </c>
      <c r="C276" s="1">
        <v>6643.5595999999996</v>
      </c>
      <c r="D276" s="1">
        <v>89957.849000000002</v>
      </c>
      <c r="E276" s="1">
        <v>6686.0510000000004</v>
      </c>
      <c r="F276" s="1">
        <v>90819.402000000002</v>
      </c>
      <c r="G276" s="1">
        <v>42.491</v>
      </c>
      <c r="H276" s="1">
        <v>25</v>
      </c>
      <c r="I276" s="1" t="s">
        <v>13</v>
      </c>
      <c r="J276" s="1">
        <v>140.98400000000001</v>
      </c>
    </row>
    <row r="277" spans="1:10" x14ac:dyDescent="0.2">
      <c r="A277" s="1" t="s">
        <v>48</v>
      </c>
      <c r="B277" s="1">
        <v>230</v>
      </c>
      <c r="C277" s="1">
        <v>6643.5595999999996</v>
      </c>
      <c r="D277" s="1">
        <v>89957.849000000002</v>
      </c>
      <c r="E277" s="1">
        <v>6686.0510000000004</v>
      </c>
      <c r="F277" s="1">
        <v>90819.402000000002</v>
      </c>
      <c r="G277" s="1">
        <v>42.491</v>
      </c>
      <c r="H277" s="1">
        <v>8</v>
      </c>
      <c r="I277" s="1" t="s">
        <v>29</v>
      </c>
      <c r="J277" s="1">
        <v>4.8000000000000001E-2</v>
      </c>
    </row>
    <row r="278" spans="1:10" x14ac:dyDescent="0.2">
      <c r="A278" s="1" t="s">
        <v>48</v>
      </c>
      <c r="B278" s="1">
        <v>230</v>
      </c>
      <c r="C278" s="1">
        <v>6643.5595999999996</v>
      </c>
      <c r="D278" s="1">
        <v>89957.849000000002</v>
      </c>
      <c r="E278" s="1">
        <v>6686.0510000000004</v>
      </c>
      <c r="F278" s="1">
        <v>90819.402000000002</v>
      </c>
      <c r="G278" s="1">
        <v>42.491</v>
      </c>
      <c r="H278" s="1">
        <v>17</v>
      </c>
      <c r="I278" s="1" t="s">
        <v>20</v>
      </c>
      <c r="J278" s="1">
        <v>3.5449999999999999</v>
      </c>
    </row>
    <row r="279" spans="1:10" x14ac:dyDescent="0.2">
      <c r="A279" s="1" t="s">
        <v>48</v>
      </c>
      <c r="B279" s="1">
        <v>230</v>
      </c>
      <c r="C279" s="1">
        <v>6643.5595999999996</v>
      </c>
      <c r="D279" s="1">
        <v>89957.849000000002</v>
      </c>
      <c r="E279" s="1">
        <v>6686.0510000000004</v>
      </c>
      <c r="F279" s="1">
        <v>90819.402000000002</v>
      </c>
      <c r="G279" s="1">
        <v>42.491</v>
      </c>
      <c r="H279" s="1">
        <v>20</v>
      </c>
      <c r="I279" s="1" t="s">
        <v>13</v>
      </c>
      <c r="J279" s="1">
        <v>1.9219999999999999</v>
      </c>
    </row>
    <row r="280" spans="1:10" x14ac:dyDescent="0.2">
      <c r="A280" s="1" t="s">
        <v>48</v>
      </c>
      <c r="B280" s="1">
        <v>230</v>
      </c>
      <c r="C280" s="1">
        <v>6643.5595999999996</v>
      </c>
      <c r="D280" s="1">
        <v>89957.849000000002</v>
      </c>
      <c r="E280" s="1">
        <v>6686.0510000000004</v>
      </c>
      <c r="F280" s="1">
        <v>90819.402000000002</v>
      </c>
      <c r="G280" s="1">
        <v>42.491</v>
      </c>
      <c r="H280" s="1">
        <v>16</v>
      </c>
      <c r="I280" s="1" t="s">
        <v>18</v>
      </c>
      <c r="J280" s="1">
        <v>34.6</v>
      </c>
    </row>
    <row r="281" spans="1:10" x14ac:dyDescent="0.2">
      <c r="A281" s="1" t="s">
        <v>48</v>
      </c>
      <c r="B281" s="1">
        <v>230</v>
      </c>
      <c r="C281" s="1">
        <v>6643.5595999999996</v>
      </c>
      <c r="D281" s="1">
        <v>89957.849000000002</v>
      </c>
      <c r="E281" s="1">
        <v>6686.0510000000004</v>
      </c>
      <c r="F281" s="1">
        <v>90819.402000000002</v>
      </c>
      <c r="G281" s="1">
        <v>42.491</v>
      </c>
      <c r="H281" s="1">
        <v>18</v>
      </c>
      <c r="I281" s="1" t="s">
        <v>11</v>
      </c>
      <c r="J281" s="1">
        <v>0.16</v>
      </c>
    </row>
    <row r="282" spans="1:10" x14ac:dyDescent="0.2">
      <c r="A282" s="1" t="s">
        <v>48</v>
      </c>
      <c r="B282" s="1">
        <v>230</v>
      </c>
      <c r="C282" s="1">
        <v>6643.5595999999996</v>
      </c>
      <c r="D282" s="1">
        <v>89957.849000000002</v>
      </c>
      <c r="E282" s="1">
        <v>6686.0510000000004</v>
      </c>
      <c r="F282" s="1">
        <v>90819.402000000002</v>
      </c>
      <c r="G282" s="1">
        <v>42.491</v>
      </c>
      <c r="H282" s="1">
        <v>26</v>
      </c>
      <c r="I282" s="1" t="s">
        <v>13</v>
      </c>
      <c r="J282" s="1">
        <v>106.46899999999999</v>
      </c>
    </row>
    <row r="283" spans="1:10" x14ac:dyDescent="0.2">
      <c r="A283" s="1" t="s">
        <v>48</v>
      </c>
      <c r="B283" s="1">
        <v>230</v>
      </c>
      <c r="C283" s="1">
        <v>6643.5595999999996</v>
      </c>
      <c r="D283" s="1">
        <v>89957.849000000002</v>
      </c>
      <c r="E283" s="1">
        <v>6686.0510000000004</v>
      </c>
      <c r="F283" s="1">
        <v>90819.402000000002</v>
      </c>
      <c r="G283" s="1">
        <v>42.491</v>
      </c>
      <c r="H283" s="1">
        <v>42</v>
      </c>
      <c r="I283" s="1" t="s">
        <v>18</v>
      </c>
      <c r="J283" s="1">
        <v>46.404000000000003</v>
      </c>
    </row>
    <row r="284" spans="1:10" x14ac:dyDescent="0.2">
      <c r="A284" s="1" t="s">
        <v>48</v>
      </c>
      <c r="B284" s="1">
        <v>230</v>
      </c>
      <c r="C284" s="1">
        <v>6643.5595999999996</v>
      </c>
      <c r="D284" s="1">
        <v>89957.849000000002</v>
      </c>
      <c r="E284" s="1">
        <v>6686.0510000000004</v>
      </c>
      <c r="F284" s="1">
        <v>90819.402000000002</v>
      </c>
      <c r="G284" s="1">
        <v>42.491</v>
      </c>
      <c r="H284" s="1">
        <v>40</v>
      </c>
      <c r="I284" s="1" t="s">
        <v>11</v>
      </c>
      <c r="J284" s="1">
        <v>7.9980000000000002</v>
      </c>
    </row>
    <row r="285" spans="1:10" x14ac:dyDescent="0.2">
      <c r="A285" s="1" t="s">
        <v>48</v>
      </c>
      <c r="B285" s="1">
        <v>230</v>
      </c>
      <c r="C285" s="1">
        <v>6643.5595999999996</v>
      </c>
      <c r="D285" s="1">
        <v>89957.849000000002</v>
      </c>
      <c r="E285" s="1">
        <v>6686.0510000000004</v>
      </c>
      <c r="F285" s="1">
        <v>90819.402000000002</v>
      </c>
      <c r="G285" s="1">
        <v>42.491</v>
      </c>
      <c r="H285" s="1">
        <v>22</v>
      </c>
      <c r="I285" s="1" t="s">
        <v>19</v>
      </c>
      <c r="J285" s="1">
        <v>7.125</v>
      </c>
    </row>
    <row r="286" spans="1:10" x14ac:dyDescent="0.2">
      <c r="A286" s="1" t="s">
        <v>48</v>
      </c>
      <c r="B286" s="1">
        <v>230</v>
      </c>
      <c r="C286" s="1">
        <v>6643.5595999999996</v>
      </c>
      <c r="D286" s="1">
        <v>89957.849000000002</v>
      </c>
      <c r="E286" s="1">
        <v>6686.0510000000004</v>
      </c>
      <c r="F286" s="1">
        <v>90819.402000000002</v>
      </c>
      <c r="G286" s="1">
        <v>42.491</v>
      </c>
      <c r="H286" s="1">
        <v>1</v>
      </c>
      <c r="I286" s="1" t="s">
        <v>18</v>
      </c>
      <c r="J286" s="1">
        <v>34.662999999999997</v>
      </c>
    </row>
    <row r="287" spans="1:10" x14ac:dyDescent="0.2">
      <c r="A287" s="1" t="s">
        <v>49</v>
      </c>
      <c r="B287" s="1">
        <v>163</v>
      </c>
      <c r="C287" s="1">
        <v>2981.8730999999998</v>
      </c>
      <c r="D287" s="1">
        <v>89957.849000000002</v>
      </c>
      <c r="E287" s="1">
        <v>2969.5880000000002</v>
      </c>
      <c r="F287" s="1">
        <v>90819.402000000002</v>
      </c>
      <c r="G287" s="1">
        <v>-12.285</v>
      </c>
      <c r="H287" s="1">
        <v>30</v>
      </c>
      <c r="I287" s="1" t="s">
        <v>15</v>
      </c>
      <c r="J287" s="1">
        <v>23.640999999999998</v>
      </c>
    </row>
    <row r="288" spans="1:10" x14ac:dyDescent="0.2">
      <c r="A288" s="1" t="s">
        <v>49</v>
      </c>
      <c r="B288" s="1">
        <v>163</v>
      </c>
      <c r="C288" s="1">
        <v>2981.8730999999998</v>
      </c>
      <c r="D288" s="1">
        <v>89957.849000000002</v>
      </c>
      <c r="E288" s="1">
        <v>2969.5880000000002</v>
      </c>
      <c r="F288" s="1">
        <v>90819.402000000002</v>
      </c>
      <c r="G288" s="1">
        <v>-12.285</v>
      </c>
      <c r="H288" s="1">
        <v>29</v>
      </c>
      <c r="I288" s="1" t="s">
        <v>12</v>
      </c>
      <c r="J288" s="1">
        <v>96.415999999999997</v>
      </c>
    </row>
    <row r="289" spans="1:10" x14ac:dyDescent="0.2">
      <c r="A289" s="1" t="s">
        <v>49</v>
      </c>
      <c r="B289" s="1">
        <v>163</v>
      </c>
      <c r="C289" s="1">
        <v>2981.8730999999998</v>
      </c>
      <c r="D289" s="1">
        <v>89957.849000000002</v>
      </c>
      <c r="E289" s="1">
        <v>2969.5880000000002</v>
      </c>
      <c r="F289" s="1">
        <v>90819.402000000002</v>
      </c>
      <c r="G289" s="1">
        <v>-12.285</v>
      </c>
      <c r="H289" s="1">
        <v>35</v>
      </c>
      <c r="I289" s="1" t="s">
        <v>20</v>
      </c>
      <c r="J289" s="1">
        <v>1.7569999999999999</v>
      </c>
    </row>
    <row r="290" spans="1:10" x14ac:dyDescent="0.2">
      <c r="A290" s="1" t="s">
        <v>49</v>
      </c>
      <c r="B290" s="1">
        <v>163</v>
      </c>
      <c r="C290" s="1">
        <v>2981.8730999999998</v>
      </c>
      <c r="D290" s="1">
        <v>89957.849000000002</v>
      </c>
      <c r="E290" s="1">
        <v>2969.5880000000002</v>
      </c>
      <c r="F290" s="1">
        <v>90819.402000000002</v>
      </c>
      <c r="G290" s="1">
        <v>-12.285</v>
      </c>
      <c r="H290" s="1">
        <v>23</v>
      </c>
      <c r="I290" s="1" t="s">
        <v>18</v>
      </c>
      <c r="J290" s="1">
        <v>308.12400000000002</v>
      </c>
    </row>
    <row r="291" spans="1:10" x14ac:dyDescent="0.2">
      <c r="A291" s="1" t="s">
        <v>49</v>
      </c>
      <c r="B291" s="1">
        <v>163</v>
      </c>
      <c r="C291" s="1">
        <v>2981.8730999999998</v>
      </c>
      <c r="D291" s="1">
        <v>89957.849000000002</v>
      </c>
      <c r="E291" s="1">
        <v>2969.5880000000002</v>
      </c>
      <c r="F291" s="1">
        <v>90819.402000000002</v>
      </c>
      <c r="G291" s="1">
        <v>-12.285</v>
      </c>
      <c r="H291" s="1">
        <v>37</v>
      </c>
      <c r="I291" s="1" t="s">
        <v>12</v>
      </c>
      <c r="J291" s="1">
        <v>258.05099999999999</v>
      </c>
    </row>
    <row r="292" spans="1:10" x14ac:dyDescent="0.2">
      <c r="A292" s="1" t="s">
        <v>49</v>
      </c>
      <c r="B292" s="1">
        <v>163</v>
      </c>
      <c r="C292" s="1">
        <v>2981.8730999999998</v>
      </c>
      <c r="D292" s="1">
        <v>89957.849000000002</v>
      </c>
      <c r="E292" s="1">
        <v>2969.5880000000002</v>
      </c>
      <c r="F292" s="1">
        <v>90819.402000000002</v>
      </c>
      <c r="G292" s="1">
        <v>-12.285</v>
      </c>
      <c r="H292" s="1">
        <v>24</v>
      </c>
      <c r="I292" s="1" t="s">
        <v>11</v>
      </c>
      <c r="J292" s="1">
        <v>208.44200000000001</v>
      </c>
    </row>
    <row r="293" spans="1:10" x14ac:dyDescent="0.2">
      <c r="A293" s="1" t="s">
        <v>49</v>
      </c>
      <c r="B293" s="1">
        <v>163</v>
      </c>
      <c r="C293" s="1">
        <v>2981.8730999999998</v>
      </c>
      <c r="D293" s="1">
        <v>89957.849000000002</v>
      </c>
      <c r="E293" s="1">
        <v>2969.5880000000002</v>
      </c>
      <c r="F293" s="1">
        <v>90819.402000000002</v>
      </c>
      <c r="G293" s="1">
        <v>-12.285</v>
      </c>
      <c r="H293" s="1">
        <v>36</v>
      </c>
      <c r="I293" s="1" t="s">
        <v>11</v>
      </c>
      <c r="J293" s="1">
        <v>972.17399999999998</v>
      </c>
    </row>
    <row r="294" spans="1:10" x14ac:dyDescent="0.2">
      <c r="A294" s="1" t="s">
        <v>49</v>
      </c>
      <c r="B294" s="1">
        <v>163</v>
      </c>
      <c r="C294" s="1">
        <v>2981.8730999999998</v>
      </c>
      <c r="D294" s="1">
        <v>89957.849000000002</v>
      </c>
      <c r="E294" s="1">
        <v>2969.5880000000002</v>
      </c>
      <c r="F294" s="1">
        <v>90819.402000000002</v>
      </c>
      <c r="G294" s="1">
        <v>-12.285</v>
      </c>
      <c r="H294" s="1">
        <v>25</v>
      </c>
      <c r="I294" s="1" t="s">
        <v>13</v>
      </c>
      <c r="J294" s="1">
        <v>1100.9829999999999</v>
      </c>
    </row>
    <row r="295" spans="1:10" x14ac:dyDescent="0.2">
      <c r="A295" s="1" t="s">
        <v>50</v>
      </c>
      <c r="B295" s="1">
        <v>31</v>
      </c>
      <c r="C295" s="1">
        <v>631.74030000000005</v>
      </c>
      <c r="D295" s="1">
        <v>89957.849000000002</v>
      </c>
      <c r="E295" s="1">
        <v>644.45399999999995</v>
      </c>
      <c r="F295" s="1">
        <v>90819.402000000002</v>
      </c>
      <c r="G295" s="1">
        <v>12.714</v>
      </c>
      <c r="H295" s="1">
        <v>30</v>
      </c>
      <c r="I295" s="1" t="s">
        <v>15</v>
      </c>
      <c r="J295" s="1">
        <v>31.434999999999999</v>
      </c>
    </row>
    <row r="296" spans="1:10" x14ac:dyDescent="0.2">
      <c r="A296" s="1" t="s">
        <v>50</v>
      </c>
      <c r="B296" s="1">
        <v>31</v>
      </c>
      <c r="C296" s="1">
        <v>631.74030000000005</v>
      </c>
      <c r="D296" s="1">
        <v>89957.849000000002</v>
      </c>
      <c r="E296" s="1">
        <v>644.45399999999995</v>
      </c>
      <c r="F296" s="1">
        <v>90819.402000000002</v>
      </c>
      <c r="G296" s="1">
        <v>12.714</v>
      </c>
      <c r="H296" s="1">
        <v>29</v>
      </c>
      <c r="I296" s="1" t="s">
        <v>12</v>
      </c>
      <c r="J296" s="1">
        <v>185.40700000000001</v>
      </c>
    </row>
    <row r="297" spans="1:10" x14ac:dyDescent="0.2">
      <c r="A297" s="1" t="s">
        <v>50</v>
      </c>
      <c r="B297" s="1">
        <v>31</v>
      </c>
      <c r="C297" s="1">
        <v>631.74030000000005</v>
      </c>
      <c r="D297" s="1">
        <v>89957.849000000002</v>
      </c>
      <c r="E297" s="1">
        <v>644.45399999999995</v>
      </c>
      <c r="F297" s="1">
        <v>90819.402000000002</v>
      </c>
      <c r="G297" s="1">
        <v>12.714</v>
      </c>
      <c r="H297" s="1">
        <v>24</v>
      </c>
      <c r="I297" s="1" t="s">
        <v>11</v>
      </c>
      <c r="J297" s="1">
        <v>196.09700000000001</v>
      </c>
    </row>
    <row r="298" spans="1:10" x14ac:dyDescent="0.2">
      <c r="A298" s="1" t="s">
        <v>50</v>
      </c>
      <c r="B298" s="1">
        <v>31</v>
      </c>
      <c r="C298" s="1">
        <v>631.74030000000005</v>
      </c>
      <c r="D298" s="1">
        <v>89957.849000000002</v>
      </c>
      <c r="E298" s="1">
        <v>644.45399999999995</v>
      </c>
      <c r="F298" s="1">
        <v>90819.402000000002</v>
      </c>
      <c r="G298" s="1">
        <v>12.714</v>
      </c>
      <c r="H298" s="1">
        <v>25</v>
      </c>
      <c r="I298" s="1" t="s">
        <v>13</v>
      </c>
      <c r="J298" s="1">
        <v>231.51499999999999</v>
      </c>
    </row>
    <row r="299" spans="1:10" x14ac:dyDescent="0.2">
      <c r="A299" s="1" t="s">
        <v>51</v>
      </c>
      <c r="B299" s="1">
        <v>70</v>
      </c>
      <c r="C299" s="1">
        <v>326.83</v>
      </c>
      <c r="D299" s="1">
        <v>89957.849000000002</v>
      </c>
      <c r="E299" s="1">
        <v>325.3</v>
      </c>
      <c r="F299" s="1">
        <v>90819.402000000002</v>
      </c>
      <c r="G299" s="1">
        <v>-1.53</v>
      </c>
      <c r="H299" s="1">
        <v>30</v>
      </c>
      <c r="I299" s="1" t="s">
        <v>15</v>
      </c>
      <c r="J299" s="1">
        <v>23.315000000000001</v>
      </c>
    </row>
    <row r="300" spans="1:10" x14ac:dyDescent="0.2">
      <c r="A300" s="1" t="s">
        <v>51</v>
      </c>
      <c r="B300" s="1">
        <v>70</v>
      </c>
      <c r="C300" s="1">
        <v>326.83</v>
      </c>
      <c r="D300" s="1">
        <v>89957.849000000002</v>
      </c>
      <c r="E300" s="1">
        <v>325.3</v>
      </c>
      <c r="F300" s="1">
        <v>90819.402000000002</v>
      </c>
      <c r="G300" s="1">
        <v>-1.53</v>
      </c>
      <c r="H300" s="1">
        <v>29</v>
      </c>
      <c r="I300" s="1" t="s">
        <v>12</v>
      </c>
      <c r="J300" s="1">
        <v>176.99799999999999</v>
      </c>
    </row>
    <row r="301" spans="1:10" x14ac:dyDescent="0.2">
      <c r="A301" s="1" t="s">
        <v>51</v>
      </c>
      <c r="B301" s="1">
        <v>70</v>
      </c>
      <c r="C301" s="1">
        <v>326.83</v>
      </c>
      <c r="D301" s="1">
        <v>89957.849000000002</v>
      </c>
      <c r="E301" s="1">
        <v>325.3</v>
      </c>
      <c r="F301" s="1">
        <v>90819.402000000002</v>
      </c>
      <c r="G301" s="1">
        <v>-1.53</v>
      </c>
      <c r="H301" s="1">
        <v>5</v>
      </c>
      <c r="I301" s="1" t="s">
        <v>11</v>
      </c>
      <c r="J301" s="1">
        <v>15.553000000000001</v>
      </c>
    </row>
    <row r="302" spans="1:10" x14ac:dyDescent="0.2">
      <c r="A302" s="1" t="s">
        <v>51</v>
      </c>
      <c r="B302" s="1">
        <v>70</v>
      </c>
      <c r="C302" s="1">
        <v>326.83</v>
      </c>
      <c r="D302" s="1">
        <v>89957.849000000002</v>
      </c>
      <c r="E302" s="1">
        <v>325.3</v>
      </c>
      <c r="F302" s="1">
        <v>90819.402000000002</v>
      </c>
      <c r="G302" s="1">
        <v>-1.53</v>
      </c>
      <c r="H302" s="1">
        <v>6</v>
      </c>
      <c r="I302" s="1" t="s">
        <v>13</v>
      </c>
      <c r="J302" s="1">
        <v>109.43300000000001</v>
      </c>
    </row>
    <row r="303" spans="1:10" x14ac:dyDescent="0.2">
      <c r="A303" s="1" t="s">
        <v>52</v>
      </c>
      <c r="B303" s="1">
        <v>33</v>
      </c>
      <c r="C303" s="1">
        <v>1304.396</v>
      </c>
      <c r="D303" s="1">
        <v>89957.849000000002</v>
      </c>
      <c r="E303" s="1">
        <v>1298.248</v>
      </c>
      <c r="F303" s="1">
        <v>90819.402000000002</v>
      </c>
      <c r="G303" s="1">
        <v>-6.1479999999999997</v>
      </c>
      <c r="H303" s="1">
        <v>13</v>
      </c>
      <c r="I303" s="1" t="s">
        <v>13</v>
      </c>
      <c r="J303" s="1">
        <v>16.600000000000001</v>
      </c>
    </row>
    <row r="304" spans="1:10" x14ac:dyDescent="0.2">
      <c r="A304" s="1" t="s">
        <v>52</v>
      </c>
      <c r="B304" s="1">
        <v>33</v>
      </c>
      <c r="C304" s="1">
        <v>1304.396</v>
      </c>
      <c r="D304" s="1">
        <v>89957.849000000002</v>
      </c>
      <c r="E304" s="1">
        <v>1298.248</v>
      </c>
      <c r="F304" s="1">
        <v>90819.402000000002</v>
      </c>
      <c r="G304" s="1">
        <v>-6.1479999999999997</v>
      </c>
      <c r="H304" s="1">
        <v>30</v>
      </c>
      <c r="I304" s="1" t="s">
        <v>15</v>
      </c>
      <c r="J304" s="1">
        <v>21.803000000000001</v>
      </c>
    </row>
    <row r="305" spans="1:10" x14ac:dyDescent="0.2">
      <c r="A305" s="1" t="s">
        <v>52</v>
      </c>
      <c r="B305" s="1">
        <v>33</v>
      </c>
      <c r="C305" s="1">
        <v>1304.396</v>
      </c>
      <c r="D305" s="1">
        <v>89957.849000000002</v>
      </c>
      <c r="E305" s="1">
        <v>1298.248</v>
      </c>
      <c r="F305" s="1">
        <v>90819.402000000002</v>
      </c>
      <c r="G305" s="1">
        <v>-6.1479999999999997</v>
      </c>
      <c r="H305" s="1">
        <v>29</v>
      </c>
      <c r="I305" s="1" t="s">
        <v>12</v>
      </c>
      <c r="J305" s="1">
        <v>321.03100000000001</v>
      </c>
    </row>
    <row r="306" spans="1:10" x14ac:dyDescent="0.2">
      <c r="A306" s="1" t="s">
        <v>52</v>
      </c>
      <c r="B306" s="1">
        <v>33</v>
      </c>
      <c r="C306" s="1">
        <v>1304.396</v>
      </c>
      <c r="D306" s="1">
        <v>89957.849000000002</v>
      </c>
      <c r="E306" s="1">
        <v>1298.248</v>
      </c>
      <c r="F306" s="1">
        <v>90819.402000000002</v>
      </c>
      <c r="G306" s="1">
        <v>-6.1479999999999997</v>
      </c>
      <c r="H306" s="1">
        <v>37</v>
      </c>
      <c r="I306" s="1" t="s">
        <v>12</v>
      </c>
      <c r="J306" s="1">
        <v>294.47500000000002</v>
      </c>
    </row>
    <row r="307" spans="1:10" x14ac:dyDescent="0.2">
      <c r="A307" s="1" t="s">
        <v>52</v>
      </c>
      <c r="B307" s="1">
        <v>33</v>
      </c>
      <c r="C307" s="1">
        <v>1304.396</v>
      </c>
      <c r="D307" s="1">
        <v>89957.849000000002</v>
      </c>
      <c r="E307" s="1">
        <v>1298.248</v>
      </c>
      <c r="F307" s="1">
        <v>90819.402000000002</v>
      </c>
      <c r="G307" s="1">
        <v>-6.1479999999999997</v>
      </c>
      <c r="H307" s="1">
        <v>36</v>
      </c>
      <c r="I307" s="1" t="s">
        <v>11</v>
      </c>
      <c r="J307" s="1">
        <v>20.18</v>
      </c>
    </row>
    <row r="308" spans="1:10" x14ac:dyDescent="0.2">
      <c r="A308" s="1" t="s">
        <v>52</v>
      </c>
      <c r="B308" s="1">
        <v>33</v>
      </c>
      <c r="C308" s="1">
        <v>1304.396</v>
      </c>
      <c r="D308" s="1">
        <v>89957.849000000002</v>
      </c>
      <c r="E308" s="1">
        <v>1298.248</v>
      </c>
      <c r="F308" s="1">
        <v>90819.402000000002</v>
      </c>
      <c r="G308" s="1">
        <v>-6.1479999999999997</v>
      </c>
      <c r="H308" s="1">
        <v>25</v>
      </c>
      <c r="I308" s="1" t="s">
        <v>13</v>
      </c>
      <c r="J308" s="1">
        <v>28.27</v>
      </c>
    </row>
    <row r="309" spans="1:10" x14ac:dyDescent="0.2">
      <c r="A309" s="1" t="s">
        <v>52</v>
      </c>
      <c r="B309" s="1">
        <v>33</v>
      </c>
      <c r="C309" s="1">
        <v>1304.396</v>
      </c>
      <c r="D309" s="1">
        <v>89957.849000000002</v>
      </c>
      <c r="E309" s="1">
        <v>1298.248</v>
      </c>
      <c r="F309" s="1">
        <v>90819.402000000002</v>
      </c>
      <c r="G309" s="1">
        <v>-6.1479999999999997</v>
      </c>
      <c r="H309" s="1">
        <v>6</v>
      </c>
      <c r="I309" s="1" t="s">
        <v>13</v>
      </c>
      <c r="J309" s="1">
        <v>593.51</v>
      </c>
    </row>
    <row r="310" spans="1:10" x14ac:dyDescent="0.2">
      <c r="A310" s="1" t="s">
        <v>53</v>
      </c>
      <c r="B310" s="1">
        <v>185</v>
      </c>
      <c r="C310" s="1">
        <v>1710.7889</v>
      </c>
      <c r="D310" s="1">
        <v>89957.849000000002</v>
      </c>
      <c r="E310" s="1">
        <v>1740.25</v>
      </c>
      <c r="F310" s="1">
        <v>90819.402000000002</v>
      </c>
      <c r="G310" s="1">
        <v>29.460999999999999</v>
      </c>
      <c r="H310" s="1">
        <v>35</v>
      </c>
      <c r="I310" s="1" t="s">
        <v>20</v>
      </c>
      <c r="J310" s="1">
        <v>80.947999999999993</v>
      </c>
    </row>
    <row r="311" spans="1:10" x14ac:dyDescent="0.2">
      <c r="A311" s="1" t="s">
        <v>53</v>
      </c>
      <c r="B311" s="1">
        <v>185</v>
      </c>
      <c r="C311" s="1">
        <v>1710.7889</v>
      </c>
      <c r="D311" s="1">
        <v>89957.849000000002</v>
      </c>
      <c r="E311" s="1">
        <v>1740.25</v>
      </c>
      <c r="F311" s="1">
        <v>90819.402000000002</v>
      </c>
      <c r="G311" s="1">
        <v>29.460999999999999</v>
      </c>
      <c r="H311" s="1">
        <v>23</v>
      </c>
      <c r="I311" s="1" t="s">
        <v>18</v>
      </c>
      <c r="J311" s="1">
        <v>917.54700000000003</v>
      </c>
    </row>
    <row r="312" spans="1:10" x14ac:dyDescent="0.2">
      <c r="A312" s="1" t="s">
        <v>53</v>
      </c>
      <c r="B312" s="1">
        <v>185</v>
      </c>
      <c r="C312" s="1">
        <v>1710.7889</v>
      </c>
      <c r="D312" s="1">
        <v>89957.849000000002</v>
      </c>
      <c r="E312" s="1">
        <v>1740.25</v>
      </c>
      <c r="F312" s="1">
        <v>90819.402000000002</v>
      </c>
      <c r="G312" s="1">
        <v>29.460999999999999</v>
      </c>
      <c r="H312" s="1">
        <v>37</v>
      </c>
      <c r="I312" s="1" t="s">
        <v>12</v>
      </c>
      <c r="J312" s="1">
        <v>5.7320000000000002</v>
      </c>
    </row>
    <row r="313" spans="1:10" x14ac:dyDescent="0.2">
      <c r="A313" s="1" t="s">
        <v>53</v>
      </c>
      <c r="B313" s="1">
        <v>185</v>
      </c>
      <c r="C313" s="1">
        <v>1710.7889</v>
      </c>
      <c r="D313" s="1">
        <v>89957.849000000002</v>
      </c>
      <c r="E313" s="1">
        <v>1740.25</v>
      </c>
      <c r="F313" s="1">
        <v>90819.402000000002</v>
      </c>
      <c r="G313" s="1">
        <v>29.460999999999999</v>
      </c>
      <c r="H313" s="1">
        <v>4</v>
      </c>
      <c r="I313" s="1" t="s">
        <v>19</v>
      </c>
      <c r="J313" s="1">
        <v>95.352999999999994</v>
      </c>
    </row>
    <row r="314" spans="1:10" x14ac:dyDescent="0.2">
      <c r="A314" s="1" t="s">
        <v>53</v>
      </c>
      <c r="B314" s="1">
        <v>185</v>
      </c>
      <c r="C314" s="1">
        <v>1710.7889</v>
      </c>
      <c r="D314" s="1">
        <v>89957.849000000002</v>
      </c>
      <c r="E314" s="1">
        <v>1740.25</v>
      </c>
      <c r="F314" s="1">
        <v>90819.402000000002</v>
      </c>
      <c r="G314" s="1">
        <v>29.460999999999999</v>
      </c>
      <c r="H314" s="1">
        <v>24</v>
      </c>
      <c r="I314" s="1" t="s">
        <v>11</v>
      </c>
      <c r="J314" s="1">
        <v>224.31399999999999</v>
      </c>
    </row>
    <row r="315" spans="1:10" x14ac:dyDescent="0.2">
      <c r="A315" s="1" t="s">
        <v>53</v>
      </c>
      <c r="B315" s="1">
        <v>185</v>
      </c>
      <c r="C315" s="1">
        <v>1710.7889</v>
      </c>
      <c r="D315" s="1">
        <v>89957.849000000002</v>
      </c>
      <c r="E315" s="1">
        <v>1740.25</v>
      </c>
      <c r="F315" s="1">
        <v>90819.402000000002</v>
      </c>
      <c r="G315" s="1">
        <v>29.460999999999999</v>
      </c>
      <c r="H315" s="1">
        <v>36</v>
      </c>
      <c r="I315" s="1" t="s">
        <v>11</v>
      </c>
      <c r="J315" s="1">
        <v>405.05599999999998</v>
      </c>
    </row>
    <row r="316" spans="1:10" x14ac:dyDescent="0.2">
      <c r="A316" s="1" t="s">
        <v>53</v>
      </c>
      <c r="B316" s="1">
        <v>185</v>
      </c>
      <c r="C316" s="1">
        <v>1710.7889</v>
      </c>
      <c r="D316" s="1">
        <v>89957.849000000002</v>
      </c>
      <c r="E316" s="1">
        <v>1740.25</v>
      </c>
      <c r="F316" s="1">
        <v>90819.402000000002</v>
      </c>
      <c r="G316" s="1">
        <v>29.460999999999999</v>
      </c>
      <c r="H316" s="1">
        <v>25</v>
      </c>
      <c r="I316" s="1" t="s">
        <v>13</v>
      </c>
      <c r="J316" s="1">
        <v>4.5590000000000002</v>
      </c>
    </row>
    <row r="317" spans="1:10" x14ac:dyDescent="0.2">
      <c r="A317" s="1" t="s">
        <v>53</v>
      </c>
      <c r="B317" s="1">
        <v>185</v>
      </c>
      <c r="C317" s="1">
        <v>1710.7889</v>
      </c>
      <c r="D317" s="1">
        <v>89957.849000000002</v>
      </c>
      <c r="E317" s="1">
        <v>1740.25</v>
      </c>
      <c r="F317" s="1">
        <v>90819.402000000002</v>
      </c>
      <c r="G317" s="1">
        <v>29.460999999999999</v>
      </c>
      <c r="H317" s="1">
        <v>17</v>
      </c>
      <c r="I317" s="1" t="s">
        <v>20</v>
      </c>
      <c r="J317" s="1">
        <v>5.7370000000000001</v>
      </c>
    </row>
    <row r="318" spans="1:10" x14ac:dyDescent="0.2">
      <c r="A318" s="1" t="s">
        <v>54</v>
      </c>
      <c r="B318" s="1">
        <v>90</v>
      </c>
      <c r="C318" s="1">
        <v>4719.2142000000003</v>
      </c>
      <c r="D318" s="1">
        <v>89957.849000000002</v>
      </c>
      <c r="E318" s="1">
        <v>4970.5630000000001</v>
      </c>
      <c r="F318" s="1">
        <v>90819.402000000002</v>
      </c>
      <c r="G318" s="1">
        <v>251.34899999999999</v>
      </c>
      <c r="H318" s="1">
        <v>30</v>
      </c>
      <c r="I318" s="1" t="s">
        <v>15</v>
      </c>
      <c r="J318" s="1">
        <v>33.313000000000002</v>
      </c>
    </row>
    <row r="319" spans="1:10" x14ac:dyDescent="0.2">
      <c r="A319" s="1" t="s">
        <v>54</v>
      </c>
      <c r="B319" s="1">
        <v>90</v>
      </c>
      <c r="C319" s="1">
        <v>4719.2142000000003</v>
      </c>
      <c r="D319" s="1">
        <v>89957.849000000002</v>
      </c>
      <c r="E319" s="1">
        <v>4970.5630000000001</v>
      </c>
      <c r="F319" s="1">
        <v>90819.402000000002</v>
      </c>
      <c r="G319" s="1">
        <v>251.34899999999999</v>
      </c>
      <c r="H319" s="1">
        <v>29</v>
      </c>
      <c r="I319" s="1" t="s">
        <v>12</v>
      </c>
      <c r="J319" s="1">
        <v>289.30099999999999</v>
      </c>
    </row>
    <row r="320" spans="1:10" x14ac:dyDescent="0.2">
      <c r="A320" s="1" t="s">
        <v>54</v>
      </c>
      <c r="B320" s="1">
        <v>90</v>
      </c>
      <c r="C320" s="1">
        <v>4719.2142000000003</v>
      </c>
      <c r="D320" s="1">
        <v>89957.849000000002</v>
      </c>
      <c r="E320" s="1">
        <v>4970.5630000000001</v>
      </c>
      <c r="F320" s="1">
        <v>90819.402000000002</v>
      </c>
      <c r="G320" s="1">
        <v>251.34899999999999</v>
      </c>
      <c r="H320" s="1">
        <v>5</v>
      </c>
      <c r="I320" s="1" t="s">
        <v>11</v>
      </c>
      <c r="J320" s="1">
        <v>6.2460000000000004</v>
      </c>
    </row>
    <row r="321" spans="1:10" x14ac:dyDescent="0.2">
      <c r="A321" s="1" t="s">
        <v>54</v>
      </c>
      <c r="B321" s="1">
        <v>90</v>
      </c>
      <c r="C321" s="1">
        <v>4719.2142000000003</v>
      </c>
      <c r="D321" s="1">
        <v>89957.849000000002</v>
      </c>
      <c r="E321" s="1">
        <v>4970.5630000000001</v>
      </c>
      <c r="F321" s="1">
        <v>90819.402000000002</v>
      </c>
      <c r="G321" s="1">
        <v>251.34899999999999</v>
      </c>
      <c r="H321" s="1">
        <v>35</v>
      </c>
      <c r="I321" s="1" t="s">
        <v>20</v>
      </c>
      <c r="J321" s="1">
        <v>144.44999999999999</v>
      </c>
    </row>
    <row r="322" spans="1:10" x14ac:dyDescent="0.2">
      <c r="A322" s="1" t="s">
        <v>54</v>
      </c>
      <c r="B322" s="1">
        <v>90</v>
      </c>
      <c r="C322" s="1">
        <v>4719.2142000000003</v>
      </c>
      <c r="D322" s="1">
        <v>89957.849000000002</v>
      </c>
      <c r="E322" s="1">
        <v>4970.5630000000001</v>
      </c>
      <c r="F322" s="1">
        <v>90819.402000000002</v>
      </c>
      <c r="G322" s="1">
        <v>251.34899999999999</v>
      </c>
      <c r="H322" s="1">
        <v>23</v>
      </c>
      <c r="I322" s="1" t="s">
        <v>18</v>
      </c>
      <c r="J322" s="1">
        <v>659.49099999999999</v>
      </c>
    </row>
    <row r="323" spans="1:10" x14ac:dyDescent="0.2">
      <c r="A323" s="1" t="s">
        <v>54</v>
      </c>
      <c r="B323" s="1">
        <v>90</v>
      </c>
      <c r="C323" s="1">
        <v>4719.2142000000003</v>
      </c>
      <c r="D323" s="1">
        <v>89957.849000000002</v>
      </c>
      <c r="E323" s="1">
        <v>4970.5630000000001</v>
      </c>
      <c r="F323" s="1">
        <v>90819.402000000002</v>
      </c>
      <c r="G323" s="1">
        <v>251.34899999999999</v>
      </c>
      <c r="H323" s="1">
        <v>37</v>
      </c>
      <c r="I323" s="1" t="s">
        <v>12</v>
      </c>
      <c r="J323" s="1">
        <v>2593.6930000000002</v>
      </c>
    </row>
    <row r="324" spans="1:10" x14ac:dyDescent="0.2">
      <c r="A324" s="1" t="s">
        <v>54</v>
      </c>
      <c r="B324" s="1">
        <v>90</v>
      </c>
      <c r="C324" s="1">
        <v>4719.2142000000003</v>
      </c>
      <c r="D324" s="1">
        <v>89957.849000000002</v>
      </c>
      <c r="E324" s="1">
        <v>4970.5630000000001</v>
      </c>
      <c r="F324" s="1">
        <v>90819.402000000002</v>
      </c>
      <c r="G324" s="1">
        <v>251.34899999999999</v>
      </c>
      <c r="H324" s="1">
        <v>24</v>
      </c>
      <c r="I324" s="1" t="s">
        <v>11</v>
      </c>
      <c r="J324" s="1">
        <v>85.102999999999994</v>
      </c>
    </row>
    <row r="325" spans="1:10" x14ac:dyDescent="0.2">
      <c r="A325" s="1" t="s">
        <v>54</v>
      </c>
      <c r="B325" s="1">
        <v>90</v>
      </c>
      <c r="C325" s="1">
        <v>4719.2142000000003</v>
      </c>
      <c r="D325" s="1">
        <v>89957.849000000002</v>
      </c>
      <c r="E325" s="1">
        <v>4970.5630000000001</v>
      </c>
      <c r="F325" s="1">
        <v>90819.402000000002</v>
      </c>
      <c r="G325" s="1">
        <v>251.34899999999999</v>
      </c>
      <c r="H325" s="1">
        <v>36</v>
      </c>
      <c r="I325" s="1" t="s">
        <v>11</v>
      </c>
      <c r="J325" s="1">
        <v>5.3159999999999998</v>
      </c>
    </row>
    <row r="326" spans="1:10" x14ac:dyDescent="0.2">
      <c r="A326" s="1" t="s">
        <v>54</v>
      </c>
      <c r="B326" s="1">
        <v>90</v>
      </c>
      <c r="C326" s="1">
        <v>4719.2142000000003</v>
      </c>
      <c r="D326" s="1">
        <v>89957.849000000002</v>
      </c>
      <c r="E326" s="1">
        <v>4970.5630000000001</v>
      </c>
      <c r="F326" s="1">
        <v>90819.402000000002</v>
      </c>
      <c r="G326" s="1">
        <v>251.34899999999999</v>
      </c>
      <c r="H326" s="1">
        <v>25</v>
      </c>
      <c r="I326" s="1" t="s">
        <v>13</v>
      </c>
      <c r="J326" s="1">
        <v>1149.1199999999999</v>
      </c>
    </row>
    <row r="327" spans="1:10" x14ac:dyDescent="0.2">
      <c r="A327" s="1" t="s">
        <v>54</v>
      </c>
      <c r="B327" s="1">
        <v>90</v>
      </c>
      <c r="C327" s="1">
        <v>4719.2142000000003</v>
      </c>
      <c r="D327" s="1">
        <v>89957.849000000002</v>
      </c>
      <c r="E327" s="1">
        <v>4970.5630000000001</v>
      </c>
      <c r="F327" s="1">
        <v>90819.402000000002</v>
      </c>
      <c r="G327" s="1">
        <v>251.34899999999999</v>
      </c>
      <c r="H327" s="1">
        <v>6</v>
      </c>
      <c r="I327" s="1" t="s">
        <v>13</v>
      </c>
      <c r="J327" s="1">
        <v>2.9430000000000001</v>
      </c>
    </row>
    <row r="328" spans="1:10" x14ac:dyDescent="0.2">
      <c r="A328" s="1" t="s">
        <v>55</v>
      </c>
      <c r="B328" s="1">
        <v>256</v>
      </c>
      <c r="C328" s="1">
        <v>5285.6287000000002</v>
      </c>
      <c r="D328" s="1">
        <v>89957.849000000002</v>
      </c>
      <c r="E328" s="1">
        <v>5264.3810000000003</v>
      </c>
      <c r="F328" s="1">
        <v>90819.402000000002</v>
      </c>
      <c r="G328" s="1">
        <v>-21.248000000000001</v>
      </c>
      <c r="H328" s="1">
        <v>13</v>
      </c>
      <c r="I328" s="1" t="s">
        <v>13</v>
      </c>
      <c r="J328" s="1">
        <v>10.954000000000001</v>
      </c>
    </row>
    <row r="329" spans="1:10" x14ac:dyDescent="0.2">
      <c r="A329" s="1" t="s">
        <v>55</v>
      </c>
      <c r="B329" s="1">
        <v>256</v>
      </c>
      <c r="C329" s="1">
        <v>5285.6287000000002</v>
      </c>
      <c r="D329" s="1">
        <v>89957.849000000002</v>
      </c>
      <c r="E329" s="1">
        <v>5264.3810000000003</v>
      </c>
      <c r="F329" s="1">
        <v>90819.402000000002</v>
      </c>
      <c r="G329" s="1">
        <v>-21.248000000000001</v>
      </c>
      <c r="H329" s="1">
        <v>12</v>
      </c>
      <c r="I329" s="1" t="s">
        <v>11</v>
      </c>
      <c r="J329" s="1">
        <v>6.5000000000000002E-2</v>
      </c>
    </row>
    <row r="330" spans="1:10" x14ac:dyDescent="0.2">
      <c r="A330" s="1" t="s">
        <v>55</v>
      </c>
      <c r="B330" s="1">
        <v>256</v>
      </c>
      <c r="C330" s="1">
        <v>5285.6287000000002</v>
      </c>
      <c r="D330" s="1">
        <v>89957.849000000002</v>
      </c>
      <c r="E330" s="1">
        <v>5264.3810000000003</v>
      </c>
      <c r="F330" s="1">
        <v>90819.402000000002</v>
      </c>
      <c r="G330" s="1">
        <v>-21.248000000000001</v>
      </c>
      <c r="H330" s="1">
        <v>30</v>
      </c>
      <c r="I330" s="1" t="s">
        <v>15</v>
      </c>
      <c r="J330" s="1">
        <v>30.402000000000001</v>
      </c>
    </row>
    <row r="331" spans="1:10" x14ac:dyDescent="0.2">
      <c r="A331" s="1" t="s">
        <v>55</v>
      </c>
      <c r="B331" s="1">
        <v>256</v>
      </c>
      <c r="C331" s="1">
        <v>5285.6287000000002</v>
      </c>
      <c r="D331" s="1">
        <v>89957.849000000002</v>
      </c>
      <c r="E331" s="1">
        <v>5264.3810000000003</v>
      </c>
      <c r="F331" s="1">
        <v>90819.402000000002</v>
      </c>
      <c r="G331" s="1">
        <v>-21.248000000000001</v>
      </c>
      <c r="H331" s="1">
        <v>28</v>
      </c>
      <c r="I331" s="1" t="s">
        <v>15</v>
      </c>
      <c r="J331" s="1">
        <v>0.64400000000000002</v>
      </c>
    </row>
    <row r="332" spans="1:10" x14ac:dyDescent="0.2">
      <c r="A332" s="1" t="s">
        <v>55</v>
      </c>
      <c r="B332" s="1">
        <v>256</v>
      </c>
      <c r="C332" s="1">
        <v>5285.6287000000002</v>
      </c>
      <c r="D332" s="1">
        <v>89957.849000000002</v>
      </c>
      <c r="E332" s="1">
        <v>5264.3810000000003</v>
      </c>
      <c r="F332" s="1">
        <v>90819.402000000002</v>
      </c>
      <c r="G332" s="1">
        <v>-21.248000000000001</v>
      </c>
      <c r="H332" s="1">
        <v>29</v>
      </c>
      <c r="I332" s="1" t="s">
        <v>12</v>
      </c>
      <c r="J332" s="1">
        <v>1436.3520000000001</v>
      </c>
    </row>
    <row r="333" spans="1:10" x14ac:dyDescent="0.2">
      <c r="A333" s="1" t="s">
        <v>55</v>
      </c>
      <c r="B333" s="1">
        <v>256</v>
      </c>
      <c r="C333" s="1">
        <v>5285.6287000000002</v>
      </c>
      <c r="D333" s="1">
        <v>89957.849000000002</v>
      </c>
      <c r="E333" s="1">
        <v>5264.3810000000003</v>
      </c>
      <c r="F333" s="1">
        <v>90819.402000000002</v>
      </c>
      <c r="G333" s="1">
        <v>-21.248000000000001</v>
      </c>
      <c r="H333" s="1">
        <v>5</v>
      </c>
      <c r="I333" s="1" t="s">
        <v>11</v>
      </c>
      <c r="J333" s="1">
        <v>848.38400000000001</v>
      </c>
    </row>
    <row r="334" spans="1:10" x14ac:dyDescent="0.2">
      <c r="A334" s="1" t="s">
        <v>55</v>
      </c>
      <c r="B334" s="1">
        <v>256</v>
      </c>
      <c r="C334" s="1">
        <v>5285.6287000000002</v>
      </c>
      <c r="D334" s="1">
        <v>89957.849000000002</v>
      </c>
      <c r="E334" s="1">
        <v>5264.3810000000003</v>
      </c>
      <c r="F334" s="1">
        <v>90819.402000000002</v>
      </c>
      <c r="G334" s="1">
        <v>-21.248000000000001</v>
      </c>
      <c r="H334" s="1">
        <v>35</v>
      </c>
      <c r="I334" s="1" t="s">
        <v>20</v>
      </c>
      <c r="J334" s="1">
        <v>7.1840000000000002</v>
      </c>
    </row>
    <row r="335" spans="1:10" x14ac:dyDescent="0.2">
      <c r="A335" s="1" t="s">
        <v>55</v>
      </c>
      <c r="B335" s="1">
        <v>256</v>
      </c>
      <c r="C335" s="1">
        <v>5285.6287000000002</v>
      </c>
      <c r="D335" s="1">
        <v>89957.849000000002</v>
      </c>
      <c r="E335" s="1">
        <v>5264.3810000000003</v>
      </c>
      <c r="F335" s="1">
        <v>90819.402000000002</v>
      </c>
      <c r="G335" s="1">
        <v>-21.248000000000001</v>
      </c>
      <c r="H335" s="1">
        <v>23</v>
      </c>
      <c r="I335" s="1" t="s">
        <v>18</v>
      </c>
      <c r="J335" s="1">
        <v>90.549000000000007</v>
      </c>
    </row>
    <row r="336" spans="1:10" x14ac:dyDescent="0.2">
      <c r="A336" s="1" t="s">
        <v>55</v>
      </c>
      <c r="B336" s="1">
        <v>256</v>
      </c>
      <c r="C336" s="1">
        <v>5285.6287000000002</v>
      </c>
      <c r="D336" s="1">
        <v>89957.849000000002</v>
      </c>
      <c r="E336" s="1">
        <v>5264.3810000000003</v>
      </c>
      <c r="F336" s="1">
        <v>90819.402000000002</v>
      </c>
      <c r="G336" s="1">
        <v>-21.248000000000001</v>
      </c>
      <c r="H336" s="1">
        <v>37</v>
      </c>
      <c r="I336" s="1" t="s">
        <v>12</v>
      </c>
      <c r="J336" s="1">
        <v>118.687</v>
      </c>
    </row>
    <row r="337" spans="1:10" x14ac:dyDescent="0.2">
      <c r="A337" s="1" t="s">
        <v>55</v>
      </c>
      <c r="B337" s="1">
        <v>256</v>
      </c>
      <c r="C337" s="1">
        <v>5285.6287000000002</v>
      </c>
      <c r="D337" s="1">
        <v>89957.849000000002</v>
      </c>
      <c r="E337" s="1">
        <v>5264.3810000000003</v>
      </c>
      <c r="F337" s="1">
        <v>90819.402000000002</v>
      </c>
      <c r="G337" s="1">
        <v>-21.248000000000001</v>
      </c>
      <c r="H337" s="1">
        <v>4</v>
      </c>
      <c r="I337" s="1" t="s">
        <v>19</v>
      </c>
      <c r="J337" s="1">
        <v>4.6139999999999999</v>
      </c>
    </row>
    <row r="338" spans="1:10" x14ac:dyDescent="0.2">
      <c r="A338" s="1" t="s">
        <v>55</v>
      </c>
      <c r="B338" s="1">
        <v>256</v>
      </c>
      <c r="C338" s="1">
        <v>5285.6287000000002</v>
      </c>
      <c r="D338" s="1">
        <v>89957.849000000002</v>
      </c>
      <c r="E338" s="1">
        <v>5264.3810000000003</v>
      </c>
      <c r="F338" s="1">
        <v>90819.402000000002</v>
      </c>
      <c r="G338" s="1">
        <v>-21.248000000000001</v>
      </c>
      <c r="H338" s="1">
        <v>24</v>
      </c>
      <c r="I338" s="1" t="s">
        <v>11</v>
      </c>
      <c r="J338" s="1">
        <v>768.899</v>
      </c>
    </row>
    <row r="339" spans="1:10" x14ac:dyDescent="0.2">
      <c r="A339" s="1" t="s">
        <v>55</v>
      </c>
      <c r="B339" s="1">
        <v>256</v>
      </c>
      <c r="C339" s="1">
        <v>5285.6287000000002</v>
      </c>
      <c r="D339" s="1">
        <v>89957.849000000002</v>
      </c>
      <c r="E339" s="1">
        <v>5264.3810000000003</v>
      </c>
      <c r="F339" s="1">
        <v>90819.402000000002</v>
      </c>
      <c r="G339" s="1">
        <v>-21.248000000000001</v>
      </c>
      <c r="H339" s="1">
        <v>36</v>
      </c>
      <c r="I339" s="1" t="s">
        <v>11</v>
      </c>
      <c r="J339" s="1">
        <v>474.197</v>
      </c>
    </row>
    <row r="340" spans="1:10" x14ac:dyDescent="0.2">
      <c r="A340" s="1" t="s">
        <v>55</v>
      </c>
      <c r="B340" s="1">
        <v>256</v>
      </c>
      <c r="C340" s="1">
        <v>5285.6287000000002</v>
      </c>
      <c r="D340" s="1">
        <v>89957.849000000002</v>
      </c>
      <c r="E340" s="1">
        <v>5264.3810000000003</v>
      </c>
      <c r="F340" s="1">
        <v>90819.402000000002</v>
      </c>
      <c r="G340" s="1">
        <v>-21.248000000000001</v>
      </c>
      <c r="H340" s="1">
        <v>25</v>
      </c>
      <c r="I340" s="1" t="s">
        <v>13</v>
      </c>
      <c r="J340" s="1">
        <v>795.52300000000002</v>
      </c>
    </row>
    <row r="341" spans="1:10" x14ac:dyDescent="0.2">
      <c r="A341" s="1" t="s">
        <v>55</v>
      </c>
      <c r="B341" s="1">
        <v>256</v>
      </c>
      <c r="C341" s="1">
        <v>5285.6287000000002</v>
      </c>
      <c r="D341" s="1">
        <v>89957.849000000002</v>
      </c>
      <c r="E341" s="1">
        <v>5264.3810000000003</v>
      </c>
      <c r="F341" s="1">
        <v>90819.402000000002</v>
      </c>
      <c r="G341" s="1">
        <v>-21.248000000000001</v>
      </c>
      <c r="H341" s="1">
        <v>6</v>
      </c>
      <c r="I341" s="1" t="s">
        <v>13</v>
      </c>
      <c r="J341" s="1">
        <v>618.56299999999999</v>
      </c>
    </row>
    <row r="342" spans="1:10" x14ac:dyDescent="0.2">
      <c r="A342" s="1" t="s">
        <v>56</v>
      </c>
      <c r="B342" s="1">
        <v>72</v>
      </c>
      <c r="C342" s="1">
        <v>185.11920000000001</v>
      </c>
      <c r="D342" s="1">
        <v>89957.849000000002</v>
      </c>
      <c r="E342" s="1">
        <v>184.23400000000001</v>
      </c>
      <c r="F342" s="1">
        <v>90819.402000000002</v>
      </c>
      <c r="G342" s="1">
        <v>-0.88500000000000001</v>
      </c>
      <c r="H342" s="1">
        <v>29</v>
      </c>
      <c r="I342" s="1" t="s">
        <v>12</v>
      </c>
      <c r="J342" s="1">
        <v>184.23400000000001</v>
      </c>
    </row>
    <row r="343" spans="1:10" x14ac:dyDescent="0.2">
      <c r="A343" s="1" t="s">
        <v>57</v>
      </c>
      <c r="B343" s="1">
        <v>4</v>
      </c>
      <c r="C343" s="1">
        <v>591.02200000000005</v>
      </c>
      <c r="D343" s="1">
        <v>89957.849000000002</v>
      </c>
      <c r="E343" s="1">
        <v>588.52700000000004</v>
      </c>
      <c r="F343" s="1">
        <v>90819.402000000002</v>
      </c>
      <c r="G343" s="1">
        <v>-2.4950000000000001</v>
      </c>
      <c r="H343" s="1">
        <v>5</v>
      </c>
      <c r="I343" s="1" t="s">
        <v>11</v>
      </c>
      <c r="J343" s="1">
        <v>42.56</v>
      </c>
    </row>
    <row r="344" spans="1:10" x14ac:dyDescent="0.2">
      <c r="A344" s="1" t="s">
        <v>57</v>
      </c>
      <c r="B344" s="1">
        <v>4</v>
      </c>
      <c r="C344" s="1">
        <v>591.02200000000005</v>
      </c>
      <c r="D344" s="1">
        <v>89957.849000000002</v>
      </c>
      <c r="E344" s="1">
        <v>588.52700000000004</v>
      </c>
      <c r="F344" s="1">
        <v>90819.402000000002</v>
      </c>
      <c r="G344" s="1">
        <v>-2.4950000000000001</v>
      </c>
      <c r="H344" s="1">
        <v>36</v>
      </c>
      <c r="I344" s="1" t="s">
        <v>11</v>
      </c>
      <c r="J344" s="1">
        <v>545.96600000000001</v>
      </c>
    </row>
    <row r="345" spans="1:10" x14ac:dyDescent="0.2">
      <c r="A345" s="1" t="s">
        <v>58</v>
      </c>
      <c r="B345" s="1">
        <v>1</v>
      </c>
      <c r="C345" s="1">
        <v>427.14749999999998</v>
      </c>
      <c r="D345" s="1">
        <v>89957.849000000002</v>
      </c>
      <c r="E345" s="1">
        <v>425.291</v>
      </c>
      <c r="F345" s="1">
        <v>90819.402000000002</v>
      </c>
      <c r="G345" s="1">
        <v>-1.8560000000000001</v>
      </c>
      <c r="H345" s="1">
        <v>37</v>
      </c>
      <c r="I345" s="1" t="s">
        <v>12</v>
      </c>
      <c r="J345" s="1">
        <v>75.177000000000007</v>
      </c>
    </row>
    <row r="346" spans="1:10" x14ac:dyDescent="0.2">
      <c r="A346" s="1" t="s">
        <v>58</v>
      </c>
      <c r="B346" s="1">
        <v>1</v>
      </c>
      <c r="C346" s="1">
        <v>427.14749999999998</v>
      </c>
      <c r="D346" s="1">
        <v>89957.849000000002</v>
      </c>
      <c r="E346" s="1">
        <v>425.291</v>
      </c>
      <c r="F346" s="1">
        <v>90819.402000000002</v>
      </c>
      <c r="G346" s="1">
        <v>-1.8560000000000001</v>
      </c>
      <c r="H346" s="1">
        <v>36</v>
      </c>
      <c r="I346" s="1" t="s">
        <v>11</v>
      </c>
      <c r="J346" s="1">
        <v>349.02199999999999</v>
      </c>
    </row>
    <row r="347" spans="1:10" x14ac:dyDescent="0.2">
      <c r="A347" s="1" t="s">
        <v>59</v>
      </c>
      <c r="B347" s="1">
        <v>67</v>
      </c>
      <c r="C347" s="1">
        <v>275.99979999999999</v>
      </c>
      <c r="D347" s="1">
        <v>89957.849000000002</v>
      </c>
      <c r="E347" s="1">
        <v>274.69799999999998</v>
      </c>
      <c r="F347" s="1">
        <v>90819.402000000002</v>
      </c>
      <c r="G347" s="1">
        <v>-1.302</v>
      </c>
      <c r="H347" s="1">
        <v>30</v>
      </c>
      <c r="I347" s="1" t="s">
        <v>15</v>
      </c>
      <c r="J347" s="1">
        <v>0.25</v>
      </c>
    </row>
    <row r="348" spans="1:10" x14ac:dyDescent="0.2">
      <c r="A348" s="1" t="s">
        <v>59</v>
      </c>
      <c r="B348" s="1">
        <v>67</v>
      </c>
      <c r="C348" s="1">
        <v>275.99979999999999</v>
      </c>
      <c r="D348" s="1">
        <v>89957.849000000002</v>
      </c>
      <c r="E348" s="1">
        <v>274.69799999999998</v>
      </c>
      <c r="F348" s="1">
        <v>90819.402000000002</v>
      </c>
      <c r="G348" s="1">
        <v>-1.302</v>
      </c>
      <c r="H348" s="1">
        <v>29</v>
      </c>
      <c r="I348" s="1" t="s">
        <v>12</v>
      </c>
      <c r="J348" s="1">
        <v>224.08699999999999</v>
      </c>
    </row>
    <row r="349" spans="1:10" x14ac:dyDescent="0.2">
      <c r="A349" s="1" t="s">
        <v>59</v>
      </c>
      <c r="B349" s="1">
        <v>67</v>
      </c>
      <c r="C349" s="1">
        <v>275.99979999999999</v>
      </c>
      <c r="D349" s="1">
        <v>89957.849000000002</v>
      </c>
      <c r="E349" s="1">
        <v>274.69799999999998</v>
      </c>
      <c r="F349" s="1">
        <v>90819.402000000002</v>
      </c>
      <c r="G349" s="1">
        <v>-1.302</v>
      </c>
      <c r="H349" s="1">
        <v>5</v>
      </c>
      <c r="I349" s="1" t="s">
        <v>11</v>
      </c>
      <c r="J349" s="1">
        <v>41.210999999999999</v>
      </c>
    </row>
    <row r="350" spans="1:10" x14ac:dyDescent="0.2">
      <c r="A350" s="1" t="s">
        <v>59</v>
      </c>
      <c r="B350" s="1">
        <v>67</v>
      </c>
      <c r="C350" s="1">
        <v>275.99979999999999</v>
      </c>
      <c r="D350" s="1">
        <v>89957.849000000002</v>
      </c>
      <c r="E350" s="1">
        <v>274.69799999999998</v>
      </c>
      <c r="F350" s="1">
        <v>90819.402000000002</v>
      </c>
      <c r="G350" s="1">
        <v>-1.302</v>
      </c>
      <c r="H350" s="1">
        <v>6</v>
      </c>
      <c r="I350" s="1" t="s">
        <v>13</v>
      </c>
      <c r="J350" s="1">
        <v>9.15</v>
      </c>
    </row>
    <row r="351" spans="1:10" x14ac:dyDescent="0.2">
      <c r="A351" s="1" t="s">
        <v>60</v>
      </c>
      <c r="B351" s="1">
        <v>35</v>
      </c>
      <c r="C351" s="1">
        <v>1769.5916</v>
      </c>
      <c r="D351" s="1">
        <v>89957.849000000002</v>
      </c>
      <c r="E351" s="1">
        <v>1780.453</v>
      </c>
      <c r="F351" s="1">
        <v>90819.402000000002</v>
      </c>
      <c r="G351" s="1">
        <v>10.861000000000001</v>
      </c>
      <c r="H351" s="1">
        <v>30</v>
      </c>
      <c r="I351" s="1" t="s">
        <v>15</v>
      </c>
      <c r="J351" s="1">
        <v>34.155000000000001</v>
      </c>
    </row>
    <row r="352" spans="1:10" x14ac:dyDescent="0.2">
      <c r="A352" s="1" t="s">
        <v>60</v>
      </c>
      <c r="B352" s="1">
        <v>35</v>
      </c>
      <c r="C352" s="1">
        <v>1769.5916</v>
      </c>
      <c r="D352" s="1">
        <v>89957.849000000002</v>
      </c>
      <c r="E352" s="1">
        <v>1780.453</v>
      </c>
      <c r="F352" s="1">
        <v>90819.402000000002</v>
      </c>
      <c r="G352" s="1">
        <v>10.861000000000001</v>
      </c>
      <c r="H352" s="1">
        <v>28</v>
      </c>
      <c r="I352" s="1" t="s">
        <v>15</v>
      </c>
      <c r="J352" s="1">
        <v>144.233</v>
      </c>
    </row>
    <row r="353" spans="1:10" x14ac:dyDescent="0.2">
      <c r="A353" s="1" t="s">
        <v>60</v>
      </c>
      <c r="B353" s="1">
        <v>35</v>
      </c>
      <c r="C353" s="1">
        <v>1769.5916</v>
      </c>
      <c r="D353" s="1">
        <v>89957.849000000002</v>
      </c>
      <c r="E353" s="1">
        <v>1780.453</v>
      </c>
      <c r="F353" s="1">
        <v>90819.402000000002</v>
      </c>
      <c r="G353" s="1">
        <v>10.861000000000001</v>
      </c>
      <c r="H353" s="1">
        <v>29</v>
      </c>
      <c r="I353" s="1" t="s">
        <v>12</v>
      </c>
      <c r="J353" s="1">
        <v>608.97199999999998</v>
      </c>
    </row>
    <row r="354" spans="1:10" x14ac:dyDescent="0.2">
      <c r="A354" s="1" t="s">
        <v>60</v>
      </c>
      <c r="B354" s="1">
        <v>35</v>
      </c>
      <c r="C354" s="1">
        <v>1769.5916</v>
      </c>
      <c r="D354" s="1">
        <v>89957.849000000002</v>
      </c>
      <c r="E354" s="1">
        <v>1780.453</v>
      </c>
      <c r="F354" s="1">
        <v>90819.402000000002</v>
      </c>
      <c r="G354" s="1">
        <v>10.861000000000001</v>
      </c>
      <c r="H354" s="1">
        <v>5</v>
      </c>
      <c r="I354" s="1" t="s">
        <v>11</v>
      </c>
      <c r="J354" s="1">
        <v>167.92</v>
      </c>
    </row>
    <row r="355" spans="1:10" x14ac:dyDescent="0.2">
      <c r="A355" s="1" t="s">
        <v>60</v>
      </c>
      <c r="B355" s="1">
        <v>35</v>
      </c>
      <c r="C355" s="1">
        <v>1769.5916</v>
      </c>
      <c r="D355" s="1">
        <v>89957.849000000002</v>
      </c>
      <c r="E355" s="1">
        <v>1780.453</v>
      </c>
      <c r="F355" s="1">
        <v>90819.402000000002</v>
      </c>
      <c r="G355" s="1">
        <v>10.861000000000001</v>
      </c>
      <c r="H355" s="1">
        <v>35</v>
      </c>
      <c r="I355" s="1" t="s">
        <v>20</v>
      </c>
      <c r="J355" s="1">
        <v>52.444000000000003</v>
      </c>
    </row>
    <row r="356" spans="1:10" x14ac:dyDescent="0.2">
      <c r="A356" s="1" t="s">
        <v>60</v>
      </c>
      <c r="B356" s="1">
        <v>35</v>
      </c>
      <c r="C356" s="1">
        <v>1769.5916</v>
      </c>
      <c r="D356" s="1">
        <v>89957.849000000002</v>
      </c>
      <c r="E356" s="1">
        <v>1780.453</v>
      </c>
      <c r="F356" s="1">
        <v>90819.402000000002</v>
      </c>
      <c r="G356" s="1">
        <v>10.861000000000001</v>
      </c>
      <c r="H356" s="1">
        <v>23</v>
      </c>
      <c r="I356" s="1" t="s">
        <v>18</v>
      </c>
      <c r="J356" s="1">
        <v>342.62200000000001</v>
      </c>
    </row>
    <row r="357" spans="1:10" x14ac:dyDescent="0.2">
      <c r="A357" s="1" t="s">
        <v>60</v>
      </c>
      <c r="B357" s="1">
        <v>35</v>
      </c>
      <c r="C357" s="1">
        <v>1769.5916</v>
      </c>
      <c r="D357" s="1">
        <v>89957.849000000002</v>
      </c>
      <c r="E357" s="1">
        <v>1780.453</v>
      </c>
      <c r="F357" s="1">
        <v>90819.402000000002</v>
      </c>
      <c r="G357" s="1">
        <v>10.861000000000001</v>
      </c>
      <c r="H357" s="1">
        <v>37</v>
      </c>
      <c r="I357" s="1" t="s">
        <v>12</v>
      </c>
      <c r="J357" s="1">
        <v>10.884</v>
      </c>
    </row>
    <row r="358" spans="1:10" x14ac:dyDescent="0.2">
      <c r="A358" s="1" t="s">
        <v>60</v>
      </c>
      <c r="B358" s="1">
        <v>35</v>
      </c>
      <c r="C358" s="1">
        <v>1769.5916</v>
      </c>
      <c r="D358" s="1">
        <v>89957.849000000002</v>
      </c>
      <c r="E358" s="1">
        <v>1780.453</v>
      </c>
      <c r="F358" s="1">
        <v>90819.402000000002</v>
      </c>
      <c r="G358" s="1">
        <v>10.861000000000001</v>
      </c>
      <c r="H358" s="1">
        <v>4</v>
      </c>
      <c r="I358" s="1" t="s">
        <v>19</v>
      </c>
      <c r="J358" s="1">
        <v>30.236000000000001</v>
      </c>
    </row>
    <row r="359" spans="1:10" x14ac:dyDescent="0.2">
      <c r="A359" s="1" t="s">
        <v>60</v>
      </c>
      <c r="B359" s="1">
        <v>35</v>
      </c>
      <c r="C359" s="1">
        <v>1769.5916</v>
      </c>
      <c r="D359" s="1">
        <v>89957.849000000002</v>
      </c>
      <c r="E359" s="1">
        <v>1780.453</v>
      </c>
      <c r="F359" s="1">
        <v>90819.402000000002</v>
      </c>
      <c r="G359" s="1">
        <v>10.861000000000001</v>
      </c>
      <c r="H359" s="1">
        <v>24</v>
      </c>
      <c r="I359" s="1" t="s">
        <v>11</v>
      </c>
      <c r="J359" s="1">
        <v>260.52199999999999</v>
      </c>
    </row>
    <row r="360" spans="1:10" x14ac:dyDescent="0.2">
      <c r="A360" s="1" t="s">
        <v>60</v>
      </c>
      <c r="B360" s="1">
        <v>35</v>
      </c>
      <c r="C360" s="1">
        <v>1769.5916</v>
      </c>
      <c r="D360" s="1">
        <v>89957.849000000002</v>
      </c>
      <c r="E360" s="1">
        <v>1780.453</v>
      </c>
      <c r="F360" s="1">
        <v>90819.402000000002</v>
      </c>
      <c r="G360" s="1">
        <v>10.861000000000001</v>
      </c>
      <c r="H360" s="1">
        <v>36</v>
      </c>
      <c r="I360" s="1" t="s">
        <v>11</v>
      </c>
      <c r="J360" s="1">
        <v>106.788</v>
      </c>
    </row>
    <row r="361" spans="1:10" x14ac:dyDescent="0.2">
      <c r="A361" s="1" t="s">
        <v>60</v>
      </c>
      <c r="B361" s="1">
        <v>35</v>
      </c>
      <c r="C361" s="1">
        <v>1769.5916</v>
      </c>
      <c r="D361" s="1">
        <v>89957.849000000002</v>
      </c>
      <c r="E361" s="1">
        <v>1780.453</v>
      </c>
      <c r="F361" s="1">
        <v>90819.402000000002</v>
      </c>
      <c r="G361" s="1">
        <v>10.861000000000001</v>
      </c>
      <c r="H361" s="1">
        <v>25</v>
      </c>
      <c r="I361" s="1" t="s">
        <v>13</v>
      </c>
      <c r="J361" s="1">
        <v>19.904</v>
      </c>
    </row>
    <row r="362" spans="1:10" x14ac:dyDescent="0.2">
      <c r="A362" s="1" t="s">
        <v>60</v>
      </c>
      <c r="B362" s="1">
        <v>35</v>
      </c>
      <c r="C362" s="1">
        <v>1769.5916</v>
      </c>
      <c r="D362" s="1">
        <v>89957.849000000002</v>
      </c>
      <c r="E362" s="1">
        <v>1780.453</v>
      </c>
      <c r="F362" s="1">
        <v>90819.402000000002</v>
      </c>
      <c r="G362" s="1">
        <v>10.861000000000001</v>
      </c>
      <c r="H362" s="1">
        <v>6</v>
      </c>
      <c r="I362" s="1" t="s">
        <v>13</v>
      </c>
      <c r="J362" s="1">
        <v>1.772</v>
      </c>
    </row>
    <row r="363" spans="1:10" x14ac:dyDescent="0.2">
      <c r="A363" s="1" t="s">
        <v>61</v>
      </c>
      <c r="B363" s="1">
        <v>482</v>
      </c>
      <c r="C363" s="1">
        <v>3181.2264</v>
      </c>
      <c r="D363" s="1">
        <v>89957.849000000002</v>
      </c>
      <c r="E363" s="1">
        <v>3222.002</v>
      </c>
      <c r="F363" s="1">
        <v>90819.402000000002</v>
      </c>
      <c r="G363" s="1">
        <v>40.776000000000003</v>
      </c>
      <c r="H363" s="1">
        <v>30</v>
      </c>
      <c r="I363" s="1" t="s">
        <v>15</v>
      </c>
      <c r="J363" s="1">
        <v>34.313000000000002</v>
      </c>
    </row>
    <row r="364" spans="1:10" x14ac:dyDescent="0.2">
      <c r="A364" s="1" t="s">
        <v>61</v>
      </c>
      <c r="B364" s="1">
        <v>482</v>
      </c>
      <c r="C364" s="1">
        <v>3181.2264</v>
      </c>
      <c r="D364" s="1">
        <v>89957.849000000002</v>
      </c>
      <c r="E364" s="1">
        <v>3222.002</v>
      </c>
      <c r="F364" s="1">
        <v>90819.402000000002</v>
      </c>
      <c r="G364" s="1">
        <v>40.776000000000003</v>
      </c>
      <c r="H364" s="1">
        <v>28</v>
      </c>
      <c r="I364" s="1" t="s">
        <v>15</v>
      </c>
      <c r="J364" s="1">
        <v>1.4570000000000001</v>
      </c>
    </row>
    <row r="365" spans="1:10" x14ac:dyDescent="0.2">
      <c r="A365" s="1" t="s">
        <v>61</v>
      </c>
      <c r="B365" s="1">
        <v>482</v>
      </c>
      <c r="C365" s="1">
        <v>3181.2264</v>
      </c>
      <c r="D365" s="1">
        <v>89957.849000000002</v>
      </c>
      <c r="E365" s="1">
        <v>3222.002</v>
      </c>
      <c r="F365" s="1">
        <v>90819.402000000002</v>
      </c>
      <c r="G365" s="1">
        <v>40.776000000000003</v>
      </c>
      <c r="H365" s="1">
        <v>29</v>
      </c>
      <c r="I365" s="1" t="s">
        <v>12</v>
      </c>
      <c r="J365" s="1">
        <v>267.38799999999998</v>
      </c>
    </row>
    <row r="366" spans="1:10" x14ac:dyDescent="0.2">
      <c r="A366" s="1" t="s">
        <v>61</v>
      </c>
      <c r="B366" s="1">
        <v>482</v>
      </c>
      <c r="C366" s="1">
        <v>3181.2264</v>
      </c>
      <c r="D366" s="1">
        <v>89957.849000000002</v>
      </c>
      <c r="E366" s="1">
        <v>3222.002</v>
      </c>
      <c r="F366" s="1">
        <v>90819.402000000002</v>
      </c>
      <c r="G366" s="1">
        <v>40.776000000000003</v>
      </c>
      <c r="H366" s="1">
        <v>5</v>
      </c>
      <c r="I366" s="1" t="s">
        <v>11</v>
      </c>
      <c r="J366" s="1">
        <v>38.261000000000003</v>
      </c>
    </row>
    <row r="367" spans="1:10" x14ac:dyDescent="0.2">
      <c r="A367" s="1" t="s">
        <v>61</v>
      </c>
      <c r="B367" s="1">
        <v>482</v>
      </c>
      <c r="C367" s="1">
        <v>3181.2264</v>
      </c>
      <c r="D367" s="1">
        <v>89957.849000000002</v>
      </c>
      <c r="E367" s="1">
        <v>3222.002</v>
      </c>
      <c r="F367" s="1">
        <v>90819.402000000002</v>
      </c>
      <c r="G367" s="1">
        <v>40.776000000000003</v>
      </c>
      <c r="H367" s="1">
        <v>35</v>
      </c>
      <c r="I367" s="1" t="s">
        <v>20</v>
      </c>
      <c r="J367" s="1">
        <v>30.736999999999998</v>
      </c>
    </row>
    <row r="368" spans="1:10" x14ac:dyDescent="0.2">
      <c r="A368" s="1" t="s">
        <v>61</v>
      </c>
      <c r="B368" s="1">
        <v>482</v>
      </c>
      <c r="C368" s="1">
        <v>3181.2264</v>
      </c>
      <c r="D368" s="1">
        <v>89957.849000000002</v>
      </c>
      <c r="E368" s="1">
        <v>3222.002</v>
      </c>
      <c r="F368" s="1">
        <v>90819.402000000002</v>
      </c>
      <c r="G368" s="1">
        <v>40.776000000000003</v>
      </c>
      <c r="H368" s="1">
        <v>23</v>
      </c>
      <c r="I368" s="1" t="s">
        <v>18</v>
      </c>
      <c r="J368" s="1">
        <v>1274.0150000000001</v>
      </c>
    </row>
    <row r="369" spans="1:10" x14ac:dyDescent="0.2">
      <c r="A369" s="1" t="s">
        <v>61</v>
      </c>
      <c r="B369" s="1">
        <v>482</v>
      </c>
      <c r="C369" s="1">
        <v>3181.2264</v>
      </c>
      <c r="D369" s="1">
        <v>89957.849000000002</v>
      </c>
      <c r="E369" s="1">
        <v>3222.002</v>
      </c>
      <c r="F369" s="1">
        <v>90819.402000000002</v>
      </c>
      <c r="G369" s="1">
        <v>40.776000000000003</v>
      </c>
      <c r="H369" s="1">
        <v>37</v>
      </c>
      <c r="I369" s="1" t="s">
        <v>12</v>
      </c>
      <c r="J369" s="1">
        <v>221.834</v>
      </c>
    </row>
    <row r="370" spans="1:10" x14ac:dyDescent="0.2">
      <c r="A370" s="1" t="s">
        <v>61</v>
      </c>
      <c r="B370" s="1">
        <v>482</v>
      </c>
      <c r="C370" s="1">
        <v>3181.2264</v>
      </c>
      <c r="D370" s="1">
        <v>89957.849000000002</v>
      </c>
      <c r="E370" s="1">
        <v>3222.002</v>
      </c>
      <c r="F370" s="1">
        <v>90819.402000000002</v>
      </c>
      <c r="G370" s="1">
        <v>40.776000000000003</v>
      </c>
      <c r="H370" s="1">
        <v>4</v>
      </c>
      <c r="I370" s="1" t="s">
        <v>19</v>
      </c>
      <c r="J370" s="1">
        <v>13.536</v>
      </c>
    </row>
    <row r="371" spans="1:10" x14ac:dyDescent="0.2">
      <c r="A371" s="1" t="s">
        <v>61</v>
      </c>
      <c r="B371" s="1">
        <v>482</v>
      </c>
      <c r="C371" s="1">
        <v>3181.2264</v>
      </c>
      <c r="D371" s="1">
        <v>89957.849000000002</v>
      </c>
      <c r="E371" s="1">
        <v>3222.002</v>
      </c>
      <c r="F371" s="1">
        <v>90819.402000000002</v>
      </c>
      <c r="G371" s="1">
        <v>40.776000000000003</v>
      </c>
      <c r="H371" s="1">
        <v>24</v>
      </c>
      <c r="I371" s="1" t="s">
        <v>11</v>
      </c>
      <c r="J371" s="1">
        <v>563.16499999999996</v>
      </c>
    </row>
    <row r="372" spans="1:10" x14ac:dyDescent="0.2">
      <c r="A372" s="1" t="s">
        <v>61</v>
      </c>
      <c r="B372" s="1">
        <v>482</v>
      </c>
      <c r="C372" s="1">
        <v>3181.2264</v>
      </c>
      <c r="D372" s="1">
        <v>89957.849000000002</v>
      </c>
      <c r="E372" s="1">
        <v>3222.002</v>
      </c>
      <c r="F372" s="1">
        <v>90819.402000000002</v>
      </c>
      <c r="G372" s="1">
        <v>40.776000000000003</v>
      </c>
      <c r="H372" s="1">
        <v>25</v>
      </c>
      <c r="I372" s="1" t="s">
        <v>13</v>
      </c>
      <c r="J372" s="1">
        <v>105.246</v>
      </c>
    </row>
    <row r="373" spans="1:10" x14ac:dyDescent="0.2">
      <c r="A373" s="1" t="s">
        <v>61</v>
      </c>
      <c r="B373" s="1">
        <v>482</v>
      </c>
      <c r="C373" s="1">
        <v>3181.2264</v>
      </c>
      <c r="D373" s="1">
        <v>89957.849000000002</v>
      </c>
      <c r="E373" s="1">
        <v>3222.002</v>
      </c>
      <c r="F373" s="1">
        <v>90819.402000000002</v>
      </c>
      <c r="G373" s="1">
        <v>40.776000000000003</v>
      </c>
      <c r="H373" s="1">
        <v>6</v>
      </c>
      <c r="I373" s="1" t="s">
        <v>13</v>
      </c>
      <c r="J373" s="1">
        <v>651.27</v>
      </c>
    </row>
    <row r="374" spans="1:10" x14ac:dyDescent="0.2">
      <c r="A374" s="1" t="s">
        <v>61</v>
      </c>
      <c r="B374" s="1">
        <v>482</v>
      </c>
      <c r="C374" s="1">
        <v>3181.2264</v>
      </c>
      <c r="D374" s="1">
        <v>89957.849000000002</v>
      </c>
      <c r="E374" s="1">
        <v>3222.002</v>
      </c>
      <c r="F374" s="1">
        <v>90819.402000000002</v>
      </c>
      <c r="G374" s="1">
        <v>40.776000000000003</v>
      </c>
      <c r="H374" s="1">
        <v>11</v>
      </c>
      <c r="I374" s="1" t="s">
        <v>29</v>
      </c>
      <c r="J374" s="1">
        <v>20.78</v>
      </c>
    </row>
  </sheetData>
  <autoFilter ref="A1:J374"/>
  <dataConsolidate>
    <dataRefs count="2">
      <dataRef ref="A2:J7" sheet="tabla_unionclases3_julio"/>
      <dataRef ref="I2:I7" sheet="tabla_unionclases3_julio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Hoja4</vt:lpstr>
      <vt:lpstr>Hoja5</vt:lpstr>
      <vt:lpstr>tabla_unionclases3_julio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cp:revision>0</cp:revision>
  <dcterms:modified xsi:type="dcterms:W3CDTF">2020-07-12T08:02:28Z</dcterms:modified>
</cp:coreProperties>
</file>