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wardtipper/Desktop/New Folder With Items/"/>
    </mc:Choice>
  </mc:AlternateContent>
  <xr:revisionPtr revIDLastSave="0" documentId="8_{E3091712-5E09-D648-B4A5-F139F9F22812}" xr6:coauthVersionLast="47" xr6:coauthVersionMax="47" xr10:uidLastSave="{00000000-0000-0000-0000-000000000000}"/>
  <bookViews>
    <workbookView xWindow="0" yWindow="500" windowWidth="51200" windowHeight="26600" activeTab="4" xr2:uid="{BBB65144-26AB-EE4C-A2C4-10584B43FD49}"/>
  </bookViews>
  <sheets>
    <sheet name="Sheet1" sheetId="1" r:id="rId1"/>
    <sheet name="Clean" sheetId="2" r:id="rId2"/>
    <sheet name="Choosing Wavlengths" sheetId="3" r:id="rId3"/>
    <sheet name="Averages" sheetId="5" r:id="rId4"/>
    <sheet name="Final" sheetId="4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5" l="1"/>
  <c r="N66" i="5" s="1"/>
  <c r="N50" i="5"/>
  <c r="N52" i="5" s="1"/>
  <c r="N61" i="5"/>
  <c r="N60" i="5"/>
  <c r="N48" i="5"/>
  <c r="N47" i="5"/>
  <c r="N39" i="5"/>
  <c r="N38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BR63" i="5"/>
  <c r="BR66" i="5" s="1"/>
  <c r="BR50" i="5"/>
  <c r="BR52" i="5" s="1"/>
  <c r="BR61" i="5"/>
  <c r="BR60" i="5"/>
  <c r="BR48" i="5"/>
  <c r="BR47" i="5"/>
  <c r="BR39" i="5"/>
  <c r="BR38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" i="5"/>
  <c r="AW50" i="5"/>
  <c r="AW52" i="5" s="1"/>
  <c r="AW63" i="5"/>
  <c r="AW66" i="5" s="1"/>
  <c r="AW61" i="5"/>
  <c r="AW60" i="5"/>
  <c r="AW48" i="5"/>
  <c r="AW47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38" i="5"/>
  <c r="AW39" i="5"/>
  <c r="AW2" i="5"/>
  <c r="BQ63" i="5"/>
  <c r="BQ66" i="5" s="1"/>
  <c r="BP63" i="5"/>
  <c r="BP66" i="5" s="1"/>
  <c r="BO63" i="5"/>
  <c r="BO66" i="5" s="1"/>
  <c r="BN63" i="5"/>
  <c r="BN66" i="5" s="1"/>
  <c r="BM63" i="5"/>
  <c r="BM66" i="5" s="1"/>
  <c r="BL63" i="5"/>
  <c r="BL66" i="5" s="1"/>
  <c r="BK63" i="5"/>
  <c r="BK66" i="5" s="1"/>
  <c r="BJ63" i="5"/>
  <c r="BJ66" i="5" s="1"/>
  <c r="BI63" i="5"/>
  <c r="BI66" i="5" s="1"/>
  <c r="BH63" i="5"/>
  <c r="BH66" i="5" s="1"/>
  <c r="BG63" i="5"/>
  <c r="BG66" i="5" s="1"/>
  <c r="BF63" i="5"/>
  <c r="BF66" i="5" s="1"/>
  <c r="BE63" i="5"/>
  <c r="BE66" i="5" s="1"/>
  <c r="BD63" i="5"/>
  <c r="BD66" i="5" s="1"/>
  <c r="BC63" i="5"/>
  <c r="BC66" i="5" s="1"/>
  <c r="BB63" i="5"/>
  <c r="BB66" i="5" s="1"/>
  <c r="BA63" i="5"/>
  <c r="BA66" i="5" s="1"/>
  <c r="AZ63" i="5"/>
  <c r="AZ66" i="5" s="1"/>
  <c r="AY63" i="5"/>
  <c r="AY66" i="5" s="1"/>
  <c r="AX63" i="5"/>
  <c r="AX66" i="5" s="1"/>
  <c r="AV63" i="5"/>
  <c r="AV66" i="5" s="1"/>
  <c r="AU63" i="5"/>
  <c r="AU66" i="5" s="1"/>
  <c r="AT63" i="5"/>
  <c r="AT66" i="5" s="1"/>
  <c r="AS63" i="5"/>
  <c r="AS66" i="5" s="1"/>
  <c r="AR63" i="5"/>
  <c r="AR66" i="5" s="1"/>
  <c r="AQ63" i="5"/>
  <c r="AQ66" i="5" s="1"/>
  <c r="AP63" i="5"/>
  <c r="AP66" i="5" s="1"/>
  <c r="AO63" i="5"/>
  <c r="AO66" i="5" s="1"/>
  <c r="AN63" i="5"/>
  <c r="AN66" i="5" s="1"/>
  <c r="AM63" i="5"/>
  <c r="AM66" i="5" s="1"/>
  <c r="AL63" i="5"/>
  <c r="AL66" i="5" s="1"/>
  <c r="AK63" i="5"/>
  <c r="AK66" i="5" s="1"/>
  <c r="AJ63" i="5"/>
  <c r="AJ66" i="5" s="1"/>
  <c r="AI63" i="5"/>
  <c r="AI66" i="5" s="1"/>
  <c r="AH63" i="5"/>
  <c r="AH66" i="5" s="1"/>
  <c r="AG63" i="5"/>
  <c r="AG66" i="5" s="1"/>
  <c r="AF63" i="5"/>
  <c r="AF66" i="5" s="1"/>
  <c r="AE63" i="5"/>
  <c r="AE66" i="5" s="1"/>
  <c r="AD63" i="5"/>
  <c r="AD66" i="5" s="1"/>
  <c r="AC63" i="5"/>
  <c r="AC66" i="5" s="1"/>
  <c r="AB63" i="5"/>
  <c r="AB66" i="5" s="1"/>
  <c r="AA63" i="5"/>
  <c r="AA66" i="5" s="1"/>
  <c r="Z63" i="5"/>
  <c r="Z66" i="5" s="1"/>
  <c r="Y63" i="5"/>
  <c r="Y66" i="5" s="1"/>
  <c r="X63" i="5"/>
  <c r="X66" i="5" s="1"/>
  <c r="W63" i="5"/>
  <c r="W66" i="5" s="1"/>
  <c r="V63" i="5"/>
  <c r="V66" i="5" s="1"/>
  <c r="U63" i="5"/>
  <c r="U66" i="5" s="1"/>
  <c r="T63" i="5"/>
  <c r="T66" i="5" s="1"/>
  <c r="S63" i="5"/>
  <c r="S66" i="5" s="1"/>
  <c r="R63" i="5"/>
  <c r="R66" i="5" s="1"/>
  <c r="Q63" i="5"/>
  <c r="Q66" i="5" s="1"/>
  <c r="P63" i="5"/>
  <c r="P66" i="5" s="1"/>
  <c r="O63" i="5"/>
  <c r="O66" i="5" s="1"/>
  <c r="M63" i="5"/>
  <c r="M66" i="5" s="1"/>
  <c r="L63" i="5"/>
  <c r="L66" i="5" s="1"/>
  <c r="K63" i="5"/>
  <c r="K66" i="5" s="1"/>
  <c r="J63" i="5"/>
  <c r="J66" i="5" s="1"/>
  <c r="I63" i="5"/>
  <c r="I66" i="5" s="1"/>
  <c r="H63" i="5"/>
  <c r="H66" i="5" s="1"/>
  <c r="G63" i="5"/>
  <c r="G66" i="5" s="1"/>
  <c r="F63" i="5"/>
  <c r="F66" i="5" s="1"/>
  <c r="E63" i="5"/>
  <c r="E66" i="5" s="1"/>
  <c r="D63" i="5"/>
  <c r="D66" i="5" s="1"/>
  <c r="BQ50" i="5"/>
  <c r="BQ52" i="5" s="1"/>
  <c r="BP50" i="5"/>
  <c r="BP52" i="5" s="1"/>
  <c r="BO50" i="5"/>
  <c r="BO52" i="5" s="1"/>
  <c r="BN50" i="5"/>
  <c r="BN52" i="5" s="1"/>
  <c r="BM50" i="5"/>
  <c r="BM52" i="5" s="1"/>
  <c r="BL50" i="5"/>
  <c r="BL52" i="5" s="1"/>
  <c r="BK50" i="5"/>
  <c r="BK52" i="5" s="1"/>
  <c r="BJ50" i="5"/>
  <c r="BJ52" i="5" s="1"/>
  <c r="BI50" i="5"/>
  <c r="BI52" i="5" s="1"/>
  <c r="BH50" i="5"/>
  <c r="BH52" i="5" s="1"/>
  <c r="BG50" i="5"/>
  <c r="BG52" i="5" s="1"/>
  <c r="BF50" i="5"/>
  <c r="BF52" i="5" s="1"/>
  <c r="BE50" i="5"/>
  <c r="BE52" i="5" s="1"/>
  <c r="BD50" i="5"/>
  <c r="BD52" i="5" s="1"/>
  <c r="BC50" i="5"/>
  <c r="BC52" i="5" s="1"/>
  <c r="BB50" i="5"/>
  <c r="BB52" i="5" s="1"/>
  <c r="BA50" i="5"/>
  <c r="BA52" i="5" s="1"/>
  <c r="AZ50" i="5"/>
  <c r="AZ52" i="5" s="1"/>
  <c r="AY50" i="5"/>
  <c r="AY52" i="5" s="1"/>
  <c r="AX50" i="5"/>
  <c r="AX52" i="5" s="1"/>
  <c r="AV50" i="5"/>
  <c r="AV52" i="5" s="1"/>
  <c r="AU50" i="5"/>
  <c r="AU52" i="5" s="1"/>
  <c r="AT50" i="5"/>
  <c r="AT52" i="5" s="1"/>
  <c r="AS50" i="5"/>
  <c r="AS52" i="5" s="1"/>
  <c r="AR50" i="5"/>
  <c r="AR52" i="5" s="1"/>
  <c r="AQ50" i="5"/>
  <c r="AQ52" i="5" s="1"/>
  <c r="AP50" i="5"/>
  <c r="AP52" i="5" s="1"/>
  <c r="AO50" i="5"/>
  <c r="AO52" i="5" s="1"/>
  <c r="AN50" i="5"/>
  <c r="AN52" i="5" s="1"/>
  <c r="AM50" i="5"/>
  <c r="AM52" i="5" s="1"/>
  <c r="AL50" i="5"/>
  <c r="AL52" i="5" s="1"/>
  <c r="AK50" i="5"/>
  <c r="AK52" i="5" s="1"/>
  <c r="AJ50" i="5"/>
  <c r="AJ52" i="5" s="1"/>
  <c r="AI50" i="5"/>
  <c r="AI52" i="5" s="1"/>
  <c r="AH50" i="5"/>
  <c r="AH52" i="5" s="1"/>
  <c r="AG50" i="5"/>
  <c r="AG52" i="5" s="1"/>
  <c r="AF50" i="5"/>
  <c r="AF52" i="5" s="1"/>
  <c r="AE50" i="5"/>
  <c r="AE52" i="5" s="1"/>
  <c r="AD50" i="5"/>
  <c r="AD52" i="5" s="1"/>
  <c r="AC50" i="5"/>
  <c r="AC52" i="5" s="1"/>
  <c r="AB50" i="5"/>
  <c r="AB52" i="5" s="1"/>
  <c r="AA50" i="5"/>
  <c r="AA52" i="5" s="1"/>
  <c r="Z50" i="5"/>
  <c r="Z52" i="5" s="1"/>
  <c r="Y50" i="5"/>
  <c r="Y52" i="5" s="1"/>
  <c r="X50" i="5"/>
  <c r="X52" i="5" s="1"/>
  <c r="W50" i="5"/>
  <c r="W52" i="5" s="1"/>
  <c r="V50" i="5"/>
  <c r="V52" i="5" s="1"/>
  <c r="U50" i="5"/>
  <c r="U52" i="5" s="1"/>
  <c r="T50" i="5"/>
  <c r="T52" i="5" s="1"/>
  <c r="S50" i="5"/>
  <c r="S52" i="5" s="1"/>
  <c r="R50" i="5"/>
  <c r="R52" i="5" s="1"/>
  <c r="Q50" i="5"/>
  <c r="Q52" i="5" s="1"/>
  <c r="P50" i="5"/>
  <c r="P52" i="5" s="1"/>
  <c r="O50" i="5"/>
  <c r="O52" i="5" s="1"/>
  <c r="M50" i="5"/>
  <c r="M52" i="5" s="1"/>
  <c r="L50" i="5"/>
  <c r="L52" i="5" s="1"/>
  <c r="K50" i="5"/>
  <c r="K52" i="5" s="1"/>
  <c r="J50" i="5"/>
  <c r="J52" i="5" s="1"/>
  <c r="I50" i="5"/>
  <c r="I52" i="5" s="1"/>
  <c r="H50" i="5"/>
  <c r="H52" i="5" s="1"/>
  <c r="G50" i="5"/>
  <c r="G52" i="5" s="1"/>
  <c r="F50" i="5"/>
  <c r="F52" i="5" s="1"/>
  <c r="E50" i="5"/>
  <c r="E52" i="5" s="1"/>
  <c r="D50" i="5"/>
  <c r="D52" i="5" s="1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5" i="5"/>
  <c r="B4" i="5"/>
  <c r="B3" i="5"/>
  <c r="B2" i="5"/>
  <c r="BN64" i="3"/>
  <c r="BJ64" i="3"/>
  <c r="BF64" i="3"/>
  <c r="BB64" i="3"/>
  <c r="AX64" i="3"/>
  <c r="AT64" i="3"/>
  <c r="AP64" i="3"/>
  <c r="AL64" i="3"/>
  <c r="AH64" i="3"/>
  <c r="AD64" i="3"/>
  <c r="Z64" i="3"/>
  <c r="V64" i="3"/>
  <c r="R64" i="3"/>
  <c r="N64" i="3"/>
  <c r="J64" i="3"/>
  <c r="F64" i="3"/>
  <c r="BO63" i="3"/>
  <c r="BO64" i="3" s="1"/>
  <c r="BN63" i="3"/>
  <c r="BM63" i="3"/>
  <c r="BM64" i="3" s="1"/>
  <c r="BL63" i="3"/>
  <c r="BL66" i="3" s="1"/>
  <c r="BK63" i="3"/>
  <c r="BK64" i="3" s="1"/>
  <c r="BJ63" i="3"/>
  <c r="BI63" i="3"/>
  <c r="BI64" i="3" s="1"/>
  <c r="BH63" i="3"/>
  <c r="BH64" i="3" s="1"/>
  <c r="BG63" i="3"/>
  <c r="BG64" i="3" s="1"/>
  <c r="BF63" i="3"/>
  <c r="BE63" i="3"/>
  <c r="BE64" i="3" s="1"/>
  <c r="BD63" i="3"/>
  <c r="BD64" i="3" s="1"/>
  <c r="BC63" i="3"/>
  <c r="BC64" i="3" s="1"/>
  <c r="BB63" i="3"/>
  <c r="BA63" i="3"/>
  <c r="BA64" i="3" s="1"/>
  <c r="AZ63" i="3"/>
  <c r="AZ64" i="3" s="1"/>
  <c r="AY63" i="3"/>
  <c r="AY64" i="3" s="1"/>
  <c r="AX63" i="3"/>
  <c r="AW63" i="3"/>
  <c r="AW64" i="3" s="1"/>
  <c r="AV63" i="3"/>
  <c r="AV64" i="3" s="1"/>
  <c r="AU63" i="3"/>
  <c r="AU64" i="3" s="1"/>
  <c r="AT63" i="3"/>
  <c r="AS63" i="3"/>
  <c r="AS64" i="3" s="1"/>
  <c r="AR63" i="3"/>
  <c r="AR64" i="3" s="1"/>
  <c r="AQ63" i="3"/>
  <c r="AQ64" i="3" s="1"/>
  <c r="AP63" i="3"/>
  <c r="AO63" i="3"/>
  <c r="AO64" i="3" s="1"/>
  <c r="AN63" i="3"/>
  <c r="AN66" i="3" s="1"/>
  <c r="AM63" i="3"/>
  <c r="AM64" i="3" s="1"/>
  <c r="AL63" i="3"/>
  <c r="AK63" i="3"/>
  <c r="AK64" i="3" s="1"/>
  <c r="AJ63" i="3"/>
  <c r="AJ64" i="3" s="1"/>
  <c r="AI63" i="3"/>
  <c r="AI64" i="3" s="1"/>
  <c r="AH63" i="3"/>
  <c r="AG63" i="3"/>
  <c r="AG64" i="3" s="1"/>
  <c r="AF63" i="3"/>
  <c r="AF64" i="3" s="1"/>
  <c r="AE63" i="3"/>
  <c r="AE64" i="3" s="1"/>
  <c r="AD63" i="3"/>
  <c r="AC63" i="3"/>
  <c r="AC64" i="3" s="1"/>
  <c r="AB63" i="3"/>
  <c r="AB64" i="3" s="1"/>
  <c r="AA63" i="3"/>
  <c r="AA64" i="3" s="1"/>
  <c r="Z63" i="3"/>
  <c r="Y63" i="3"/>
  <c r="Y64" i="3" s="1"/>
  <c r="X63" i="3"/>
  <c r="X66" i="3" s="1"/>
  <c r="W63" i="3"/>
  <c r="W64" i="3" s="1"/>
  <c r="V63" i="3"/>
  <c r="U63" i="3"/>
  <c r="U64" i="3" s="1"/>
  <c r="T63" i="3"/>
  <c r="T64" i="3" s="1"/>
  <c r="S63" i="3"/>
  <c r="S64" i="3" s="1"/>
  <c r="R63" i="3"/>
  <c r="Q63" i="3"/>
  <c r="Q64" i="3" s="1"/>
  <c r="P63" i="3"/>
  <c r="P64" i="3" s="1"/>
  <c r="O63" i="3"/>
  <c r="O64" i="3" s="1"/>
  <c r="N63" i="3"/>
  <c r="M63" i="3"/>
  <c r="M64" i="3" s="1"/>
  <c r="L63" i="3"/>
  <c r="L64" i="3" s="1"/>
  <c r="K63" i="3"/>
  <c r="K64" i="3" s="1"/>
  <c r="J63" i="3"/>
  <c r="I63" i="3"/>
  <c r="I64" i="3" s="1"/>
  <c r="H63" i="3"/>
  <c r="H64" i="3" s="1"/>
  <c r="G63" i="3"/>
  <c r="G64" i="3" s="1"/>
  <c r="F63" i="3"/>
  <c r="E63" i="3"/>
  <c r="E64" i="3" s="1"/>
  <c r="L66" i="3"/>
  <c r="T66" i="3"/>
  <c r="AB66" i="3"/>
  <c r="AF66" i="3"/>
  <c r="AJ66" i="3"/>
  <c r="AV66" i="3"/>
  <c r="AZ66" i="3"/>
  <c r="BH66" i="3"/>
  <c r="P66" i="3"/>
  <c r="AR66" i="3"/>
  <c r="D64" i="3"/>
  <c r="D63" i="3"/>
  <c r="H66" i="3"/>
  <c r="BD66" i="3"/>
  <c r="E50" i="3"/>
  <c r="F50" i="3"/>
  <c r="G50" i="3"/>
  <c r="H50" i="3"/>
  <c r="H52" i="3" s="1"/>
  <c r="I50" i="3"/>
  <c r="J50" i="3"/>
  <c r="K50" i="3"/>
  <c r="L50" i="3"/>
  <c r="L52" i="3" s="1"/>
  <c r="M50" i="3"/>
  <c r="N50" i="3"/>
  <c r="O50" i="3"/>
  <c r="P50" i="3"/>
  <c r="P52" i="3" s="1"/>
  <c r="Q50" i="3"/>
  <c r="R50" i="3"/>
  <c r="S50" i="3"/>
  <c r="T50" i="3"/>
  <c r="T52" i="3" s="1"/>
  <c r="U50" i="3"/>
  <c r="V50" i="3"/>
  <c r="W50" i="3"/>
  <c r="X50" i="3"/>
  <c r="X52" i="3" s="1"/>
  <c r="Y50" i="3"/>
  <c r="Z50" i="3"/>
  <c r="AA50" i="3"/>
  <c r="AB50" i="3"/>
  <c r="AB52" i="3" s="1"/>
  <c r="AC50" i="3"/>
  <c r="AD50" i="3"/>
  <c r="AE50" i="3"/>
  <c r="AF50" i="3"/>
  <c r="AF52" i="3" s="1"/>
  <c r="AG50" i="3"/>
  <c r="AH50" i="3"/>
  <c r="AI50" i="3"/>
  <c r="AJ50" i="3"/>
  <c r="AJ52" i="3" s="1"/>
  <c r="AK50" i="3"/>
  <c r="AL50" i="3"/>
  <c r="AM50" i="3"/>
  <c r="AN50" i="3"/>
  <c r="AN52" i="3" s="1"/>
  <c r="AO50" i="3"/>
  <c r="AP50" i="3"/>
  <c r="AQ50" i="3"/>
  <c r="AR50" i="3"/>
  <c r="AR52" i="3" s="1"/>
  <c r="AS50" i="3"/>
  <c r="AT50" i="3"/>
  <c r="AU50" i="3"/>
  <c r="AV50" i="3"/>
  <c r="AV52" i="3" s="1"/>
  <c r="AW50" i="3"/>
  <c r="AX50" i="3"/>
  <c r="AY50" i="3"/>
  <c r="AZ50" i="3"/>
  <c r="AZ52" i="3" s="1"/>
  <c r="BA50" i="3"/>
  <c r="BB50" i="3"/>
  <c r="BC50" i="3"/>
  <c r="BD50" i="3"/>
  <c r="BD52" i="3" s="1"/>
  <c r="BE50" i="3"/>
  <c r="BF50" i="3"/>
  <c r="BG50" i="3"/>
  <c r="BH50" i="3"/>
  <c r="BH52" i="3" s="1"/>
  <c r="BI50" i="3"/>
  <c r="BJ50" i="3"/>
  <c r="BK50" i="3"/>
  <c r="BL50" i="3"/>
  <c r="BL52" i="3" s="1"/>
  <c r="BM50" i="3"/>
  <c r="BN50" i="3"/>
  <c r="BO50" i="3"/>
  <c r="E51" i="3"/>
  <c r="F51" i="3"/>
  <c r="G51" i="3"/>
  <c r="I51" i="3"/>
  <c r="J51" i="3"/>
  <c r="K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M51" i="3"/>
  <c r="BN51" i="3"/>
  <c r="BO51" i="3"/>
  <c r="D51" i="3"/>
  <c r="D50" i="3"/>
  <c r="BN66" i="3"/>
  <c r="BM66" i="3"/>
  <c r="BJ66" i="3"/>
  <c r="BI66" i="3"/>
  <c r="BF66" i="3"/>
  <c r="BE66" i="3"/>
  <c r="BB66" i="3"/>
  <c r="BA66" i="3"/>
  <c r="AX66" i="3"/>
  <c r="AW66" i="3"/>
  <c r="AT66" i="3"/>
  <c r="AS66" i="3"/>
  <c r="AP66" i="3"/>
  <c r="AO66" i="3"/>
  <c r="AL66" i="3"/>
  <c r="AK66" i="3"/>
  <c r="AH66" i="3"/>
  <c r="AG66" i="3"/>
  <c r="AD66" i="3"/>
  <c r="AC66" i="3"/>
  <c r="Z66" i="3"/>
  <c r="Y66" i="3"/>
  <c r="V66" i="3"/>
  <c r="U66" i="3"/>
  <c r="R66" i="3"/>
  <c r="Q66" i="3"/>
  <c r="N66" i="3"/>
  <c r="M66" i="3"/>
  <c r="J66" i="3"/>
  <c r="I66" i="3"/>
  <c r="F66" i="3"/>
  <c r="E66" i="3"/>
  <c r="D66" i="3"/>
  <c r="BO52" i="3"/>
  <c r="BN52" i="3"/>
  <c r="BM52" i="3"/>
  <c r="BK52" i="3"/>
  <c r="BJ52" i="3"/>
  <c r="BI52" i="3"/>
  <c r="BG52" i="3"/>
  <c r="BF52" i="3"/>
  <c r="BE52" i="3"/>
  <c r="BC52" i="3"/>
  <c r="BB52" i="3"/>
  <c r="BA52" i="3"/>
  <c r="AY52" i="3"/>
  <c r="AX52" i="3"/>
  <c r="AW52" i="3"/>
  <c r="AU52" i="3"/>
  <c r="AT52" i="3"/>
  <c r="AS52" i="3"/>
  <c r="AQ52" i="3"/>
  <c r="AP52" i="3"/>
  <c r="AO52" i="3"/>
  <c r="AM52" i="3"/>
  <c r="AL52" i="3"/>
  <c r="AK52" i="3"/>
  <c r="AI52" i="3"/>
  <c r="AH52" i="3"/>
  <c r="AG52" i="3"/>
  <c r="AE52" i="3"/>
  <c r="AD52" i="3"/>
  <c r="AC52" i="3"/>
  <c r="AA52" i="3"/>
  <c r="Z52" i="3"/>
  <c r="Y52" i="3"/>
  <c r="W52" i="3"/>
  <c r="V52" i="3"/>
  <c r="U52" i="3"/>
  <c r="S52" i="3"/>
  <c r="R52" i="3"/>
  <c r="Q52" i="3"/>
  <c r="O52" i="3"/>
  <c r="N52" i="3"/>
  <c r="M52" i="3"/>
  <c r="K52" i="3"/>
  <c r="J52" i="3"/>
  <c r="I52" i="3"/>
  <c r="G52" i="3"/>
  <c r="F52" i="3"/>
  <c r="E52" i="3"/>
  <c r="D52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5" i="3"/>
  <c r="B3" i="3"/>
  <c r="B2" i="3"/>
  <c r="B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N64" i="5" l="1"/>
  <c r="N51" i="5"/>
  <c r="BR64" i="5"/>
  <c r="BR51" i="5"/>
  <c r="AW51" i="5"/>
  <c r="AW64" i="5"/>
  <c r="D51" i="5"/>
  <c r="H51" i="5"/>
  <c r="L51" i="5"/>
  <c r="Q51" i="5"/>
  <c r="U51" i="5"/>
  <c r="Y51" i="5"/>
  <c r="AC51" i="5"/>
  <c r="AG51" i="5"/>
  <c r="AK51" i="5"/>
  <c r="AO51" i="5"/>
  <c r="AS51" i="5"/>
  <c r="AX51" i="5"/>
  <c r="BB51" i="5"/>
  <c r="BF51" i="5"/>
  <c r="BJ51" i="5"/>
  <c r="BN51" i="5"/>
  <c r="D64" i="5"/>
  <c r="H64" i="5"/>
  <c r="L64" i="5"/>
  <c r="Q64" i="5"/>
  <c r="U64" i="5"/>
  <c r="Y64" i="5"/>
  <c r="AC64" i="5"/>
  <c r="AG64" i="5"/>
  <c r="AK64" i="5"/>
  <c r="AO64" i="5"/>
  <c r="AS64" i="5"/>
  <c r="AX64" i="5"/>
  <c r="BB64" i="5"/>
  <c r="BF64" i="5"/>
  <c r="BJ64" i="5"/>
  <c r="BN64" i="5"/>
  <c r="E51" i="5"/>
  <c r="I51" i="5"/>
  <c r="M51" i="5"/>
  <c r="R51" i="5"/>
  <c r="V51" i="5"/>
  <c r="Z51" i="5"/>
  <c r="AD51" i="5"/>
  <c r="AH51" i="5"/>
  <c r="AL51" i="5"/>
  <c r="AP51" i="5"/>
  <c r="AT51" i="5"/>
  <c r="AY51" i="5"/>
  <c r="BC51" i="5"/>
  <c r="BG51" i="5"/>
  <c r="BK51" i="5"/>
  <c r="BO51" i="5"/>
  <c r="E64" i="5"/>
  <c r="I64" i="5"/>
  <c r="M64" i="5"/>
  <c r="R64" i="5"/>
  <c r="V64" i="5"/>
  <c r="Z64" i="5"/>
  <c r="AD64" i="5"/>
  <c r="AH64" i="5"/>
  <c r="AL64" i="5"/>
  <c r="AP64" i="5"/>
  <c r="AT64" i="5"/>
  <c r="AY64" i="5"/>
  <c r="BC64" i="5"/>
  <c r="BG64" i="5"/>
  <c r="BK64" i="5"/>
  <c r="BO64" i="5"/>
  <c r="F51" i="5"/>
  <c r="J51" i="5"/>
  <c r="O51" i="5"/>
  <c r="S51" i="5"/>
  <c r="W51" i="5"/>
  <c r="AA51" i="5"/>
  <c r="AE51" i="5"/>
  <c r="AI51" i="5"/>
  <c r="AM51" i="5"/>
  <c r="AQ51" i="5"/>
  <c r="AU51" i="5"/>
  <c r="AZ51" i="5"/>
  <c r="BD51" i="5"/>
  <c r="BH51" i="5"/>
  <c r="BL51" i="5"/>
  <c r="BP51" i="5"/>
  <c r="F64" i="5"/>
  <c r="J64" i="5"/>
  <c r="O64" i="5"/>
  <c r="S64" i="5"/>
  <c r="W64" i="5"/>
  <c r="AA64" i="5"/>
  <c r="AE64" i="5"/>
  <c r="AI64" i="5"/>
  <c r="AM64" i="5"/>
  <c r="AQ64" i="5"/>
  <c r="AU64" i="5"/>
  <c r="AZ64" i="5"/>
  <c r="BD64" i="5"/>
  <c r="BH64" i="5"/>
  <c r="BL64" i="5"/>
  <c r="BP64" i="5"/>
  <c r="G51" i="5"/>
  <c r="K51" i="5"/>
  <c r="P51" i="5"/>
  <c r="T51" i="5"/>
  <c r="X51" i="5"/>
  <c r="AB51" i="5"/>
  <c r="AF51" i="5"/>
  <c r="AJ51" i="5"/>
  <c r="AN51" i="5"/>
  <c r="AR51" i="5"/>
  <c r="AV51" i="5"/>
  <c r="BA51" i="5"/>
  <c r="BE51" i="5"/>
  <c r="BI51" i="5"/>
  <c r="BM51" i="5"/>
  <c r="BQ51" i="5"/>
  <c r="G64" i="5"/>
  <c r="K64" i="5"/>
  <c r="P64" i="5"/>
  <c r="T64" i="5"/>
  <c r="X64" i="5"/>
  <c r="AB64" i="5"/>
  <c r="AF64" i="5"/>
  <c r="AJ64" i="5"/>
  <c r="AN64" i="5"/>
  <c r="AR64" i="5"/>
  <c r="AV64" i="5"/>
  <c r="BA64" i="5"/>
  <c r="BE64" i="5"/>
  <c r="BI64" i="5"/>
  <c r="BM64" i="5"/>
  <c r="BQ64" i="5"/>
  <c r="X64" i="3"/>
  <c r="AN64" i="3"/>
  <c r="BL64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BL51" i="3"/>
  <c r="BH51" i="3"/>
  <c r="BD51" i="3"/>
  <c r="AZ51" i="3"/>
  <c r="AV51" i="3"/>
  <c r="AR51" i="3"/>
  <c r="AN51" i="3"/>
  <c r="AJ51" i="3"/>
  <c r="AF51" i="3"/>
  <c r="AB51" i="3"/>
  <c r="X51" i="3"/>
  <c r="T51" i="3"/>
  <c r="P51" i="3"/>
  <c r="L51" i="3"/>
  <c r="H51" i="3"/>
</calcChain>
</file>

<file path=xl/sharedStrings.xml><?xml version="1.0" encoding="utf-8"?>
<sst xmlns="http://schemas.openxmlformats.org/spreadsheetml/2006/main" count="1142" uniqueCount="381">
  <si>
    <t>Rack:Tube</t>
  </si>
  <si>
    <t>Solution Label</t>
  </si>
  <si>
    <t>Al Ax 396.152 nm ppm</t>
  </si>
  <si>
    <t>Al R 396.152 nm ppm</t>
  </si>
  <si>
    <t>Ba Ax 230.424 nm ppm</t>
  </si>
  <si>
    <t>Ba Ax 233.527 nm ppm</t>
  </si>
  <si>
    <t>Ba Ax 455.403 nm ppm</t>
  </si>
  <si>
    <t>Ba Ax 493.408 nm ppm</t>
  </si>
  <si>
    <t>Ba R 230.424 nm ppm</t>
  </si>
  <si>
    <t>Ba R 233.527 nm ppm</t>
  </si>
  <si>
    <t>Ba R 455.403 nm ppm</t>
  </si>
  <si>
    <t>Ba R 493.408 nm ppm</t>
  </si>
  <si>
    <t>Ca Ax 315.887 nm ppm</t>
  </si>
  <si>
    <t>Ca Ax 317.933 nm ppm</t>
  </si>
  <si>
    <t>Ca Ax 373.690 nm ppm</t>
  </si>
  <si>
    <t>Ca Ax 393.366 nm ppm</t>
  </si>
  <si>
    <t>Ca Ax 396.847 nm ppm</t>
  </si>
  <si>
    <t>Ca Ax 422.673 nm ppm</t>
  </si>
  <si>
    <t>Ca R 315.887 nm ppm</t>
  </si>
  <si>
    <t>Ca R 317.933 nm ppm</t>
  </si>
  <si>
    <t>Ca R 373.690 nm ppm</t>
  </si>
  <si>
    <t>Ca R 393.366 nm ppm</t>
  </si>
  <si>
    <t>Ca R 396.847 nm ppm</t>
  </si>
  <si>
    <t>Ca R 422.673 nm ppm</t>
  </si>
  <si>
    <t>Fe Ax 234.350 nm ppm</t>
  </si>
  <si>
    <t>Fe Ax 238.204 nm ppm</t>
  </si>
  <si>
    <t>Fe Ax 259.940 nm ppm</t>
  </si>
  <si>
    <t>Fe R 234.350 nm ppm</t>
  </si>
  <si>
    <t>Fe R 238.204 nm ppm</t>
  </si>
  <si>
    <t>Fe R 259.940 nm ppm</t>
  </si>
  <si>
    <t>K Ax 766.491 nm ppm</t>
  </si>
  <si>
    <t>K Ax 769.897 nm ppm</t>
  </si>
  <si>
    <t>K R 766.491 nm ppm</t>
  </si>
  <si>
    <t>K R 769.897 nm ppm</t>
  </si>
  <si>
    <t>Li Ax 670.783 nm ppm</t>
  </si>
  <si>
    <t>Li R 670.783 nm ppm</t>
  </si>
  <si>
    <t>Mg Ax 279.553 nm ppm</t>
  </si>
  <si>
    <t>Mg Ax 280.270 nm ppm</t>
  </si>
  <si>
    <t>Mg Ax 285.213 nm ppm</t>
  </si>
  <si>
    <t>Mg R 279.553 nm ppm</t>
  </si>
  <si>
    <t>Mg R 280.270 nm ppm</t>
  </si>
  <si>
    <t>Mg R 285.213 nm ppm</t>
  </si>
  <si>
    <t>Mn Ax 257.610 nm ppm</t>
  </si>
  <si>
    <t>Mn Ax 259.372 nm ppm</t>
  </si>
  <si>
    <t>Mn R 257.610 nm ppm</t>
  </si>
  <si>
    <t>Mn R 259.372 nm ppm</t>
  </si>
  <si>
    <t>Na Ax 568.821 nm ppm</t>
  </si>
  <si>
    <t>Na Ax 588.995 nm ppm</t>
  </si>
  <si>
    <t>Na Ax 589.592 nm ppm</t>
  </si>
  <si>
    <t>Na R 568.821 nm ppm</t>
  </si>
  <si>
    <t>Na R 588.995 nm ppm</t>
  </si>
  <si>
    <t>Na R 589.592 nm ppm</t>
  </si>
  <si>
    <t>S Ax 180.669 nm ppm</t>
  </si>
  <si>
    <t>S Ax 181.972 nm ppm</t>
  </si>
  <si>
    <t>S R 180.669 nm ppm</t>
  </si>
  <si>
    <t>S R 181.972 nm ppm</t>
  </si>
  <si>
    <t>Si Ax 251.432 nm ppm</t>
  </si>
  <si>
    <t>Si Ax 251.611 nm ppm</t>
  </si>
  <si>
    <t>Si Ax 288.158 nm ppm</t>
  </si>
  <si>
    <t>Si R 251.432 nm ppm</t>
  </si>
  <si>
    <t>Si R 251.611 nm ppm</t>
  </si>
  <si>
    <t>Si R 288.158 nm ppm</t>
  </si>
  <si>
    <t>Sr Ax 407.771 nm ppm</t>
  </si>
  <si>
    <t>Sr Ax 421.552 nm ppm</t>
  </si>
  <si>
    <t>Sr R 407.771 nm ppm</t>
  </si>
  <si>
    <t>Sr R 421.552 nm ppm</t>
  </si>
  <si>
    <t>Blank</t>
  </si>
  <si>
    <t>--</t>
  </si>
  <si>
    <t>A</t>
  </si>
  <si>
    <t>B</t>
  </si>
  <si>
    <t>C</t>
  </si>
  <si>
    <t>D</t>
  </si>
  <si>
    <t>E</t>
  </si>
  <si>
    <t>F</t>
  </si>
  <si>
    <t>G</t>
  </si>
  <si>
    <t>H</t>
  </si>
  <si>
    <t>####</t>
  </si>
  <si>
    <t>I</t>
  </si>
  <si>
    <t>SPS-SW2 10%</t>
  </si>
  <si>
    <t>0.03800 Q</t>
  </si>
  <si>
    <t>Uncal</t>
  </si>
  <si>
    <t>0.04517 S</t>
  </si>
  <si>
    <t>0.04508 Q</t>
  </si>
  <si>
    <t>0.04390 Q</t>
  </si>
  <si>
    <t>0.04425 Q</t>
  </si>
  <si>
    <t>0.04380 Q</t>
  </si>
  <si>
    <t>0.04343 Q</t>
  </si>
  <si>
    <t>0.04332 Q</t>
  </si>
  <si>
    <t>2.02797 Q</t>
  </si>
  <si>
    <t>2.00274 Q</t>
  </si>
  <si>
    <t>1.98075 S</t>
  </si>
  <si>
    <t>1.93150 Q</t>
  </si>
  <si>
    <t>1.96776 Q</t>
  </si>
  <si>
    <t>2.00828 S</t>
  </si>
  <si>
    <t>2.01385 S</t>
  </si>
  <si>
    <t>1.99524 S</t>
  </si>
  <si>
    <t>1.96643 Q</t>
  </si>
  <si>
    <t>1.95116 Q</t>
  </si>
  <si>
    <t>1.93054 S</t>
  </si>
  <si>
    <t>0.01589 S</t>
  </si>
  <si>
    <t>0.01755 Q</t>
  </si>
  <si>
    <t>0.01783 Q</t>
  </si>
  <si>
    <t>0.19115 Q</t>
  </si>
  <si>
    <t>0.20418 Q</t>
  </si>
  <si>
    <t>0.35871 Q</t>
  </si>
  <si>
    <t>0.000131 S</t>
  </si>
  <si>
    <t>0.38319 Q</t>
  </si>
  <si>
    <t>0.38025 Q</t>
  </si>
  <si>
    <t>0.38709 Q</t>
  </si>
  <si>
    <t>0.38395 Q</t>
  </si>
  <si>
    <t>0.38145 Q</t>
  </si>
  <si>
    <t>0.37884 Q</t>
  </si>
  <si>
    <t>0.00888 Q</t>
  </si>
  <si>
    <t>0.00895 S</t>
  </si>
  <si>
    <t>0.00883 Q</t>
  </si>
  <si>
    <t>1.92055 Q</t>
  </si>
  <si>
    <t>1.94697 Q</t>
  </si>
  <si>
    <t>1.89893 Q</t>
  </si>
  <si>
    <t>1.95880 Q</t>
  </si>
  <si>
    <t>2.13758 S</t>
  </si>
  <si>
    <t>2.21622 S</t>
  </si>
  <si>
    <t>1.94462 S</t>
  </si>
  <si>
    <t>1.97279 S</t>
  </si>
  <si>
    <t>0.98327 Q</t>
  </si>
  <si>
    <t>0.96999 Q</t>
  </si>
  <si>
    <t>0.97943 Q</t>
  </si>
  <si>
    <t>0.96165 Q</t>
  </si>
  <si>
    <t>0.98157 Q</t>
  </si>
  <si>
    <t>0.95886 Q</t>
  </si>
  <si>
    <t>0.04785 Q</t>
  </si>
  <si>
    <t>0.04752 Q</t>
  </si>
  <si>
    <t>0.04763 Q</t>
  </si>
  <si>
    <t>SLRS-6</t>
  </si>
  <si>
    <t>0.02831 Q</t>
  </si>
  <si>
    <t>0.01393 S</t>
  </si>
  <si>
    <t>9.27581 S</t>
  </si>
  <si>
    <t>9.41363 S</t>
  </si>
  <si>
    <t>9.40134 S</t>
  </si>
  <si>
    <t>9.30620 S</t>
  </si>
  <si>
    <t>8.99925 S</t>
  </si>
  <si>
    <t>0.07896 S</t>
  </si>
  <si>
    <t>0.74359 Q</t>
  </si>
  <si>
    <t>0.000579 S</t>
  </si>
  <si>
    <t>0.00210 S</t>
  </si>
  <si>
    <t>2.11502 S</t>
  </si>
  <si>
    <t>2.08372 S</t>
  </si>
  <si>
    <t>1.87384 S</t>
  </si>
  <si>
    <t>1.89800 S</t>
  </si>
  <si>
    <t>2.41019 S</t>
  </si>
  <si>
    <t>2.39903 S</t>
  </si>
  <si>
    <t>2.41604 S</t>
  </si>
  <si>
    <t>2.46308 S</t>
  </si>
  <si>
    <t>2.41569 S</t>
  </si>
  <si>
    <t>2.40606 S</t>
  </si>
  <si>
    <t>CAM TAP</t>
  </si>
  <si>
    <t>122.41307 o</t>
  </si>
  <si>
    <t>124.44960 o</t>
  </si>
  <si>
    <t>124.17267 o</t>
  </si>
  <si>
    <t>99.73413 o</t>
  </si>
  <si>
    <t>122.46628 o</t>
  </si>
  <si>
    <t>122.84561 o</t>
  </si>
  <si>
    <t>120.10211 o</t>
  </si>
  <si>
    <t>106.44592 o</t>
  </si>
  <si>
    <t>118.27888 o</t>
  </si>
  <si>
    <t>-0.00172 u</t>
  </si>
  <si>
    <t>-0.00067 u</t>
  </si>
  <si>
    <t>-0.00155 u</t>
  </si>
  <si>
    <t>-0.00002 u</t>
  </si>
  <si>
    <t>0.00020 u</t>
  </si>
  <si>
    <t>11.90407 o</t>
  </si>
  <si>
    <t>JK-01</t>
  </si>
  <si>
    <t>0.00071 u</t>
  </si>
  <si>
    <t>0.00106 u</t>
  </si>
  <si>
    <t>0.00100 u</t>
  </si>
  <si>
    <t>0.00096 u</t>
  </si>
  <si>
    <t>0.00121 u</t>
  </si>
  <si>
    <t>0.00110 u</t>
  </si>
  <si>
    <t>0.00104 u</t>
  </si>
  <si>
    <t>-0.00051 u</t>
  </si>
  <si>
    <t>0.00041 u</t>
  </si>
  <si>
    <t>0.00019 u</t>
  </si>
  <si>
    <t>-0.00001 u</t>
  </si>
  <si>
    <t>0.00007 u</t>
  </si>
  <si>
    <t>0.00001 u</t>
  </si>
  <si>
    <t>JK-02</t>
  </si>
  <si>
    <t>0.00035 u</t>
  </si>
  <si>
    <t>0.00076 u</t>
  </si>
  <si>
    <t>0.00082 u</t>
  </si>
  <si>
    <t>0.00077 u</t>
  </si>
  <si>
    <t>0.00033 u</t>
  </si>
  <si>
    <t>0.00098 u</t>
  </si>
  <si>
    <t>0.00083 u</t>
  </si>
  <si>
    <t>0.00025 u</t>
  </si>
  <si>
    <t>0.00157 u</t>
  </si>
  <si>
    <t>0.00089 u</t>
  </si>
  <si>
    <t>0.00021 u</t>
  </si>
  <si>
    <t>JK-03</t>
  </si>
  <si>
    <t>0.00055 u</t>
  </si>
  <si>
    <t>0.00086 u</t>
  </si>
  <si>
    <t>0.00081 u</t>
  </si>
  <si>
    <t>0.00094 u</t>
  </si>
  <si>
    <t>0.00090 u</t>
  </si>
  <si>
    <t>-0.00071 u</t>
  </si>
  <si>
    <t>0.00091 u</t>
  </si>
  <si>
    <t>0.00011 u</t>
  </si>
  <si>
    <t>JK-04</t>
  </si>
  <si>
    <t>0.00073 u</t>
  </si>
  <si>
    <t>0.00085 u</t>
  </si>
  <si>
    <t>0.00176 u</t>
  </si>
  <si>
    <t>0.00107 u</t>
  </si>
  <si>
    <t>0.00097 u</t>
  </si>
  <si>
    <t>0.00018 u</t>
  </si>
  <si>
    <t>0.00112 u</t>
  </si>
  <si>
    <t>0.00080 u</t>
  </si>
  <si>
    <t>JK-05</t>
  </si>
  <si>
    <t>0.00056 u</t>
  </si>
  <si>
    <t>0.00088 u</t>
  </si>
  <si>
    <t>0.00130 u</t>
  </si>
  <si>
    <t>0.00101 u</t>
  </si>
  <si>
    <t>-0.00098 u</t>
  </si>
  <si>
    <t>-0.00029 u</t>
  </si>
  <si>
    <t>0.00014 u</t>
  </si>
  <si>
    <t>0.00010 u</t>
  </si>
  <si>
    <t>121.76842 o</t>
  </si>
  <si>
    <t>124.33971 o</t>
  </si>
  <si>
    <t>124.03422 o</t>
  </si>
  <si>
    <t>99.11917 o</t>
  </si>
  <si>
    <t>122.13416 o</t>
  </si>
  <si>
    <t>123.01568 o</t>
  </si>
  <si>
    <t>120.56110 o</t>
  </si>
  <si>
    <t>107.29684 o</t>
  </si>
  <si>
    <t>118.41715 o</t>
  </si>
  <si>
    <t>-0.00181 u</t>
  </si>
  <si>
    <t>-0.00161 u</t>
  </si>
  <si>
    <t>0.00000 u</t>
  </si>
  <si>
    <t>12.19831 o</t>
  </si>
  <si>
    <t>10.73364 o</t>
  </si>
  <si>
    <t>JK-06</t>
  </si>
  <si>
    <t>0.00093 u</t>
  </si>
  <si>
    <t>0.00084 u</t>
  </si>
  <si>
    <t>-0.00012 u</t>
  </si>
  <si>
    <t>0.00075 u</t>
  </si>
  <si>
    <t>0.00009 u</t>
  </si>
  <si>
    <t>JK-07</t>
  </si>
  <si>
    <t>0.00400 u</t>
  </si>
  <si>
    <t>0.00424 u</t>
  </si>
  <si>
    <t>0.00420 u</t>
  </si>
  <si>
    <t>0.00417 u</t>
  </si>
  <si>
    <t>0.00395 u</t>
  </si>
  <si>
    <t>0.00432 u</t>
  </si>
  <si>
    <t>0.00418 u</t>
  </si>
  <si>
    <t>0.00177 u</t>
  </si>
  <si>
    <t>JK-08</t>
  </si>
  <si>
    <t>0.00048 u</t>
  </si>
  <si>
    <t>0.00069 u</t>
  </si>
  <si>
    <t>0.00072 u</t>
  </si>
  <si>
    <t>-0.00110 u</t>
  </si>
  <si>
    <t>0.00053 u</t>
  </si>
  <si>
    <t>-0.00011 u</t>
  </si>
  <si>
    <t>0.000037 u</t>
  </si>
  <si>
    <t>0.00022 u</t>
  </si>
  <si>
    <t>0.00005 u</t>
  </si>
  <si>
    <t>JK-09</t>
  </si>
  <si>
    <t>0.00079 u</t>
  </si>
  <si>
    <t>0.00099 u</t>
  </si>
  <si>
    <t>0.00095 u</t>
  </si>
  <si>
    <t>0.00113 u</t>
  </si>
  <si>
    <t>0.00108 u</t>
  </si>
  <si>
    <t>-0.00084 u</t>
  </si>
  <si>
    <t>-0.00031 u</t>
  </si>
  <si>
    <t>JK-10</t>
  </si>
  <si>
    <t>0.00062 u</t>
  </si>
  <si>
    <t>-0.00018 u</t>
  </si>
  <si>
    <t>0.00123 u</t>
  </si>
  <si>
    <t>0.00120 u</t>
  </si>
  <si>
    <t>-0.00108 u</t>
  </si>
  <si>
    <t>-0.00008 u</t>
  </si>
  <si>
    <t>0.00012 u</t>
  </si>
  <si>
    <t>0.00017 u</t>
  </si>
  <si>
    <t>JK-11</t>
  </si>
  <si>
    <t>0.00111 u</t>
  </si>
  <si>
    <t>0.00115 u</t>
  </si>
  <si>
    <t>0.00043 u</t>
  </si>
  <si>
    <t>0.00129 u</t>
  </si>
  <si>
    <t>-0.00089 u</t>
  </si>
  <si>
    <t>0.00117 u</t>
  </si>
  <si>
    <t>JK-12</t>
  </si>
  <si>
    <t>TH-01</t>
  </si>
  <si>
    <t>TH-16</t>
  </si>
  <si>
    <t>KWY-01</t>
  </si>
  <si>
    <t>KWY-02</t>
  </si>
  <si>
    <t>BK-11</t>
  </si>
  <si>
    <t>MKRIV-1</t>
  </si>
  <si>
    <t>MKS-1</t>
  </si>
  <si>
    <t>MKS-4</t>
  </si>
  <si>
    <t>MKS-5</t>
  </si>
  <si>
    <t>MKS-6</t>
  </si>
  <si>
    <t>MKS-7</t>
  </si>
  <si>
    <t>MKS-8</t>
  </si>
  <si>
    <t>MKS-9</t>
  </si>
  <si>
    <t>MKS-9B</t>
  </si>
  <si>
    <t>MKS-14</t>
  </si>
  <si>
    <t>MKS-18</t>
  </si>
  <si>
    <t>MKS-18B</t>
  </si>
  <si>
    <t>MKS-22</t>
  </si>
  <si>
    <t>MKS-22B</t>
  </si>
  <si>
    <t>MKS-24</t>
  </si>
  <si>
    <t>END OF RUN</t>
  </si>
  <si>
    <t>Nep23-137</t>
  </si>
  <si>
    <t>Nep23-138</t>
  </si>
  <si>
    <t>Nep23-139</t>
  </si>
  <si>
    <t>Nep23-140</t>
  </si>
  <si>
    <t>SPS-SW2-10%</t>
  </si>
  <si>
    <t>NIST1640a</t>
  </si>
  <si>
    <t>Thalo 28 April</t>
  </si>
  <si>
    <t>Thalo 15 May</t>
  </si>
  <si>
    <t>Thalo 29 May</t>
  </si>
  <si>
    <t>Thalo 16 June</t>
  </si>
  <si>
    <t>Thalo 30 June</t>
  </si>
  <si>
    <t>Thalo 17 July</t>
  </si>
  <si>
    <t>Thalo 31 July</t>
  </si>
  <si>
    <t>Thalo 18 August</t>
  </si>
  <si>
    <t>Thalo 01 September</t>
  </si>
  <si>
    <t>Thalo 18 september</t>
  </si>
  <si>
    <t>Thalo 02 October</t>
  </si>
  <si>
    <t>Kyul 05 May</t>
  </si>
  <si>
    <t>Kyul 15 May</t>
  </si>
  <si>
    <t>Kyul 29 May</t>
  </si>
  <si>
    <t>Kyul 16 June</t>
  </si>
  <si>
    <t>Kyul 30 June</t>
  </si>
  <si>
    <t>Kyul 17 July</t>
  </si>
  <si>
    <t>Kyul 31 July</t>
  </si>
  <si>
    <t>Kyul 18 August</t>
  </si>
  <si>
    <t>Kyul 01 September</t>
  </si>
  <si>
    <t>Kyul 18 September</t>
  </si>
  <si>
    <t>Kyul 02 October</t>
  </si>
  <si>
    <t>Nep23-101R</t>
  </si>
  <si>
    <t>Nep23-110R</t>
  </si>
  <si>
    <t>Nep23-120R</t>
  </si>
  <si>
    <t>Nep23-130R</t>
  </si>
  <si>
    <t>Nep23-140R</t>
  </si>
  <si>
    <t>Nep23-111R</t>
  </si>
  <si>
    <t>Nep23-132</t>
  </si>
  <si>
    <t>Nep23-123R</t>
  </si>
  <si>
    <t>Sea2007-07</t>
  </si>
  <si>
    <t>Sea2007-08</t>
  </si>
  <si>
    <t>Sea2007-09</t>
  </si>
  <si>
    <t>Date+run#</t>
  </si>
  <si>
    <t>2024_11_01_13</t>
  </si>
  <si>
    <t>2024_11_01_21</t>
  </si>
  <si>
    <t>2024_11_01_12</t>
  </si>
  <si>
    <t>2024_11_01_20</t>
  </si>
  <si>
    <t>2024_11_01_11</t>
  </si>
  <si>
    <t>2024_11_01_19</t>
  </si>
  <si>
    <t>Certified</t>
  </si>
  <si>
    <t>Mean</t>
  </si>
  <si>
    <t>2SD</t>
  </si>
  <si>
    <t>%Diff</t>
  </si>
  <si>
    <t>Ba</t>
  </si>
  <si>
    <t>Ca</t>
  </si>
  <si>
    <t>Fe</t>
  </si>
  <si>
    <t>K</t>
  </si>
  <si>
    <t>Mn</t>
  </si>
  <si>
    <t>Sr</t>
  </si>
  <si>
    <t>2024_11_01_14</t>
  </si>
  <si>
    <t>2024_11_01_15</t>
  </si>
  <si>
    <t>2024_11_01_16</t>
  </si>
  <si>
    <t>2024_11_01_17</t>
  </si>
  <si>
    <t>2024_11_01_18</t>
  </si>
  <si>
    <t>2024_11_01_22</t>
  </si>
  <si>
    <t>2024_11_01_23</t>
  </si>
  <si>
    <t>2024_11_01_24</t>
  </si>
  <si>
    <t>2024_11_01_25</t>
  </si>
  <si>
    <t>2024_11_01_26</t>
  </si>
  <si>
    <t>2024_11_01_27</t>
  </si>
  <si>
    <t>Al</t>
  </si>
  <si>
    <t>Li</t>
  </si>
  <si>
    <t>Mg</t>
  </si>
  <si>
    <t>Na</t>
  </si>
  <si>
    <t>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</si>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</sst>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&quot;:&quot;mm&quot;:&quot;ss"/>
  </numFmts>
  <fonts count="17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rgb="FF000000"/>
      <name val="Liberation Sans"/>
    </font>
    <font>
      <b/>
      <sz val="12"/>
      <color theme="1"/>
      <name val="Liberation Sans"/>
    </font>
    <font>
      <b/>
      <sz val="10"/>
      <color rgb="FFCC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14" fillId="0" borderId="0" xfId="0" applyFont="1" applyFill="1"/>
    <xf numFmtId="0" fontId="0" fillId="9" borderId="0" xfId="0" applyFill="1"/>
    <xf numFmtId="0" fontId="14" fillId="9" borderId="0" xfId="0" applyFont="1" applyFill="1"/>
    <xf numFmtId="0" fontId="4" fillId="5" borderId="0" xfId="4"/>
    <xf numFmtId="0" fontId="4" fillId="10" borderId="0" xfId="4" applyFill="1"/>
    <xf numFmtId="0" fontId="15" fillId="9" borderId="0" xfId="0" applyFont="1" applyFill="1"/>
    <xf numFmtId="0" fontId="16" fillId="5" borderId="0" xfId="4" applyFont="1"/>
    <xf numFmtId="0" fontId="15" fillId="0" borderId="0" xfId="0" applyFont="1" applyFill="1"/>
    <xf numFmtId="0" fontId="16" fillId="10" borderId="0" xfId="4" applyFont="1" applyFill="1"/>
    <xf numFmtId="2" fontId="15" fillId="9" borderId="0" xfId="0" applyNumberFormat="1" applyFont="1" applyFill="1"/>
    <xf numFmtId="2" fontId="15" fillId="0" borderId="0" xfId="0" applyNumberFormat="1" applyFont="1" applyFill="1"/>
    <xf numFmtId="2" fontId="14" fillId="9" borderId="0" xfId="0" applyNumberFormat="1" applyFont="1" applyFill="1"/>
    <xf numFmtId="2" fontId="14" fillId="0" borderId="0" xfId="0" applyNumberFormat="1" applyFont="1" applyFill="1"/>
    <xf numFmtId="2" fontId="16" fillId="5" borderId="0" xfId="4" applyNumberFormat="1" applyFont="1"/>
    <xf numFmtId="2" fontId="16" fillId="10" borderId="0" xfId="4" applyNumberFormat="1" applyFont="1" applyFill="1"/>
  </cellXfs>
  <cellStyles count="18">
    <cellStyle name="Accent" xfId="7" xr:uid="{FEA37DBF-1C05-BC4A-ADEB-6448509CA3F1}"/>
    <cellStyle name="Accent 1" xfId="8" xr:uid="{06A3E26A-000A-AD4D-8A8A-246413BB4ED8}"/>
    <cellStyle name="Accent 2" xfId="9" xr:uid="{44E2C96D-4A18-7A46-841B-EC255F37A34E}"/>
    <cellStyle name="Accent 3" xfId="10" xr:uid="{2A76452E-8EF0-234A-91CE-1AE58B6A1E42}"/>
    <cellStyle name="Bad" xfId="4" builtinId="27" customBuiltin="1"/>
    <cellStyle name="Error" xfId="11" xr:uid="{ACF7B3EF-0DF3-6E4A-A054-E4B5BB0174C9}"/>
    <cellStyle name="Footnote" xfId="12" xr:uid="{97BA7F01-3139-0D4F-9238-DC0BCF0FF884}"/>
    <cellStyle name="Good" xfId="3" builtinId="26" customBuiltin="1"/>
    <cellStyle name="Heading" xfId="13" xr:uid="{7A612223-9D8B-B54B-9BAD-92D5B19B73EB}"/>
    <cellStyle name="Heading 1" xfId="1" builtinId="16" customBuiltin="1"/>
    <cellStyle name="Heading 2" xfId="2" builtinId="17" customBuiltin="1"/>
    <cellStyle name="Hyperlink" xfId="14" xr:uid="{02AFC059-8FF4-474A-AD89-44C29D3173D1}"/>
    <cellStyle name="Neutral" xfId="5" builtinId="28" customBuiltin="1"/>
    <cellStyle name="Normal" xfId="0" builtinId="0" customBuiltin="1"/>
    <cellStyle name="Note" xfId="6" builtinId="10" customBuiltin="1"/>
    <cellStyle name="Status" xfId="15" xr:uid="{01CBAD04-BE38-D747-84A7-E0D7D22C7893}"/>
    <cellStyle name="Text" xfId="16" xr:uid="{3AFB77BC-D349-7B4E-8587-FC71B8383F16}"/>
    <cellStyle name="Warning" xfId="17" xr:uid="{67551562-9761-BC4E-9902-CD0F3612E174}"/>
  </cellStyles>
  <dxfs count="3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F55E-5A3F-F246-A9AB-53D2AEE6AD36}">
  <dimension ref="A1:BN111"/>
  <sheetViews>
    <sheetView workbookViewId="0">
      <selection activeCell="N15" sqref="A1:BN111"/>
    </sheetView>
  </sheetViews>
  <sheetFormatPr baseColWidth="10" defaultRowHeight="16"/>
  <cols>
    <col min="1" max="66" width="14.164062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 s="1">
        <v>4.2361111111111106E-2</v>
      </c>
      <c r="B2" t="s">
        <v>66</v>
      </c>
      <c r="C2" t="s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t="s">
        <v>67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67</v>
      </c>
      <c r="AU2">
        <v>0</v>
      </c>
      <c r="AV2" t="s">
        <v>67</v>
      </c>
      <c r="AW2">
        <v>0</v>
      </c>
      <c r="AX2">
        <v>0</v>
      </c>
      <c r="AY2" t="s">
        <v>67</v>
      </c>
      <c r="AZ2">
        <v>0</v>
      </c>
      <c r="BA2" t="s">
        <v>67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>
      <c r="A3" s="1">
        <v>4.3055555555555555E-2</v>
      </c>
      <c r="B3" t="s">
        <v>68</v>
      </c>
      <c r="C3" t="s">
        <v>67</v>
      </c>
      <c r="D3">
        <v>2.0000000000000001E-4</v>
      </c>
      <c r="E3">
        <v>2.1000000000000001E-4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 t="s">
        <v>67</v>
      </c>
      <c r="N3">
        <v>0.10757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2.0000000000000001E-4</v>
      </c>
      <c r="Z3">
        <v>2.0000000000000001E-4</v>
      </c>
      <c r="AA3">
        <v>2.0000000000000001E-4</v>
      </c>
      <c r="AB3">
        <v>2.0000000000000001E-4</v>
      </c>
      <c r="AC3">
        <v>2.0000000000000001E-4</v>
      </c>
      <c r="AD3">
        <v>2.0000000000000001E-4</v>
      </c>
      <c r="AE3">
        <v>4.3270000000000003E-2</v>
      </c>
      <c r="AF3" t="s">
        <v>67</v>
      </c>
      <c r="AG3" t="s">
        <v>67</v>
      </c>
      <c r="AH3">
        <v>4.3270000000000003E-2</v>
      </c>
      <c r="AI3" t="s">
        <v>67</v>
      </c>
      <c r="AJ3">
        <v>2.1599999999999999E-4</v>
      </c>
      <c r="AK3">
        <v>4.3389999999999998E-2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 t="s">
        <v>67</v>
      </c>
      <c r="AR3" t="s">
        <v>67</v>
      </c>
      <c r="AS3" t="s">
        <v>67</v>
      </c>
      <c r="AT3" t="s">
        <v>67</v>
      </c>
      <c r="AU3">
        <v>8.6779999999999996E-2</v>
      </c>
      <c r="AV3">
        <v>8.6779999999999996E-2</v>
      </c>
      <c r="AW3">
        <v>8.6779999999999996E-2</v>
      </c>
      <c r="AX3">
        <v>8.6779999999999996E-2</v>
      </c>
      <c r="AY3" t="s">
        <v>67</v>
      </c>
      <c r="AZ3">
        <v>8.6779999999999996E-2</v>
      </c>
      <c r="BA3" t="s">
        <v>67</v>
      </c>
      <c r="BB3" t="s">
        <v>67</v>
      </c>
      <c r="BC3" t="s">
        <v>67</v>
      </c>
      <c r="BD3" t="s">
        <v>67</v>
      </c>
      <c r="BE3">
        <v>8.6230000000000001E-2</v>
      </c>
      <c r="BF3">
        <v>8.6230000000000001E-2</v>
      </c>
      <c r="BG3">
        <v>8.6230000000000001E-2</v>
      </c>
      <c r="BH3" t="s">
        <v>67</v>
      </c>
      <c r="BI3" t="s">
        <v>67</v>
      </c>
      <c r="BJ3">
        <v>8.6230000000000001E-2</v>
      </c>
      <c r="BK3">
        <v>1.31E-3</v>
      </c>
      <c r="BL3">
        <v>1.31E-3</v>
      </c>
      <c r="BM3">
        <v>1.31E-3</v>
      </c>
      <c r="BN3">
        <v>1.31E-3</v>
      </c>
    </row>
    <row r="4" spans="1:66">
      <c r="A4" s="1">
        <v>4.3749999999999997E-2</v>
      </c>
      <c r="B4" t="s">
        <v>69</v>
      </c>
      <c r="C4" t="s">
        <v>67</v>
      </c>
      <c r="D4">
        <v>5.0000000000000001E-4</v>
      </c>
      <c r="E4">
        <v>5.1000000000000004E-4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0.26845999999999998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5.0000000000000001E-4</v>
      </c>
      <c r="Z4">
        <v>5.0000000000000001E-4</v>
      </c>
      <c r="AA4">
        <v>5.0000000000000001E-4</v>
      </c>
      <c r="AB4">
        <v>5.0000000000000001E-4</v>
      </c>
      <c r="AC4">
        <v>5.0000000000000001E-4</v>
      </c>
      <c r="AD4">
        <v>5.0000000000000001E-4</v>
      </c>
      <c r="AE4">
        <v>0.10798000000000001</v>
      </c>
      <c r="AF4">
        <v>0.10798000000000001</v>
      </c>
      <c r="AG4" t="s">
        <v>67</v>
      </c>
      <c r="AH4">
        <v>0.10798000000000001</v>
      </c>
      <c r="AI4">
        <v>5.3899999999999998E-4</v>
      </c>
      <c r="AJ4">
        <v>5.3899999999999998E-4</v>
      </c>
      <c r="AK4">
        <v>0.10828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5.1000000000000004E-4</v>
      </c>
      <c r="AR4" t="s">
        <v>67</v>
      </c>
      <c r="AS4" t="s">
        <v>67</v>
      </c>
      <c r="AT4" t="s">
        <v>67</v>
      </c>
      <c r="AU4">
        <v>0.21657999999999999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 t="s">
        <v>67</v>
      </c>
      <c r="BB4" t="s">
        <v>67</v>
      </c>
      <c r="BC4" t="s">
        <v>67</v>
      </c>
      <c r="BD4" t="s">
        <v>67</v>
      </c>
      <c r="BE4">
        <v>0.2152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3.2799999999999999E-3</v>
      </c>
      <c r="BL4">
        <v>3.2799999999999999E-3</v>
      </c>
      <c r="BM4">
        <v>3.2799999999999999E-3</v>
      </c>
      <c r="BN4">
        <v>3.2799999999999999E-3</v>
      </c>
    </row>
    <row r="5" spans="1:66">
      <c r="A5" s="1">
        <v>4.4444444444444439E-2</v>
      </c>
      <c r="B5" t="s">
        <v>70</v>
      </c>
      <c r="C5">
        <v>9.3999999999999997E-4</v>
      </c>
      <c r="D5">
        <v>9.3999999999999997E-4</v>
      </c>
      <c r="E5">
        <v>9.6000000000000002E-4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0.50371999999999995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9.3000000000000005E-4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0.20261000000000001</v>
      </c>
      <c r="AF5">
        <v>0.20261000000000001</v>
      </c>
      <c r="AG5" t="s">
        <v>67</v>
      </c>
      <c r="AH5">
        <v>0.20261000000000001</v>
      </c>
      <c r="AI5">
        <v>1.01E-3</v>
      </c>
      <c r="AJ5">
        <v>1.01E-3</v>
      </c>
      <c r="AK5">
        <v>0.20316999999999999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9.6000000000000002E-4</v>
      </c>
      <c r="AR5">
        <v>9.6000000000000002E-4</v>
      </c>
      <c r="AS5" t="s">
        <v>67</v>
      </c>
      <c r="AT5" t="s">
        <v>67</v>
      </c>
      <c r="AU5">
        <v>0.40637000000000001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 t="s">
        <v>67</v>
      </c>
      <c r="BB5" t="s">
        <v>67</v>
      </c>
      <c r="BC5" t="s">
        <v>67</v>
      </c>
      <c r="BD5" t="s">
        <v>67</v>
      </c>
      <c r="BE5">
        <v>0.40378999999999998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6.1500000000000001E-3</v>
      </c>
      <c r="BL5">
        <v>6.1500000000000001E-3</v>
      </c>
      <c r="BM5">
        <v>6.1500000000000001E-3</v>
      </c>
      <c r="BN5">
        <v>6.1500000000000001E-3</v>
      </c>
    </row>
    <row r="6" spans="1:66">
      <c r="A6" s="1">
        <v>4.5138888888888888E-2</v>
      </c>
      <c r="B6" t="s">
        <v>71</v>
      </c>
      <c r="C6">
        <v>1.97E-3</v>
      </c>
      <c r="D6">
        <v>1.97E-3</v>
      </c>
      <c r="E6">
        <v>2.0200000000000001E-3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1.06094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1.9599999999999999E-3</v>
      </c>
      <c r="Z6">
        <v>1.9599999999999999E-3</v>
      </c>
      <c r="AA6" t="s">
        <v>67</v>
      </c>
      <c r="AB6">
        <v>1.9599999999999999E-3</v>
      </c>
      <c r="AC6">
        <v>1.9599999999999999E-3</v>
      </c>
      <c r="AD6">
        <v>1.9599999999999999E-3</v>
      </c>
      <c r="AE6">
        <v>0.42674000000000001</v>
      </c>
      <c r="AF6">
        <v>0.42674000000000001</v>
      </c>
      <c r="AG6" t="s">
        <v>67</v>
      </c>
      <c r="AH6">
        <v>0.42674000000000001</v>
      </c>
      <c r="AI6">
        <v>2.1280000000000001E-3</v>
      </c>
      <c r="AJ6">
        <v>2.1280000000000001E-3</v>
      </c>
      <c r="AK6">
        <v>0.42792000000000002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2.0300000000000001E-3</v>
      </c>
      <c r="AR6">
        <v>2.0300000000000001E-3</v>
      </c>
      <c r="AS6">
        <v>2.0300000000000001E-3</v>
      </c>
      <c r="AT6">
        <v>2.0300000000000001E-3</v>
      </c>
      <c r="AU6">
        <v>0.85589999999999999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 t="s">
        <v>67</v>
      </c>
      <c r="BB6" t="s">
        <v>67</v>
      </c>
      <c r="BC6" t="s">
        <v>67</v>
      </c>
      <c r="BD6">
        <v>0.21360999999999999</v>
      </c>
      <c r="BE6">
        <v>0.85045999999999999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1.294E-2</v>
      </c>
      <c r="BL6">
        <v>1.294E-2</v>
      </c>
      <c r="BM6">
        <v>1.294E-2</v>
      </c>
      <c r="BN6">
        <v>1.294E-2</v>
      </c>
    </row>
    <row r="7" spans="1:66">
      <c r="A7" s="1">
        <v>4.583333333333333E-2</v>
      </c>
      <c r="B7" t="s">
        <v>72</v>
      </c>
      <c r="C7">
        <v>4.9199999999999999E-3</v>
      </c>
      <c r="D7">
        <v>4.9199999999999999E-3</v>
      </c>
      <c r="E7">
        <v>5.0499999999999998E-3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2.6468600000000002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4.8900000000000002E-3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1.0646500000000001</v>
      </c>
      <c r="AF7">
        <v>1.0646500000000001</v>
      </c>
      <c r="AG7">
        <v>1.0646500000000001</v>
      </c>
      <c r="AH7">
        <v>1.0646500000000001</v>
      </c>
      <c r="AI7">
        <v>5.3090000000000004E-3</v>
      </c>
      <c r="AJ7">
        <v>5.3090000000000004E-3</v>
      </c>
      <c r="AK7">
        <v>1.06758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5.0600000000000003E-3</v>
      </c>
      <c r="AR7">
        <v>5.0600000000000003E-3</v>
      </c>
      <c r="AS7">
        <v>5.0600000000000003E-3</v>
      </c>
      <c r="AT7">
        <v>5.0600000000000003E-3</v>
      </c>
      <c r="AU7">
        <v>2.13531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0.53293000000000001</v>
      </c>
      <c r="BB7">
        <v>0.53293000000000001</v>
      </c>
      <c r="BC7">
        <v>0.53293000000000001</v>
      </c>
      <c r="BD7">
        <v>0.53293000000000001</v>
      </c>
      <c r="BE7">
        <v>2.1217600000000001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3.2289999999999999E-2</v>
      </c>
      <c r="BL7">
        <v>3.2289999999999999E-2</v>
      </c>
      <c r="BM7">
        <v>3.2289999999999999E-2</v>
      </c>
      <c r="BN7">
        <v>3.2289999999999999E-2</v>
      </c>
    </row>
    <row r="8" spans="1:66">
      <c r="A8" s="1">
        <v>4.6527777777777779E-2</v>
      </c>
      <c r="B8" t="s">
        <v>73</v>
      </c>
      <c r="C8">
        <v>9.2499999999999995E-3</v>
      </c>
      <c r="D8">
        <v>9.2499999999999995E-3</v>
      </c>
      <c r="E8">
        <v>9.4999999999999998E-3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4.9784300000000004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9.1999999999999998E-3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2.0024899999999999</v>
      </c>
      <c r="AF8">
        <v>2.0024899999999999</v>
      </c>
      <c r="AG8">
        <v>2.0024899999999999</v>
      </c>
      <c r="AH8">
        <v>2.0024899999999999</v>
      </c>
      <c r="AI8">
        <v>9.9860000000000001E-3</v>
      </c>
      <c r="AJ8">
        <v>9.9860000000000001E-3</v>
      </c>
      <c r="AK8">
        <v>2.008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9.5099999999999994E-3</v>
      </c>
      <c r="AR8">
        <v>9.5099999999999994E-3</v>
      </c>
      <c r="AS8">
        <v>9.5099999999999994E-3</v>
      </c>
      <c r="AT8">
        <v>9.5099999999999994E-3</v>
      </c>
      <c r="AU8">
        <v>4.0162800000000001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1.00237</v>
      </c>
      <c r="BB8">
        <v>1.00237</v>
      </c>
      <c r="BC8">
        <v>1.00237</v>
      </c>
      <c r="BD8">
        <v>1.00237</v>
      </c>
      <c r="BE8">
        <v>3.9908000000000001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6.0740000000000002E-2</v>
      </c>
      <c r="BL8">
        <v>6.0740000000000002E-2</v>
      </c>
      <c r="BM8">
        <v>6.0740000000000002E-2</v>
      </c>
      <c r="BN8">
        <v>6.0740000000000002E-2</v>
      </c>
    </row>
    <row r="9" spans="1:66">
      <c r="A9" s="1">
        <v>4.7222222222222221E-2</v>
      </c>
      <c r="B9" t="s">
        <v>74</v>
      </c>
      <c r="C9">
        <v>1.9439999999999999E-2</v>
      </c>
      <c r="D9">
        <v>1.9439999999999999E-2</v>
      </c>
      <c r="E9">
        <v>1.9970000000000002E-2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10.467829999999999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1.9349999999999999E-2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4.2105100000000002</v>
      </c>
      <c r="AF9">
        <v>4.2105100000000002</v>
      </c>
      <c r="AG9">
        <v>4.2105100000000002</v>
      </c>
      <c r="AH9">
        <v>4.2105100000000002</v>
      </c>
      <c r="AI9">
        <v>2.0997999999999999E-2</v>
      </c>
      <c r="AJ9">
        <v>2.0997999999999999E-2</v>
      </c>
      <c r="AK9">
        <v>4.2221000000000002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0.02</v>
      </c>
      <c r="AR9">
        <v>0.02</v>
      </c>
      <c r="AS9">
        <v>0.02</v>
      </c>
      <c r="AT9">
        <v>0.02</v>
      </c>
      <c r="AU9">
        <v>8.4447700000000001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2.1076199999999998</v>
      </c>
      <c r="BB9">
        <v>2.1076199999999998</v>
      </c>
      <c r="BC9">
        <v>2.1076199999999998</v>
      </c>
      <c r="BD9">
        <v>2.1076199999999998</v>
      </c>
      <c r="BE9">
        <v>8.3911899999999999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0.12770000000000001</v>
      </c>
      <c r="BL9">
        <v>0.12770000000000001</v>
      </c>
      <c r="BM9">
        <v>0.12770000000000001</v>
      </c>
      <c r="BN9">
        <v>0.12770000000000001</v>
      </c>
    </row>
    <row r="10" spans="1:66">
      <c r="A10" s="1">
        <v>4.7916666666666663E-2</v>
      </c>
      <c r="B10" t="s">
        <v>75</v>
      </c>
      <c r="C10">
        <v>4.8500000000000001E-2</v>
      </c>
      <c r="D10">
        <v>4.8500000000000001E-2</v>
      </c>
      <c r="E10">
        <v>4.9829999999999999E-2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26.116900000000001</v>
      </c>
      <c r="N10">
        <v>26.116900000000001</v>
      </c>
      <c r="O10">
        <v>26.116900000000001</v>
      </c>
      <c r="P10">
        <v>26.116900000000001</v>
      </c>
      <c r="Q10" t="s">
        <v>76</v>
      </c>
      <c r="R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4.8280000000000003E-2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10.50508</v>
      </c>
      <c r="AF10">
        <v>10.50508</v>
      </c>
      <c r="AG10">
        <v>10.50508</v>
      </c>
      <c r="AH10">
        <v>10.50508</v>
      </c>
      <c r="AI10">
        <v>5.2387999999999997E-2</v>
      </c>
      <c r="AJ10">
        <v>5.2387999999999997E-2</v>
      </c>
      <c r="AK10">
        <v>10.534000000000001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4.9910000000000003E-2</v>
      </c>
      <c r="AR10">
        <v>4.9910000000000003E-2</v>
      </c>
      <c r="AS10">
        <v>4.9910000000000003E-2</v>
      </c>
      <c r="AT10">
        <v>4.9910000000000003E-2</v>
      </c>
      <c r="AU10">
        <v>21.069430000000001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5.2584499999999998</v>
      </c>
      <c r="BB10">
        <v>5.2584499999999998</v>
      </c>
      <c r="BC10">
        <v>5.2584499999999998</v>
      </c>
      <c r="BD10">
        <v>5.2584499999999998</v>
      </c>
      <c r="BE10">
        <v>20.935749999999999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0.31862000000000001</v>
      </c>
      <c r="BL10">
        <v>0.31862000000000001</v>
      </c>
      <c r="BM10">
        <v>0.31862000000000001</v>
      </c>
      <c r="BN10">
        <v>0.31862000000000001</v>
      </c>
    </row>
    <row r="11" spans="1:66">
      <c r="A11" s="1">
        <v>4.8611111111111112E-2</v>
      </c>
      <c r="B11" t="s">
        <v>77</v>
      </c>
      <c r="C11">
        <v>9.1069999999999998E-2</v>
      </c>
      <c r="D11">
        <v>9.1069999999999998E-2</v>
      </c>
      <c r="E11">
        <v>9.357E-2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49.03875</v>
      </c>
      <c r="N11">
        <v>49.03875</v>
      </c>
      <c r="O11">
        <v>49.03875</v>
      </c>
      <c r="P11">
        <v>49.03875</v>
      </c>
      <c r="Q11" t="s">
        <v>76</v>
      </c>
      <c r="R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9.0649999999999994E-2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19.725010000000001</v>
      </c>
      <c r="AF11">
        <v>19.725010000000001</v>
      </c>
      <c r="AG11">
        <v>19.725010000000001</v>
      </c>
      <c r="AH11">
        <v>19.725010000000001</v>
      </c>
      <c r="AI11">
        <v>9.8366999999999996E-2</v>
      </c>
      <c r="AJ11">
        <v>9.8366999999999996E-2</v>
      </c>
      <c r="AK11">
        <v>19.779309999999999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9.3710000000000002E-2</v>
      </c>
      <c r="AR11">
        <v>9.3710000000000002E-2</v>
      </c>
      <c r="AS11">
        <v>9.3710000000000002E-2</v>
      </c>
      <c r="AT11">
        <v>9.3710000000000002E-2</v>
      </c>
      <c r="AU11">
        <v>39.561300000000003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9.8735999999999997</v>
      </c>
      <c r="BB11">
        <v>9.8735999999999997</v>
      </c>
      <c r="BC11">
        <v>9.8735999999999997</v>
      </c>
      <c r="BD11">
        <v>9.8735999999999997</v>
      </c>
      <c r="BE11">
        <v>39.310299999999998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0.59826000000000001</v>
      </c>
      <c r="BL11">
        <v>0.59826000000000001</v>
      </c>
      <c r="BM11">
        <v>0.59826000000000001</v>
      </c>
      <c r="BN11">
        <v>0.59826000000000001</v>
      </c>
    </row>
    <row r="12" spans="1:66">
      <c r="A12" s="1">
        <v>4.9305555555555554E-2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80</v>
      </c>
      <c r="J12" t="s">
        <v>85</v>
      </c>
      <c r="K12" t="s">
        <v>86</v>
      </c>
      <c r="L12" t="s">
        <v>87</v>
      </c>
      <c r="M12" t="s">
        <v>88</v>
      </c>
      <c r="N12" t="s">
        <v>89</v>
      </c>
      <c r="O12" t="s">
        <v>90</v>
      </c>
      <c r="P12" t="s">
        <v>80</v>
      </c>
      <c r="Q12" t="s">
        <v>91</v>
      </c>
      <c r="R12" t="s">
        <v>92</v>
      </c>
      <c r="S12" t="s">
        <v>93</v>
      </c>
      <c r="T12" t="s">
        <v>94</v>
      </c>
      <c r="U12" t="s">
        <v>95</v>
      </c>
      <c r="V12" t="s">
        <v>96</v>
      </c>
      <c r="W12" t="s">
        <v>97</v>
      </c>
      <c r="X12" t="s">
        <v>98</v>
      </c>
      <c r="Y12" t="s">
        <v>99</v>
      </c>
      <c r="Z12" t="s">
        <v>100</v>
      </c>
      <c r="AA12" t="s">
        <v>101</v>
      </c>
      <c r="AB12" t="s">
        <v>80</v>
      </c>
      <c r="AC12" t="s">
        <v>80</v>
      </c>
      <c r="AD12" t="s">
        <v>80</v>
      </c>
      <c r="AE12" t="s">
        <v>102</v>
      </c>
      <c r="AF12" t="s">
        <v>103</v>
      </c>
      <c r="AG12" t="s">
        <v>104</v>
      </c>
      <c r="AH12" t="s">
        <v>80</v>
      </c>
      <c r="AI12" t="s">
        <v>105</v>
      </c>
      <c r="AJ12" t="s">
        <v>80</v>
      </c>
      <c r="AK12" t="s">
        <v>106</v>
      </c>
      <c r="AL12" t="s">
        <v>107</v>
      </c>
      <c r="AM12" t="s">
        <v>108</v>
      </c>
      <c r="AN12" t="s">
        <v>109</v>
      </c>
      <c r="AO12" t="s">
        <v>110</v>
      </c>
      <c r="AP12" t="s">
        <v>111</v>
      </c>
      <c r="AQ12" t="s">
        <v>112</v>
      </c>
      <c r="AR12" t="s">
        <v>113</v>
      </c>
      <c r="AS12" t="s">
        <v>114</v>
      </c>
      <c r="AT12" t="s">
        <v>80</v>
      </c>
      <c r="AU12" t="s">
        <v>80</v>
      </c>
      <c r="AV12" t="s">
        <v>115</v>
      </c>
      <c r="AW12" t="s">
        <v>116</v>
      </c>
      <c r="AX12" t="s">
        <v>80</v>
      </c>
      <c r="AY12" t="s">
        <v>117</v>
      </c>
      <c r="AZ12" t="s">
        <v>118</v>
      </c>
      <c r="BA12" t="s">
        <v>119</v>
      </c>
      <c r="BB12" t="s">
        <v>120</v>
      </c>
      <c r="BC12" t="s">
        <v>121</v>
      </c>
      <c r="BD12" t="s">
        <v>122</v>
      </c>
      <c r="BE12" t="s">
        <v>123</v>
      </c>
      <c r="BF12" t="s">
        <v>124</v>
      </c>
      <c r="BG12" t="s">
        <v>125</v>
      </c>
      <c r="BH12" t="s">
        <v>126</v>
      </c>
      <c r="BI12" t="s">
        <v>127</v>
      </c>
      <c r="BJ12" t="s">
        <v>128</v>
      </c>
      <c r="BK12" t="s">
        <v>129</v>
      </c>
      <c r="BL12" t="s">
        <v>130</v>
      </c>
      <c r="BM12" t="s">
        <v>131</v>
      </c>
      <c r="BN12" t="s">
        <v>131</v>
      </c>
    </row>
    <row r="13" spans="1:66">
      <c r="A13" s="1">
        <v>4.9999999999999996E-2</v>
      </c>
      <c r="B13" t="s">
        <v>132</v>
      </c>
      <c r="C13" t="s">
        <v>133</v>
      </c>
      <c r="D13" t="s">
        <v>80</v>
      </c>
      <c r="E13" t="s">
        <v>134</v>
      </c>
      <c r="F13">
        <v>1.41E-2</v>
      </c>
      <c r="G13">
        <v>1.366E-2</v>
      </c>
      <c r="H13">
        <v>1.37E-2</v>
      </c>
      <c r="I13" t="s">
        <v>80</v>
      </c>
      <c r="J13">
        <v>1.3509999999999999E-2</v>
      </c>
      <c r="K13">
        <v>1.359E-2</v>
      </c>
      <c r="L13">
        <v>1.35E-2</v>
      </c>
      <c r="M13">
        <v>9.5870099999999994</v>
      </c>
      <c r="N13">
        <v>9.3018699999999992</v>
      </c>
      <c r="O13" t="s">
        <v>135</v>
      </c>
      <c r="P13" t="s">
        <v>80</v>
      </c>
      <c r="Q13">
        <v>8.73489</v>
      </c>
      <c r="R13">
        <v>9.1390100000000007</v>
      </c>
      <c r="S13" t="s">
        <v>136</v>
      </c>
      <c r="T13" t="s">
        <v>137</v>
      </c>
      <c r="U13" t="s">
        <v>138</v>
      </c>
      <c r="V13">
        <v>9.0678099999999997</v>
      </c>
      <c r="W13">
        <v>9.0995200000000001</v>
      </c>
      <c r="X13" t="s">
        <v>139</v>
      </c>
      <c r="Y13" t="s">
        <v>140</v>
      </c>
      <c r="Z13">
        <v>8.0570000000000003E-2</v>
      </c>
      <c r="AA13">
        <v>8.1049999999999997E-2</v>
      </c>
      <c r="AB13" t="s">
        <v>80</v>
      </c>
      <c r="AC13" t="s">
        <v>80</v>
      </c>
      <c r="AD13" t="s">
        <v>80</v>
      </c>
      <c r="AE13">
        <v>0.69591999999999998</v>
      </c>
      <c r="AF13">
        <v>0.68845000000000001</v>
      </c>
      <c r="AG13" t="s">
        <v>141</v>
      </c>
      <c r="AH13" t="s">
        <v>80</v>
      </c>
      <c r="AI13" t="s">
        <v>142</v>
      </c>
      <c r="AJ13" t="s">
        <v>80</v>
      </c>
      <c r="AK13">
        <v>2.2751100000000002</v>
      </c>
      <c r="AL13">
        <v>2.27101</v>
      </c>
      <c r="AM13">
        <v>2.3199999999999998</v>
      </c>
      <c r="AN13">
        <v>2.29589</v>
      </c>
      <c r="AO13">
        <v>2.2965900000000001</v>
      </c>
      <c r="AP13">
        <v>2.2616000000000001</v>
      </c>
      <c r="AQ13">
        <v>2.0600000000000002E-3</v>
      </c>
      <c r="AR13" t="s">
        <v>143</v>
      </c>
      <c r="AS13">
        <v>2.0799999999999998E-3</v>
      </c>
      <c r="AT13" t="s">
        <v>80</v>
      </c>
      <c r="AU13" t="s">
        <v>80</v>
      </c>
      <c r="AV13">
        <v>2.9371700000000001</v>
      </c>
      <c r="AW13">
        <v>2.9538099999999998</v>
      </c>
      <c r="AX13" t="s">
        <v>80</v>
      </c>
      <c r="AY13">
        <v>2.79081</v>
      </c>
      <c r="AZ13">
        <v>2.8259500000000002</v>
      </c>
      <c r="BA13" t="s">
        <v>144</v>
      </c>
      <c r="BB13" t="s">
        <v>145</v>
      </c>
      <c r="BC13" t="s">
        <v>146</v>
      </c>
      <c r="BD13" t="s">
        <v>147</v>
      </c>
      <c r="BE13" t="s">
        <v>148</v>
      </c>
      <c r="BF13" t="s">
        <v>149</v>
      </c>
      <c r="BG13" t="s">
        <v>150</v>
      </c>
      <c r="BH13" t="s">
        <v>151</v>
      </c>
      <c r="BI13" t="s">
        <v>152</v>
      </c>
      <c r="BJ13" t="s">
        <v>153</v>
      </c>
      <c r="BK13">
        <v>4.1450000000000001E-2</v>
      </c>
      <c r="BL13">
        <v>4.1680000000000002E-2</v>
      </c>
      <c r="BM13">
        <v>4.1500000000000002E-2</v>
      </c>
      <c r="BN13">
        <v>4.2099999999999999E-2</v>
      </c>
    </row>
    <row r="14" spans="1:66">
      <c r="A14" s="1">
        <v>5.0694444444444445E-2</v>
      </c>
      <c r="B14" t="s">
        <v>154</v>
      </c>
      <c r="C14">
        <v>9.3500000000000007E-3</v>
      </c>
      <c r="D14" t="s">
        <v>80</v>
      </c>
      <c r="E14">
        <v>5.5719999999999999E-2</v>
      </c>
      <c r="F14">
        <v>5.5649999999999998E-2</v>
      </c>
      <c r="G14">
        <v>5.4620000000000002E-2</v>
      </c>
      <c r="H14">
        <v>5.457E-2</v>
      </c>
      <c r="I14" t="s">
        <v>80</v>
      </c>
      <c r="J14">
        <v>5.679E-2</v>
      </c>
      <c r="K14">
        <v>5.4969999999999998E-2</v>
      </c>
      <c r="L14">
        <v>5.5199999999999999E-2</v>
      </c>
      <c r="M14" t="s">
        <v>155</v>
      </c>
      <c r="N14" t="s">
        <v>156</v>
      </c>
      <c r="O14" t="s">
        <v>157</v>
      </c>
      <c r="P14" t="s">
        <v>80</v>
      </c>
      <c r="Q14" t="s">
        <v>76</v>
      </c>
      <c r="R14" t="s">
        <v>158</v>
      </c>
      <c r="S14" t="s">
        <v>159</v>
      </c>
      <c r="T14" t="s">
        <v>160</v>
      </c>
      <c r="U14" t="s">
        <v>161</v>
      </c>
      <c r="V14" t="s">
        <v>162</v>
      </c>
      <c r="W14" t="s">
        <v>76</v>
      </c>
      <c r="X14" t="s">
        <v>163</v>
      </c>
      <c r="Y14" t="s">
        <v>164</v>
      </c>
      <c r="Z14" t="s">
        <v>165</v>
      </c>
      <c r="AA14" t="s">
        <v>166</v>
      </c>
      <c r="AB14" t="s">
        <v>80</v>
      </c>
      <c r="AC14" t="s">
        <v>80</v>
      </c>
      <c r="AD14" t="s">
        <v>80</v>
      </c>
      <c r="AE14">
        <v>2.8042899999999999</v>
      </c>
      <c r="AF14">
        <v>2.6756500000000001</v>
      </c>
      <c r="AG14">
        <v>2.2134399999999999</v>
      </c>
      <c r="AH14" t="s">
        <v>80</v>
      </c>
      <c r="AI14">
        <v>1.3492000000000001E-2</v>
      </c>
      <c r="AJ14" t="s">
        <v>80</v>
      </c>
      <c r="AK14">
        <v>3.5729000000000002</v>
      </c>
      <c r="AL14">
        <v>3.5658699999999999</v>
      </c>
      <c r="AM14">
        <v>3.7682699999999998</v>
      </c>
      <c r="AN14">
        <v>3.7026599999999998</v>
      </c>
      <c r="AO14">
        <v>3.7252700000000001</v>
      </c>
      <c r="AP14">
        <v>3.7321499999999999</v>
      </c>
      <c r="AQ14" t="s">
        <v>167</v>
      </c>
      <c r="AR14">
        <v>2.2000000000000001E-4</v>
      </c>
      <c r="AS14" t="s">
        <v>168</v>
      </c>
      <c r="AT14" t="s">
        <v>80</v>
      </c>
      <c r="AU14" t="s">
        <v>80</v>
      </c>
      <c r="AV14">
        <v>12.89265</v>
      </c>
      <c r="AW14">
        <v>12.701320000000001</v>
      </c>
      <c r="AX14" t="s">
        <v>80</v>
      </c>
      <c r="AY14">
        <v>10.875959999999999</v>
      </c>
      <c r="AZ14">
        <v>10.85661</v>
      </c>
      <c r="BA14" t="s">
        <v>169</v>
      </c>
      <c r="BB14">
        <v>10.724769999999999</v>
      </c>
      <c r="BC14">
        <v>10.045059999999999</v>
      </c>
      <c r="BD14">
        <v>9.7664600000000004</v>
      </c>
      <c r="BE14">
        <v>8.2875099999999993</v>
      </c>
      <c r="BF14">
        <v>8.2688000000000006</v>
      </c>
      <c r="BG14">
        <v>8.3659400000000002</v>
      </c>
      <c r="BH14">
        <v>8.5738800000000008</v>
      </c>
      <c r="BI14">
        <v>8.4725300000000008</v>
      </c>
      <c r="BJ14">
        <v>8.3240700000000007</v>
      </c>
      <c r="BK14">
        <v>0.43241000000000002</v>
      </c>
      <c r="BL14">
        <v>0.43711</v>
      </c>
      <c r="BM14">
        <v>0.42851</v>
      </c>
      <c r="BN14">
        <v>0.43374000000000001</v>
      </c>
    </row>
    <row r="15" spans="1:66">
      <c r="A15" s="1">
        <v>5.1388888888888887E-2</v>
      </c>
      <c r="B15" t="s">
        <v>170</v>
      </c>
      <c r="C15">
        <v>4.8700000000000002E-3</v>
      </c>
      <c r="D15" t="s">
        <v>80</v>
      </c>
      <c r="E15" t="s">
        <v>171</v>
      </c>
      <c r="F15" t="s">
        <v>172</v>
      </c>
      <c r="G15" t="s">
        <v>173</v>
      </c>
      <c r="H15" t="s">
        <v>174</v>
      </c>
      <c r="I15" t="s">
        <v>80</v>
      </c>
      <c r="J15" t="s">
        <v>175</v>
      </c>
      <c r="K15" t="s">
        <v>176</v>
      </c>
      <c r="L15" t="s">
        <v>177</v>
      </c>
      <c r="M15">
        <v>5.9710599999999996</v>
      </c>
      <c r="N15">
        <v>5.8415400000000002</v>
      </c>
      <c r="O15">
        <v>5.7715399999999999</v>
      </c>
      <c r="P15" t="s">
        <v>80</v>
      </c>
      <c r="Q15">
        <v>5.6961700000000004</v>
      </c>
      <c r="R15">
        <v>5.6914600000000002</v>
      </c>
      <c r="S15">
        <v>5.79887</v>
      </c>
      <c r="T15">
        <v>5.8004800000000003</v>
      </c>
      <c r="U15">
        <v>5.7397299999999998</v>
      </c>
      <c r="V15">
        <v>5.5628700000000002</v>
      </c>
      <c r="W15">
        <v>5.5784399999999996</v>
      </c>
      <c r="X15">
        <v>5.5458800000000004</v>
      </c>
      <c r="Y15" t="s">
        <v>178</v>
      </c>
      <c r="Z15" t="s">
        <v>179</v>
      </c>
      <c r="AA15" t="s">
        <v>180</v>
      </c>
      <c r="AB15" t="s">
        <v>80</v>
      </c>
      <c r="AC15" t="s">
        <v>80</v>
      </c>
      <c r="AD15" t="s">
        <v>80</v>
      </c>
      <c r="AE15">
        <v>0.98373999999999995</v>
      </c>
      <c r="AF15">
        <v>0.96362999999999999</v>
      </c>
      <c r="AG15">
        <v>1.0450600000000001</v>
      </c>
      <c r="AH15" t="s">
        <v>80</v>
      </c>
      <c r="AI15">
        <v>3.1599999999999998E-4</v>
      </c>
      <c r="AJ15" t="s">
        <v>80</v>
      </c>
      <c r="AK15">
        <v>0.68476000000000004</v>
      </c>
      <c r="AL15">
        <v>0.68491000000000002</v>
      </c>
      <c r="AM15">
        <v>0.69796000000000002</v>
      </c>
      <c r="AN15">
        <v>0.69474999999999998</v>
      </c>
      <c r="AO15">
        <v>0.69118000000000002</v>
      </c>
      <c r="AP15">
        <v>0.68086000000000002</v>
      </c>
      <c r="AQ15" t="s">
        <v>181</v>
      </c>
      <c r="AR15" t="s">
        <v>182</v>
      </c>
      <c r="AS15" t="s">
        <v>183</v>
      </c>
      <c r="AT15" t="s">
        <v>80</v>
      </c>
      <c r="AU15" t="s">
        <v>80</v>
      </c>
      <c r="AV15">
        <v>2.5831300000000001</v>
      </c>
      <c r="AW15">
        <v>2.5715499999999998</v>
      </c>
      <c r="AX15" t="s">
        <v>80</v>
      </c>
      <c r="AY15">
        <v>2.5068199999999998</v>
      </c>
      <c r="AZ15">
        <v>2.49146</v>
      </c>
      <c r="BA15">
        <v>1.9762900000000001</v>
      </c>
      <c r="BB15">
        <v>1.9459200000000001</v>
      </c>
      <c r="BC15">
        <v>1.72621</v>
      </c>
      <c r="BD15">
        <v>1.7751699999999999</v>
      </c>
      <c r="BE15">
        <v>5.8980300000000003</v>
      </c>
      <c r="BF15">
        <v>5.9396100000000001</v>
      </c>
      <c r="BG15">
        <v>5.9794900000000002</v>
      </c>
      <c r="BH15">
        <v>6.0230100000000002</v>
      </c>
      <c r="BI15">
        <v>5.9881000000000002</v>
      </c>
      <c r="BJ15">
        <v>5.8949400000000001</v>
      </c>
      <c r="BK15">
        <v>1.549E-2</v>
      </c>
      <c r="BL15">
        <v>1.585E-2</v>
      </c>
      <c r="BM15">
        <v>1.542E-2</v>
      </c>
      <c r="BN15">
        <v>1.5879999999999998E-2</v>
      </c>
    </row>
    <row r="16" spans="1:66">
      <c r="A16" s="1">
        <v>5.2083333333333329E-2</v>
      </c>
      <c r="B16" t="s">
        <v>184</v>
      </c>
      <c r="C16">
        <v>4.4299999999999999E-3</v>
      </c>
      <c r="D16" t="s">
        <v>80</v>
      </c>
      <c r="E16" t="s">
        <v>185</v>
      </c>
      <c r="F16" t="s">
        <v>186</v>
      </c>
      <c r="G16" t="s">
        <v>187</v>
      </c>
      <c r="H16" t="s">
        <v>188</v>
      </c>
      <c r="I16" t="s">
        <v>80</v>
      </c>
      <c r="J16" t="s">
        <v>189</v>
      </c>
      <c r="K16" t="s">
        <v>190</v>
      </c>
      <c r="L16" t="s">
        <v>191</v>
      </c>
      <c r="M16">
        <v>4.79129</v>
      </c>
      <c r="N16">
        <v>4.7093800000000003</v>
      </c>
      <c r="O16">
        <v>4.6598600000000001</v>
      </c>
      <c r="P16" t="s">
        <v>80</v>
      </c>
      <c r="Q16">
        <v>4.4909100000000004</v>
      </c>
      <c r="R16">
        <v>4.5850400000000002</v>
      </c>
      <c r="S16">
        <v>4.7177199999999999</v>
      </c>
      <c r="T16">
        <v>4.7069000000000001</v>
      </c>
      <c r="U16">
        <v>4.6531700000000003</v>
      </c>
      <c r="V16">
        <v>4.5423499999999999</v>
      </c>
      <c r="W16">
        <v>4.5470300000000003</v>
      </c>
      <c r="X16">
        <v>4.49573</v>
      </c>
      <c r="Y16" t="s">
        <v>192</v>
      </c>
      <c r="Z16" t="s">
        <v>193</v>
      </c>
      <c r="AA16" t="s">
        <v>194</v>
      </c>
      <c r="AB16" t="s">
        <v>80</v>
      </c>
      <c r="AC16" t="s">
        <v>80</v>
      </c>
      <c r="AD16" t="s">
        <v>80</v>
      </c>
      <c r="AE16">
        <v>0.99951999999999996</v>
      </c>
      <c r="AF16">
        <v>0.97780999999999996</v>
      </c>
      <c r="AG16">
        <v>1.0620099999999999</v>
      </c>
      <c r="AH16" t="s">
        <v>80</v>
      </c>
      <c r="AI16">
        <v>2.81E-4</v>
      </c>
      <c r="AJ16" t="s">
        <v>80</v>
      </c>
      <c r="AK16">
        <v>0.62917999999999996</v>
      </c>
      <c r="AL16">
        <v>0.62838000000000005</v>
      </c>
      <c r="AM16">
        <v>0.63988</v>
      </c>
      <c r="AN16">
        <v>0.63399000000000005</v>
      </c>
      <c r="AO16">
        <v>0.63066</v>
      </c>
      <c r="AP16">
        <v>0.62275000000000003</v>
      </c>
      <c r="AQ16">
        <v>1.8000000000000001E-4</v>
      </c>
      <c r="AR16" t="s">
        <v>195</v>
      </c>
      <c r="AS16">
        <v>2.7E-4</v>
      </c>
      <c r="AT16" t="s">
        <v>80</v>
      </c>
      <c r="AU16" t="s">
        <v>80</v>
      </c>
      <c r="AV16">
        <v>2.2134</v>
      </c>
      <c r="AW16">
        <v>2.2046199999999998</v>
      </c>
      <c r="AX16" t="s">
        <v>80</v>
      </c>
      <c r="AY16">
        <v>2.12737</v>
      </c>
      <c r="AZ16">
        <v>2.1249199999999999</v>
      </c>
      <c r="BA16">
        <v>1.2718</v>
      </c>
      <c r="BB16">
        <v>1.26505</v>
      </c>
      <c r="BC16">
        <v>1.1059300000000001</v>
      </c>
      <c r="BD16">
        <v>1.1460900000000001</v>
      </c>
      <c r="BE16">
        <v>5.8114999999999997</v>
      </c>
      <c r="BF16">
        <v>5.8186400000000003</v>
      </c>
      <c r="BG16">
        <v>5.8659499999999998</v>
      </c>
      <c r="BH16">
        <v>5.8932900000000004</v>
      </c>
      <c r="BI16">
        <v>5.8152799999999996</v>
      </c>
      <c r="BJ16">
        <v>5.7309700000000001</v>
      </c>
      <c r="BK16">
        <v>1.4789999999999999E-2</v>
      </c>
      <c r="BL16">
        <v>1.5100000000000001E-2</v>
      </c>
      <c r="BM16">
        <v>1.4659999999999999E-2</v>
      </c>
      <c r="BN16">
        <v>1.5140000000000001E-2</v>
      </c>
    </row>
    <row r="17" spans="1:66">
      <c r="A17" s="1">
        <v>5.2777777777777771E-2</v>
      </c>
      <c r="B17" t="s">
        <v>196</v>
      </c>
      <c r="C17">
        <v>3.9199999999999999E-3</v>
      </c>
      <c r="D17" t="s">
        <v>80</v>
      </c>
      <c r="E17" t="s">
        <v>197</v>
      </c>
      <c r="F17" t="s">
        <v>198</v>
      </c>
      <c r="G17" t="s">
        <v>199</v>
      </c>
      <c r="H17" t="s">
        <v>186</v>
      </c>
      <c r="I17" t="s">
        <v>80</v>
      </c>
      <c r="J17" t="s">
        <v>192</v>
      </c>
      <c r="K17" t="s">
        <v>200</v>
      </c>
      <c r="L17" t="s">
        <v>201</v>
      </c>
      <c r="M17">
        <v>4.9780499999999996</v>
      </c>
      <c r="N17">
        <v>4.8823499999999997</v>
      </c>
      <c r="O17">
        <v>4.8296900000000003</v>
      </c>
      <c r="P17" t="s">
        <v>80</v>
      </c>
      <c r="Q17">
        <v>4.6724199999999998</v>
      </c>
      <c r="R17">
        <v>4.7669199999999998</v>
      </c>
      <c r="S17">
        <v>4.9021100000000004</v>
      </c>
      <c r="T17">
        <v>4.9132400000000001</v>
      </c>
      <c r="U17">
        <v>4.86266</v>
      </c>
      <c r="V17">
        <v>4.7609199999999996</v>
      </c>
      <c r="W17">
        <v>4.7666000000000004</v>
      </c>
      <c r="X17">
        <v>4.6826499999999998</v>
      </c>
      <c r="Y17" t="s">
        <v>202</v>
      </c>
      <c r="Z17" t="s">
        <v>203</v>
      </c>
      <c r="AA17" t="s">
        <v>168</v>
      </c>
      <c r="AB17" t="s">
        <v>80</v>
      </c>
      <c r="AC17" t="s">
        <v>80</v>
      </c>
      <c r="AD17" t="s">
        <v>80</v>
      </c>
      <c r="AE17">
        <v>0.97558999999999996</v>
      </c>
      <c r="AF17">
        <v>0.95670999999999995</v>
      </c>
      <c r="AG17">
        <v>1.04358</v>
      </c>
      <c r="AH17" t="s">
        <v>80</v>
      </c>
      <c r="AI17">
        <v>2.31E-4</v>
      </c>
      <c r="AJ17" t="s">
        <v>80</v>
      </c>
      <c r="AK17">
        <v>0.63537999999999994</v>
      </c>
      <c r="AL17">
        <v>0.63483000000000001</v>
      </c>
      <c r="AM17">
        <v>0.64646999999999999</v>
      </c>
      <c r="AN17">
        <v>0.64451999999999998</v>
      </c>
      <c r="AO17">
        <v>0.64039999999999997</v>
      </c>
      <c r="AP17">
        <v>0.63199000000000005</v>
      </c>
      <c r="AQ17">
        <v>1.4999999999999999E-4</v>
      </c>
      <c r="AR17">
        <v>1.4999999999999999E-4</v>
      </c>
      <c r="AS17" t="s">
        <v>204</v>
      </c>
      <c r="AT17" t="s">
        <v>80</v>
      </c>
      <c r="AU17" t="s">
        <v>80</v>
      </c>
      <c r="AV17">
        <v>2.2736499999999999</v>
      </c>
      <c r="AW17">
        <v>2.2569300000000001</v>
      </c>
      <c r="AX17" t="s">
        <v>80</v>
      </c>
      <c r="AY17">
        <v>2.2032400000000001</v>
      </c>
      <c r="AZ17">
        <v>2.1909000000000001</v>
      </c>
      <c r="BA17">
        <v>1.45411</v>
      </c>
      <c r="BB17">
        <v>1.4029700000000001</v>
      </c>
      <c r="BC17">
        <v>1.2837799999999999</v>
      </c>
      <c r="BD17">
        <v>1.2934099999999999</v>
      </c>
      <c r="BE17">
        <v>5.82531</v>
      </c>
      <c r="BF17">
        <v>5.8278600000000003</v>
      </c>
      <c r="BG17">
        <v>5.8786800000000001</v>
      </c>
      <c r="BH17">
        <v>5.9395899999999999</v>
      </c>
      <c r="BI17">
        <v>5.8736699999999997</v>
      </c>
      <c r="BJ17">
        <v>5.7930299999999999</v>
      </c>
      <c r="BK17">
        <v>1.4789999999999999E-2</v>
      </c>
      <c r="BL17">
        <v>1.5089999999999999E-2</v>
      </c>
      <c r="BM17">
        <v>1.474E-2</v>
      </c>
      <c r="BN17">
        <v>1.519E-2</v>
      </c>
    </row>
    <row r="18" spans="1:66">
      <c r="A18" s="1">
        <v>5.347222222222222E-2</v>
      </c>
      <c r="B18" t="s">
        <v>205</v>
      </c>
      <c r="C18">
        <v>4.8700000000000002E-3</v>
      </c>
      <c r="D18" t="s">
        <v>80</v>
      </c>
      <c r="E18" t="s">
        <v>206</v>
      </c>
      <c r="F18" t="s">
        <v>207</v>
      </c>
      <c r="G18" t="s">
        <v>201</v>
      </c>
      <c r="H18" t="s">
        <v>207</v>
      </c>
      <c r="I18" t="s">
        <v>80</v>
      </c>
      <c r="J18" t="s">
        <v>208</v>
      </c>
      <c r="K18" t="s">
        <v>209</v>
      </c>
      <c r="L18" t="s">
        <v>210</v>
      </c>
      <c r="M18">
        <v>5.2378999999999998</v>
      </c>
      <c r="N18">
        <v>5.1198899999999998</v>
      </c>
      <c r="O18">
        <v>5.0655000000000001</v>
      </c>
      <c r="P18" t="s">
        <v>80</v>
      </c>
      <c r="Q18">
        <v>4.9065500000000002</v>
      </c>
      <c r="R18">
        <v>5.0174899999999996</v>
      </c>
      <c r="S18">
        <v>5.1499899999999998</v>
      </c>
      <c r="T18">
        <v>5.1562000000000001</v>
      </c>
      <c r="U18">
        <v>5.1007800000000003</v>
      </c>
      <c r="V18">
        <v>4.9327899999999998</v>
      </c>
      <c r="W18">
        <v>4.94137</v>
      </c>
      <c r="X18">
        <v>4.9501299999999997</v>
      </c>
      <c r="Y18" t="s">
        <v>211</v>
      </c>
      <c r="Z18" t="s">
        <v>212</v>
      </c>
      <c r="AA18" t="s">
        <v>213</v>
      </c>
      <c r="AB18" t="s">
        <v>80</v>
      </c>
      <c r="AC18" t="s">
        <v>80</v>
      </c>
      <c r="AD18" t="s">
        <v>80</v>
      </c>
      <c r="AE18">
        <v>1.0276099999999999</v>
      </c>
      <c r="AF18">
        <v>1.0033300000000001</v>
      </c>
      <c r="AG18">
        <v>1.0893600000000001</v>
      </c>
      <c r="AH18" t="s">
        <v>80</v>
      </c>
      <c r="AI18">
        <v>2.1599999999999999E-4</v>
      </c>
      <c r="AJ18" t="s">
        <v>80</v>
      </c>
      <c r="AK18">
        <v>0.65495999999999999</v>
      </c>
      <c r="AL18">
        <v>0.65154999999999996</v>
      </c>
      <c r="AM18">
        <v>0.66400999999999999</v>
      </c>
      <c r="AN18">
        <v>0.66254999999999997</v>
      </c>
      <c r="AO18">
        <v>0.65841000000000005</v>
      </c>
      <c r="AP18">
        <v>0.65271999999999997</v>
      </c>
      <c r="AQ18">
        <v>4.4000000000000002E-4</v>
      </c>
      <c r="AR18">
        <v>4.4999999999999999E-4</v>
      </c>
      <c r="AS18">
        <v>3.6999999999999999E-4</v>
      </c>
      <c r="AT18" t="s">
        <v>80</v>
      </c>
      <c r="AU18" t="s">
        <v>80</v>
      </c>
      <c r="AV18">
        <v>2.3976700000000002</v>
      </c>
      <c r="AW18">
        <v>2.3872800000000001</v>
      </c>
      <c r="AX18" t="s">
        <v>80</v>
      </c>
      <c r="AY18">
        <v>2.3096000000000001</v>
      </c>
      <c r="AZ18">
        <v>2.3333200000000001</v>
      </c>
      <c r="BA18">
        <v>1.5721499999999999</v>
      </c>
      <c r="BB18">
        <v>1.5430900000000001</v>
      </c>
      <c r="BC18">
        <v>1.4197200000000001</v>
      </c>
      <c r="BD18">
        <v>1.4244300000000001</v>
      </c>
      <c r="BE18">
        <v>5.8721300000000003</v>
      </c>
      <c r="BF18">
        <v>5.89175</v>
      </c>
      <c r="BG18">
        <v>5.9499899999999997</v>
      </c>
      <c r="BH18">
        <v>6.0441099999999999</v>
      </c>
      <c r="BI18">
        <v>5.90944</v>
      </c>
      <c r="BJ18">
        <v>5.8675199999999998</v>
      </c>
      <c r="BK18">
        <v>1.5089999999999999E-2</v>
      </c>
      <c r="BL18">
        <v>1.541E-2</v>
      </c>
      <c r="BM18">
        <v>1.512E-2</v>
      </c>
      <c r="BN18">
        <v>1.553E-2</v>
      </c>
    </row>
    <row r="19" spans="1:66">
      <c r="A19" s="1">
        <v>5.4166666666666669E-2</v>
      </c>
      <c r="B19" t="s">
        <v>214</v>
      </c>
      <c r="C19">
        <v>3.4299999999999999E-3</v>
      </c>
      <c r="D19" t="s">
        <v>80</v>
      </c>
      <c r="E19" t="s">
        <v>215</v>
      </c>
      <c r="F19" t="s">
        <v>188</v>
      </c>
      <c r="G19" t="s">
        <v>216</v>
      </c>
      <c r="H19" t="s">
        <v>191</v>
      </c>
      <c r="I19" t="s">
        <v>80</v>
      </c>
      <c r="J19" t="s">
        <v>217</v>
      </c>
      <c r="K19" t="s">
        <v>218</v>
      </c>
      <c r="L19" t="s">
        <v>190</v>
      </c>
      <c r="M19">
        <v>5.3771000000000004</v>
      </c>
      <c r="N19">
        <v>5.2583599999999997</v>
      </c>
      <c r="O19">
        <v>5.2114799999999999</v>
      </c>
      <c r="P19" t="s">
        <v>80</v>
      </c>
      <c r="Q19">
        <v>5.03878</v>
      </c>
      <c r="R19">
        <v>5.1599300000000001</v>
      </c>
      <c r="S19">
        <v>5.2541599999999997</v>
      </c>
      <c r="T19">
        <v>5.2751599999999996</v>
      </c>
      <c r="U19">
        <v>5.2398199999999999</v>
      </c>
      <c r="V19">
        <v>5.0964200000000002</v>
      </c>
      <c r="W19">
        <v>5.0968799999999996</v>
      </c>
      <c r="X19">
        <v>5.0327200000000003</v>
      </c>
      <c r="Y19" t="s">
        <v>219</v>
      </c>
      <c r="Z19" t="s">
        <v>207</v>
      </c>
      <c r="AA19" t="s">
        <v>220</v>
      </c>
      <c r="AB19" t="s">
        <v>80</v>
      </c>
      <c r="AC19" t="s">
        <v>80</v>
      </c>
      <c r="AD19" t="s">
        <v>80</v>
      </c>
      <c r="AE19">
        <v>0.98750000000000004</v>
      </c>
      <c r="AF19">
        <v>0.96462999999999999</v>
      </c>
      <c r="AG19">
        <v>1.0439099999999999</v>
      </c>
      <c r="AH19" t="s">
        <v>80</v>
      </c>
      <c r="AI19">
        <v>2.5300000000000002E-4</v>
      </c>
      <c r="AJ19" t="s">
        <v>80</v>
      </c>
      <c r="AK19">
        <v>0.65908</v>
      </c>
      <c r="AL19">
        <v>0.65551999999999999</v>
      </c>
      <c r="AM19">
        <v>0.66986000000000001</v>
      </c>
      <c r="AN19">
        <v>0.66422999999999999</v>
      </c>
      <c r="AO19">
        <v>0.65937000000000001</v>
      </c>
      <c r="AP19">
        <v>0.65358000000000005</v>
      </c>
      <c r="AQ19">
        <v>1.3999999999999999E-4</v>
      </c>
      <c r="AR19" t="s">
        <v>221</v>
      </c>
      <c r="AS19" t="s">
        <v>222</v>
      </c>
      <c r="AT19" t="s">
        <v>80</v>
      </c>
      <c r="AU19" t="s">
        <v>80</v>
      </c>
      <c r="AV19">
        <v>2.4169700000000001</v>
      </c>
      <c r="AW19">
        <v>2.4148100000000001</v>
      </c>
      <c r="AX19" t="s">
        <v>80</v>
      </c>
      <c r="AY19">
        <v>2.29548</v>
      </c>
      <c r="AZ19">
        <v>2.33704</v>
      </c>
      <c r="BA19">
        <v>1.70011</v>
      </c>
      <c r="BB19">
        <v>1.66787</v>
      </c>
      <c r="BC19">
        <v>1.5813600000000001</v>
      </c>
      <c r="BD19">
        <v>1.50841</v>
      </c>
      <c r="BE19">
        <v>5.9007699999999996</v>
      </c>
      <c r="BF19">
        <v>5.92422</v>
      </c>
      <c r="BG19">
        <v>5.9747199999999996</v>
      </c>
      <c r="BH19">
        <v>5.9937800000000001</v>
      </c>
      <c r="BI19">
        <v>5.9448299999999996</v>
      </c>
      <c r="BJ19">
        <v>5.8790300000000002</v>
      </c>
      <c r="BK19">
        <v>1.5089999999999999E-2</v>
      </c>
      <c r="BL19">
        <v>1.5389999999999999E-2</v>
      </c>
      <c r="BM19">
        <v>1.4999999999999999E-2</v>
      </c>
      <c r="BN19">
        <v>1.549E-2</v>
      </c>
    </row>
    <row r="20" spans="1:66">
      <c r="A20" s="1">
        <v>4.9305555555555554E-2</v>
      </c>
      <c r="B20" t="s">
        <v>78</v>
      </c>
      <c r="C20">
        <v>2.2669999999999999E-2</v>
      </c>
      <c r="D20" t="s">
        <v>80</v>
      </c>
      <c r="E20">
        <v>2.5770000000000001E-2</v>
      </c>
      <c r="F20">
        <v>2.6509999999999999E-2</v>
      </c>
      <c r="G20">
        <v>2.596E-2</v>
      </c>
      <c r="H20">
        <v>2.605E-2</v>
      </c>
      <c r="I20" t="s">
        <v>80</v>
      </c>
      <c r="J20">
        <v>2.5090000000000001E-2</v>
      </c>
      <c r="K20">
        <v>2.4740000000000002E-2</v>
      </c>
      <c r="L20">
        <v>2.4680000000000001E-2</v>
      </c>
      <c r="M20">
        <v>1.1728799999999999</v>
      </c>
      <c r="N20">
        <v>1.1932</v>
      </c>
      <c r="O20">
        <v>1.1820900000000001</v>
      </c>
      <c r="P20" t="s">
        <v>80</v>
      </c>
      <c r="Q20">
        <v>1.1488700000000001</v>
      </c>
      <c r="R20">
        <v>1.1689400000000001</v>
      </c>
      <c r="S20">
        <v>1.15154</v>
      </c>
      <c r="T20">
        <v>1.15279</v>
      </c>
      <c r="U20">
        <v>1.1575599999999999</v>
      </c>
      <c r="V20">
        <v>1.1120000000000001</v>
      </c>
      <c r="W20">
        <v>1.1154599999999999</v>
      </c>
      <c r="X20">
        <v>1.0957600000000001</v>
      </c>
      <c r="Y20">
        <v>9.2599999999999991E-3</v>
      </c>
      <c r="Z20">
        <v>1.031E-2</v>
      </c>
      <c r="AA20">
        <v>0.01</v>
      </c>
      <c r="AB20" t="s">
        <v>80</v>
      </c>
      <c r="AC20" t="s">
        <v>80</v>
      </c>
      <c r="AD20" t="s">
        <v>80</v>
      </c>
      <c r="AE20">
        <v>0.10934000000000001</v>
      </c>
      <c r="AF20">
        <v>0.12064999999999999</v>
      </c>
      <c r="AG20">
        <v>0.30834</v>
      </c>
      <c r="AH20" t="s">
        <v>80</v>
      </c>
      <c r="AI20">
        <v>1.4100000000000001E-4</v>
      </c>
      <c r="AJ20" t="s">
        <v>80</v>
      </c>
      <c r="AK20">
        <v>0.2261</v>
      </c>
      <c r="AL20">
        <v>0.22450000000000001</v>
      </c>
      <c r="AM20">
        <v>0.2288</v>
      </c>
      <c r="AN20">
        <v>0.21831999999999999</v>
      </c>
      <c r="AO20">
        <v>0.21676000000000001</v>
      </c>
      <c r="AP20">
        <v>0.21245</v>
      </c>
      <c r="AQ20">
        <v>5.2199999999999998E-3</v>
      </c>
      <c r="AR20">
        <v>5.3E-3</v>
      </c>
      <c r="AS20">
        <v>4.9300000000000004E-3</v>
      </c>
      <c r="AT20" t="s">
        <v>80</v>
      </c>
      <c r="AU20" t="s">
        <v>80</v>
      </c>
      <c r="AV20">
        <v>1.12679</v>
      </c>
      <c r="AW20">
        <v>1.1407700000000001</v>
      </c>
      <c r="AX20" t="s">
        <v>80</v>
      </c>
      <c r="AY20">
        <v>1.0739099999999999</v>
      </c>
      <c r="AZ20">
        <v>1.0991899999999999</v>
      </c>
      <c r="BA20">
        <v>1.2661899999999999</v>
      </c>
      <c r="BB20">
        <v>1.2980400000000001</v>
      </c>
      <c r="BC20">
        <v>1.1368799999999999</v>
      </c>
      <c r="BD20">
        <v>1.14899</v>
      </c>
      <c r="BE20">
        <v>0.56418000000000001</v>
      </c>
      <c r="BF20">
        <v>0.56484999999999996</v>
      </c>
      <c r="BG20">
        <v>0.57913000000000003</v>
      </c>
      <c r="BH20">
        <v>0.55298999999999998</v>
      </c>
      <c r="BI20">
        <v>0.55311999999999995</v>
      </c>
      <c r="BJ20">
        <v>0.54191999999999996</v>
      </c>
      <c r="BK20">
        <v>2.8379999999999999E-2</v>
      </c>
      <c r="BL20">
        <v>2.8320000000000001E-2</v>
      </c>
      <c r="BM20">
        <v>2.7310000000000001E-2</v>
      </c>
      <c r="BN20">
        <v>2.7050000000000001E-2</v>
      </c>
    </row>
    <row r="21" spans="1:66">
      <c r="A21" s="1">
        <v>4.9999999999999996E-2</v>
      </c>
      <c r="B21" t="s">
        <v>132</v>
      </c>
      <c r="C21">
        <v>2.852E-2</v>
      </c>
      <c r="D21" t="s">
        <v>80</v>
      </c>
      <c r="E21">
        <v>1.397E-2</v>
      </c>
      <c r="F21">
        <v>1.4E-2</v>
      </c>
      <c r="G21">
        <v>1.379E-2</v>
      </c>
      <c r="H21">
        <v>1.383E-2</v>
      </c>
      <c r="I21" t="s">
        <v>80</v>
      </c>
      <c r="J21">
        <v>1.3100000000000001E-2</v>
      </c>
      <c r="K21">
        <v>1.3769999999999999E-2</v>
      </c>
      <c r="L21">
        <v>1.367E-2</v>
      </c>
      <c r="M21">
        <v>9.6562900000000003</v>
      </c>
      <c r="N21">
        <v>9.3933700000000009</v>
      </c>
      <c r="O21">
        <v>9.3897099999999991</v>
      </c>
      <c r="P21" t="s">
        <v>80</v>
      </c>
      <c r="Q21">
        <v>8.9429599999999994</v>
      </c>
      <c r="R21">
        <v>9.2128999999999994</v>
      </c>
      <c r="S21">
        <v>9.4718300000000006</v>
      </c>
      <c r="T21">
        <v>9.4751999999999992</v>
      </c>
      <c r="U21">
        <v>9.3813200000000005</v>
      </c>
      <c r="V21">
        <v>9.1228999999999996</v>
      </c>
      <c r="W21">
        <v>9.1540499999999998</v>
      </c>
      <c r="X21">
        <v>9.0163799999999998</v>
      </c>
      <c r="Y21">
        <v>7.986E-2</v>
      </c>
      <c r="Z21">
        <v>8.1530000000000005E-2</v>
      </c>
      <c r="AA21">
        <v>8.2150000000000001E-2</v>
      </c>
      <c r="AB21" t="s">
        <v>80</v>
      </c>
      <c r="AC21" t="s">
        <v>80</v>
      </c>
      <c r="AD21" t="s">
        <v>80</v>
      </c>
      <c r="AE21">
        <v>0.70184000000000002</v>
      </c>
      <c r="AF21">
        <v>0.69835000000000003</v>
      </c>
      <c r="AG21">
        <v>0.73738999999999999</v>
      </c>
      <c r="AH21" t="s">
        <v>80</v>
      </c>
      <c r="AI21">
        <v>6.5600000000000001E-4</v>
      </c>
      <c r="AJ21" t="s">
        <v>80</v>
      </c>
      <c r="AK21">
        <v>2.2877800000000001</v>
      </c>
      <c r="AL21">
        <v>2.2799800000000001</v>
      </c>
      <c r="AM21">
        <v>2.3287300000000002</v>
      </c>
      <c r="AN21">
        <v>2.3136399999999999</v>
      </c>
      <c r="AO21">
        <v>2.3027899999999999</v>
      </c>
      <c r="AP21">
        <v>2.26647</v>
      </c>
      <c r="AQ21">
        <v>2.0699999999999998E-3</v>
      </c>
      <c r="AR21">
        <v>2.2599999999999999E-3</v>
      </c>
      <c r="AS21">
        <v>1.9400000000000001E-3</v>
      </c>
      <c r="AT21" t="s">
        <v>80</v>
      </c>
      <c r="AU21" t="s">
        <v>80</v>
      </c>
      <c r="AV21">
        <v>2.9729999999999999</v>
      </c>
      <c r="AW21">
        <v>2.9751799999999999</v>
      </c>
      <c r="AX21" t="s">
        <v>80</v>
      </c>
      <c r="AY21">
        <v>2.82362</v>
      </c>
      <c r="AZ21">
        <v>2.8301699999999999</v>
      </c>
      <c r="BA21">
        <v>2.1901799999999998</v>
      </c>
      <c r="BB21">
        <v>2.1236700000000002</v>
      </c>
      <c r="BC21">
        <v>1.8792800000000001</v>
      </c>
      <c r="BD21">
        <v>1.9168400000000001</v>
      </c>
      <c r="BE21">
        <v>2.4029199999999999</v>
      </c>
      <c r="BF21">
        <v>2.4063699999999999</v>
      </c>
      <c r="BG21">
        <v>2.43432</v>
      </c>
      <c r="BH21">
        <v>2.4814099999999999</v>
      </c>
      <c r="BI21">
        <v>2.4273699999999998</v>
      </c>
      <c r="BJ21">
        <v>2.4295800000000001</v>
      </c>
      <c r="BK21">
        <v>4.1790000000000001E-2</v>
      </c>
      <c r="BL21">
        <v>4.2040000000000001E-2</v>
      </c>
      <c r="BM21">
        <v>4.172E-2</v>
      </c>
      <c r="BN21">
        <v>4.2299999999999997E-2</v>
      </c>
    </row>
    <row r="22" spans="1:66">
      <c r="A22" s="1">
        <v>5.0694444444444445E-2</v>
      </c>
      <c r="B22" t="s">
        <v>154</v>
      </c>
      <c r="C22">
        <v>9.6399999999999993E-3</v>
      </c>
      <c r="D22" t="s">
        <v>80</v>
      </c>
      <c r="E22">
        <v>5.491E-2</v>
      </c>
      <c r="F22">
        <v>5.5109999999999999E-2</v>
      </c>
      <c r="G22">
        <v>5.459E-2</v>
      </c>
      <c r="H22">
        <v>5.4469999999999998E-2</v>
      </c>
      <c r="I22" t="s">
        <v>80</v>
      </c>
      <c r="J22">
        <v>5.731E-2</v>
      </c>
      <c r="K22">
        <v>5.5030000000000003E-2</v>
      </c>
      <c r="L22">
        <v>5.5320000000000001E-2</v>
      </c>
      <c r="M22" t="s">
        <v>223</v>
      </c>
      <c r="N22" t="s">
        <v>224</v>
      </c>
      <c r="O22" t="s">
        <v>225</v>
      </c>
      <c r="P22" t="s">
        <v>80</v>
      </c>
      <c r="Q22" t="s">
        <v>76</v>
      </c>
      <c r="R22" t="s">
        <v>226</v>
      </c>
      <c r="S22" t="s">
        <v>227</v>
      </c>
      <c r="T22" t="s">
        <v>228</v>
      </c>
      <c r="U22" t="s">
        <v>229</v>
      </c>
      <c r="V22" t="s">
        <v>230</v>
      </c>
      <c r="W22" t="s">
        <v>76</v>
      </c>
      <c r="X22" t="s">
        <v>231</v>
      </c>
      <c r="Y22" t="s">
        <v>232</v>
      </c>
      <c r="Z22" t="s">
        <v>202</v>
      </c>
      <c r="AA22" t="s">
        <v>233</v>
      </c>
      <c r="AB22" t="s">
        <v>80</v>
      </c>
      <c r="AC22" t="s">
        <v>80</v>
      </c>
      <c r="AD22" t="s">
        <v>80</v>
      </c>
      <c r="AE22">
        <v>2.8012600000000001</v>
      </c>
      <c r="AF22">
        <v>2.6732300000000002</v>
      </c>
      <c r="AG22">
        <v>2.2244199999999998</v>
      </c>
      <c r="AH22" t="s">
        <v>80</v>
      </c>
      <c r="AI22">
        <v>1.3375E-2</v>
      </c>
      <c r="AJ22" t="s">
        <v>80</v>
      </c>
      <c r="AK22">
        <v>3.5514999999999999</v>
      </c>
      <c r="AL22">
        <v>3.5363000000000002</v>
      </c>
      <c r="AM22">
        <v>3.74038</v>
      </c>
      <c r="AN22">
        <v>3.7026699999999999</v>
      </c>
      <c r="AO22">
        <v>3.7015400000000001</v>
      </c>
      <c r="AP22">
        <v>3.7191399999999999</v>
      </c>
      <c r="AQ22" t="s">
        <v>183</v>
      </c>
      <c r="AR22" t="s">
        <v>180</v>
      </c>
      <c r="AS22" t="s">
        <v>234</v>
      </c>
      <c r="AT22" t="s">
        <v>80</v>
      </c>
      <c r="AU22" t="s">
        <v>80</v>
      </c>
      <c r="AV22">
        <v>12.819509999999999</v>
      </c>
      <c r="AW22">
        <v>12.67451</v>
      </c>
      <c r="AX22" t="s">
        <v>80</v>
      </c>
      <c r="AY22">
        <v>10.88775</v>
      </c>
      <c r="AZ22">
        <v>10.90907</v>
      </c>
      <c r="BA22" t="s">
        <v>235</v>
      </c>
      <c r="BB22" t="s">
        <v>236</v>
      </c>
      <c r="BC22">
        <v>10.09191</v>
      </c>
      <c r="BD22">
        <v>9.7732200000000002</v>
      </c>
      <c r="BE22">
        <v>8.2021099999999993</v>
      </c>
      <c r="BF22">
        <v>8.1860099999999996</v>
      </c>
      <c r="BG22">
        <v>8.31067</v>
      </c>
      <c r="BH22">
        <v>8.4833700000000007</v>
      </c>
      <c r="BI22">
        <v>8.3919499999999996</v>
      </c>
      <c r="BJ22">
        <v>8.3524899999999995</v>
      </c>
      <c r="BK22">
        <v>0.43132999999999999</v>
      </c>
      <c r="BL22">
        <v>0.43602000000000002</v>
      </c>
      <c r="BM22">
        <v>0.42967</v>
      </c>
      <c r="BN22">
        <v>0.43435000000000001</v>
      </c>
    </row>
    <row r="23" spans="1:66">
      <c r="A23" s="1">
        <v>5.486111111111111E-2</v>
      </c>
      <c r="B23" t="s">
        <v>237</v>
      </c>
      <c r="C23">
        <v>5.5999999999999999E-3</v>
      </c>
      <c r="D23" t="s">
        <v>80</v>
      </c>
      <c r="E23" t="s">
        <v>171</v>
      </c>
      <c r="F23" t="s">
        <v>210</v>
      </c>
      <c r="G23" t="s">
        <v>238</v>
      </c>
      <c r="H23" t="s">
        <v>201</v>
      </c>
      <c r="I23" t="s">
        <v>80</v>
      </c>
      <c r="J23" t="s">
        <v>239</v>
      </c>
      <c r="K23" t="s">
        <v>209</v>
      </c>
      <c r="L23" t="s">
        <v>176</v>
      </c>
      <c r="M23">
        <v>5.5799000000000003</v>
      </c>
      <c r="N23">
        <v>5.4744900000000003</v>
      </c>
      <c r="O23">
        <v>5.4203200000000002</v>
      </c>
      <c r="P23" t="s">
        <v>80</v>
      </c>
      <c r="Q23">
        <v>5.2166600000000001</v>
      </c>
      <c r="R23">
        <v>5.3152299999999997</v>
      </c>
      <c r="S23">
        <v>5.4628899999999998</v>
      </c>
      <c r="T23">
        <v>5.4793700000000003</v>
      </c>
      <c r="U23">
        <v>5.4424099999999997</v>
      </c>
      <c r="V23">
        <v>5.2511900000000002</v>
      </c>
      <c r="W23">
        <v>5.2650399999999999</v>
      </c>
      <c r="X23">
        <v>5.22905</v>
      </c>
      <c r="Y23" t="s">
        <v>240</v>
      </c>
      <c r="Z23" t="s">
        <v>193</v>
      </c>
      <c r="AA23" t="s">
        <v>241</v>
      </c>
      <c r="AB23" t="s">
        <v>80</v>
      </c>
      <c r="AC23" t="s">
        <v>80</v>
      </c>
      <c r="AD23" t="s">
        <v>80</v>
      </c>
      <c r="AE23">
        <v>0.99241999999999997</v>
      </c>
      <c r="AF23">
        <v>0.97175999999999996</v>
      </c>
      <c r="AG23">
        <v>1.0589999999999999</v>
      </c>
      <c r="AH23" t="s">
        <v>80</v>
      </c>
      <c r="AI23">
        <v>2.92E-4</v>
      </c>
      <c r="AJ23" t="s">
        <v>80</v>
      </c>
      <c r="AK23">
        <v>0.66610000000000003</v>
      </c>
      <c r="AL23">
        <v>0.66674999999999995</v>
      </c>
      <c r="AM23">
        <v>0.67737000000000003</v>
      </c>
      <c r="AN23">
        <v>0.67847000000000002</v>
      </c>
      <c r="AO23">
        <v>0.67520000000000002</v>
      </c>
      <c r="AP23">
        <v>0.66822999999999999</v>
      </c>
      <c r="AQ23">
        <v>1.2E-4</v>
      </c>
      <c r="AR23" t="s">
        <v>222</v>
      </c>
      <c r="AS23" t="s">
        <v>242</v>
      </c>
      <c r="AT23" t="s">
        <v>80</v>
      </c>
      <c r="AU23" t="s">
        <v>80</v>
      </c>
      <c r="AV23">
        <v>2.4821</v>
      </c>
      <c r="AW23">
        <v>2.46888</v>
      </c>
      <c r="AX23" t="s">
        <v>80</v>
      </c>
      <c r="AY23">
        <v>2.4034499999999999</v>
      </c>
      <c r="AZ23">
        <v>2.4028700000000001</v>
      </c>
      <c r="BA23">
        <v>1.8178399999999999</v>
      </c>
      <c r="BB23">
        <v>1.7967599999999999</v>
      </c>
      <c r="BC23">
        <v>1.63025</v>
      </c>
      <c r="BD23">
        <v>1.6149500000000001</v>
      </c>
      <c r="BE23">
        <v>5.9086699999999999</v>
      </c>
      <c r="BF23">
        <v>5.9084399999999997</v>
      </c>
      <c r="BG23">
        <v>5.96835</v>
      </c>
      <c r="BH23">
        <v>6.0562500000000004</v>
      </c>
      <c r="BI23">
        <v>5.9912200000000002</v>
      </c>
      <c r="BJ23">
        <v>5.9192299999999998</v>
      </c>
      <c r="BK23">
        <v>1.5219999999999999E-2</v>
      </c>
      <c r="BL23">
        <v>1.5570000000000001E-2</v>
      </c>
      <c r="BM23">
        <v>1.519E-2</v>
      </c>
      <c r="BN23">
        <v>1.566E-2</v>
      </c>
    </row>
    <row r="24" spans="1:66">
      <c r="A24" s="1">
        <v>5.5555555555555552E-2</v>
      </c>
      <c r="B24" t="s">
        <v>243</v>
      </c>
      <c r="C24">
        <v>9.1900000000000003E-3</v>
      </c>
      <c r="D24" t="s">
        <v>80</v>
      </c>
      <c r="E24" t="s">
        <v>244</v>
      </c>
      <c r="F24" t="s">
        <v>245</v>
      </c>
      <c r="G24" t="s">
        <v>246</v>
      </c>
      <c r="H24" t="s">
        <v>247</v>
      </c>
      <c r="I24" t="s">
        <v>80</v>
      </c>
      <c r="J24" t="s">
        <v>248</v>
      </c>
      <c r="K24" t="s">
        <v>249</v>
      </c>
      <c r="L24" t="s">
        <v>250</v>
      </c>
      <c r="M24">
        <v>7.27949</v>
      </c>
      <c r="N24">
        <v>7.0787599999999999</v>
      </c>
      <c r="O24">
        <v>7.0707899999999997</v>
      </c>
      <c r="P24" t="s">
        <v>80</v>
      </c>
      <c r="Q24">
        <v>6.7966199999999999</v>
      </c>
      <c r="R24">
        <v>6.9789500000000002</v>
      </c>
      <c r="S24">
        <v>7.1501700000000001</v>
      </c>
      <c r="T24">
        <v>7.1848099999999997</v>
      </c>
      <c r="U24">
        <v>7.1225899999999998</v>
      </c>
      <c r="V24">
        <v>6.9530099999999999</v>
      </c>
      <c r="W24">
        <v>6.9648199999999996</v>
      </c>
      <c r="X24">
        <v>6.8548499999999999</v>
      </c>
      <c r="Y24" t="s">
        <v>251</v>
      </c>
      <c r="Z24">
        <v>3.9500000000000004E-3</v>
      </c>
      <c r="AA24">
        <v>3.2000000000000002E-3</v>
      </c>
      <c r="AB24" t="s">
        <v>80</v>
      </c>
      <c r="AC24" t="s">
        <v>80</v>
      </c>
      <c r="AD24" t="s">
        <v>80</v>
      </c>
      <c r="AE24">
        <v>1.27241</v>
      </c>
      <c r="AF24">
        <v>1.23522</v>
      </c>
      <c r="AG24">
        <v>1.3023199999999999</v>
      </c>
      <c r="AH24" t="s">
        <v>80</v>
      </c>
      <c r="AI24">
        <v>3.9599999999999998E-4</v>
      </c>
      <c r="AJ24" t="s">
        <v>80</v>
      </c>
      <c r="AK24">
        <v>0.93276999999999999</v>
      </c>
      <c r="AL24">
        <v>0.92896999999999996</v>
      </c>
      <c r="AM24">
        <v>0.94503000000000004</v>
      </c>
      <c r="AN24">
        <v>0.94598000000000004</v>
      </c>
      <c r="AO24">
        <v>0.93855</v>
      </c>
      <c r="AP24">
        <v>0.92874999999999996</v>
      </c>
      <c r="AQ24">
        <v>5.2999999999999998E-4</v>
      </c>
      <c r="AR24">
        <v>5.5999999999999995E-4</v>
      </c>
      <c r="AS24">
        <v>4.0999999999999999E-4</v>
      </c>
      <c r="AT24" t="s">
        <v>80</v>
      </c>
      <c r="AU24" t="s">
        <v>80</v>
      </c>
      <c r="AV24">
        <v>3.2133500000000002</v>
      </c>
      <c r="AW24">
        <v>3.2313000000000001</v>
      </c>
      <c r="AX24" t="s">
        <v>80</v>
      </c>
      <c r="AY24">
        <v>3.1413099999999998</v>
      </c>
      <c r="AZ24">
        <v>3.13131</v>
      </c>
      <c r="BA24">
        <v>1.9130499999999999</v>
      </c>
      <c r="BB24">
        <v>1.8469</v>
      </c>
      <c r="BC24">
        <v>1.6476900000000001</v>
      </c>
      <c r="BD24">
        <v>1.7063999999999999</v>
      </c>
      <c r="BE24">
        <v>10.128</v>
      </c>
      <c r="BF24">
        <v>10.11595</v>
      </c>
      <c r="BG24">
        <v>10.28321</v>
      </c>
      <c r="BH24">
        <v>10.33821</v>
      </c>
      <c r="BI24">
        <v>10.181940000000001</v>
      </c>
      <c r="BJ24">
        <v>10.11007</v>
      </c>
      <c r="BK24">
        <v>1.8110000000000001E-2</v>
      </c>
      <c r="BL24">
        <v>1.8540000000000001E-2</v>
      </c>
      <c r="BM24">
        <v>1.8110000000000001E-2</v>
      </c>
      <c r="BN24">
        <v>1.8700000000000001E-2</v>
      </c>
    </row>
    <row r="25" spans="1:66">
      <c r="A25" s="1">
        <v>5.6249999999999994E-2</v>
      </c>
      <c r="B25" t="s">
        <v>252</v>
      </c>
      <c r="C25">
        <v>3.8400000000000001E-3</v>
      </c>
      <c r="D25" t="s">
        <v>80</v>
      </c>
      <c r="E25" t="s">
        <v>253</v>
      </c>
      <c r="F25" t="s">
        <v>254</v>
      </c>
      <c r="G25" t="s">
        <v>188</v>
      </c>
      <c r="H25" t="s">
        <v>255</v>
      </c>
      <c r="I25" t="s">
        <v>80</v>
      </c>
      <c r="J25" t="s">
        <v>181</v>
      </c>
      <c r="K25" t="s">
        <v>210</v>
      </c>
      <c r="L25" t="s">
        <v>201</v>
      </c>
      <c r="M25">
        <v>4.5768899999999997</v>
      </c>
      <c r="N25">
        <v>4.4949000000000003</v>
      </c>
      <c r="O25">
        <v>4.4575100000000001</v>
      </c>
      <c r="P25" t="s">
        <v>80</v>
      </c>
      <c r="Q25">
        <v>4.30966</v>
      </c>
      <c r="R25">
        <v>4.3766600000000002</v>
      </c>
      <c r="S25">
        <v>4.50406</v>
      </c>
      <c r="T25">
        <v>4.5207199999999998</v>
      </c>
      <c r="U25">
        <v>4.49322</v>
      </c>
      <c r="V25">
        <v>4.3880299999999997</v>
      </c>
      <c r="W25">
        <v>4.3998400000000002</v>
      </c>
      <c r="X25">
        <v>4.3080699999999998</v>
      </c>
      <c r="Y25" t="s">
        <v>256</v>
      </c>
      <c r="Z25" t="s">
        <v>257</v>
      </c>
      <c r="AA25" t="s">
        <v>258</v>
      </c>
      <c r="AB25" t="s">
        <v>80</v>
      </c>
      <c r="AC25" t="s">
        <v>80</v>
      </c>
      <c r="AD25" t="s">
        <v>80</v>
      </c>
      <c r="AE25">
        <v>0.95181000000000004</v>
      </c>
      <c r="AF25">
        <v>0.93403999999999998</v>
      </c>
      <c r="AG25">
        <v>1.0073300000000001</v>
      </c>
      <c r="AH25" t="s">
        <v>80</v>
      </c>
      <c r="AI25" t="s">
        <v>259</v>
      </c>
      <c r="AJ25" t="s">
        <v>80</v>
      </c>
      <c r="AK25">
        <v>0.61907999999999996</v>
      </c>
      <c r="AL25">
        <v>0.61817</v>
      </c>
      <c r="AM25">
        <v>0.62836000000000003</v>
      </c>
      <c r="AN25">
        <v>0.62753000000000003</v>
      </c>
      <c r="AO25">
        <v>0.62302000000000002</v>
      </c>
      <c r="AP25">
        <v>0.61658999999999997</v>
      </c>
      <c r="AQ25">
        <v>1.6000000000000001E-4</v>
      </c>
      <c r="AR25" t="s">
        <v>260</v>
      </c>
      <c r="AS25" t="s">
        <v>261</v>
      </c>
      <c r="AT25" t="s">
        <v>80</v>
      </c>
      <c r="AU25" t="s">
        <v>80</v>
      </c>
      <c r="AV25">
        <v>2.0721699999999998</v>
      </c>
      <c r="AW25">
        <v>2.0593900000000001</v>
      </c>
      <c r="AX25" t="s">
        <v>80</v>
      </c>
      <c r="AY25">
        <v>1.98946</v>
      </c>
      <c r="AZ25">
        <v>1.9826600000000001</v>
      </c>
      <c r="BA25">
        <v>1.0614600000000001</v>
      </c>
      <c r="BB25">
        <v>1.04881</v>
      </c>
      <c r="BC25">
        <v>1.0042500000000001</v>
      </c>
      <c r="BD25">
        <v>0.95189000000000001</v>
      </c>
      <c r="BE25">
        <v>5.7462600000000004</v>
      </c>
      <c r="BF25">
        <v>5.7280899999999999</v>
      </c>
      <c r="BG25">
        <v>5.7999599999999996</v>
      </c>
      <c r="BH25">
        <v>5.7881999999999998</v>
      </c>
      <c r="BI25">
        <v>5.7655599999999998</v>
      </c>
      <c r="BJ25">
        <v>5.7321</v>
      </c>
      <c r="BK25">
        <v>1.485E-2</v>
      </c>
      <c r="BL25">
        <v>1.512E-2</v>
      </c>
      <c r="BM25">
        <v>1.482E-2</v>
      </c>
      <c r="BN25">
        <v>1.523E-2</v>
      </c>
    </row>
    <row r="26" spans="1:66">
      <c r="A26" s="1">
        <v>8.4027777777777771E-2</v>
      </c>
      <c r="B26" t="s">
        <v>262</v>
      </c>
      <c r="C26">
        <v>3.5300000000000002E-3</v>
      </c>
      <c r="D26" t="s">
        <v>80</v>
      </c>
      <c r="E26" t="s">
        <v>263</v>
      </c>
      <c r="F26" t="s">
        <v>264</v>
      </c>
      <c r="G26" t="s">
        <v>264</v>
      </c>
      <c r="H26" t="s">
        <v>265</v>
      </c>
      <c r="I26" t="s">
        <v>80</v>
      </c>
      <c r="J26" t="s">
        <v>218</v>
      </c>
      <c r="K26" t="s">
        <v>266</v>
      </c>
      <c r="L26" t="s">
        <v>267</v>
      </c>
      <c r="M26">
        <v>6.1424399999999997</v>
      </c>
      <c r="N26">
        <v>6.0295699999999997</v>
      </c>
      <c r="O26">
        <v>5.9682300000000001</v>
      </c>
      <c r="P26" t="s">
        <v>80</v>
      </c>
      <c r="Q26">
        <v>5.8550300000000002</v>
      </c>
      <c r="R26">
        <v>5.8769400000000003</v>
      </c>
      <c r="S26">
        <v>6.0370299999999997</v>
      </c>
      <c r="T26">
        <v>6.0546100000000003</v>
      </c>
      <c r="U26">
        <v>5.9936299999999996</v>
      </c>
      <c r="V26">
        <v>5.8098000000000001</v>
      </c>
      <c r="W26">
        <v>5.8250299999999999</v>
      </c>
      <c r="X26">
        <v>5.76593</v>
      </c>
      <c r="Y26" t="s">
        <v>268</v>
      </c>
      <c r="Z26" t="s">
        <v>192</v>
      </c>
      <c r="AA26" t="s">
        <v>269</v>
      </c>
      <c r="AB26" t="s">
        <v>80</v>
      </c>
      <c r="AC26" t="s">
        <v>80</v>
      </c>
      <c r="AD26" t="s">
        <v>80</v>
      </c>
      <c r="AE26">
        <v>1.03026</v>
      </c>
      <c r="AF26">
        <v>1.00658</v>
      </c>
      <c r="AG26">
        <v>1.0798700000000001</v>
      </c>
      <c r="AH26" t="s">
        <v>80</v>
      </c>
      <c r="AI26">
        <v>3.0200000000000002E-4</v>
      </c>
      <c r="AJ26" t="s">
        <v>80</v>
      </c>
      <c r="AK26">
        <v>0.70909</v>
      </c>
      <c r="AL26">
        <v>0.70608000000000004</v>
      </c>
      <c r="AM26">
        <v>0.71774000000000004</v>
      </c>
      <c r="AN26">
        <v>0.71586000000000005</v>
      </c>
      <c r="AO26">
        <v>0.71048</v>
      </c>
      <c r="AP26">
        <v>0.70396000000000003</v>
      </c>
      <c r="AQ26">
        <v>6.9999999999999994E-5</v>
      </c>
      <c r="AR26" t="s">
        <v>182</v>
      </c>
      <c r="AS26" t="s">
        <v>183</v>
      </c>
      <c r="AT26" t="s">
        <v>80</v>
      </c>
      <c r="AU26" t="s">
        <v>80</v>
      </c>
      <c r="AV26">
        <v>2.7009799999999999</v>
      </c>
      <c r="AW26">
        <v>2.68438</v>
      </c>
      <c r="AX26" t="s">
        <v>80</v>
      </c>
      <c r="AY26">
        <v>2.6011299999999999</v>
      </c>
      <c r="AZ26">
        <v>2.5981200000000002</v>
      </c>
      <c r="BA26">
        <v>2.1338499999999998</v>
      </c>
      <c r="BB26">
        <v>2.10961</v>
      </c>
      <c r="BC26">
        <v>1.9113100000000001</v>
      </c>
      <c r="BD26">
        <v>1.92594</v>
      </c>
      <c r="BE26">
        <v>5.9396599999999999</v>
      </c>
      <c r="BF26">
        <v>5.9474299999999998</v>
      </c>
      <c r="BG26">
        <v>6.0263499999999999</v>
      </c>
      <c r="BH26">
        <v>6.0906599999999997</v>
      </c>
      <c r="BI26">
        <v>5.9930199999999996</v>
      </c>
      <c r="BJ26">
        <v>5.9522000000000004</v>
      </c>
      <c r="BK26">
        <v>1.5879999999999998E-2</v>
      </c>
      <c r="BL26">
        <v>1.626E-2</v>
      </c>
      <c r="BM26">
        <v>1.5820000000000001E-2</v>
      </c>
      <c r="BN26">
        <v>1.6289999999999999E-2</v>
      </c>
    </row>
    <row r="27" spans="1:66">
      <c r="A27" s="1">
        <v>8.4722222222222213E-2</v>
      </c>
      <c r="B27" t="s">
        <v>270</v>
      </c>
      <c r="C27">
        <v>2.8800000000000002E-3</v>
      </c>
      <c r="D27" t="s">
        <v>80</v>
      </c>
      <c r="E27" t="s">
        <v>271</v>
      </c>
      <c r="F27" t="s">
        <v>175</v>
      </c>
      <c r="G27" t="s">
        <v>267</v>
      </c>
      <c r="H27" t="s">
        <v>177</v>
      </c>
      <c r="I27" t="s">
        <v>80</v>
      </c>
      <c r="J27" t="s">
        <v>272</v>
      </c>
      <c r="K27" t="s">
        <v>273</v>
      </c>
      <c r="L27" t="s">
        <v>274</v>
      </c>
      <c r="M27">
        <v>6.3570599999999997</v>
      </c>
      <c r="N27">
        <v>6.2064000000000004</v>
      </c>
      <c r="O27">
        <v>6.1661400000000004</v>
      </c>
      <c r="P27" t="s">
        <v>80</v>
      </c>
      <c r="Q27">
        <v>5.98515</v>
      </c>
      <c r="R27">
        <v>6.0650500000000003</v>
      </c>
      <c r="S27">
        <v>6.2438700000000003</v>
      </c>
      <c r="T27">
        <v>6.2682200000000003</v>
      </c>
      <c r="U27">
        <v>6.2191900000000002</v>
      </c>
      <c r="V27">
        <v>6.0681000000000003</v>
      </c>
      <c r="W27">
        <v>6.08317</v>
      </c>
      <c r="X27">
        <v>5.9833100000000004</v>
      </c>
      <c r="Y27" t="s">
        <v>275</v>
      </c>
      <c r="Z27" t="s">
        <v>197</v>
      </c>
      <c r="AA27" t="s">
        <v>276</v>
      </c>
      <c r="AB27" t="s">
        <v>80</v>
      </c>
      <c r="AC27" t="s">
        <v>80</v>
      </c>
      <c r="AD27" t="s">
        <v>80</v>
      </c>
      <c r="AE27">
        <v>1.0549599999999999</v>
      </c>
      <c r="AF27">
        <v>1.0294099999999999</v>
      </c>
      <c r="AG27">
        <v>1.09097</v>
      </c>
      <c r="AH27" t="s">
        <v>80</v>
      </c>
      <c r="AI27">
        <v>3.1599999999999998E-4</v>
      </c>
      <c r="AJ27" t="s">
        <v>80</v>
      </c>
      <c r="AK27">
        <v>0.71765999999999996</v>
      </c>
      <c r="AL27">
        <v>0.71594000000000002</v>
      </c>
      <c r="AM27">
        <v>0.72675999999999996</v>
      </c>
      <c r="AN27">
        <v>0.72785</v>
      </c>
      <c r="AO27">
        <v>0.72128000000000003</v>
      </c>
      <c r="AP27">
        <v>0.71513000000000004</v>
      </c>
      <c r="AQ27">
        <v>1.4999999999999999E-4</v>
      </c>
      <c r="AR27" t="s">
        <v>277</v>
      </c>
      <c r="AS27" t="s">
        <v>278</v>
      </c>
      <c r="AT27" t="s">
        <v>80</v>
      </c>
      <c r="AU27" t="s">
        <v>80</v>
      </c>
      <c r="AV27">
        <v>2.8279899999999998</v>
      </c>
      <c r="AW27">
        <v>2.8066300000000002</v>
      </c>
      <c r="AX27" t="s">
        <v>80</v>
      </c>
      <c r="AY27">
        <v>2.7392300000000001</v>
      </c>
      <c r="AZ27">
        <v>2.7218599999999999</v>
      </c>
      <c r="BA27">
        <v>2.25366</v>
      </c>
      <c r="BB27">
        <v>2.2145000000000001</v>
      </c>
      <c r="BC27">
        <v>2.02501</v>
      </c>
      <c r="BD27">
        <v>2.0328599999999999</v>
      </c>
      <c r="BE27">
        <v>5.9236399999999998</v>
      </c>
      <c r="BF27">
        <v>5.9607700000000001</v>
      </c>
      <c r="BG27">
        <v>6.0217999999999998</v>
      </c>
      <c r="BH27">
        <v>6.0888400000000003</v>
      </c>
      <c r="BI27">
        <v>5.9518199999999997</v>
      </c>
      <c r="BJ27">
        <v>5.9597800000000003</v>
      </c>
      <c r="BK27">
        <v>1.6279999999999999E-2</v>
      </c>
      <c r="BL27">
        <v>1.6650000000000002E-2</v>
      </c>
      <c r="BM27">
        <v>1.626E-2</v>
      </c>
      <c r="BN27">
        <v>1.6740000000000001E-2</v>
      </c>
    </row>
    <row r="28" spans="1:66">
      <c r="A28" s="1">
        <v>8.5416666666666669E-2</v>
      </c>
      <c r="B28" t="s">
        <v>279</v>
      </c>
      <c r="C28">
        <v>3.0599999999999998E-3</v>
      </c>
      <c r="D28" t="s">
        <v>80</v>
      </c>
      <c r="E28" t="s">
        <v>241</v>
      </c>
      <c r="F28" t="s">
        <v>280</v>
      </c>
      <c r="G28" t="s">
        <v>281</v>
      </c>
      <c r="H28" t="s">
        <v>280</v>
      </c>
      <c r="I28" t="s">
        <v>80</v>
      </c>
      <c r="J28" t="s">
        <v>282</v>
      </c>
      <c r="K28" t="s">
        <v>283</v>
      </c>
      <c r="L28" t="s">
        <v>274</v>
      </c>
      <c r="M28">
        <v>6.6234700000000002</v>
      </c>
      <c r="N28">
        <v>6.4541899999999996</v>
      </c>
      <c r="O28">
        <v>6.4328200000000004</v>
      </c>
      <c r="P28" t="s">
        <v>80</v>
      </c>
      <c r="Q28">
        <v>6.2384500000000003</v>
      </c>
      <c r="R28">
        <v>6.35175</v>
      </c>
      <c r="S28">
        <v>6.5188499999999996</v>
      </c>
      <c r="T28">
        <v>6.5411000000000001</v>
      </c>
      <c r="U28">
        <v>6.4699499999999999</v>
      </c>
      <c r="V28">
        <v>6.3148299999999997</v>
      </c>
      <c r="W28">
        <v>6.3279699999999997</v>
      </c>
      <c r="X28">
        <v>6.2253299999999996</v>
      </c>
      <c r="Y28" t="s">
        <v>284</v>
      </c>
      <c r="Z28" t="s">
        <v>285</v>
      </c>
      <c r="AA28" t="s">
        <v>260</v>
      </c>
      <c r="AB28" t="s">
        <v>80</v>
      </c>
      <c r="AC28" t="s">
        <v>80</v>
      </c>
      <c r="AD28" t="s">
        <v>80</v>
      </c>
      <c r="AE28">
        <v>1.12757</v>
      </c>
      <c r="AF28">
        <v>1.09931</v>
      </c>
      <c r="AG28">
        <v>1.1706300000000001</v>
      </c>
      <c r="AH28" t="s">
        <v>80</v>
      </c>
      <c r="AI28">
        <v>3.3599999999999998E-4</v>
      </c>
      <c r="AJ28" t="s">
        <v>80</v>
      </c>
      <c r="AK28">
        <v>0.73477999999999999</v>
      </c>
      <c r="AL28">
        <v>0.73057000000000005</v>
      </c>
      <c r="AM28">
        <v>0.74219000000000002</v>
      </c>
      <c r="AN28">
        <v>0.74253999999999998</v>
      </c>
      <c r="AO28">
        <v>0.73553000000000002</v>
      </c>
      <c r="AP28">
        <v>0.72818000000000005</v>
      </c>
      <c r="AQ28">
        <v>3.6000000000000002E-4</v>
      </c>
      <c r="AR28">
        <v>3.6000000000000002E-4</v>
      </c>
      <c r="AS28" t="s">
        <v>211</v>
      </c>
      <c r="AT28" t="s">
        <v>80</v>
      </c>
      <c r="AU28" t="s">
        <v>80</v>
      </c>
      <c r="AV28">
        <v>2.9659300000000002</v>
      </c>
      <c r="AW28">
        <v>2.9667400000000002</v>
      </c>
      <c r="AX28" t="s">
        <v>80</v>
      </c>
      <c r="AY28">
        <v>2.8786499999999999</v>
      </c>
      <c r="AZ28">
        <v>2.8678699999999999</v>
      </c>
      <c r="BA28">
        <v>2.3277700000000001</v>
      </c>
      <c r="BB28">
        <v>2.3069799999999998</v>
      </c>
      <c r="BC28">
        <v>2.1222599999999998</v>
      </c>
      <c r="BD28">
        <v>2.08717</v>
      </c>
      <c r="BE28">
        <v>6.0014399999999997</v>
      </c>
      <c r="BF28">
        <v>6.0208000000000004</v>
      </c>
      <c r="BG28">
        <v>6.0978199999999996</v>
      </c>
      <c r="BH28">
        <v>6.1467999999999998</v>
      </c>
      <c r="BI28">
        <v>6.0738899999999996</v>
      </c>
      <c r="BJ28">
        <v>6.0401100000000003</v>
      </c>
      <c r="BK28">
        <v>1.66E-2</v>
      </c>
      <c r="BL28">
        <v>1.6990000000000002E-2</v>
      </c>
      <c r="BM28">
        <v>1.652E-2</v>
      </c>
      <c r="BN28">
        <v>1.7080000000000001E-2</v>
      </c>
    </row>
    <row r="29" spans="1:66">
      <c r="A29" s="1">
        <v>4.9305555555555554E-2</v>
      </c>
      <c r="B29" t="s">
        <v>78</v>
      </c>
    </row>
    <row r="30" spans="1:66">
      <c r="A30" s="1">
        <v>4.9999999999999996E-2</v>
      </c>
      <c r="B30" t="s">
        <v>132</v>
      </c>
    </row>
    <row r="31" spans="1:66">
      <c r="A31" s="1">
        <v>5.0694444444444445E-2</v>
      </c>
      <c r="B31" t="s">
        <v>154</v>
      </c>
    </row>
    <row r="32" spans="1:66">
      <c r="A32" s="1">
        <v>0.25069444444444444</v>
      </c>
      <c r="B32" t="s">
        <v>279</v>
      </c>
    </row>
    <row r="33" spans="1:2">
      <c r="A33" s="1">
        <v>8.611111111111111E-2</v>
      </c>
      <c r="B33" t="s">
        <v>286</v>
      </c>
    </row>
    <row r="34" spans="1:2">
      <c r="A34" s="1">
        <v>8.6805555555555552E-2</v>
      </c>
      <c r="B34" t="s">
        <v>287</v>
      </c>
    </row>
    <row r="35" spans="1:2">
      <c r="A35" s="1">
        <v>8.7499999999999994E-2</v>
      </c>
      <c r="B35" t="s">
        <v>288</v>
      </c>
    </row>
    <row r="36" spans="1:2">
      <c r="A36" s="1">
        <v>8.8194444444444436E-2</v>
      </c>
      <c r="B36" t="s">
        <v>289</v>
      </c>
    </row>
    <row r="37" spans="1:2">
      <c r="A37" s="1">
        <v>8.8888888888888878E-2</v>
      </c>
      <c r="B37" t="s">
        <v>290</v>
      </c>
    </row>
    <row r="38" spans="1:2">
      <c r="A38" s="1">
        <v>8.9583333333333334E-2</v>
      </c>
      <c r="B38" t="s">
        <v>291</v>
      </c>
    </row>
    <row r="39" spans="1:2">
      <c r="A39" s="1">
        <v>9.0277777777777776E-2</v>
      </c>
      <c r="B39" t="s">
        <v>292</v>
      </c>
    </row>
    <row r="40" spans="1:2">
      <c r="A40" s="1">
        <v>9.0972222222222218E-2</v>
      </c>
      <c r="B40" t="s">
        <v>293</v>
      </c>
    </row>
    <row r="41" spans="1:2">
      <c r="A41" s="1">
        <v>9.166666666666666E-2</v>
      </c>
      <c r="B41" t="s">
        <v>294</v>
      </c>
    </row>
    <row r="42" spans="1:2">
      <c r="A42" s="1">
        <v>4.9305555555555554E-2</v>
      </c>
      <c r="B42" t="s">
        <v>78</v>
      </c>
    </row>
    <row r="43" spans="1:2">
      <c r="A43" s="1">
        <v>4.9999999999999996E-2</v>
      </c>
      <c r="B43" t="s">
        <v>132</v>
      </c>
    </row>
    <row r="44" spans="1:2">
      <c r="A44" s="1">
        <v>5.0694444444444445E-2</v>
      </c>
      <c r="B44" t="s">
        <v>154</v>
      </c>
    </row>
    <row r="45" spans="1:2">
      <c r="A45" s="1">
        <v>9.2361111111111102E-2</v>
      </c>
      <c r="B45" t="s">
        <v>295</v>
      </c>
    </row>
    <row r="46" spans="1:2">
      <c r="A46" s="1">
        <v>9.3055555555555558E-2</v>
      </c>
      <c r="B46" t="s">
        <v>296</v>
      </c>
    </row>
    <row r="47" spans="1:2">
      <c r="A47" s="1">
        <v>9.375E-2</v>
      </c>
      <c r="B47" t="s">
        <v>297</v>
      </c>
    </row>
    <row r="48" spans="1:2">
      <c r="A48" s="1">
        <v>9.4444444444444442E-2</v>
      </c>
      <c r="B48" t="s">
        <v>298</v>
      </c>
    </row>
    <row r="49" spans="1:2">
      <c r="A49" s="1">
        <v>9.5138888888888884E-2</v>
      </c>
      <c r="B49" t="s">
        <v>299</v>
      </c>
    </row>
    <row r="50" spans="1:2">
      <c r="A50" s="1">
        <v>9.5833333333333326E-2</v>
      </c>
      <c r="B50" t="s">
        <v>300</v>
      </c>
    </row>
    <row r="51" spans="1:2">
      <c r="A51" s="1">
        <v>9.6527777777777768E-2</v>
      </c>
      <c r="B51" t="s">
        <v>301</v>
      </c>
    </row>
    <row r="52" spans="1:2">
      <c r="A52" s="1">
        <v>9.7222222222222224E-2</v>
      </c>
      <c r="B52" t="s">
        <v>302</v>
      </c>
    </row>
    <row r="53" spans="1:2">
      <c r="A53" s="1">
        <v>9.7916666666666666E-2</v>
      </c>
      <c r="B53" t="s">
        <v>303</v>
      </c>
    </row>
    <row r="54" spans="1:2">
      <c r="A54" s="1">
        <v>4.2361111111111106E-2</v>
      </c>
      <c r="B54" t="s">
        <v>304</v>
      </c>
    </row>
    <row r="55" spans="1:2">
      <c r="A55" s="1">
        <v>4.9305555555555554E-2</v>
      </c>
      <c r="B55" t="s">
        <v>78</v>
      </c>
    </row>
    <row r="56" spans="1:2">
      <c r="A56" s="1">
        <v>4.9999999999999996E-2</v>
      </c>
      <c r="B56" t="s">
        <v>132</v>
      </c>
    </row>
    <row r="57" spans="1:2">
      <c r="A57" s="1">
        <v>5.0694444444444445E-2</v>
      </c>
      <c r="B57" t="s">
        <v>154</v>
      </c>
    </row>
    <row r="58" spans="1:2">
      <c r="A58" s="1">
        <v>4.3055555555555555E-2</v>
      </c>
      <c r="B58" t="s">
        <v>305</v>
      </c>
    </row>
    <row r="59" spans="1:2">
      <c r="A59" s="1">
        <v>4.3749999999999997E-2</v>
      </c>
      <c r="B59" t="s">
        <v>306</v>
      </c>
    </row>
    <row r="60" spans="1:2">
      <c r="A60" s="1">
        <v>4.4444444444444439E-2</v>
      </c>
      <c r="B60" t="s">
        <v>307</v>
      </c>
    </row>
    <row r="61" spans="1:2">
      <c r="A61" s="1">
        <v>4.5138888888888888E-2</v>
      </c>
      <c r="B61" t="s">
        <v>307</v>
      </c>
    </row>
    <row r="62" spans="1:2">
      <c r="A62" s="1">
        <v>4.583333333333333E-2</v>
      </c>
      <c r="B62" t="s">
        <v>308</v>
      </c>
    </row>
    <row r="63" spans="1:2">
      <c r="A63" s="1">
        <v>4.6527777777777779E-2</v>
      </c>
      <c r="B63" t="s">
        <v>309</v>
      </c>
    </row>
    <row r="64" spans="1:2">
      <c r="A64" s="1">
        <v>4.7222222222222221E-2</v>
      </c>
      <c r="B64" t="s">
        <v>310</v>
      </c>
    </row>
    <row r="65" spans="1:2">
      <c r="A65" s="1">
        <v>4.7916666666666663E-2</v>
      </c>
      <c r="B65" t="s">
        <v>311</v>
      </c>
    </row>
    <row r="66" spans="1:2">
      <c r="A66" s="1">
        <v>4.9305555555555554E-2</v>
      </c>
      <c r="B66" t="s">
        <v>312</v>
      </c>
    </row>
    <row r="67" spans="1:2">
      <c r="A67" s="1">
        <v>4.9999999999999996E-2</v>
      </c>
      <c r="B67" t="s">
        <v>132</v>
      </c>
    </row>
    <row r="68" spans="1:2">
      <c r="A68" s="1">
        <v>5.0694444444444445E-2</v>
      </c>
      <c r="B68" t="s">
        <v>313</v>
      </c>
    </row>
    <row r="69" spans="1:2">
      <c r="A69" s="1">
        <v>4.8611111111111112E-2</v>
      </c>
      <c r="B69" t="s">
        <v>314</v>
      </c>
    </row>
    <row r="70" spans="1:2">
      <c r="A70" s="1">
        <v>5.1388888888888887E-2</v>
      </c>
      <c r="B70" t="s">
        <v>315</v>
      </c>
    </row>
    <row r="71" spans="1:2">
      <c r="A71" s="1">
        <v>5.2083333333333329E-2</v>
      </c>
      <c r="B71" t="s">
        <v>316</v>
      </c>
    </row>
    <row r="72" spans="1:2">
      <c r="A72" s="1">
        <v>5.2777777777777771E-2</v>
      </c>
      <c r="B72" t="s">
        <v>317</v>
      </c>
    </row>
    <row r="73" spans="1:2">
      <c r="A73" s="1">
        <v>5.347222222222222E-2</v>
      </c>
      <c r="B73" t="s">
        <v>318</v>
      </c>
    </row>
    <row r="74" spans="1:2">
      <c r="A74" s="1">
        <v>5.4166666666666669E-2</v>
      </c>
      <c r="B74" t="s">
        <v>319</v>
      </c>
    </row>
    <row r="75" spans="1:2">
      <c r="A75" s="1">
        <v>5.486111111111111E-2</v>
      </c>
      <c r="B75" t="s">
        <v>320</v>
      </c>
    </row>
    <row r="76" spans="1:2">
      <c r="A76" s="1">
        <v>5.5555555555555552E-2</v>
      </c>
      <c r="B76" t="s">
        <v>321</v>
      </c>
    </row>
    <row r="77" spans="1:2">
      <c r="A77" s="1">
        <v>5.6249999999999994E-2</v>
      </c>
      <c r="B77" t="s">
        <v>322</v>
      </c>
    </row>
    <row r="78" spans="1:2">
      <c r="A78" s="1">
        <v>8.4027777777777771E-2</v>
      </c>
      <c r="B78" t="s">
        <v>323</v>
      </c>
    </row>
    <row r="79" spans="1:2">
      <c r="A79" s="1">
        <v>4.9305555555555554E-2</v>
      </c>
      <c r="B79" t="s">
        <v>312</v>
      </c>
    </row>
    <row r="80" spans="1:2">
      <c r="A80" s="1">
        <v>4.9999999999999996E-2</v>
      </c>
      <c r="B80" t="s">
        <v>132</v>
      </c>
    </row>
    <row r="81" spans="1:2">
      <c r="A81" s="1">
        <v>5.0694444444444445E-2</v>
      </c>
      <c r="B81" t="s">
        <v>313</v>
      </c>
    </row>
    <row r="82" spans="1:2">
      <c r="A82" s="1">
        <v>8.4722222222222213E-2</v>
      </c>
      <c r="B82" t="s">
        <v>324</v>
      </c>
    </row>
    <row r="83" spans="1:2">
      <c r="A83" s="1">
        <v>8.5416666666666669E-2</v>
      </c>
      <c r="B83" t="s">
        <v>325</v>
      </c>
    </row>
    <row r="84" spans="1:2">
      <c r="A84" s="1">
        <v>8.611111111111111E-2</v>
      </c>
      <c r="B84" t="s">
        <v>326</v>
      </c>
    </row>
    <row r="85" spans="1:2">
      <c r="A85" s="1">
        <v>8.6805555555555552E-2</v>
      </c>
      <c r="B85" t="s">
        <v>327</v>
      </c>
    </row>
    <row r="86" spans="1:2">
      <c r="A86" s="1">
        <v>8.7499999999999994E-2</v>
      </c>
      <c r="B86" t="s">
        <v>328</v>
      </c>
    </row>
    <row r="87" spans="1:2">
      <c r="A87" s="1">
        <v>8.8194444444444436E-2</v>
      </c>
      <c r="B87" t="s">
        <v>329</v>
      </c>
    </row>
    <row r="88" spans="1:2">
      <c r="A88" s="1">
        <v>8.8888888888888878E-2</v>
      </c>
      <c r="B88" t="s">
        <v>330</v>
      </c>
    </row>
    <row r="89" spans="1:2">
      <c r="A89" s="1">
        <v>8.9583333333333334E-2</v>
      </c>
      <c r="B89" t="s">
        <v>331</v>
      </c>
    </row>
    <row r="90" spans="1:2">
      <c r="A90" s="1">
        <v>9.0277777777777776E-2</v>
      </c>
      <c r="B90" t="s">
        <v>332</v>
      </c>
    </row>
    <row r="91" spans="1:2">
      <c r="A91" s="1">
        <v>9.0972222222222218E-2</v>
      </c>
      <c r="B91" t="s">
        <v>333</v>
      </c>
    </row>
    <row r="92" spans="1:2">
      <c r="A92" s="1">
        <v>4.9305555555555554E-2</v>
      </c>
      <c r="B92" t="s">
        <v>312</v>
      </c>
    </row>
    <row r="93" spans="1:2">
      <c r="A93" s="1">
        <v>4.9999999999999996E-2</v>
      </c>
      <c r="B93" t="s">
        <v>132</v>
      </c>
    </row>
    <row r="94" spans="1:2">
      <c r="A94" s="1">
        <v>5.0694444444444445E-2</v>
      </c>
      <c r="B94" t="s">
        <v>313</v>
      </c>
    </row>
    <row r="95" spans="1:2">
      <c r="A95" s="1">
        <v>9.166666666666666E-2</v>
      </c>
      <c r="B95" t="s">
        <v>334</v>
      </c>
    </row>
    <row r="96" spans="1:2">
      <c r="A96" s="1">
        <v>9.2361111111111102E-2</v>
      </c>
      <c r="B96" t="s">
        <v>335</v>
      </c>
    </row>
    <row r="97" spans="1:2">
      <c r="A97" s="1">
        <v>9.3055555555555558E-2</v>
      </c>
      <c r="B97" t="s">
        <v>336</v>
      </c>
    </row>
    <row r="98" spans="1:2">
      <c r="A98" s="1">
        <v>9.375E-2</v>
      </c>
      <c r="B98" t="s">
        <v>337</v>
      </c>
    </row>
    <row r="99" spans="1:2">
      <c r="A99" s="1">
        <v>9.4444444444444442E-2</v>
      </c>
      <c r="B99" t="s">
        <v>338</v>
      </c>
    </row>
    <row r="100" spans="1:2">
      <c r="A100" s="1">
        <v>9.5138888888888884E-2</v>
      </c>
      <c r="B100" t="s">
        <v>339</v>
      </c>
    </row>
    <row r="101" spans="1:2">
      <c r="A101" s="1">
        <v>9.5833333333333326E-2</v>
      </c>
      <c r="B101" t="s">
        <v>340</v>
      </c>
    </row>
    <row r="102" spans="1:2">
      <c r="A102" s="1">
        <v>9.6527777777777768E-2</v>
      </c>
      <c r="B102" t="s">
        <v>337</v>
      </c>
    </row>
    <row r="103" spans="1:2">
      <c r="A103" s="1">
        <v>9.7222222222222224E-2</v>
      </c>
      <c r="B103" t="s">
        <v>341</v>
      </c>
    </row>
    <row r="104" spans="1:2">
      <c r="A104" s="1">
        <v>9.7916666666666666E-2</v>
      </c>
      <c r="B104" t="s">
        <v>342</v>
      </c>
    </row>
    <row r="105" spans="1:2">
      <c r="A105" s="1">
        <v>4.9305555555555554E-2</v>
      </c>
      <c r="B105" t="s">
        <v>312</v>
      </c>
    </row>
    <row r="106" spans="1:2">
      <c r="A106" s="1">
        <v>4.9999999999999996E-2</v>
      </c>
      <c r="B106" t="s">
        <v>132</v>
      </c>
    </row>
    <row r="107" spans="1:2">
      <c r="A107" s="1">
        <v>5.0694444444444445E-2</v>
      </c>
      <c r="B107" t="s">
        <v>313</v>
      </c>
    </row>
    <row r="108" spans="1:2">
      <c r="A108" s="1">
        <v>4.2361111111111106E-2</v>
      </c>
      <c r="B108" t="s">
        <v>343</v>
      </c>
    </row>
    <row r="109" spans="1:2">
      <c r="A109" s="1">
        <v>4.3055555555555555E-2</v>
      </c>
      <c r="B109" t="s">
        <v>344</v>
      </c>
    </row>
    <row r="110" spans="1:2">
      <c r="A110" s="1">
        <v>4.3749999999999997E-2</v>
      </c>
      <c r="B110" t="s">
        <v>345</v>
      </c>
    </row>
    <row r="111" spans="1:2">
      <c r="A111" s="1">
        <v>4.4444444444444439E-2</v>
      </c>
      <c r="B111" t="s">
        <v>346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AD31-7B53-4745-A1CE-A6FC70D0077C}">
  <dimension ref="A1:BO111"/>
  <sheetViews>
    <sheetView workbookViewId="0">
      <selection activeCell="D58" sqref="A1:XFD1048576"/>
    </sheetView>
  </sheetViews>
  <sheetFormatPr baseColWidth="10" defaultRowHeight="16"/>
  <cols>
    <col min="2" max="2" width="15.6640625" customWidth="1"/>
  </cols>
  <sheetData>
    <row r="1" spans="1:67">
      <c r="A1" t="s">
        <v>0</v>
      </c>
      <c r="B1" t="s">
        <v>347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</row>
    <row r="2" spans="1:67">
      <c r="A2" s="2">
        <v>1</v>
      </c>
      <c r="B2" s="1" t="str">
        <f>"2024_11_01_"&amp;A2</f>
        <v>2024_11_01_1</v>
      </c>
      <c r="C2" t="s">
        <v>66</v>
      </c>
      <c r="D2" t="s">
        <v>67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67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t="s">
        <v>67</v>
      </c>
      <c r="AV2">
        <v>0</v>
      </c>
      <c r="AW2" t="s">
        <v>67</v>
      </c>
      <c r="AX2">
        <v>0</v>
      </c>
      <c r="AY2">
        <v>0</v>
      </c>
      <c r="AZ2" t="s">
        <v>67</v>
      </c>
      <c r="BA2">
        <v>0</v>
      </c>
      <c r="BB2" t="s">
        <v>67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>
      <c r="A3" s="2">
        <v>2</v>
      </c>
      <c r="B3" s="1" t="str">
        <f t="shared" ref="B3:B28" si="0">"2024_11_01_"&amp;A3</f>
        <v>2024_11_01_2</v>
      </c>
      <c r="C3" t="s">
        <v>68</v>
      </c>
      <c r="D3" t="s">
        <v>67</v>
      </c>
      <c r="E3">
        <v>2.0000000000000001E-4</v>
      </c>
      <c r="F3">
        <v>2.1000000000000001E-4</v>
      </c>
      <c r="G3">
        <v>2.1000000000000001E-4</v>
      </c>
      <c r="H3">
        <v>2.1000000000000001E-4</v>
      </c>
      <c r="I3">
        <v>2.1000000000000001E-4</v>
      </c>
      <c r="J3">
        <v>2.1000000000000001E-4</v>
      </c>
      <c r="K3">
        <v>2.1000000000000001E-4</v>
      </c>
      <c r="L3">
        <v>2.1000000000000001E-4</v>
      </c>
      <c r="M3">
        <v>2.1000000000000001E-4</v>
      </c>
      <c r="N3" t="s">
        <v>67</v>
      </c>
      <c r="O3">
        <v>0.10757</v>
      </c>
      <c r="P3">
        <v>0.10757</v>
      </c>
      <c r="Q3">
        <v>0.10757</v>
      </c>
      <c r="R3">
        <v>0.10757</v>
      </c>
      <c r="S3">
        <v>0.10757</v>
      </c>
      <c r="T3">
        <v>0.10757</v>
      </c>
      <c r="U3">
        <v>0.10757</v>
      </c>
      <c r="V3">
        <v>0.10757</v>
      </c>
      <c r="W3">
        <v>0.10757</v>
      </c>
      <c r="X3">
        <v>0.10757</v>
      </c>
      <c r="Y3">
        <v>0.10757</v>
      </c>
      <c r="Z3">
        <v>2.0000000000000001E-4</v>
      </c>
      <c r="AA3">
        <v>2.0000000000000001E-4</v>
      </c>
      <c r="AB3">
        <v>2.0000000000000001E-4</v>
      </c>
      <c r="AC3">
        <v>2.0000000000000001E-4</v>
      </c>
      <c r="AD3">
        <v>2.0000000000000001E-4</v>
      </c>
      <c r="AE3">
        <v>2.0000000000000001E-4</v>
      </c>
      <c r="AF3">
        <v>4.3270000000000003E-2</v>
      </c>
      <c r="AG3" t="s">
        <v>67</v>
      </c>
      <c r="AH3" t="s">
        <v>67</v>
      </c>
      <c r="AI3">
        <v>4.3270000000000003E-2</v>
      </c>
      <c r="AJ3" t="s">
        <v>67</v>
      </c>
      <c r="AK3">
        <v>2.1599999999999999E-4</v>
      </c>
      <c r="AL3">
        <v>4.3389999999999998E-2</v>
      </c>
      <c r="AM3">
        <v>4.3389999999999998E-2</v>
      </c>
      <c r="AN3">
        <v>4.3389999999999998E-2</v>
      </c>
      <c r="AO3">
        <v>4.3389999999999998E-2</v>
      </c>
      <c r="AP3">
        <v>4.3389999999999998E-2</v>
      </c>
      <c r="AQ3">
        <v>4.3389999999999998E-2</v>
      </c>
      <c r="AR3" t="s">
        <v>67</v>
      </c>
      <c r="AS3" t="s">
        <v>67</v>
      </c>
      <c r="AT3" t="s">
        <v>67</v>
      </c>
      <c r="AU3" t="s">
        <v>67</v>
      </c>
      <c r="AV3">
        <v>8.6779999999999996E-2</v>
      </c>
      <c r="AW3">
        <v>8.6779999999999996E-2</v>
      </c>
      <c r="AX3">
        <v>8.6779999999999996E-2</v>
      </c>
      <c r="AY3">
        <v>8.6779999999999996E-2</v>
      </c>
      <c r="AZ3" t="s">
        <v>67</v>
      </c>
      <c r="BA3">
        <v>8.6779999999999996E-2</v>
      </c>
      <c r="BB3" t="s">
        <v>67</v>
      </c>
      <c r="BC3" t="s">
        <v>67</v>
      </c>
      <c r="BD3" t="s">
        <v>67</v>
      </c>
      <c r="BE3" t="s">
        <v>67</v>
      </c>
      <c r="BF3">
        <v>8.6230000000000001E-2</v>
      </c>
      <c r="BG3">
        <v>8.6230000000000001E-2</v>
      </c>
      <c r="BH3">
        <v>8.6230000000000001E-2</v>
      </c>
      <c r="BI3" t="s">
        <v>67</v>
      </c>
      <c r="BJ3" t="s">
        <v>67</v>
      </c>
      <c r="BK3">
        <v>8.6230000000000001E-2</v>
      </c>
      <c r="BL3">
        <v>1.31E-3</v>
      </c>
      <c r="BM3">
        <v>1.31E-3</v>
      </c>
      <c r="BN3">
        <v>1.31E-3</v>
      </c>
      <c r="BO3">
        <v>1.31E-3</v>
      </c>
    </row>
    <row r="4" spans="1:67">
      <c r="A4" s="2">
        <v>3</v>
      </c>
      <c r="B4" s="1" t="str">
        <f t="shared" si="0"/>
        <v>2024_11_01_3</v>
      </c>
      <c r="C4" t="s">
        <v>69</v>
      </c>
      <c r="D4" t="s">
        <v>67</v>
      </c>
      <c r="E4">
        <v>5.0000000000000001E-4</v>
      </c>
      <c r="F4">
        <v>5.1000000000000004E-4</v>
      </c>
      <c r="G4">
        <v>5.1000000000000004E-4</v>
      </c>
      <c r="H4">
        <v>5.1000000000000004E-4</v>
      </c>
      <c r="I4">
        <v>5.1000000000000004E-4</v>
      </c>
      <c r="J4">
        <v>5.1000000000000004E-4</v>
      </c>
      <c r="K4">
        <v>5.1000000000000004E-4</v>
      </c>
      <c r="L4">
        <v>5.1000000000000004E-4</v>
      </c>
      <c r="M4">
        <v>5.1000000000000004E-4</v>
      </c>
      <c r="N4">
        <v>0.26845999999999998</v>
      </c>
      <c r="O4">
        <v>0.26845999999999998</v>
      </c>
      <c r="P4">
        <v>0.26845999999999998</v>
      </c>
      <c r="Q4">
        <v>0.26845999999999998</v>
      </c>
      <c r="R4">
        <v>0.26845999999999998</v>
      </c>
      <c r="S4">
        <v>0.26845999999999998</v>
      </c>
      <c r="T4">
        <v>0.26845999999999998</v>
      </c>
      <c r="U4">
        <v>0.26845999999999998</v>
      </c>
      <c r="V4">
        <v>0.26845999999999998</v>
      </c>
      <c r="W4">
        <v>0.26845999999999998</v>
      </c>
      <c r="X4">
        <v>0.26845999999999998</v>
      </c>
      <c r="Y4">
        <v>0.26845999999999998</v>
      </c>
      <c r="Z4">
        <v>5.0000000000000001E-4</v>
      </c>
      <c r="AA4">
        <v>5.0000000000000001E-4</v>
      </c>
      <c r="AB4">
        <v>5.0000000000000001E-4</v>
      </c>
      <c r="AC4">
        <v>5.0000000000000001E-4</v>
      </c>
      <c r="AD4">
        <v>5.0000000000000001E-4</v>
      </c>
      <c r="AE4">
        <v>5.0000000000000001E-4</v>
      </c>
      <c r="AF4">
        <v>0.10798000000000001</v>
      </c>
      <c r="AG4">
        <v>0.10798000000000001</v>
      </c>
      <c r="AH4" t="s">
        <v>67</v>
      </c>
      <c r="AI4">
        <v>0.10798000000000001</v>
      </c>
      <c r="AJ4">
        <v>5.3899999999999998E-4</v>
      </c>
      <c r="AK4">
        <v>5.3899999999999998E-4</v>
      </c>
      <c r="AL4">
        <v>0.10828</v>
      </c>
      <c r="AM4">
        <v>0.10828</v>
      </c>
      <c r="AN4">
        <v>0.10828</v>
      </c>
      <c r="AO4">
        <v>0.10828</v>
      </c>
      <c r="AP4">
        <v>0.10828</v>
      </c>
      <c r="AQ4">
        <v>0.10828</v>
      </c>
      <c r="AR4">
        <v>5.1000000000000004E-4</v>
      </c>
      <c r="AS4" t="s">
        <v>67</v>
      </c>
      <c r="AT4" t="s">
        <v>67</v>
      </c>
      <c r="AU4" t="s">
        <v>67</v>
      </c>
      <c r="AV4">
        <v>0.21657999999999999</v>
      </c>
      <c r="AW4">
        <v>0.21657999999999999</v>
      </c>
      <c r="AX4">
        <v>0.21657999999999999</v>
      </c>
      <c r="AY4">
        <v>0.21657999999999999</v>
      </c>
      <c r="AZ4">
        <v>0.21657999999999999</v>
      </c>
      <c r="BA4">
        <v>0.21657999999999999</v>
      </c>
      <c r="BB4" t="s">
        <v>67</v>
      </c>
      <c r="BC4" t="s">
        <v>67</v>
      </c>
      <c r="BD4" t="s">
        <v>67</v>
      </c>
      <c r="BE4" t="s">
        <v>67</v>
      </c>
      <c r="BF4">
        <v>0.2152</v>
      </c>
      <c r="BG4">
        <v>0.2152</v>
      </c>
      <c r="BH4">
        <v>0.2152</v>
      </c>
      <c r="BI4">
        <v>0.2152</v>
      </c>
      <c r="BJ4">
        <v>0.2152</v>
      </c>
      <c r="BK4">
        <v>0.2152</v>
      </c>
      <c r="BL4">
        <v>3.2799999999999999E-3</v>
      </c>
      <c r="BM4">
        <v>3.2799999999999999E-3</v>
      </c>
      <c r="BN4">
        <v>3.2799999999999999E-3</v>
      </c>
      <c r="BO4">
        <v>3.2799999999999999E-3</v>
      </c>
    </row>
    <row r="5" spans="1:67">
      <c r="A5" s="2">
        <v>4</v>
      </c>
      <c r="B5" s="1" t="str">
        <f t="shared" si="0"/>
        <v>2024_11_01_4</v>
      </c>
      <c r="C5" t="s">
        <v>70</v>
      </c>
      <c r="D5">
        <v>9.3999999999999997E-4</v>
      </c>
      <c r="E5">
        <v>9.3999999999999997E-4</v>
      </c>
      <c r="F5">
        <v>9.6000000000000002E-4</v>
      </c>
      <c r="G5">
        <v>9.6000000000000002E-4</v>
      </c>
      <c r="H5">
        <v>9.6000000000000002E-4</v>
      </c>
      <c r="I5">
        <v>9.6000000000000002E-4</v>
      </c>
      <c r="J5">
        <v>9.6000000000000002E-4</v>
      </c>
      <c r="K5">
        <v>9.6000000000000002E-4</v>
      </c>
      <c r="L5">
        <v>9.6000000000000002E-4</v>
      </c>
      <c r="M5">
        <v>9.6000000000000002E-4</v>
      </c>
      <c r="N5">
        <v>0.50371999999999995</v>
      </c>
      <c r="O5">
        <v>0.50371999999999995</v>
      </c>
      <c r="P5">
        <v>0.50371999999999995</v>
      </c>
      <c r="Q5">
        <v>0.50371999999999995</v>
      </c>
      <c r="R5">
        <v>0.50371999999999995</v>
      </c>
      <c r="S5">
        <v>0.50371999999999995</v>
      </c>
      <c r="T5">
        <v>0.50371999999999995</v>
      </c>
      <c r="U5">
        <v>0.50371999999999995</v>
      </c>
      <c r="V5">
        <v>0.50371999999999995</v>
      </c>
      <c r="W5">
        <v>0.50371999999999995</v>
      </c>
      <c r="X5">
        <v>0.50371999999999995</v>
      </c>
      <c r="Y5">
        <v>0.50371999999999995</v>
      </c>
      <c r="Z5">
        <v>9.3000000000000005E-4</v>
      </c>
      <c r="AA5">
        <v>9.3000000000000005E-4</v>
      </c>
      <c r="AB5">
        <v>9.3000000000000005E-4</v>
      </c>
      <c r="AC5">
        <v>9.3000000000000005E-4</v>
      </c>
      <c r="AD5">
        <v>9.3000000000000005E-4</v>
      </c>
      <c r="AE5">
        <v>9.3000000000000005E-4</v>
      </c>
      <c r="AF5">
        <v>0.20261000000000001</v>
      </c>
      <c r="AG5">
        <v>0.20261000000000001</v>
      </c>
      <c r="AH5" t="s">
        <v>67</v>
      </c>
      <c r="AI5">
        <v>0.20261000000000001</v>
      </c>
      <c r="AJ5">
        <v>1.01E-3</v>
      </c>
      <c r="AK5">
        <v>1.01E-3</v>
      </c>
      <c r="AL5">
        <v>0.20316999999999999</v>
      </c>
      <c r="AM5">
        <v>0.20316999999999999</v>
      </c>
      <c r="AN5">
        <v>0.20316999999999999</v>
      </c>
      <c r="AO5">
        <v>0.20316999999999999</v>
      </c>
      <c r="AP5">
        <v>0.20316999999999999</v>
      </c>
      <c r="AQ5">
        <v>0.20316999999999999</v>
      </c>
      <c r="AR5">
        <v>9.6000000000000002E-4</v>
      </c>
      <c r="AS5">
        <v>9.6000000000000002E-4</v>
      </c>
      <c r="AT5" t="s">
        <v>67</v>
      </c>
      <c r="AU5" t="s">
        <v>67</v>
      </c>
      <c r="AV5">
        <v>0.40637000000000001</v>
      </c>
      <c r="AW5">
        <v>0.40637000000000001</v>
      </c>
      <c r="AX5">
        <v>0.40637000000000001</v>
      </c>
      <c r="AY5">
        <v>0.40637000000000001</v>
      </c>
      <c r="AZ5">
        <v>0.40637000000000001</v>
      </c>
      <c r="BA5">
        <v>0.40637000000000001</v>
      </c>
      <c r="BB5" t="s">
        <v>67</v>
      </c>
      <c r="BC5" t="s">
        <v>67</v>
      </c>
      <c r="BD5" t="s">
        <v>67</v>
      </c>
      <c r="BE5" t="s">
        <v>67</v>
      </c>
      <c r="BF5">
        <v>0.40378999999999998</v>
      </c>
      <c r="BG5">
        <v>0.40378999999999998</v>
      </c>
      <c r="BH5">
        <v>0.40378999999999998</v>
      </c>
      <c r="BI5">
        <v>0.40378999999999998</v>
      </c>
      <c r="BJ5">
        <v>0.40378999999999998</v>
      </c>
      <c r="BK5">
        <v>0.40378999999999998</v>
      </c>
      <c r="BL5">
        <v>6.1500000000000001E-3</v>
      </c>
      <c r="BM5">
        <v>6.1500000000000001E-3</v>
      </c>
      <c r="BN5">
        <v>6.1500000000000001E-3</v>
      </c>
      <c r="BO5">
        <v>6.1500000000000001E-3</v>
      </c>
    </row>
    <row r="6" spans="1:67">
      <c r="A6" s="2">
        <v>5</v>
      </c>
      <c r="B6" s="1" t="str">
        <f t="shared" si="0"/>
        <v>2024_11_01_5</v>
      </c>
      <c r="C6" t="s">
        <v>71</v>
      </c>
      <c r="D6">
        <v>1.97E-3</v>
      </c>
      <c r="E6">
        <v>1.97E-3</v>
      </c>
      <c r="F6">
        <v>2.0200000000000001E-3</v>
      </c>
      <c r="G6">
        <v>2.0200000000000001E-3</v>
      </c>
      <c r="H6">
        <v>2.0200000000000001E-3</v>
      </c>
      <c r="I6">
        <v>2.0200000000000001E-3</v>
      </c>
      <c r="J6">
        <v>2.0200000000000001E-3</v>
      </c>
      <c r="K6">
        <v>2.0200000000000001E-3</v>
      </c>
      <c r="L6">
        <v>2.0200000000000001E-3</v>
      </c>
      <c r="M6">
        <v>2.0200000000000001E-3</v>
      </c>
      <c r="N6">
        <v>1.06094</v>
      </c>
      <c r="O6">
        <v>1.06094</v>
      </c>
      <c r="P6">
        <v>1.06094</v>
      </c>
      <c r="Q6">
        <v>1.06094</v>
      </c>
      <c r="R6">
        <v>1.06094</v>
      </c>
      <c r="S6">
        <v>1.06094</v>
      </c>
      <c r="T6">
        <v>1.06094</v>
      </c>
      <c r="U6">
        <v>1.06094</v>
      </c>
      <c r="V6">
        <v>1.06094</v>
      </c>
      <c r="W6">
        <v>1.06094</v>
      </c>
      <c r="X6">
        <v>1.06094</v>
      </c>
      <c r="Y6">
        <v>1.06094</v>
      </c>
      <c r="Z6">
        <v>1.9599999999999999E-3</v>
      </c>
      <c r="AA6">
        <v>1.9599999999999999E-3</v>
      </c>
      <c r="AB6" t="s">
        <v>67</v>
      </c>
      <c r="AC6">
        <v>1.9599999999999999E-3</v>
      </c>
      <c r="AD6">
        <v>1.9599999999999999E-3</v>
      </c>
      <c r="AE6">
        <v>1.9599999999999999E-3</v>
      </c>
      <c r="AF6">
        <v>0.42674000000000001</v>
      </c>
      <c r="AG6">
        <v>0.42674000000000001</v>
      </c>
      <c r="AH6" t="s">
        <v>67</v>
      </c>
      <c r="AI6">
        <v>0.42674000000000001</v>
      </c>
      <c r="AJ6">
        <v>2.1280000000000001E-3</v>
      </c>
      <c r="AK6">
        <v>2.1280000000000001E-3</v>
      </c>
      <c r="AL6">
        <v>0.42792000000000002</v>
      </c>
      <c r="AM6">
        <v>0.42792000000000002</v>
      </c>
      <c r="AN6">
        <v>0.42792000000000002</v>
      </c>
      <c r="AO6">
        <v>0.42792000000000002</v>
      </c>
      <c r="AP6">
        <v>0.42792000000000002</v>
      </c>
      <c r="AQ6">
        <v>0.42792000000000002</v>
      </c>
      <c r="AR6">
        <v>2.0300000000000001E-3</v>
      </c>
      <c r="AS6">
        <v>2.0300000000000001E-3</v>
      </c>
      <c r="AT6">
        <v>2.0300000000000001E-3</v>
      </c>
      <c r="AU6">
        <v>2.0300000000000001E-3</v>
      </c>
      <c r="AV6">
        <v>0.85589999999999999</v>
      </c>
      <c r="AW6">
        <v>0.85589999999999999</v>
      </c>
      <c r="AX6">
        <v>0.85589999999999999</v>
      </c>
      <c r="AY6">
        <v>0.85589999999999999</v>
      </c>
      <c r="AZ6">
        <v>0.85589999999999999</v>
      </c>
      <c r="BA6">
        <v>0.85589999999999999</v>
      </c>
      <c r="BB6" t="s">
        <v>67</v>
      </c>
      <c r="BC6" t="s">
        <v>67</v>
      </c>
      <c r="BD6" t="s">
        <v>67</v>
      </c>
      <c r="BE6">
        <v>0.21360999999999999</v>
      </c>
      <c r="BF6">
        <v>0.85045999999999999</v>
      </c>
      <c r="BG6">
        <v>0.85045999999999999</v>
      </c>
      <c r="BH6">
        <v>0.85045999999999999</v>
      </c>
      <c r="BI6">
        <v>0.85045999999999999</v>
      </c>
      <c r="BJ6">
        <v>0.85045999999999999</v>
      </c>
      <c r="BK6">
        <v>0.85045999999999999</v>
      </c>
      <c r="BL6">
        <v>1.294E-2</v>
      </c>
      <c r="BM6">
        <v>1.294E-2</v>
      </c>
      <c r="BN6">
        <v>1.294E-2</v>
      </c>
      <c r="BO6">
        <v>1.294E-2</v>
      </c>
    </row>
    <row r="7" spans="1:67">
      <c r="A7" s="2">
        <v>6</v>
      </c>
      <c r="B7" s="1" t="str">
        <f t="shared" si="0"/>
        <v>2024_11_01_6</v>
      </c>
      <c r="C7" t="s">
        <v>72</v>
      </c>
      <c r="D7">
        <v>4.9199999999999999E-3</v>
      </c>
      <c r="E7">
        <v>4.9199999999999999E-3</v>
      </c>
      <c r="F7">
        <v>5.0499999999999998E-3</v>
      </c>
      <c r="G7">
        <v>5.0499999999999998E-3</v>
      </c>
      <c r="H7">
        <v>5.0499999999999998E-3</v>
      </c>
      <c r="I7">
        <v>5.0499999999999998E-3</v>
      </c>
      <c r="J7">
        <v>5.0499999999999998E-3</v>
      </c>
      <c r="K7">
        <v>5.0499999999999998E-3</v>
      </c>
      <c r="L7">
        <v>5.0499999999999998E-3</v>
      </c>
      <c r="M7">
        <v>5.0499999999999998E-3</v>
      </c>
      <c r="N7">
        <v>2.6468600000000002</v>
      </c>
      <c r="O7">
        <v>2.6468600000000002</v>
      </c>
      <c r="P7">
        <v>2.6468600000000002</v>
      </c>
      <c r="Q7">
        <v>2.6468600000000002</v>
      </c>
      <c r="R7">
        <v>2.6468600000000002</v>
      </c>
      <c r="S7">
        <v>2.6468600000000002</v>
      </c>
      <c r="T7">
        <v>2.6468600000000002</v>
      </c>
      <c r="U7">
        <v>2.6468600000000002</v>
      </c>
      <c r="V7">
        <v>2.6468600000000002</v>
      </c>
      <c r="W7">
        <v>2.6468600000000002</v>
      </c>
      <c r="X7">
        <v>2.6468600000000002</v>
      </c>
      <c r="Y7">
        <v>2.6468600000000002</v>
      </c>
      <c r="Z7">
        <v>4.8900000000000002E-3</v>
      </c>
      <c r="AA7">
        <v>4.8900000000000002E-3</v>
      </c>
      <c r="AB7">
        <v>4.8900000000000002E-3</v>
      </c>
      <c r="AC7">
        <v>4.8900000000000002E-3</v>
      </c>
      <c r="AD7">
        <v>4.8900000000000002E-3</v>
      </c>
      <c r="AE7">
        <v>4.8900000000000002E-3</v>
      </c>
      <c r="AF7">
        <v>1.0646500000000001</v>
      </c>
      <c r="AG7">
        <v>1.0646500000000001</v>
      </c>
      <c r="AH7">
        <v>1.0646500000000001</v>
      </c>
      <c r="AI7">
        <v>1.0646500000000001</v>
      </c>
      <c r="AJ7">
        <v>5.3090000000000004E-3</v>
      </c>
      <c r="AK7">
        <v>5.3090000000000004E-3</v>
      </c>
      <c r="AL7">
        <v>1.06758</v>
      </c>
      <c r="AM7">
        <v>1.06758</v>
      </c>
      <c r="AN7">
        <v>1.06758</v>
      </c>
      <c r="AO7">
        <v>1.06758</v>
      </c>
      <c r="AP7">
        <v>1.06758</v>
      </c>
      <c r="AQ7">
        <v>1.06758</v>
      </c>
      <c r="AR7">
        <v>5.0600000000000003E-3</v>
      </c>
      <c r="AS7">
        <v>5.0600000000000003E-3</v>
      </c>
      <c r="AT7">
        <v>5.0600000000000003E-3</v>
      </c>
      <c r="AU7">
        <v>5.0600000000000003E-3</v>
      </c>
      <c r="AV7">
        <v>2.13531</v>
      </c>
      <c r="AW7">
        <v>2.13531</v>
      </c>
      <c r="AX7">
        <v>2.13531</v>
      </c>
      <c r="AY7">
        <v>2.13531</v>
      </c>
      <c r="AZ7">
        <v>2.13531</v>
      </c>
      <c r="BA7">
        <v>2.13531</v>
      </c>
      <c r="BB7">
        <v>0.53293000000000001</v>
      </c>
      <c r="BC7">
        <v>0.53293000000000001</v>
      </c>
      <c r="BD7">
        <v>0.53293000000000001</v>
      </c>
      <c r="BE7">
        <v>0.53293000000000001</v>
      </c>
      <c r="BF7">
        <v>2.1217600000000001</v>
      </c>
      <c r="BG7">
        <v>2.1217600000000001</v>
      </c>
      <c r="BH7">
        <v>2.1217600000000001</v>
      </c>
      <c r="BI7">
        <v>2.1217600000000001</v>
      </c>
      <c r="BJ7">
        <v>2.1217600000000001</v>
      </c>
      <c r="BK7">
        <v>2.1217600000000001</v>
      </c>
      <c r="BL7">
        <v>3.2289999999999999E-2</v>
      </c>
      <c r="BM7">
        <v>3.2289999999999999E-2</v>
      </c>
      <c r="BN7">
        <v>3.2289999999999999E-2</v>
      </c>
      <c r="BO7">
        <v>3.2289999999999999E-2</v>
      </c>
    </row>
    <row r="8" spans="1:67">
      <c r="A8" s="2">
        <v>7</v>
      </c>
      <c r="B8" s="1" t="str">
        <f t="shared" si="0"/>
        <v>2024_11_01_7</v>
      </c>
      <c r="C8" t="s">
        <v>73</v>
      </c>
      <c r="D8">
        <v>9.2499999999999995E-3</v>
      </c>
      <c r="E8">
        <v>9.2499999999999995E-3</v>
      </c>
      <c r="F8">
        <v>9.4999999999999998E-3</v>
      </c>
      <c r="G8">
        <v>9.4999999999999998E-3</v>
      </c>
      <c r="H8">
        <v>9.4999999999999998E-3</v>
      </c>
      <c r="I8">
        <v>9.4999999999999998E-3</v>
      </c>
      <c r="J8">
        <v>9.4999999999999998E-3</v>
      </c>
      <c r="K8">
        <v>9.4999999999999998E-3</v>
      </c>
      <c r="L8">
        <v>9.4999999999999998E-3</v>
      </c>
      <c r="M8">
        <v>9.4999999999999998E-3</v>
      </c>
      <c r="N8">
        <v>4.9784300000000004</v>
      </c>
      <c r="O8">
        <v>4.9784300000000004</v>
      </c>
      <c r="P8">
        <v>4.9784300000000004</v>
      </c>
      <c r="Q8">
        <v>4.9784300000000004</v>
      </c>
      <c r="R8">
        <v>4.9784300000000004</v>
      </c>
      <c r="S8">
        <v>4.9784300000000004</v>
      </c>
      <c r="T8">
        <v>4.9784300000000004</v>
      </c>
      <c r="U8">
        <v>4.9784300000000004</v>
      </c>
      <c r="V8">
        <v>4.9784300000000004</v>
      </c>
      <c r="W8">
        <v>4.9784300000000004</v>
      </c>
      <c r="X8">
        <v>4.9784300000000004</v>
      </c>
      <c r="Y8">
        <v>4.9784300000000004</v>
      </c>
      <c r="Z8">
        <v>9.1999999999999998E-3</v>
      </c>
      <c r="AA8">
        <v>9.1999999999999998E-3</v>
      </c>
      <c r="AB8">
        <v>9.1999999999999998E-3</v>
      </c>
      <c r="AC8">
        <v>9.1999999999999998E-3</v>
      </c>
      <c r="AD8">
        <v>9.1999999999999998E-3</v>
      </c>
      <c r="AE8">
        <v>9.1999999999999998E-3</v>
      </c>
      <c r="AF8">
        <v>2.0024899999999999</v>
      </c>
      <c r="AG8">
        <v>2.0024899999999999</v>
      </c>
      <c r="AH8">
        <v>2.0024899999999999</v>
      </c>
      <c r="AI8">
        <v>2.0024899999999999</v>
      </c>
      <c r="AJ8">
        <v>9.9860000000000001E-3</v>
      </c>
      <c r="AK8">
        <v>9.9860000000000001E-3</v>
      </c>
      <c r="AL8">
        <v>2.008</v>
      </c>
      <c r="AM8">
        <v>2.008</v>
      </c>
      <c r="AN8">
        <v>2.008</v>
      </c>
      <c r="AO8">
        <v>2.008</v>
      </c>
      <c r="AP8">
        <v>2.008</v>
      </c>
      <c r="AQ8">
        <v>2.008</v>
      </c>
      <c r="AR8">
        <v>9.5099999999999994E-3</v>
      </c>
      <c r="AS8">
        <v>9.5099999999999994E-3</v>
      </c>
      <c r="AT8">
        <v>9.5099999999999994E-3</v>
      </c>
      <c r="AU8">
        <v>9.5099999999999994E-3</v>
      </c>
      <c r="AV8">
        <v>4.0162800000000001</v>
      </c>
      <c r="AW8">
        <v>4.0162800000000001</v>
      </c>
      <c r="AX8">
        <v>4.0162800000000001</v>
      </c>
      <c r="AY8">
        <v>4.0162800000000001</v>
      </c>
      <c r="AZ8">
        <v>4.0162800000000001</v>
      </c>
      <c r="BA8">
        <v>4.0162800000000001</v>
      </c>
      <c r="BB8">
        <v>1.00237</v>
      </c>
      <c r="BC8">
        <v>1.00237</v>
      </c>
      <c r="BD8">
        <v>1.00237</v>
      </c>
      <c r="BE8">
        <v>1.00237</v>
      </c>
      <c r="BF8">
        <v>3.9908000000000001</v>
      </c>
      <c r="BG8">
        <v>3.9908000000000001</v>
      </c>
      <c r="BH8">
        <v>3.9908000000000001</v>
      </c>
      <c r="BI8">
        <v>3.9908000000000001</v>
      </c>
      <c r="BJ8">
        <v>3.9908000000000001</v>
      </c>
      <c r="BK8">
        <v>3.9908000000000001</v>
      </c>
      <c r="BL8">
        <v>6.0740000000000002E-2</v>
      </c>
      <c r="BM8">
        <v>6.0740000000000002E-2</v>
      </c>
      <c r="BN8">
        <v>6.0740000000000002E-2</v>
      </c>
      <c r="BO8">
        <v>6.0740000000000002E-2</v>
      </c>
    </row>
    <row r="9" spans="1:67">
      <c r="A9" s="2">
        <v>8</v>
      </c>
      <c r="B9" s="1" t="str">
        <f t="shared" si="0"/>
        <v>2024_11_01_8</v>
      </c>
      <c r="C9" t="s">
        <v>74</v>
      </c>
      <c r="D9">
        <v>1.9439999999999999E-2</v>
      </c>
      <c r="E9">
        <v>1.9439999999999999E-2</v>
      </c>
      <c r="F9">
        <v>1.9970000000000002E-2</v>
      </c>
      <c r="G9">
        <v>1.9970000000000002E-2</v>
      </c>
      <c r="H9">
        <v>1.9970000000000002E-2</v>
      </c>
      <c r="I9">
        <v>1.9970000000000002E-2</v>
      </c>
      <c r="J9">
        <v>1.9970000000000002E-2</v>
      </c>
      <c r="K9">
        <v>1.9970000000000002E-2</v>
      </c>
      <c r="L9">
        <v>1.9970000000000002E-2</v>
      </c>
      <c r="M9">
        <v>1.9970000000000002E-2</v>
      </c>
      <c r="N9">
        <v>10.467829999999999</v>
      </c>
      <c r="O9">
        <v>10.467829999999999</v>
      </c>
      <c r="P9">
        <v>10.467829999999999</v>
      </c>
      <c r="Q9">
        <v>10.467829999999999</v>
      </c>
      <c r="R9">
        <v>10.467829999999999</v>
      </c>
      <c r="S9">
        <v>10.467829999999999</v>
      </c>
      <c r="T9">
        <v>10.467829999999999</v>
      </c>
      <c r="U9">
        <v>10.467829999999999</v>
      </c>
      <c r="V9">
        <v>10.467829999999999</v>
      </c>
      <c r="W9">
        <v>10.467829999999999</v>
      </c>
      <c r="X9">
        <v>10.467829999999999</v>
      </c>
      <c r="Y9">
        <v>10.467829999999999</v>
      </c>
      <c r="Z9">
        <v>1.9349999999999999E-2</v>
      </c>
      <c r="AA9">
        <v>1.9349999999999999E-2</v>
      </c>
      <c r="AB9">
        <v>1.9349999999999999E-2</v>
      </c>
      <c r="AC9">
        <v>1.9349999999999999E-2</v>
      </c>
      <c r="AD9">
        <v>1.9349999999999999E-2</v>
      </c>
      <c r="AE9">
        <v>1.9349999999999999E-2</v>
      </c>
      <c r="AF9">
        <v>4.2105100000000002</v>
      </c>
      <c r="AG9">
        <v>4.2105100000000002</v>
      </c>
      <c r="AH9">
        <v>4.2105100000000002</v>
      </c>
      <c r="AI9">
        <v>4.2105100000000002</v>
      </c>
      <c r="AJ9">
        <v>2.0997999999999999E-2</v>
      </c>
      <c r="AK9">
        <v>2.0997999999999999E-2</v>
      </c>
      <c r="AL9">
        <v>4.2221000000000002</v>
      </c>
      <c r="AM9">
        <v>4.2221000000000002</v>
      </c>
      <c r="AN9">
        <v>4.2221000000000002</v>
      </c>
      <c r="AO9">
        <v>4.2221000000000002</v>
      </c>
      <c r="AP9">
        <v>4.2221000000000002</v>
      </c>
      <c r="AQ9">
        <v>4.2221000000000002</v>
      </c>
      <c r="AR9">
        <v>0.02</v>
      </c>
      <c r="AS9">
        <v>0.02</v>
      </c>
      <c r="AT9">
        <v>0.02</v>
      </c>
      <c r="AU9">
        <v>0.02</v>
      </c>
      <c r="AV9">
        <v>8.4447700000000001</v>
      </c>
      <c r="AW9">
        <v>8.4447700000000001</v>
      </c>
      <c r="AX9">
        <v>8.4447700000000001</v>
      </c>
      <c r="AY9">
        <v>8.4447700000000001</v>
      </c>
      <c r="AZ9">
        <v>8.4447700000000001</v>
      </c>
      <c r="BA9">
        <v>8.4447700000000001</v>
      </c>
      <c r="BB9">
        <v>2.1076199999999998</v>
      </c>
      <c r="BC9">
        <v>2.1076199999999998</v>
      </c>
      <c r="BD9">
        <v>2.1076199999999998</v>
      </c>
      <c r="BE9">
        <v>2.1076199999999998</v>
      </c>
      <c r="BF9">
        <v>8.3911899999999999</v>
      </c>
      <c r="BG9">
        <v>8.3911899999999999</v>
      </c>
      <c r="BH9">
        <v>8.3911899999999999</v>
      </c>
      <c r="BI9">
        <v>8.3911899999999999</v>
      </c>
      <c r="BJ9">
        <v>8.3911899999999999</v>
      </c>
      <c r="BK9">
        <v>8.3911899999999999</v>
      </c>
      <c r="BL9">
        <v>0.12770000000000001</v>
      </c>
      <c r="BM9">
        <v>0.12770000000000001</v>
      </c>
      <c r="BN9">
        <v>0.12770000000000001</v>
      </c>
      <c r="BO9">
        <v>0.12770000000000001</v>
      </c>
    </row>
    <row r="10" spans="1:67">
      <c r="A10" s="2">
        <v>9</v>
      </c>
      <c r="B10" s="1" t="str">
        <f t="shared" si="0"/>
        <v>2024_11_01_9</v>
      </c>
      <c r="C10" t="s">
        <v>75</v>
      </c>
      <c r="D10">
        <v>4.8500000000000001E-2</v>
      </c>
      <c r="E10">
        <v>4.8500000000000001E-2</v>
      </c>
      <c r="F10">
        <v>4.9829999999999999E-2</v>
      </c>
      <c r="G10">
        <v>4.9829999999999999E-2</v>
      </c>
      <c r="H10">
        <v>4.9829999999999999E-2</v>
      </c>
      <c r="I10">
        <v>4.9829999999999999E-2</v>
      </c>
      <c r="J10">
        <v>4.9829999999999999E-2</v>
      </c>
      <c r="K10">
        <v>4.9829999999999999E-2</v>
      </c>
      <c r="L10">
        <v>4.9829999999999999E-2</v>
      </c>
      <c r="M10">
        <v>4.9829999999999999E-2</v>
      </c>
      <c r="N10">
        <v>26.116900000000001</v>
      </c>
      <c r="O10">
        <v>26.116900000000001</v>
      </c>
      <c r="P10">
        <v>26.116900000000001</v>
      </c>
      <c r="Q10">
        <v>26.116900000000001</v>
      </c>
      <c r="S10">
        <v>26.116900000000001</v>
      </c>
      <c r="T10">
        <v>26.116900000000001</v>
      </c>
      <c r="U10">
        <v>26.116900000000001</v>
      </c>
      <c r="V10">
        <v>26.116900000000001</v>
      </c>
      <c r="W10">
        <v>26.116900000000001</v>
      </c>
      <c r="X10">
        <v>26.116900000000001</v>
      </c>
      <c r="Y10">
        <v>26.116900000000001</v>
      </c>
      <c r="Z10">
        <v>4.8280000000000003E-2</v>
      </c>
      <c r="AA10">
        <v>4.8280000000000003E-2</v>
      </c>
      <c r="AB10">
        <v>4.8280000000000003E-2</v>
      </c>
      <c r="AC10">
        <v>4.8280000000000003E-2</v>
      </c>
      <c r="AD10">
        <v>4.8280000000000003E-2</v>
      </c>
      <c r="AE10">
        <v>4.8280000000000003E-2</v>
      </c>
      <c r="AF10">
        <v>10.50508</v>
      </c>
      <c r="AG10">
        <v>10.50508</v>
      </c>
      <c r="AH10">
        <v>10.50508</v>
      </c>
      <c r="AI10">
        <v>10.50508</v>
      </c>
      <c r="AJ10">
        <v>5.2387999999999997E-2</v>
      </c>
      <c r="AK10">
        <v>5.2387999999999997E-2</v>
      </c>
      <c r="AL10">
        <v>10.534000000000001</v>
      </c>
      <c r="AM10">
        <v>10.534000000000001</v>
      </c>
      <c r="AN10">
        <v>10.534000000000001</v>
      </c>
      <c r="AO10">
        <v>10.534000000000001</v>
      </c>
      <c r="AP10">
        <v>10.534000000000001</v>
      </c>
      <c r="AQ10">
        <v>10.534000000000001</v>
      </c>
      <c r="AR10">
        <v>4.9910000000000003E-2</v>
      </c>
      <c r="AS10">
        <v>4.9910000000000003E-2</v>
      </c>
      <c r="AT10">
        <v>4.9910000000000003E-2</v>
      </c>
      <c r="AU10">
        <v>4.9910000000000003E-2</v>
      </c>
      <c r="AV10">
        <v>21.069430000000001</v>
      </c>
      <c r="AW10">
        <v>21.069430000000001</v>
      </c>
      <c r="AX10">
        <v>21.069430000000001</v>
      </c>
      <c r="AY10">
        <v>21.069430000000001</v>
      </c>
      <c r="AZ10">
        <v>21.069430000000001</v>
      </c>
      <c r="BA10">
        <v>21.069430000000001</v>
      </c>
      <c r="BB10">
        <v>5.2584499999999998</v>
      </c>
      <c r="BC10">
        <v>5.2584499999999998</v>
      </c>
      <c r="BD10">
        <v>5.2584499999999998</v>
      </c>
      <c r="BE10">
        <v>5.2584499999999998</v>
      </c>
      <c r="BF10">
        <v>20.935749999999999</v>
      </c>
      <c r="BG10">
        <v>20.935749999999999</v>
      </c>
      <c r="BH10">
        <v>20.935749999999999</v>
      </c>
      <c r="BI10">
        <v>20.935749999999999</v>
      </c>
      <c r="BJ10">
        <v>20.935749999999999</v>
      </c>
      <c r="BK10">
        <v>20.935749999999999</v>
      </c>
      <c r="BL10">
        <v>0.31862000000000001</v>
      </c>
      <c r="BM10">
        <v>0.31862000000000001</v>
      </c>
      <c r="BN10">
        <v>0.31862000000000001</v>
      </c>
      <c r="BO10">
        <v>0.31862000000000001</v>
      </c>
    </row>
    <row r="11" spans="1:67">
      <c r="A11" s="2">
        <v>10</v>
      </c>
      <c r="B11" s="1" t="str">
        <f t="shared" si="0"/>
        <v>2024_11_01_10</v>
      </c>
      <c r="C11" t="s">
        <v>77</v>
      </c>
      <c r="D11">
        <v>9.1069999999999998E-2</v>
      </c>
      <c r="E11">
        <v>9.1069999999999998E-2</v>
      </c>
      <c r="F11">
        <v>9.357E-2</v>
      </c>
      <c r="G11">
        <v>9.357E-2</v>
      </c>
      <c r="H11">
        <v>9.357E-2</v>
      </c>
      <c r="I11">
        <v>9.357E-2</v>
      </c>
      <c r="J11">
        <v>9.357E-2</v>
      </c>
      <c r="K11">
        <v>9.357E-2</v>
      </c>
      <c r="L11">
        <v>9.357E-2</v>
      </c>
      <c r="M11">
        <v>9.357E-2</v>
      </c>
      <c r="N11">
        <v>49.03875</v>
      </c>
      <c r="O11">
        <v>49.03875</v>
      </c>
      <c r="P11">
        <v>49.03875</v>
      </c>
      <c r="Q11">
        <v>49.03875</v>
      </c>
      <c r="S11">
        <v>49.03875</v>
      </c>
      <c r="T11">
        <v>49.03875</v>
      </c>
      <c r="U11">
        <v>49.03875</v>
      </c>
      <c r="V11">
        <v>49.03875</v>
      </c>
      <c r="W11">
        <v>49.03875</v>
      </c>
      <c r="X11">
        <v>49.03875</v>
      </c>
      <c r="Y11">
        <v>49.03875</v>
      </c>
      <c r="Z11">
        <v>9.0649999999999994E-2</v>
      </c>
      <c r="AA11">
        <v>9.0649999999999994E-2</v>
      </c>
      <c r="AB11">
        <v>9.0649999999999994E-2</v>
      </c>
      <c r="AC11">
        <v>9.0649999999999994E-2</v>
      </c>
      <c r="AD11">
        <v>9.0649999999999994E-2</v>
      </c>
      <c r="AE11">
        <v>9.0649999999999994E-2</v>
      </c>
      <c r="AF11">
        <v>19.725010000000001</v>
      </c>
      <c r="AG11">
        <v>19.725010000000001</v>
      </c>
      <c r="AH11">
        <v>19.725010000000001</v>
      </c>
      <c r="AI11">
        <v>19.725010000000001</v>
      </c>
      <c r="AJ11">
        <v>9.8366999999999996E-2</v>
      </c>
      <c r="AK11">
        <v>9.8366999999999996E-2</v>
      </c>
      <c r="AL11">
        <v>19.779309999999999</v>
      </c>
      <c r="AM11">
        <v>19.779309999999999</v>
      </c>
      <c r="AN11">
        <v>19.779309999999999</v>
      </c>
      <c r="AO11">
        <v>19.779309999999999</v>
      </c>
      <c r="AP11">
        <v>19.779309999999999</v>
      </c>
      <c r="AQ11">
        <v>19.779309999999999</v>
      </c>
      <c r="AR11">
        <v>9.3710000000000002E-2</v>
      </c>
      <c r="AS11">
        <v>9.3710000000000002E-2</v>
      </c>
      <c r="AT11">
        <v>9.3710000000000002E-2</v>
      </c>
      <c r="AU11">
        <v>9.3710000000000002E-2</v>
      </c>
      <c r="AV11">
        <v>39.561300000000003</v>
      </c>
      <c r="AW11">
        <v>39.561300000000003</v>
      </c>
      <c r="AX11">
        <v>39.561300000000003</v>
      </c>
      <c r="AY11">
        <v>39.561300000000003</v>
      </c>
      <c r="AZ11">
        <v>39.561300000000003</v>
      </c>
      <c r="BA11">
        <v>39.561300000000003</v>
      </c>
      <c r="BB11">
        <v>9.8735999999999997</v>
      </c>
      <c r="BC11">
        <v>9.8735999999999997</v>
      </c>
      <c r="BD11">
        <v>9.8735999999999997</v>
      </c>
      <c r="BE11">
        <v>9.8735999999999997</v>
      </c>
      <c r="BF11">
        <v>39.310299999999998</v>
      </c>
      <c r="BG11">
        <v>39.310299999999998</v>
      </c>
      <c r="BH11">
        <v>39.310299999999998</v>
      </c>
      <c r="BI11">
        <v>39.310299999999998</v>
      </c>
      <c r="BJ11">
        <v>39.310299999999998</v>
      </c>
      <c r="BK11">
        <v>39.310299999999998</v>
      </c>
      <c r="BL11">
        <v>0.59826000000000001</v>
      </c>
      <c r="BM11">
        <v>0.59826000000000001</v>
      </c>
      <c r="BN11">
        <v>0.59826000000000001</v>
      </c>
      <c r="BO11">
        <v>0.59826000000000001</v>
      </c>
    </row>
    <row r="12" spans="1:67">
      <c r="A12" s="2">
        <v>11</v>
      </c>
      <c r="B12" s="1" t="str">
        <f t="shared" si="0"/>
        <v>2024_11_01_11</v>
      </c>
      <c r="C12" t="s">
        <v>78</v>
      </c>
      <c r="D12">
        <v>3.7999999999999999E-2</v>
      </c>
      <c r="F12">
        <v>4.5170000000000002E-2</v>
      </c>
      <c r="G12">
        <v>4.5080000000000002E-2</v>
      </c>
      <c r="H12">
        <v>4.3900000000000002E-2</v>
      </c>
      <c r="I12">
        <v>4.4249999999999998E-2</v>
      </c>
      <c r="K12">
        <v>4.3799999999999999E-2</v>
      </c>
      <c r="L12">
        <v>4.3430000000000003E-2</v>
      </c>
      <c r="M12">
        <v>4.3319999999999997E-2</v>
      </c>
      <c r="N12">
        <v>2.0279699999999998</v>
      </c>
      <c r="O12">
        <v>2.0027400000000002</v>
      </c>
      <c r="P12">
        <v>1.98075</v>
      </c>
      <c r="R12">
        <v>1.9315</v>
      </c>
      <c r="S12">
        <v>1.96776</v>
      </c>
      <c r="T12">
        <v>2.0082800000000001</v>
      </c>
      <c r="U12">
        <v>2.0138500000000001</v>
      </c>
      <c r="V12">
        <v>1.9952399999999999</v>
      </c>
      <c r="W12">
        <v>1.9664299999999999</v>
      </c>
      <c r="X12">
        <v>1.95116</v>
      </c>
      <c r="Y12">
        <v>1.9305399999999999</v>
      </c>
      <c r="Z12">
        <v>1.5890000000000001E-2</v>
      </c>
      <c r="AA12">
        <v>1.755E-2</v>
      </c>
      <c r="AB12">
        <v>1.7829999999999999E-2</v>
      </c>
      <c r="AF12">
        <v>0.19114999999999999</v>
      </c>
      <c r="AG12">
        <v>0.20418</v>
      </c>
      <c r="AH12">
        <v>0.35870999999999997</v>
      </c>
      <c r="AJ12">
        <v>1.3100000000000001E-4</v>
      </c>
      <c r="AL12">
        <v>0.38318999999999998</v>
      </c>
      <c r="AM12">
        <v>0.38024999999999998</v>
      </c>
      <c r="AN12">
        <v>0.38708999999999999</v>
      </c>
      <c r="AO12">
        <v>0.38395000000000001</v>
      </c>
      <c r="AP12">
        <v>0.38145000000000001</v>
      </c>
      <c r="AQ12">
        <v>0.37884000000000001</v>
      </c>
      <c r="AR12">
        <v>8.8800000000000007E-3</v>
      </c>
      <c r="AS12">
        <v>8.9499999999999996E-3</v>
      </c>
      <c r="AT12">
        <v>8.8299999999999993E-3</v>
      </c>
      <c r="AW12">
        <v>1.92055</v>
      </c>
      <c r="AX12">
        <v>1.9469700000000001</v>
      </c>
      <c r="AZ12">
        <v>1.89893</v>
      </c>
      <c r="BA12">
        <v>1.9588000000000001</v>
      </c>
      <c r="BB12">
        <v>2.1375799999999998</v>
      </c>
      <c r="BC12">
        <v>2.2162199999999999</v>
      </c>
      <c r="BD12">
        <v>1.94462</v>
      </c>
      <c r="BE12">
        <v>1.97279</v>
      </c>
      <c r="BF12">
        <v>0.98326999999999998</v>
      </c>
      <c r="BG12">
        <v>0.96999000000000002</v>
      </c>
      <c r="BH12">
        <v>0.97943000000000002</v>
      </c>
      <c r="BI12">
        <v>0.96165</v>
      </c>
      <c r="BJ12">
        <v>0.98157000000000005</v>
      </c>
      <c r="BK12">
        <v>0.95886000000000005</v>
      </c>
      <c r="BL12">
        <v>4.7849999999999997E-2</v>
      </c>
      <c r="BM12">
        <v>4.752E-2</v>
      </c>
      <c r="BN12">
        <v>4.7629999999999999E-2</v>
      </c>
      <c r="BO12">
        <v>4.7629999999999999E-2</v>
      </c>
    </row>
    <row r="13" spans="1:67">
      <c r="A13" s="2">
        <v>12</v>
      </c>
      <c r="B13" s="1" t="str">
        <f t="shared" si="0"/>
        <v>2024_11_01_12</v>
      </c>
      <c r="C13" t="s">
        <v>132</v>
      </c>
      <c r="D13">
        <v>2.8309999999999998E-2</v>
      </c>
      <c r="F13">
        <v>1.393E-2</v>
      </c>
      <c r="G13">
        <v>1.41E-2</v>
      </c>
      <c r="H13">
        <v>1.366E-2</v>
      </c>
      <c r="I13">
        <v>1.37E-2</v>
      </c>
      <c r="K13">
        <v>1.3509999999999999E-2</v>
      </c>
      <c r="L13">
        <v>1.359E-2</v>
      </c>
      <c r="M13">
        <v>1.35E-2</v>
      </c>
      <c r="N13">
        <v>9.5870099999999994</v>
      </c>
      <c r="O13">
        <v>9.3018699999999992</v>
      </c>
      <c r="P13">
        <v>9.2758099999999999</v>
      </c>
      <c r="R13">
        <v>8.73489</v>
      </c>
      <c r="S13">
        <v>9.1390100000000007</v>
      </c>
      <c r="T13">
        <v>9.4136299999999995</v>
      </c>
      <c r="U13">
        <v>9.4013399999999994</v>
      </c>
      <c r="V13">
        <v>9.3062000000000005</v>
      </c>
      <c r="W13">
        <v>9.0678099999999997</v>
      </c>
      <c r="X13">
        <v>9.0995200000000001</v>
      </c>
      <c r="Y13">
        <v>8.99925</v>
      </c>
      <c r="Z13">
        <v>7.8960000000000002E-2</v>
      </c>
      <c r="AA13">
        <v>8.0570000000000003E-2</v>
      </c>
      <c r="AB13">
        <v>8.1049999999999997E-2</v>
      </c>
      <c r="AF13">
        <v>0.69591999999999998</v>
      </c>
      <c r="AG13">
        <v>0.68845000000000001</v>
      </c>
      <c r="AH13">
        <v>0.74358999999999997</v>
      </c>
      <c r="AJ13">
        <v>5.7899999999999998E-4</v>
      </c>
      <c r="AL13">
        <v>2.2751100000000002</v>
      </c>
      <c r="AM13">
        <v>2.27101</v>
      </c>
      <c r="AN13">
        <v>2.3199999999999998</v>
      </c>
      <c r="AO13">
        <v>2.29589</v>
      </c>
      <c r="AP13">
        <v>2.2965900000000001</v>
      </c>
      <c r="AQ13">
        <v>2.2616000000000001</v>
      </c>
      <c r="AR13">
        <v>2.0600000000000002E-3</v>
      </c>
      <c r="AS13">
        <v>2.0999999999999999E-3</v>
      </c>
      <c r="AT13">
        <v>2.0799999999999998E-3</v>
      </c>
      <c r="AW13">
        <v>2.9371700000000001</v>
      </c>
      <c r="AX13">
        <v>2.9538099999999998</v>
      </c>
      <c r="AZ13">
        <v>2.79081</v>
      </c>
      <c r="BA13">
        <v>2.8259500000000002</v>
      </c>
      <c r="BB13">
        <v>2.1150199999999999</v>
      </c>
      <c r="BC13">
        <v>2.08372</v>
      </c>
      <c r="BD13">
        <v>1.87384</v>
      </c>
      <c r="BE13">
        <v>1.8979999999999999</v>
      </c>
      <c r="BF13">
        <v>2.4101900000000001</v>
      </c>
      <c r="BG13">
        <v>2.3990300000000002</v>
      </c>
      <c r="BH13">
        <v>2.4160400000000002</v>
      </c>
      <c r="BI13">
        <v>2.4630800000000002</v>
      </c>
      <c r="BJ13">
        <v>2.4156900000000001</v>
      </c>
      <c r="BK13">
        <v>2.4060600000000001</v>
      </c>
      <c r="BL13">
        <v>4.1450000000000001E-2</v>
      </c>
      <c r="BM13">
        <v>4.1680000000000002E-2</v>
      </c>
      <c r="BN13">
        <v>4.1500000000000002E-2</v>
      </c>
      <c r="BO13">
        <v>4.2099999999999999E-2</v>
      </c>
    </row>
    <row r="14" spans="1:67">
      <c r="A14" s="2">
        <v>13</v>
      </c>
      <c r="B14" s="1" t="str">
        <f t="shared" si="0"/>
        <v>2024_11_01_13</v>
      </c>
      <c r="C14" t="s">
        <v>154</v>
      </c>
      <c r="D14">
        <v>9.3500000000000007E-3</v>
      </c>
      <c r="F14">
        <v>5.5719999999999999E-2</v>
      </c>
      <c r="G14">
        <v>5.5649999999999998E-2</v>
      </c>
      <c r="H14">
        <v>5.4620000000000002E-2</v>
      </c>
      <c r="I14">
        <v>5.457E-2</v>
      </c>
      <c r="K14">
        <v>5.679E-2</v>
      </c>
      <c r="L14">
        <v>5.4969999999999998E-2</v>
      </c>
      <c r="M14">
        <v>5.5199999999999999E-2</v>
      </c>
      <c r="N14">
        <v>122.41307</v>
      </c>
      <c r="O14">
        <v>124.4496</v>
      </c>
      <c r="P14">
        <v>124.17267</v>
      </c>
      <c r="S14">
        <v>99.734129999999993</v>
      </c>
      <c r="T14">
        <v>122.46628</v>
      </c>
      <c r="U14">
        <v>122.84560999999999</v>
      </c>
      <c r="V14">
        <v>120.10211</v>
      </c>
      <c r="W14">
        <v>106.44592</v>
      </c>
      <c r="Y14">
        <v>118.27888</v>
      </c>
      <c r="Z14">
        <v>-1.72E-3</v>
      </c>
      <c r="AA14">
        <v>-6.7000000000000002E-4</v>
      </c>
      <c r="AB14">
        <v>-1.5499999999999999E-3</v>
      </c>
      <c r="AF14">
        <v>2.8042899999999999</v>
      </c>
      <c r="AG14">
        <v>2.6756500000000001</v>
      </c>
      <c r="AH14">
        <v>2.2134399999999999</v>
      </c>
      <c r="AJ14">
        <v>1.3492000000000001E-2</v>
      </c>
      <c r="AL14">
        <v>3.5729000000000002</v>
      </c>
      <c r="AM14">
        <v>3.5658699999999999</v>
      </c>
      <c r="AN14">
        <v>3.7682699999999998</v>
      </c>
      <c r="AO14">
        <v>3.7026599999999998</v>
      </c>
      <c r="AP14">
        <v>3.7252700000000001</v>
      </c>
      <c r="AQ14">
        <v>3.7321499999999999</v>
      </c>
      <c r="AR14">
        <v>-2.0000000000000002E-5</v>
      </c>
      <c r="AS14">
        <v>2.2000000000000001E-4</v>
      </c>
      <c r="AT14">
        <v>2.0000000000000001E-4</v>
      </c>
      <c r="AW14">
        <v>12.89265</v>
      </c>
      <c r="AX14">
        <v>12.701320000000001</v>
      </c>
      <c r="AZ14">
        <v>10.875959999999999</v>
      </c>
      <c r="BA14">
        <v>10.85661</v>
      </c>
      <c r="BB14">
        <v>11.904070000000001</v>
      </c>
      <c r="BC14">
        <v>10.724769999999999</v>
      </c>
      <c r="BD14">
        <v>10.045059999999999</v>
      </c>
      <c r="BE14">
        <v>9.7664600000000004</v>
      </c>
      <c r="BF14">
        <v>8.2875099999999993</v>
      </c>
      <c r="BG14">
        <v>8.2688000000000006</v>
      </c>
      <c r="BH14">
        <v>8.3659400000000002</v>
      </c>
      <c r="BI14">
        <v>8.5738800000000008</v>
      </c>
      <c r="BJ14">
        <v>8.4725300000000008</v>
      </c>
      <c r="BK14">
        <v>8.3240700000000007</v>
      </c>
      <c r="BL14">
        <v>0.43241000000000002</v>
      </c>
      <c r="BM14">
        <v>0.43711</v>
      </c>
      <c r="BN14">
        <v>0.42851</v>
      </c>
      <c r="BO14">
        <v>0.43374000000000001</v>
      </c>
    </row>
    <row r="15" spans="1:67">
      <c r="A15" s="2">
        <v>14</v>
      </c>
      <c r="B15" s="1" t="str">
        <f t="shared" si="0"/>
        <v>2024_11_01_14</v>
      </c>
      <c r="C15" t="s">
        <v>170</v>
      </c>
      <c r="D15">
        <v>4.8700000000000002E-3</v>
      </c>
      <c r="F15">
        <v>7.1000000000000002E-4</v>
      </c>
      <c r="G15">
        <v>1.06E-3</v>
      </c>
      <c r="H15">
        <v>1E-3</v>
      </c>
      <c r="I15">
        <v>9.6000000000000002E-4</v>
      </c>
      <c r="K15">
        <v>1.2099999999999999E-3</v>
      </c>
      <c r="L15">
        <v>1.1000000000000001E-3</v>
      </c>
      <c r="M15">
        <v>1.0399999999999999E-3</v>
      </c>
      <c r="N15">
        <v>5.9710599999999996</v>
      </c>
      <c r="O15">
        <v>5.8415400000000002</v>
      </c>
      <c r="P15">
        <v>5.7715399999999999</v>
      </c>
      <c r="R15">
        <v>5.6961700000000004</v>
      </c>
      <c r="S15">
        <v>5.6914600000000002</v>
      </c>
      <c r="T15">
        <v>5.79887</v>
      </c>
      <c r="U15">
        <v>5.8004800000000003</v>
      </c>
      <c r="V15">
        <v>5.7397299999999998</v>
      </c>
      <c r="W15">
        <v>5.5628700000000002</v>
      </c>
      <c r="X15">
        <v>5.5784399999999996</v>
      </c>
      <c r="Y15">
        <v>5.5458800000000004</v>
      </c>
      <c r="Z15">
        <v>-5.1000000000000004E-4</v>
      </c>
      <c r="AA15">
        <v>4.0999999999999999E-4</v>
      </c>
      <c r="AB15">
        <v>1.9000000000000001E-4</v>
      </c>
      <c r="AF15">
        <v>0.98373999999999995</v>
      </c>
      <c r="AG15">
        <v>0.96362999999999999</v>
      </c>
      <c r="AH15">
        <v>1.0450600000000001</v>
      </c>
      <c r="AJ15">
        <v>3.1599999999999998E-4</v>
      </c>
      <c r="AL15">
        <v>0.68476000000000004</v>
      </c>
      <c r="AM15">
        <v>0.68491000000000002</v>
      </c>
      <c r="AN15">
        <v>0.69796000000000002</v>
      </c>
      <c r="AO15">
        <v>0.69474999999999998</v>
      </c>
      <c r="AP15">
        <v>0.69118000000000002</v>
      </c>
      <c r="AQ15">
        <v>0.68086000000000002</v>
      </c>
      <c r="AR15">
        <v>-1.0000000000000001E-5</v>
      </c>
      <c r="AS15">
        <v>6.9999999999999994E-5</v>
      </c>
      <c r="AT15">
        <v>1.0000000000000001E-5</v>
      </c>
      <c r="AW15">
        <v>2.5831300000000001</v>
      </c>
      <c r="AX15">
        <v>2.5715499999999998</v>
      </c>
      <c r="AZ15">
        <v>2.5068199999999998</v>
      </c>
      <c r="BA15">
        <v>2.49146</v>
      </c>
      <c r="BB15">
        <v>1.9762900000000001</v>
      </c>
      <c r="BC15">
        <v>1.9459200000000001</v>
      </c>
      <c r="BD15">
        <v>1.72621</v>
      </c>
      <c r="BE15">
        <v>1.7751699999999999</v>
      </c>
      <c r="BF15">
        <v>5.8980300000000003</v>
      </c>
      <c r="BG15">
        <v>5.9396100000000001</v>
      </c>
      <c r="BH15">
        <v>5.9794900000000002</v>
      </c>
      <c r="BI15">
        <v>6.0230100000000002</v>
      </c>
      <c r="BJ15">
        <v>5.9881000000000002</v>
      </c>
      <c r="BK15">
        <v>5.8949400000000001</v>
      </c>
      <c r="BL15">
        <v>1.549E-2</v>
      </c>
      <c r="BM15">
        <v>1.585E-2</v>
      </c>
      <c r="BN15">
        <v>1.542E-2</v>
      </c>
      <c r="BO15">
        <v>1.5879999999999998E-2</v>
      </c>
    </row>
    <row r="16" spans="1:67">
      <c r="A16" s="2">
        <v>15</v>
      </c>
      <c r="B16" s="1" t="str">
        <f t="shared" si="0"/>
        <v>2024_11_01_15</v>
      </c>
      <c r="C16" t="s">
        <v>184</v>
      </c>
      <c r="D16">
        <v>4.4299999999999999E-3</v>
      </c>
      <c r="F16">
        <v>3.5E-4</v>
      </c>
      <c r="G16">
        <v>7.6000000000000004E-4</v>
      </c>
      <c r="H16">
        <v>8.1999999999999998E-4</v>
      </c>
      <c r="I16">
        <v>7.6999999999999996E-4</v>
      </c>
      <c r="K16">
        <v>3.3E-4</v>
      </c>
      <c r="L16">
        <v>9.7999999999999997E-4</v>
      </c>
      <c r="M16">
        <v>8.3000000000000001E-4</v>
      </c>
      <c r="N16">
        <v>4.79129</v>
      </c>
      <c r="O16">
        <v>4.7093800000000003</v>
      </c>
      <c r="P16">
        <v>4.6598600000000001</v>
      </c>
      <c r="R16">
        <v>4.4909100000000004</v>
      </c>
      <c r="S16">
        <v>4.5850400000000002</v>
      </c>
      <c r="T16">
        <v>4.7177199999999999</v>
      </c>
      <c r="U16">
        <v>4.7069000000000001</v>
      </c>
      <c r="V16">
        <v>4.6531700000000003</v>
      </c>
      <c r="W16">
        <v>4.5423499999999999</v>
      </c>
      <c r="X16">
        <v>4.5470300000000003</v>
      </c>
      <c r="Y16">
        <v>4.49573</v>
      </c>
      <c r="Z16">
        <v>2.5000000000000001E-4</v>
      </c>
      <c r="AA16">
        <v>1.57E-3</v>
      </c>
      <c r="AB16">
        <v>8.8999999999999995E-4</v>
      </c>
      <c r="AF16">
        <v>0.99951999999999996</v>
      </c>
      <c r="AG16">
        <v>0.97780999999999996</v>
      </c>
      <c r="AH16">
        <v>1.0620099999999999</v>
      </c>
      <c r="AJ16">
        <v>2.81E-4</v>
      </c>
      <c r="AL16">
        <v>0.62917999999999996</v>
      </c>
      <c r="AM16">
        <v>0.62838000000000005</v>
      </c>
      <c r="AN16">
        <v>0.63988</v>
      </c>
      <c r="AO16">
        <v>0.63399000000000005</v>
      </c>
      <c r="AP16">
        <v>0.63066</v>
      </c>
      <c r="AQ16">
        <v>0.62275000000000003</v>
      </c>
      <c r="AR16">
        <v>1.8000000000000001E-4</v>
      </c>
      <c r="AS16">
        <v>2.1000000000000001E-4</v>
      </c>
      <c r="AT16">
        <v>2.7E-4</v>
      </c>
      <c r="AW16">
        <v>2.2134</v>
      </c>
      <c r="AX16">
        <v>2.2046199999999998</v>
      </c>
      <c r="AZ16">
        <v>2.12737</v>
      </c>
      <c r="BA16">
        <v>2.1249199999999999</v>
      </c>
      <c r="BB16">
        <v>1.2718</v>
      </c>
      <c r="BC16">
        <v>1.26505</v>
      </c>
      <c r="BD16">
        <v>1.1059300000000001</v>
      </c>
      <c r="BE16">
        <v>1.1460900000000001</v>
      </c>
      <c r="BF16">
        <v>5.8114999999999997</v>
      </c>
      <c r="BG16">
        <v>5.8186400000000003</v>
      </c>
      <c r="BH16">
        <v>5.8659499999999998</v>
      </c>
      <c r="BI16">
        <v>5.8932900000000004</v>
      </c>
      <c r="BJ16">
        <v>5.8152799999999996</v>
      </c>
      <c r="BK16">
        <v>5.7309700000000001</v>
      </c>
      <c r="BL16">
        <v>1.4789999999999999E-2</v>
      </c>
      <c r="BM16">
        <v>1.5100000000000001E-2</v>
      </c>
      <c r="BN16">
        <v>1.4659999999999999E-2</v>
      </c>
      <c r="BO16">
        <v>1.5140000000000001E-2</v>
      </c>
    </row>
    <row r="17" spans="1:67">
      <c r="A17" s="2">
        <v>16</v>
      </c>
      <c r="B17" s="1" t="str">
        <f t="shared" si="0"/>
        <v>2024_11_01_16</v>
      </c>
      <c r="C17" t="s">
        <v>196</v>
      </c>
      <c r="D17">
        <v>3.9199999999999999E-3</v>
      </c>
      <c r="F17">
        <v>5.5000000000000003E-4</v>
      </c>
      <c r="G17">
        <v>8.5999999999999998E-4</v>
      </c>
      <c r="H17">
        <v>8.0999999999999996E-4</v>
      </c>
      <c r="I17">
        <v>7.6000000000000004E-4</v>
      </c>
      <c r="K17">
        <v>2.5000000000000001E-4</v>
      </c>
      <c r="L17">
        <v>9.3999999999999997E-4</v>
      </c>
      <c r="M17">
        <v>8.9999999999999998E-4</v>
      </c>
      <c r="N17">
        <v>4.9780499999999996</v>
      </c>
      <c r="O17">
        <v>4.8823499999999997</v>
      </c>
      <c r="P17">
        <v>4.8296900000000003</v>
      </c>
      <c r="R17">
        <v>4.6724199999999998</v>
      </c>
      <c r="S17">
        <v>4.7669199999999998</v>
      </c>
      <c r="T17">
        <v>4.9021100000000004</v>
      </c>
      <c r="U17">
        <v>4.9132400000000001</v>
      </c>
      <c r="V17">
        <v>4.86266</v>
      </c>
      <c r="W17">
        <v>4.7609199999999996</v>
      </c>
      <c r="X17">
        <v>4.7666000000000004</v>
      </c>
      <c r="Y17">
        <v>4.6826499999999998</v>
      </c>
      <c r="Z17">
        <v>-7.1000000000000002E-4</v>
      </c>
      <c r="AA17">
        <v>9.1E-4</v>
      </c>
      <c r="AB17">
        <v>2.0000000000000001E-4</v>
      </c>
      <c r="AF17">
        <v>0.97558999999999996</v>
      </c>
      <c r="AG17">
        <v>0.95670999999999995</v>
      </c>
      <c r="AH17">
        <v>1.04358</v>
      </c>
      <c r="AJ17">
        <v>2.31E-4</v>
      </c>
      <c r="AL17">
        <v>0.63537999999999994</v>
      </c>
      <c r="AM17">
        <v>0.63483000000000001</v>
      </c>
      <c r="AN17">
        <v>0.64646999999999999</v>
      </c>
      <c r="AO17">
        <v>0.64451999999999998</v>
      </c>
      <c r="AP17">
        <v>0.64039999999999997</v>
      </c>
      <c r="AQ17">
        <v>0.63199000000000005</v>
      </c>
      <c r="AR17">
        <v>1.4999999999999999E-4</v>
      </c>
      <c r="AS17">
        <v>1.4999999999999999E-4</v>
      </c>
      <c r="AT17">
        <v>1.1E-4</v>
      </c>
      <c r="AW17">
        <v>2.2736499999999999</v>
      </c>
      <c r="AX17">
        <v>2.2569300000000001</v>
      </c>
      <c r="AZ17">
        <v>2.2032400000000001</v>
      </c>
      <c r="BA17">
        <v>2.1909000000000001</v>
      </c>
      <c r="BB17">
        <v>1.45411</v>
      </c>
      <c r="BC17">
        <v>1.4029700000000001</v>
      </c>
      <c r="BD17">
        <v>1.2837799999999999</v>
      </c>
      <c r="BE17">
        <v>1.2934099999999999</v>
      </c>
      <c r="BF17">
        <v>5.82531</v>
      </c>
      <c r="BG17">
        <v>5.8278600000000003</v>
      </c>
      <c r="BH17">
        <v>5.8786800000000001</v>
      </c>
      <c r="BI17">
        <v>5.9395899999999999</v>
      </c>
      <c r="BJ17">
        <v>5.8736699999999997</v>
      </c>
      <c r="BK17">
        <v>5.7930299999999999</v>
      </c>
      <c r="BL17">
        <v>1.4789999999999999E-2</v>
      </c>
      <c r="BM17">
        <v>1.5089999999999999E-2</v>
      </c>
      <c r="BN17">
        <v>1.474E-2</v>
      </c>
      <c r="BO17">
        <v>1.519E-2</v>
      </c>
    </row>
    <row r="18" spans="1:67">
      <c r="A18" s="2">
        <v>17</v>
      </c>
      <c r="B18" s="1" t="str">
        <f t="shared" si="0"/>
        <v>2024_11_01_17</v>
      </c>
      <c r="C18" t="s">
        <v>205</v>
      </c>
      <c r="D18">
        <v>4.8700000000000002E-3</v>
      </c>
      <c r="F18">
        <v>7.2999999999999996E-4</v>
      </c>
      <c r="G18">
        <v>8.4999999999999995E-4</v>
      </c>
      <c r="H18">
        <v>8.9999999999999998E-4</v>
      </c>
      <c r="I18">
        <v>8.4999999999999995E-4</v>
      </c>
      <c r="K18">
        <v>1.7600000000000001E-3</v>
      </c>
      <c r="L18">
        <v>1.07E-3</v>
      </c>
      <c r="M18">
        <v>9.7000000000000005E-4</v>
      </c>
      <c r="N18">
        <v>5.2378999999999998</v>
      </c>
      <c r="O18">
        <v>5.1198899999999998</v>
      </c>
      <c r="P18">
        <v>5.0655000000000001</v>
      </c>
      <c r="R18">
        <v>4.9065500000000002</v>
      </c>
      <c r="S18">
        <v>5.0174899999999996</v>
      </c>
      <c r="T18">
        <v>5.1499899999999998</v>
      </c>
      <c r="U18">
        <v>5.1562000000000001</v>
      </c>
      <c r="V18">
        <v>5.1007800000000003</v>
      </c>
      <c r="W18">
        <v>4.9327899999999998</v>
      </c>
      <c r="X18">
        <v>4.94137</v>
      </c>
      <c r="Y18">
        <v>4.9501299999999997</v>
      </c>
      <c r="Z18">
        <v>1.8000000000000001E-4</v>
      </c>
      <c r="AA18">
        <v>1.1199999999999999E-3</v>
      </c>
      <c r="AB18">
        <v>8.0000000000000004E-4</v>
      </c>
      <c r="AF18">
        <v>1.0276099999999999</v>
      </c>
      <c r="AG18">
        <v>1.0033300000000001</v>
      </c>
      <c r="AH18">
        <v>1.0893600000000001</v>
      </c>
      <c r="AJ18">
        <v>2.1599999999999999E-4</v>
      </c>
      <c r="AL18">
        <v>0.65495999999999999</v>
      </c>
      <c r="AM18">
        <v>0.65154999999999996</v>
      </c>
      <c r="AN18">
        <v>0.66400999999999999</v>
      </c>
      <c r="AO18">
        <v>0.66254999999999997</v>
      </c>
      <c r="AP18">
        <v>0.65841000000000005</v>
      </c>
      <c r="AQ18">
        <v>0.65271999999999997</v>
      </c>
      <c r="AR18">
        <v>4.4000000000000002E-4</v>
      </c>
      <c r="AS18">
        <v>4.4999999999999999E-4</v>
      </c>
      <c r="AT18">
        <v>3.6999999999999999E-4</v>
      </c>
      <c r="AW18">
        <v>2.3976700000000002</v>
      </c>
      <c r="AX18">
        <v>2.3872800000000001</v>
      </c>
      <c r="AZ18">
        <v>2.3096000000000001</v>
      </c>
      <c r="BA18">
        <v>2.3333200000000001</v>
      </c>
      <c r="BB18">
        <v>1.5721499999999999</v>
      </c>
      <c r="BC18">
        <v>1.5430900000000001</v>
      </c>
      <c r="BD18">
        <v>1.4197200000000001</v>
      </c>
      <c r="BE18">
        <v>1.4244300000000001</v>
      </c>
      <c r="BF18">
        <v>5.8721300000000003</v>
      </c>
      <c r="BG18">
        <v>5.89175</v>
      </c>
      <c r="BH18">
        <v>5.9499899999999997</v>
      </c>
      <c r="BI18">
        <v>6.0441099999999999</v>
      </c>
      <c r="BJ18">
        <v>5.90944</v>
      </c>
      <c r="BK18">
        <v>5.8675199999999998</v>
      </c>
      <c r="BL18">
        <v>1.5089999999999999E-2</v>
      </c>
      <c r="BM18">
        <v>1.541E-2</v>
      </c>
      <c r="BN18">
        <v>1.512E-2</v>
      </c>
      <c r="BO18">
        <v>1.553E-2</v>
      </c>
    </row>
    <row r="19" spans="1:67">
      <c r="A19" s="2">
        <v>18</v>
      </c>
      <c r="B19" s="1" t="str">
        <f t="shared" si="0"/>
        <v>2024_11_01_18</v>
      </c>
      <c r="C19" t="s">
        <v>214</v>
      </c>
      <c r="D19">
        <v>3.4299999999999999E-3</v>
      </c>
      <c r="F19">
        <v>5.5999999999999995E-4</v>
      </c>
      <c r="G19">
        <v>7.6999999999999996E-4</v>
      </c>
      <c r="H19">
        <v>8.8000000000000003E-4</v>
      </c>
      <c r="I19">
        <v>8.3000000000000001E-4</v>
      </c>
      <c r="K19">
        <v>1.2999999999999999E-3</v>
      </c>
      <c r="L19">
        <v>1.01E-3</v>
      </c>
      <c r="M19">
        <v>9.7999999999999997E-4</v>
      </c>
      <c r="N19">
        <v>5.3771000000000004</v>
      </c>
      <c r="O19">
        <v>5.2583599999999997</v>
      </c>
      <c r="P19">
        <v>5.2114799999999999</v>
      </c>
      <c r="R19">
        <v>5.03878</v>
      </c>
      <c r="S19">
        <v>5.1599300000000001</v>
      </c>
      <c r="T19">
        <v>5.2541599999999997</v>
      </c>
      <c r="U19">
        <v>5.2751599999999996</v>
      </c>
      <c r="V19">
        <v>5.2398199999999999</v>
      </c>
      <c r="W19">
        <v>5.0964200000000002</v>
      </c>
      <c r="X19">
        <v>5.0968799999999996</v>
      </c>
      <c r="Y19">
        <v>5.0327200000000003</v>
      </c>
      <c r="Z19">
        <v>-9.7999999999999997E-4</v>
      </c>
      <c r="AA19">
        <v>8.4999999999999995E-4</v>
      </c>
      <c r="AB19">
        <v>-2.9E-4</v>
      </c>
      <c r="AF19">
        <v>0.98750000000000004</v>
      </c>
      <c r="AG19">
        <v>0.96462999999999999</v>
      </c>
      <c r="AH19">
        <v>1.0439099999999999</v>
      </c>
      <c r="AJ19">
        <v>2.5300000000000002E-4</v>
      </c>
      <c r="AL19">
        <v>0.65908</v>
      </c>
      <c r="AM19">
        <v>0.65551999999999999</v>
      </c>
      <c r="AN19">
        <v>0.66986000000000001</v>
      </c>
      <c r="AO19">
        <v>0.66422999999999999</v>
      </c>
      <c r="AP19">
        <v>0.65937000000000001</v>
      </c>
      <c r="AQ19">
        <v>0.65358000000000005</v>
      </c>
      <c r="AR19">
        <v>1.3999999999999999E-4</v>
      </c>
      <c r="AS19">
        <v>1.3999999999999999E-4</v>
      </c>
      <c r="AT19">
        <v>1E-4</v>
      </c>
      <c r="AW19">
        <v>2.4169700000000001</v>
      </c>
      <c r="AX19">
        <v>2.4148100000000001</v>
      </c>
      <c r="AZ19">
        <v>2.29548</v>
      </c>
      <c r="BA19">
        <v>2.33704</v>
      </c>
      <c r="BB19">
        <v>1.70011</v>
      </c>
      <c r="BC19">
        <v>1.66787</v>
      </c>
      <c r="BD19">
        <v>1.5813600000000001</v>
      </c>
      <c r="BE19">
        <v>1.50841</v>
      </c>
      <c r="BF19">
        <v>5.9007699999999996</v>
      </c>
      <c r="BG19">
        <v>5.92422</v>
      </c>
      <c r="BH19">
        <v>5.9747199999999996</v>
      </c>
      <c r="BI19">
        <v>5.9937800000000001</v>
      </c>
      <c r="BJ19">
        <v>5.9448299999999996</v>
      </c>
      <c r="BK19">
        <v>5.8790300000000002</v>
      </c>
      <c r="BL19">
        <v>1.5089999999999999E-2</v>
      </c>
      <c r="BM19">
        <v>1.5389999999999999E-2</v>
      </c>
      <c r="BN19">
        <v>1.4999999999999999E-2</v>
      </c>
      <c r="BO19">
        <v>1.549E-2</v>
      </c>
    </row>
    <row r="20" spans="1:67">
      <c r="A20" s="2">
        <v>19</v>
      </c>
      <c r="B20" s="1" t="str">
        <f t="shared" si="0"/>
        <v>2024_11_01_19</v>
      </c>
      <c r="C20" t="s">
        <v>78</v>
      </c>
      <c r="D20">
        <v>2.2669999999999999E-2</v>
      </c>
      <c r="F20">
        <v>2.5770000000000001E-2</v>
      </c>
      <c r="G20">
        <v>2.6509999999999999E-2</v>
      </c>
      <c r="H20">
        <v>2.596E-2</v>
      </c>
      <c r="I20">
        <v>2.605E-2</v>
      </c>
      <c r="K20">
        <v>2.5090000000000001E-2</v>
      </c>
      <c r="L20">
        <v>2.4740000000000002E-2</v>
      </c>
      <c r="M20">
        <v>2.4680000000000001E-2</v>
      </c>
      <c r="N20">
        <v>1.1728799999999999</v>
      </c>
      <c r="O20">
        <v>1.1932</v>
      </c>
      <c r="P20">
        <v>1.1820900000000001</v>
      </c>
      <c r="R20">
        <v>1.1488700000000001</v>
      </c>
      <c r="S20">
        <v>1.1689400000000001</v>
      </c>
      <c r="T20">
        <v>1.15154</v>
      </c>
      <c r="U20">
        <v>1.15279</v>
      </c>
      <c r="V20">
        <v>1.1575599999999999</v>
      </c>
      <c r="W20">
        <v>1.1120000000000001</v>
      </c>
      <c r="X20">
        <v>1.1154599999999999</v>
      </c>
      <c r="Y20">
        <v>1.0957600000000001</v>
      </c>
      <c r="Z20">
        <v>9.2599999999999991E-3</v>
      </c>
      <c r="AA20">
        <v>1.031E-2</v>
      </c>
      <c r="AB20">
        <v>0.01</v>
      </c>
      <c r="AF20">
        <v>0.10934000000000001</v>
      </c>
      <c r="AG20">
        <v>0.12064999999999999</v>
      </c>
      <c r="AH20">
        <v>0.30834</v>
      </c>
      <c r="AJ20">
        <v>1.4100000000000001E-4</v>
      </c>
      <c r="AL20">
        <v>0.2261</v>
      </c>
      <c r="AM20">
        <v>0.22450000000000001</v>
      </c>
      <c r="AN20">
        <v>0.2288</v>
      </c>
      <c r="AO20">
        <v>0.21831999999999999</v>
      </c>
      <c r="AP20">
        <v>0.21676000000000001</v>
      </c>
      <c r="AQ20">
        <v>0.21245</v>
      </c>
      <c r="AR20">
        <v>5.2199999999999998E-3</v>
      </c>
      <c r="AS20">
        <v>5.3E-3</v>
      </c>
      <c r="AT20">
        <v>4.9300000000000004E-3</v>
      </c>
      <c r="AW20">
        <v>1.12679</v>
      </c>
      <c r="AX20">
        <v>1.1407700000000001</v>
      </c>
      <c r="AZ20">
        <v>1.0739099999999999</v>
      </c>
      <c r="BA20">
        <v>1.0991899999999999</v>
      </c>
      <c r="BB20">
        <v>1.2661899999999999</v>
      </c>
      <c r="BC20">
        <v>1.2980400000000001</v>
      </c>
      <c r="BD20">
        <v>1.1368799999999999</v>
      </c>
      <c r="BE20">
        <v>1.14899</v>
      </c>
      <c r="BF20">
        <v>0.56418000000000001</v>
      </c>
      <c r="BG20">
        <v>0.56484999999999996</v>
      </c>
      <c r="BH20">
        <v>0.57913000000000003</v>
      </c>
      <c r="BI20">
        <v>0.55298999999999998</v>
      </c>
      <c r="BJ20">
        <v>0.55311999999999995</v>
      </c>
      <c r="BK20">
        <v>0.54191999999999996</v>
      </c>
      <c r="BL20">
        <v>2.8379999999999999E-2</v>
      </c>
      <c r="BM20">
        <v>2.8320000000000001E-2</v>
      </c>
      <c r="BN20">
        <v>2.7310000000000001E-2</v>
      </c>
      <c r="BO20">
        <v>2.7050000000000001E-2</v>
      </c>
    </row>
    <row r="21" spans="1:67">
      <c r="A21" s="2">
        <v>20</v>
      </c>
      <c r="B21" s="1" t="str">
        <f t="shared" si="0"/>
        <v>2024_11_01_20</v>
      </c>
      <c r="C21" t="s">
        <v>132</v>
      </c>
      <c r="D21">
        <v>2.852E-2</v>
      </c>
      <c r="F21">
        <v>1.397E-2</v>
      </c>
      <c r="G21">
        <v>1.4E-2</v>
      </c>
      <c r="H21">
        <v>1.379E-2</v>
      </c>
      <c r="I21">
        <v>1.383E-2</v>
      </c>
      <c r="K21">
        <v>1.3100000000000001E-2</v>
      </c>
      <c r="L21">
        <v>1.3769999999999999E-2</v>
      </c>
      <c r="M21">
        <v>1.367E-2</v>
      </c>
      <c r="N21">
        <v>9.6562900000000003</v>
      </c>
      <c r="O21">
        <v>9.3933700000000009</v>
      </c>
      <c r="P21">
        <v>9.3897099999999991</v>
      </c>
      <c r="R21">
        <v>8.9429599999999994</v>
      </c>
      <c r="S21">
        <v>9.2128999999999994</v>
      </c>
      <c r="T21">
        <v>9.4718300000000006</v>
      </c>
      <c r="U21">
        <v>9.4751999999999992</v>
      </c>
      <c r="V21">
        <v>9.3813200000000005</v>
      </c>
      <c r="W21">
        <v>9.1228999999999996</v>
      </c>
      <c r="X21">
        <v>9.1540499999999998</v>
      </c>
      <c r="Y21">
        <v>9.0163799999999998</v>
      </c>
      <c r="Z21">
        <v>7.986E-2</v>
      </c>
      <c r="AA21">
        <v>8.1530000000000005E-2</v>
      </c>
      <c r="AB21">
        <v>8.2150000000000001E-2</v>
      </c>
      <c r="AF21">
        <v>0.70184000000000002</v>
      </c>
      <c r="AG21">
        <v>0.69835000000000003</v>
      </c>
      <c r="AH21">
        <v>0.73738999999999999</v>
      </c>
      <c r="AJ21">
        <v>6.5600000000000001E-4</v>
      </c>
      <c r="AL21">
        <v>2.2877800000000001</v>
      </c>
      <c r="AM21">
        <v>2.2799800000000001</v>
      </c>
      <c r="AN21">
        <v>2.3287300000000002</v>
      </c>
      <c r="AO21">
        <v>2.3136399999999999</v>
      </c>
      <c r="AP21">
        <v>2.3027899999999999</v>
      </c>
      <c r="AQ21">
        <v>2.26647</v>
      </c>
      <c r="AR21">
        <v>2.0699999999999998E-3</v>
      </c>
      <c r="AS21">
        <v>2.2599999999999999E-3</v>
      </c>
      <c r="AT21">
        <v>1.9400000000000001E-3</v>
      </c>
      <c r="AW21">
        <v>2.9729999999999999</v>
      </c>
      <c r="AX21">
        <v>2.9751799999999999</v>
      </c>
      <c r="AZ21">
        <v>2.82362</v>
      </c>
      <c r="BA21">
        <v>2.8301699999999999</v>
      </c>
      <c r="BB21">
        <v>2.1901799999999998</v>
      </c>
      <c r="BC21">
        <v>2.1236700000000002</v>
      </c>
      <c r="BD21">
        <v>1.8792800000000001</v>
      </c>
      <c r="BE21">
        <v>1.9168400000000001</v>
      </c>
      <c r="BF21">
        <v>2.4029199999999999</v>
      </c>
      <c r="BG21">
        <v>2.4063699999999999</v>
      </c>
      <c r="BH21">
        <v>2.43432</v>
      </c>
      <c r="BI21">
        <v>2.4814099999999999</v>
      </c>
      <c r="BJ21">
        <v>2.4273699999999998</v>
      </c>
      <c r="BK21">
        <v>2.4295800000000001</v>
      </c>
      <c r="BL21">
        <v>4.1790000000000001E-2</v>
      </c>
      <c r="BM21">
        <v>4.2040000000000001E-2</v>
      </c>
      <c r="BN21">
        <v>4.172E-2</v>
      </c>
      <c r="BO21">
        <v>4.2299999999999997E-2</v>
      </c>
    </row>
    <row r="22" spans="1:67">
      <c r="A22" s="2">
        <v>21</v>
      </c>
      <c r="B22" s="1" t="str">
        <f t="shared" si="0"/>
        <v>2024_11_01_21</v>
      </c>
      <c r="C22" t="s">
        <v>154</v>
      </c>
      <c r="D22">
        <v>9.6399999999999993E-3</v>
      </c>
      <c r="F22">
        <v>5.491E-2</v>
      </c>
      <c r="G22">
        <v>5.5109999999999999E-2</v>
      </c>
      <c r="H22">
        <v>5.459E-2</v>
      </c>
      <c r="I22">
        <v>5.4469999999999998E-2</v>
      </c>
      <c r="K22">
        <v>5.731E-2</v>
      </c>
      <c r="L22">
        <v>5.5030000000000003E-2</v>
      </c>
      <c r="M22">
        <v>5.5320000000000001E-2</v>
      </c>
      <c r="N22">
        <v>121.76842000000001</v>
      </c>
      <c r="O22">
        <v>124.33971</v>
      </c>
      <c r="P22">
        <v>124.03422</v>
      </c>
      <c r="S22">
        <v>99.119169999999997</v>
      </c>
      <c r="T22">
        <v>122.13415999999999</v>
      </c>
      <c r="U22">
        <v>123.01568</v>
      </c>
      <c r="V22">
        <v>120.5611</v>
      </c>
      <c r="W22">
        <v>107.29684</v>
      </c>
      <c r="Y22">
        <v>118.41715000000001</v>
      </c>
      <c r="Z22">
        <v>-1.81E-3</v>
      </c>
      <c r="AA22">
        <v>-7.1000000000000002E-4</v>
      </c>
      <c r="AB22">
        <v>-1.6100000000000001E-3</v>
      </c>
      <c r="AF22">
        <v>2.8012600000000001</v>
      </c>
      <c r="AG22">
        <v>2.6732300000000002</v>
      </c>
      <c r="AH22">
        <v>2.2244199999999998</v>
      </c>
      <c r="AJ22">
        <v>1.3375E-2</v>
      </c>
      <c r="AL22">
        <v>3.5514999999999999</v>
      </c>
      <c r="AM22">
        <v>3.5363000000000002</v>
      </c>
      <c r="AN22">
        <v>3.74038</v>
      </c>
      <c r="AO22">
        <v>3.7026699999999999</v>
      </c>
      <c r="AP22">
        <v>3.7015400000000001</v>
      </c>
      <c r="AQ22">
        <v>3.7191399999999999</v>
      </c>
      <c r="AR22">
        <v>1.0000000000000001E-5</v>
      </c>
      <c r="AS22">
        <v>1.9000000000000001E-4</v>
      </c>
      <c r="AT22">
        <v>0</v>
      </c>
      <c r="AW22">
        <v>12.819509999999999</v>
      </c>
      <c r="AX22">
        <v>12.67451</v>
      </c>
      <c r="AZ22">
        <v>10.88775</v>
      </c>
      <c r="BA22">
        <v>10.90907</v>
      </c>
      <c r="BB22">
        <v>12.198309999999999</v>
      </c>
      <c r="BC22">
        <v>10.733639999999999</v>
      </c>
      <c r="BD22">
        <v>10.09191</v>
      </c>
      <c r="BE22">
        <v>9.7732200000000002</v>
      </c>
      <c r="BF22">
        <v>8.2021099999999993</v>
      </c>
      <c r="BG22">
        <v>8.1860099999999996</v>
      </c>
      <c r="BH22">
        <v>8.31067</v>
      </c>
      <c r="BI22">
        <v>8.4833700000000007</v>
      </c>
      <c r="BJ22">
        <v>8.3919499999999996</v>
      </c>
      <c r="BK22">
        <v>8.3524899999999995</v>
      </c>
      <c r="BL22">
        <v>0.43132999999999999</v>
      </c>
      <c r="BM22">
        <v>0.43602000000000002</v>
      </c>
      <c r="BN22">
        <v>0.42967</v>
      </c>
      <c r="BO22">
        <v>0.43435000000000001</v>
      </c>
    </row>
    <row r="23" spans="1:67">
      <c r="A23" s="2">
        <v>22</v>
      </c>
      <c r="B23" s="1" t="str">
        <f t="shared" si="0"/>
        <v>2024_11_01_22</v>
      </c>
      <c r="C23" t="s">
        <v>237</v>
      </c>
      <c r="D23">
        <v>5.5999999999999999E-3</v>
      </c>
      <c r="F23">
        <v>7.1000000000000002E-4</v>
      </c>
      <c r="G23">
        <v>9.7000000000000005E-4</v>
      </c>
      <c r="H23">
        <v>9.3000000000000005E-4</v>
      </c>
      <c r="I23">
        <v>8.9999999999999998E-4</v>
      </c>
      <c r="K23">
        <v>8.4000000000000003E-4</v>
      </c>
      <c r="L23">
        <v>1.07E-3</v>
      </c>
      <c r="M23">
        <v>1.1000000000000001E-3</v>
      </c>
      <c r="N23">
        <v>5.5799000000000003</v>
      </c>
      <c r="O23">
        <v>5.4744900000000003</v>
      </c>
      <c r="P23">
        <v>5.4203200000000002</v>
      </c>
      <c r="R23">
        <v>5.2166600000000001</v>
      </c>
      <c r="S23">
        <v>5.3152299999999997</v>
      </c>
      <c r="T23">
        <v>5.4628899999999998</v>
      </c>
      <c r="U23">
        <v>5.4793700000000003</v>
      </c>
      <c r="V23">
        <v>5.4424099999999997</v>
      </c>
      <c r="W23">
        <v>5.2511900000000002</v>
      </c>
      <c r="X23">
        <v>5.2650399999999999</v>
      </c>
      <c r="Y23">
        <v>5.22905</v>
      </c>
      <c r="Z23">
        <v>-1.2E-4</v>
      </c>
      <c r="AA23">
        <v>1.57E-3</v>
      </c>
      <c r="AB23">
        <v>7.5000000000000002E-4</v>
      </c>
      <c r="AF23">
        <v>0.99241999999999997</v>
      </c>
      <c r="AG23">
        <v>0.97175999999999996</v>
      </c>
      <c r="AH23">
        <v>1.0589999999999999</v>
      </c>
      <c r="AJ23">
        <v>2.92E-4</v>
      </c>
      <c r="AL23">
        <v>0.66610000000000003</v>
      </c>
      <c r="AM23">
        <v>0.66674999999999995</v>
      </c>
      <c r="AN23">
        <v>0.67737000000000003</v>
      </c>
      <c r="AO23">
        <v>0.67847000000000002</v>
      </c>
      <c r="AP23">
        <v>0.67520000000000002</v>
      </c>
      <c r="AQ23">
        <v>0.66822999999999999</v>
      </c>
      <c r="AR23">
        <v>1.2E-4</v>
      </c>
      <c r="AS23">
        <v>1E-4</v>
      </c>
      <c r="AT23">
        <v>9.0000000000000006E-5</v>
      </c>
      <c r="AW23">
        <v>2.4821</v>
      </c>
      <c r="AX23">
        <v>2.46888</v>
      </c>
      <c r="AZ23">
        <v>2.4034499999999999</v>
      </c>
      <c r="BA23">
        <v>2.4028700000000001</v>
      </c>
      <c r="BB23">
        <v>1.8178399999999999</v>
      </c>
      <c r="BC23">
        <v>1.7967599999999999</v>
      </c>
      <c r="BD23">
        <v>1.63025</v>
      </c>
      <c r="BE23">
        <v>1.6149500000000001</v>
      </c>
      <c r="BF23">
        <v>5.9086699999999999</v>
      </c>
      <c r="BG23">
        <v>5.9084399999999997</v>
      </c>
      <c r="BH23">
        <v>5.96835</v>
      </c>
      <c r="BI23">
        <v>6.0562500000000004</v>
      </c>
      <c r="BJ23">
        <v>5.9912200000000002</v>
      </c>
      <c r="BK23">
        <v>5.9192299999999998</v>
      </c>
      <c r="BL23">
        <v>1.5219999999999999E-2</v>
      </c>
      <c r="BM23">
        <v>1.5570000000000001E-2</v>
      </c>
      <c r="BN23">
        <v>1.519E-2</v>
      </c>
      <c r="BO23">
        <v>1.566E-2</v>
      </c>
    </row>
    <row r="24" spans="1:67">
      <c r="A24" s="2">
        <v>23</v>
      </c>
      <c r="B24" s="1" t="str">
        <f t="shared" si="0"/>
        <v>2024_11_01_23</v>
      </c>
      <c r="C24" t="s">
        <v>243</v>
      </c>
      <c r="D24">
        <v>9.1900000000000003E-3</v>
      </c>
      <c r="F24">
        <v>4.0000000000000001E-3</v>
      </c>
      <c r="G24">
        <v>4.2399999999999998E-3</v>
      </c>
      <c r="H24">
        <v>4.1999999999999997E-3</v>
      </c>
      <c r="I24">
        <v>4.1700000000000001E-3</v>
      </c>
      <c r="K24">
        <v>3.9500000000000004E-3</v>
      </c>
      <c r="L24">
        <v>4.3200000000000001E-3</v>
      </c>
      <c r="M24">
        <v>4.1799999999999997E-3</v>
      </c>
      <c r="N24">
        <v>7.27949</v>
      </c>
      <c r="O24">
        <v>7.0787599999999999</v>
      </c>
      <c r="P24">
        <v>7.0707899999999997</v>
      </c>
      <c r="R24">
        <v>6.7966199999999999</v>
      </c>
      <c r="S24">
        <v>6.9789500000000002</v>
      </c>
      <c r="T24">
        <v>7.1501700000000001</v>
      </c>
      <c r="U24">
        <v>7.1848099999999997</v>
      </c>
      <c r="V24">
        <v>7.1225899999999998</v>
      </c>
      <c r="W24">
        <v>6.9530099999999999</v>
      </c>
      <c r="X24">
        <v>6.9648199999999996</v>
      </c>
      <c r="Y24">
        <v>6.8548499999999999</v>
      </c>
      <c r="Z24">
        <v>1.7700000000000001E-3</v>
      </c>
      <c r="AA24">
        <v>3.9500000000000004E-3</v>
      </c>
      <c r="AB24">
        <v>3.2000000000000002E-3</v>
      </c>
      <c r="AF24">
        <v>1.27241</v>
      </c>
      <c r="AG24">
        <v>1.23522</v>
      </c>
      <c r="AH24">
        <v>1.3023199999999999</v>
      </c>
      <c r="AJ24">
        <v>3.9599999999999998E-4</v>
      </c>
      <c r="AL24">
        <v>0.93276999999999999</v>
      </c>
      <c r="AM24">
        <v>0.92896999999999996</v>
      </c>
      <c r="AN24">
        <v>0.94503000000000004</v>
      </c>
      <c r="AO24">
        <v>0.94598000000000004</v>
      </c>
      <c r="AP24">
        <v>0.93855</v>
      </c>
      <c r="AQ24">
        <v>0.92874999999999996</v>
      </c>
      <c r="AR24">
        <v>5.2999999999999998E-4</v>
      </c>
      <c r="AS24">
        <v>5.5999999999999995E-4</v>
      </c>
      <c r="AT24">
        <v>4.0999999999999999E-4</v>
      </c>
      <c r="AW24">
        <v>3.2133500000000002</v>
      </c>
      <c r="AX24">
        <v>3.2313000000000001</v>
      </c>
      <c r="AZ24">
        <v>3.1413099999999998</v>
      </c>
      <c r="BA24">
        <v>3.13131</v>
      </c>
      <c r="BB24">
        <v>1.9130499999999999</v>
      </c>
      <c r="BC24">
        <v>1.8469</v>
      </c>
      <c r="BD24">
        <v>1.6476900000000001</v>
      </c>
      <c r="BE24">
        <v>1.7063999999999999</v>
      </c>
      <c r="BF24">
        <v>10.128</v>
      </c>
      <c r="BG24">
        <v>10.11595</v>
      </c>
      <c r="BH24">
        <v>10.28321</v>
      </c>
      <c r="BI24">
        <v>10.33821</v>
      </c>
      <c r="BJ24">
        <v>10.181940000000001</v>
      </c>
      <c r="BK24">
        <v>10.11007</v>
      </c>
      <c r="BL24">
        <v>1.8110000000000001E-2</v>
      </c>
      <c r="BM24">
        <v>1.8540000000000001E-2</v>
      </c>
      <c r="BN24">
        <v>1.8110000000000001E-2</v>
      </c>
      <c r="BO24">
        <v>1.8700000000000001E-2</v>
      </c>
    </row>
    <row r="25" spans="1:67">
      <c r="A25" s="2">
        <v>24</v>
      </c>
      <c r="B25" s="1" t="str">
        <f t="shared" si="0"/>
        <v>2024_11_01_24</v>
      </c>
      <c r="C25" t="s">
        <v>252</v>
      </c>
      <c r="D25">
        <v>3.8400000000000001E-3</v>
      </c>
      <c r="F25">
        <v>4.8000000000000001E-4</v>
      </c>
      <c r="G25">
        <v>6.8999999999999997E-4</v>
      </c>
      <c r="H25">
        <v>7.6999999999999996E-4</v>
      </c>
      <c r="I25">
        <v>7.2000000000000005E-4</v>
      </c>
      <c r="K25">
        <v>-1.0000000000000001E-5</v>
      </c>
      <c r="L25">
        <v>9.7000000000000005E-4</v>
      </c>
      <c r="M25">
        <v>8.9999999999999998E-4</v>
      </c>
      <c r="N25">
        <v>4.5768899999999997</v>
      </c>
      <c r="O25">
        <v>4.4949000000000003</v>
      </c>
      <c r="P25">
        <v>4.4575100000000001</v>
      </c>
      <c r="R25">
        <v>4.30966</v>
      </c>
      <c r="S25">
        <v>4.3766600000000002</v>
      </c>
      <c r="T25">
        <v>4.50406</v>
      </c>
      <c r="U25">
        <v>4.5207199999999998</v>
      </c>
      <c r="V25">
        <v>4.49322</v>
      </c>
      <c r="W25">
        <v>4.3880299999999997</v>
      </c>
      <c r="X25">
        <v>4.3998400000000002</v>
      </c>
      <c r="Y25">
        <v>4.3080699999999998</v>
      </c>
      <c r="Z25">
        <v>-1.1000000000000001E-3</v>
      </c>
      <c r="AA25">
        <v>5.2999999999999998E-4</v>
      </c>
      <c r="AB25">
        <v>-1.1E-4</v>
      </c>
      <c r="AF25">
        <v>0.95181000000000004</v>
      </c>
      <c r="AG25">
        <v>0.93403999999999998</v>
      </c>
      <c r="AH25">
        <v>1.0073300000000001</v>
      </c>
      <c r="AJ25">
        <v>3.6999999999999998E-5</v>
      </c>
      <c r="AL25">
        <v>0.61907999999999996</v>
      </c>
      <c r="AM25">
        <v>0.61817</v>
      </c>
      <c r="AN25">
        <v>0.62836000000000003</v>
      </c>
      <c r="AO25">
        <v>0.62753000000000003</v>
      </c>
      <c r="AP25">
        <v>0.62302000000000002</v>
      </c>
      <c r="AQ25">
        <v>0.61658999999999997</v>
      </c>
      <c r="AR25">
        <v>1.6000000000000001E-4</v>
      </c>
      <c r="AS25">
        <v>2.2000000000000001E-4</v>
      </c>
      <c r="AT25">
        <v>5.0000000000000002E-5</v>
      </c>
      <c r="AW25">
        <v>2.0721699999999998</v>
      </c>
      <c r="AX25">
        <v>2.0593900000000001</v>
      </c>
      <c r="AZ25">
        <v>1.98946</v>
      </c>
      <c r="BA25">
        <v>1.9826600000000001</v>
      </c>
      <c r="BB25">
        <v>1.0614600000000001</v>
      </c>
      <c r="BC25">
        <v>1.04881</v>
      </c>
      <c r="BD25">
        <v>1.0042500000000001</v>
      </c>
      <c r="BE25">
        <v>0.95189000000000001</v>
      </c>
      <c r="BF25">
        <v>5.7462600000000004</v>
      </c>
      <c r="BG25">
        <v>5.7280899999999999</v>
      </c>
      <c r="BH25">
        <v>5.7999599999999996</v>
      </c>
      <c r="BI25">
        <v>5.7881999999999998</v>
      </c>
      <c r="BJ25">
        <v>5.7655599999999998</v>
      </c>
      <c r="BK25">
        <v>5.7321</v>
      </c>
      <c r="BL25">
        <v>1.485E-2</v>
      </c>
      <c r="BM25">
        <v>1.512E-2</v>
      </c>
      <c r="BN25">
        <v>1.482E-2</v>
      </c>
      <c r="BO25">
        <v>1.523E-2</v>
      </c>
    </row>
    <row r="26" spans="1:67">
      <c r="A26" s="2">
        <v>25</v>
      </c>
      <c r="B26" s="1" t="str">
        <f t="shared" si="0"/>
        <v>2024_11_01_25</v>
      </c>
      <c r="C26" t="s">
        <v>262</v>
      </c>
      <c r="D26">
        <v>3.5300000000000002E-3</v>
      </c>
      <c r="F26">
        <v>7.9000000000000001E-4</v>
      </c>
      <c r="G26">
        <v>9.8999999999999999E-4</v>
      </c>
      <c r="H26">
        <v>9.8999999999999999E-4</v>
      </c>
      <c r="I26">
        <v>9.5E-4</v>
      </c>
      <c r="K26">
        <v>1.01E-3</v>
      </c>
      <c r="L26">
        <v>1.1299999999999999E-3</v>
      </c>
      <c r="M26">
        <v>1.08E-3</v>
      </c>
      <c r="N26">
        <v>6.1424399999999997</v>
      </c>
      <c r="O26">
        <v>6.0295699999999997</v>
      </c>
      <c r="P26">
        <v>5.9682300000000001</v>
      </c>
      <c r="R26">
        <v>5.8550300000000002</v>
      </c>
      <c r="S26">
        <v>5.8769400000000003</v>
      </c>
      <c r="T26">
        <v>6.0370299999999997</v>
      </c>
      <c r="U26">
        <v>6.0546100000000003</v>
      </c>
      <c r="V26">
        <v>5.9936299999999996</v>
      </c>
      <c r="W26">
        <v>5.8098000000000001</v>
      </c>
      <c r="X26">
        <v>5.8250299999999999</v>
      </c>
      <c r="Y26">
        <v>5.76593</v>
      </c>
      <c r="Z26">
        <v>-8.4000000000000003E-4</v>
      </c>
      <c r="AA26">
        <v>2.5000000000000001E-4</v>
      </c>
      <c r="AB26">
        <v>-3.1E-4</v>
      </c>
      <c r="AF26">
        <v>1.03026</v>
      </c>
      <c r="AG26">
        <v>1.00658</v>
      </c>
      <c r="AH26">
        <v>1.0798700000000001</v>
      </c>
      <c r="AJ26">
        <v>3.0200000000000002E-4</v>
      </c>
      <c r="AL26">
        <v>0.70909</v>
      </c>
      <c r="AM26">
        <v>0.70608000000000004</v>
      </c>
      <c r="AN26">
        <v>0.71774000000000004</v>
      </c>
      <c r="AO26">
        <v>0.71586000000000005</v>
      </c>
      <c r="AP26">
        <v>0.71048</v>
      </c>
      <c r="AQ26">
        <v>0.70396000000000003</v>
      </c>
      <c r="AR26">
        <v>6.9999999999999994E-5</v>
      </c>
      <c r="AS26">
        <v>6.9999999999999994E-5</v>
      </c>
      <c r="AT26">
        <v>1.0000000000000001E-5</v>
      </c>
      <c r="AW26">
        <v>2.7009799999999999</v>
      </c>
      <c r="AX26">
        <v>2.68438</v>
      </c>
      <c r="AZ26">
        <v>2.6011299999999999</v>
      </c>
      <c r="BA26">
        <v>2.5981200000000002</v>
      </c>
      <c r="BB26">
        <v>2.1338499999999998</v>
      </c>
      <c r="BC26">
        <v>2.10961</v>
      </c>
      <c r="BD26">
        <v>1.9113100000000001</v>
      </c>
      <c r="BE26">
        <v>1.92594</v>
      </c>
      <c r="BF26">
        <v>5.9396599999999999</v>
      </c>
      <c r="BG26">
        <v>5.9474299999999998</v>
      </c>
      <c r="BH26">
        <v>6.0263499999999999</v>
      </c>
      <c r="BI26">
        <v>6.0906599999999997</v>
      </c>
      <c r="BJ26">
        <v>5.9930199999999996</v>
      </c>
      <c r="BK26">
        <v>5.9522000000000004</v>
      </c>
      <c r="BL26">
        <v>1.5879999999999998E-2</v>
      </c>
      <c r="BM26">
        <v>1.626E-2</v>
      </c>
      <c r="BN26">
        <v>1.5820000000000001E-2</v>
      </c>
      <c r="BO26">
        <v>1.6289999999999999E-2</v>
      </c>
    </row>
    <row r="27" spans="1:67">
      <c r="A27" s="2">
        <v>26</v>
      </c>
      <c r="B27" s="1" t="str">
        <f t="shared" si="0"/>
        <v>2024_11_01_26</v>
      </c>
      <c r="C27" t="s">
        <v>270</v>
      </c>
      <c r="D27">
        <v>2.8800000000000002E-3</v>
      </c>
      <c r="F27">
        <v>6.2E-4</v>
      </c>
      <c r="G27">
        <v>1.2099999999999999E-3</v>
      </c>
      <c r="H27">
        <v>1.08E-3</v>
      </c>
      <c r="I27">
        <v>1.0399999999999999E-3</v>
      </c>
      <c r="K27">
        <v>-1.8000000000000001E-4</v>
      </c>
      <c r="L27">
        <v>1.23E-3</v>
      </c>
      <c r="M27">
        <v>1.1999999999999999E-3</v>
      </c>
      <c r="N27">
        <v>6.3570599999999997</v>
      </c>
      <c r="O27">
        <v>6.2064000000000004</v>
      </c>
      <c r="P27">
        <v>6.1661400000000004</v>
      </c>
      <c r="R27">
        <v>5.98515</v>
      </c>
      <c r="S27">
        <v>6.0650500000000003</v>
      </c>
      <c r="T27">
        <v>6.2438700000000003</v>
      </c>
      <c r="U27">
        <v>6.2682200000000003</v>
      </c>
      <c r="V27">
        <v>6.2191900000000002</v>
      </c>
      <c r="W27">
        <v>6.0681000000000003</v>
      </c>
      <c r="X27">
        <v>6.08317</v>
      </c>
      <c r="Y27">
        <v>5.9833100000000004</v>
      </c>
      <c r="Z27">
        <v>-1.08E-3</v>
      </c>
      <c r="AA27">
        <v>5.5000000000000003E-4</v>
      </c>
      <c r="AB27">
        <v>-8.0000000000000007E-5</v>
      </c>
      <c r="AF27">
        <v>1.0549599999999999</v>
      </c>
      <c r="AG27">
        <v>1.0294099999999999</v>
      </c>
      <c r="AH27">
        <v>1.09097</v>
      </c>
      <c r="AJ27">
        <v>3.1599999999999998E-4</v>
      </c>
      <c r="AL27">
        <v>0.71765999999999996</v>
      </c>
      <c r="AM27">
        <v>0.71594000000000002</v>
      </c>
      <c r="AN27">
        <v>0.72675999999999996</v>
      </c>
      <c r="AO27">
        <v>0.72785</v>
      </c>
      <c r="AP27">
        <v>0.72128000000000003</v>
      </c>
      <c r="AQ27">
        <v>0.71513000000000004</v>
      </c>
      <c r="AR27">
        <v>1.4999999999999999E-4</v>
      </c>
      <c r="AS27">
        <v>1.2E-4</v>
      </c>
      <c r="AT27">
        <v>1.7000000000000001E-4</v>
      </c>
      <c r="AW27">
        <v>2.8279899999999998</v>
      </c>
      <c r="AX27">
        <v>2.8066300000000002</v>
      </c>
      <c r="AZ27">
        <v>2.7392300000000001</v>
      </c>
      <c r="BA27">
        <v>2.7218599999999999</v>
      </c>
      <c r="BB27">
        <v>2.25366</v>
      </c>
      <c r="BC27">
        <v>2.2145000000000001</v>
      </c>
      <c r="BD27">
        <v>2.02501</v>
      </c>
      <c r="BE27">
        <v>2.0328599999999999</v>
      </c>
      <c r="BF27">
        <v>5.9236399999999998</v>
      </c>
      <c r="BG27">
        <v>5.9607700000000001</v>
      </c>
      <c r="BH27">
        <v>6.0217999999999998</v>
      </c>
      <c r="BI27">
        <v>6.0888400000000003</v>
      </c>
      <c r="BJ27">
        <v>5.9518199999999997</v>
      </c>
      <c r="BK27">
        <v>5.9597800000000003</v>
      </c>
      <c r="BL27">
        <v>1.6279999999999999E-2</v>
      </c>
      <c r="BM27">
        <v>1.6650000000000002E-2</v>
      </c>
      <c r="BN27">
        <v>1.626E-2</v>
      </c>
      <c r="BO27">
        <v>1.6740000000000001E-2</v>
      </c>
    </row>
    <row r="28" spans="1:67">
      <c r="A28" s="2">
        <v>27</v>
      </c>
      <c r="B28" s="1" t="str">
        <f t="shared" si="0"/>
        <v>2024_11_01_27</v>
      </c>
      <c r="C28" t="s">
        <v>279</v>
      </c>
      <c r="D28">
        <v>3.0599999999999998E-3</v>
      </c>
      <c r="F28">
        <v>7.5000000000000002E-4</v>
      </c>
      <c r="G28">
        <v>1.1100000000000001E-3</v>
      </c>
      <c r="H28">
        <v>1.15E-3</v>
      </c>
      <c r="I28">
        <v>1.1100000000000001E-3</v>
      </c>
      <c r="K28">
        <v>4.2999999999999999E-4</v>
      </c>
      <c r="L28">
        <v>1.2899999999999999E-3</v>
      </c>
      <c r="M28">
        <v>1.1999999999999999E-3</v>
      </c>
      <c r="N28">
        <v>6.6234700000000002</v>
      </c>
      <c r="O28">
        <v>6.4541899999999996</v>
      </c>
      <c r="P28">
        <v>6.4328200000000004</v>
      </c>
      <c r="R28">
        <v>6.2384500000000003</v>
      </c>
      <c r="S28">
        <v>6.35175</v>
      </c>
      <c r="T28">
        <v>6.5188499999999996</v>
      </c>
      <c r="U28">
        <v>6.5411000000000001</v>
      </c>
      <c r="V28">
        <v>6.4699499999999999</v>
      </c>
      <c r="W28">
        <v>6.3148299999999997</v>
      </c>
      <c r="X28">
        <v>6.3279699999999997</v>
      </c>
      <c r="Y28">
        <v>6.2253299999999996</v>
      </c>
      <c r="Z28">
        <v>-8.8999999999999995E-4</v>
      </c>
      <c r="AA28">
        <v>1.17E-3</v>
      </c>
      <c r="AB28">
        <v>2.2000000000000001E-4</v>
      </c>
      <c r="AF28">
        <v>1.12757</v>
      </c>
      <c r="AG28">
        <v>1.09931</v>
      </c>
      <c r="AH28">
        <v>1.1706300000000001</v>
      </c>
      <c r="AJ28">
        <v>3.3599999999999998E-4</v>
      </c>
      <c r="AL28">
        <v>0.73477999999999999</v>
      </c>
      <c r="AM28">
        <v>0.73057000000000005</v>
      </c>
      <c r="AN28">
        <v>0.74219000000000002</v>
      </c>
      <c r="AO28">
        <v>0.74253999999999998</v>
      </c>
      <c r="AP28">
        <v>0.73553000000000002</v>
      </c>
      <c r="AQ28">
        <v>0.72818000000000005</v>
      </c>
      <c r="AR28">
        <v>3.6000000000000002E-4</v>
      </c>
      <c r="AS28">
        <v>3.6000000000000002E-4</v>
      </c>
      <c r="AT28">
        <v>1.8000000000000001E-4</v>
      </c>
      <c r="AW28">
        <v>2.9659300000000002</v>
      </c>
      <c r="AX28">
        <v>2.9667400000000002</v>
      </c>
      <c r="AZ28">
        <v>2.8786499999999999</v>
      </c>
      <c r="BA28">
        <v>2.8678699999999999</v>
      </c>
      <c r="BB28">
        <v>2.3277700000000001</v>
      </c>
      <c r="BC28">
        <v>2.3069799999999998</v>
      </c>
      <c r="BD28">
        <v>2.1222599999999998</v>
      </c>
      <c r="BE28">
        <v>2.08717</v>
      </c>
      <c r="BF28">
        <v>6.0014399999999997</v>
      </c>
      <c r="BG28">
        <v>6.0208000000000004</v>
      </c>
      <c r="BH28">
        <v>6.0978199999999996</v>
      </c>
      <c r="BI28">
        <v>6.1467999999999998</v>
      </c>
      <c r="BJ28">
        <v>6.0738899999999996</v>
      </c>
      <c r="BK28">
        <v>6.0401100000000003</v>
      </c>
      <c r="BL28">
        <v>1.66E-2</v>
      </c>
      <c r="BM28">
        <v>1.6990000000000002E-2</v>
      </c>
      <c r="BN28">
        <v>1.652E-2</v>
      </c>
      <c r="BO28">
        <v>1.7080000000000001E-2</v>
      </c>
    </row>
    <row r="29" spans="1:67">
      <c r="A29" s="1"/>
      <c r="B29" s="1"/>
    </row>
    <row r="30" spans="1:67">
      <c r="A30" s="1"/>
      <c r="B30" s="1"/>
    </row>
    <row r="31" spans="1:67">
      <c r="A31" s="1"/>
      <c r="B31" s="1"/>
    </row>
    <row r="32" spans="1:67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E77D-ACD4-984E-9A6E-716081F0FA54}">
  <dimension ref="A1:BO129"/>
  <sheetViews>
    <sheetView workbookViewId="0">
      <pane xSplit="3" ySplit="1" topLeftCell="AJ40" activePane="bottomRight" state="frozenSplit"/>
      <selection pane="topRight" activeCell="D1" sqref="D1"/>
      <selection pane="bottomLeft" activeCell="A2" sqref="A2"/>
      <selection pane="bottomRight" activeCell="BQ34" sqref="BQ34"/>
    </sheetView>
  </sheetViews>
  <sheetFormatPr baseColWidth="10" defaultRowHeight="16"/>
  <cols>
    <col min="1" max="1" width="10.83203125" style="3"/>
    <col min="2" max="2" width="15.6640625" style="3" customWidth="1"/>
    <col min="3" max="3" width="10.83203125" style="3"/>
    <col min="4" max="4" width="10.83203125" style="7"/>
    <col min="5" max="5" width="10.83203125" style="3"/>
    <col min="6" max="10" width="10.83203125" style="7"/>
    <col min="11" max="11" width="10.83203125" style="3"/>
    <col min="12" max="13" width="10.83203125" style="7"/>
    <col min="14" max="24" width="10.83203125" style="3"/>
    <col min="25" max="25" width="10.83203125" style="7"/>
    <col min="26" max="27" width="10.83203125" style="3"/>
    <col min="28" max="28" width="10.83203125" style="7"/>
    <col min="29" max="31" width="10.83203125" style="3"/>
    <col min="32" max="32" width="10.83203125" style="7"/>
    <col min="33" max="35" width="10.83203125" style="3"/>
    <col min="36" max="36" width="10.83203125" style="7"/>
    <col min="37" max="42" width="10.83203125" style="3"/>
    <col min="43" max="45" width="10.83203125" style="7"/>
    <col min="46" max="51" width="10.83203125" style="3"/>
    <col min="52" max="52" width="10.83203125" style="7"/>
    <col min="53" max="56" width="10.83203125" style="3"/>
    <col min="57" max="57" width="10.83203125" style="7"/>
    <col min="58" max="62" width="10.83203125" style="3"/>
    <col min="63" max="67" width="10.83203125" style="7"/>
    <col min="68" max="16384" width="10.83203125" style="3"/>
  </cols>
  <sheetData>
    <row r="1" spans="1:67">
      <c r="A1" s="3" t="s">
        <v>0</v>
      </c>
      <c r="B1" s="3" t="s">
        <v>347</v>
      </c>
      <c r="C1" s="3" t="s">
        <v>1</v>
      </c>
      <c r="D1" s="7" t="s">
        <v>2</v>
      </c>
      <c r="E1" s="3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3" t="s">
        <v>9</v>
      </c>
      <c r="L1" s="7" t="s">
        <v>10</v>
      </c>
      <c r="M1" s="7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7" t="s">
        <v>23</v>
      </c>
      <c r="Z1" s="3" t="s">
        <v>24</v>
      </c>
      <c r="AA1" s="3" t="s">
        <v>25</v>
      </c>
      <c r="AB1" s="7" t="s">
        <v>26</v>
      </c>
      <c r="AC1" s="3" t="s">
        <v>27</v>
      </c>
      <c r="AD1" s="3" t="s">
        <v>28</v>
      </c>
      <c r="AE1" s="3" t="s">
        <v>29</v>
      </c>
      <c r="AF1" s="7" t="s">
        <v>30</v>
      </c>
      <c r="AG1" s="3" t="s">
        <v>31</v>
      </c>
      <c r="AH1" s="3" t="s">
        <v>32</v>
      </c>
      <c r="AI1" s="3" t="s">
        <v>33</v>
      </c>
      <c r="AJ1" s="7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7" t="s">
        <v>41</v>
      </c>
      <c r="AR1" s="7" t="s">
        <v>42</v>
      </c>
      <c r="AS1" s="7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7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7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</row>
    <row r="2" spans="1:67">
      <c r="A2" s="4">
        <v>2</v>
      </c>
      <c r="B2" s="5" t="str">
        <f>"2024_11_01_"&amp;A2</f>
        <v>2024_11_01_2</v>
      </c>
      <c r="C2" s="3" t="s">
        <v>68</v>
      </c>
      <c r="D2" s="7" t="s">
        <v>67</v>
      </c>
      <c r="E2" s="3">
        <v>2.0000000000000001E-4</v>
      </c>
      <c r="F2" s="7">
        <v>2.1000000000000001E-4</v>
      </c>
      <c r="G2" s="7">
        <v>2.1000000000000001E-4</v>
      </c>
      <c r="H2" s="7">
        <v>2.1000000000000001E-4</v>
      </c>
      <c r="I2" s="7">
        <v>2.1000000000000001E-4</v>
      </c>
      <c r="J2" s="7">
        <v>2.1000000000000001E-4</v>
      </c>
      <c r="K2" s="3">
        <v>2.1000000000000001E-4</v>
      </c>
      <c r="L2" s="7">
        <v>2.1000000000000001E-4</v>
      </c>
      <c r="M2" s="7">
        <v>2.1000000000000001E-4</v>
      </c>
      <c r="N2" s="3" t="s">
        <v>67</v>
      </c>
      <c r="O2" s="3">
        <v>0.10757</v>
      </c>
      <c r="P2" s="3">
        <v>0.10757</v>
      </c>
      <c r="Q2" s="3">
        <v>0.10757</v>
      </c>
      <c r="R2" s="3">
        <v>0.10757</v>
      </c>
      <c r="S2" s="3">
        <v>0.10757</v>
      </c>
      <c r="T2" s="3">
        <v>0.10757</v>
      </c>
      <c r="U2" s="3">
        <v>0.10757</v>
      </c>
      <c r="V2" s="3">
        <v>0.10757</v>
      </c>
      <c r="W2" s="3">
        <v>0.10757</v>
      </c>
      <c r="X2" s="3">
        <v>0.10757</v>
      </c>
      <c r="Y2" s="7">
        <v>0.10757</v>
      </c>
      <c r="Z2" s="3">
        <v>2.0000000000000001E-4</v>
      </c>
      <c r="AA2" s="3">
        <v>2.0000000000000001E-4</v>
      </c>
      <c r="AB2" s="7">
        <v>2.0000000000000001E-4</v>
      </c>
      <c r="AC2" s="3">
        <v>2.0000000000000001E-4</v>
      </c>
      <c r="AD2" s="3">
        <v>2.0000000000000001E-4</v>
      </c>
      <c r="AE2" s="3">
        <v>2.0000000000000001E-4</v>
      </c>
      <c r="AF2" s="7">
        <v>4.3270000000000003E-2</v>
      </c>
      <c r="AG2" s="3" t="s">
        <v>67</v>
      </c>
      <c r="AH2" s="3" t="s">
        <v>67</v>
      </c>
      <c r="AI2" s="3">
        <v>4.3270000000000003E-2</v>
      </c>
      <c r="AJ2" s="7" t="s">
        <v>67</v>
      </c>
      <c r="AK2" s="3">
        <v>2.1599999999999999E-4</v>
      </c>
      <c r="AL2" s="3">
        <v>4.3389999999999998E-2</v>
      </c>
      <c r="AM2" s="3">
        <v>4.3389999999999998E-2</v>
      </c>
      <c r="AN2" s="3">
        <v>4.3389999999999998E-2</v>
      </c>
      <c r="AO2" s="3">
        <v>4.3389999999999998E-2</v>
      </c>
      <c r="AP2" s="3">
        <v>4.3389999999999998E-2</v>
      </c>
      <c r="AQ2" s="7">
        <v>4.3389999999999998E-2</v>
      </c>
      <c r="AR2" s="7" t="s">
        <v>67</v>
      </c>
      <c r="AS2" s="7" t="s">
        <v>67</v>
      </c>
      <c r="AT2" s="3" t="s">
        <v>67</v>
      </c>
      <c r="AU2" s="3" t="s">
        <v>67</v>
      </c>
      <c r="AV2" s="3">
        <v>8.6779999999999996E-2</v>
      </c>
      <c r="AW2" s="3">
        <v>8.6779999999999996E-2</v>
      </c>
      <c r="AX2" s="3">
        <v>8.6779999999999996E-2</v>
      </c>
      <c r="AY2" s="3">
        <v>8.6779999999999996E-2</v>
      </c>
      <c r="AZ2" s="7" t="s">
        <v>67</v>
      </c>
      <c r="BA2" s="3">
        <v>8.6779999999999996E-2</v>
      </c>
      <c r="BB2" s="3" t="s">
        <v>67</v>
      </c>
      <c r="BC2" s="3" t="s">
        <v>67</v>
      </c>
      <c r="BD2" s="3" t="s">
        <v>67</v>
      </c>
      <c r="BE2" s="7" t="s">
        <v>67</v>
      </c>
      <c r="BF2" s="3">
        <v>8.6230000000000001E-2</v>
      </c>
      <c r="BG2" s="3">
        <v>8.6230000000000001E-2</v>
      </c>
      <c r="BH2" s="3">
        <v>8.6230000000000001E-2</v>
      </c>
      <c r="BI2" s="3" t="s">
        <v>67</v>
      </c>
      <c r="BJ2" s="3" t="s">
        <v>67</v>
      </c>
      <c r="BK2" s="7">
        <v>8.6230000000000001E-2</v>
      </c>
      <c r="BL2" s="7">
        <v>1.31E-3</v>
      </c>
      <c r="BM2" s="7">
        <v>1.31E-3</v>
      </c>
      <c r="BN2" s="7">
        <v>1.31E-3</v>
      </c>
      <c r="BO2" s="7">
        <v>1.31E-3</v>
      </c>
    </row>
    <row r="3" spans="1:67">
      <c r="A3" s="4">
        <v>3</v>
      </c>
      <c r="B3" s="5" t="str">
        <f>"2024_11_01_"&amp;A3</f>
        <v>2024_11_01_3</v>
      </c>
      <c r="C3" s="3" t="s">
        <v>69</v>
      </c>
      <c r="D3" s="7" t="s">
        <v>67</v>
      </c>
      <c r="E3" s="3">
        <v>5.0000000000000001E-4</v>
      </c>
      <c r="F3" s="7">
        <v>5.1000000000000004E-4</v>
      </c>
      <c r="G3" s="7">
        <v>5.1000000000000004E-4</v>
      </c>
      <c r="H3" s="7">
        <v>5.1000000000000004E-4</v>
      </c>
      <c r="I3" s="7">
        <v>5.1000000000000004E-4</v>
      </c>
      <c r="J3" s="7">
        <v>5.1000000000000004E-4</v>
      </c>
      <c r="K3" s="3">
        <v>5.1000000000000004E-4</v>
      </c>
      <c r="L3" s="7">
        <v>5.1000000000000004E-4</v>
      </c>
      <c r="M3" s="7">
        <v>5.1000000000000004E-4</v>
      </c>
      <c r="N3" s="3">
        <v>0.26845999999999998</v>
      </c>
      <c r="O3" s="3">
        <v>0.26845999999999998</v>
      </c>
      <c r="P3" s="3">
        <v>0.26845999999999998</v>
      </c>
      <c r="Q3" s="3">
        <v>0.26845999999999998</v>
      </c>
      <c r="R3" s="3">
        <v>0.26845999999999998</v>
      </c>
      <c r="S3" s="3">
        <v>0.26845999999999998</v>
      </c>
      <c r="T3" s="3">
        <v>0.26845999999999998</v>
      </c>
      <c r="U3" s="3">
        <v>0.26845999999999998</v>
      </c>
      <c r="V3" s="3">
        <v>0.26845999999999998</v>
      </c>
      <c r="W3" s="3">
        <v>0.26845999999999998</v>
      </c>
      <c r="X3" s="3">
        <v>0.26845999999999998</v>
      </c>
      <c r="Y3" s="7">
        <v>0.26845999999999998</v>
      </c>
      <c r="Z3" s="3">
        <v>5.0000000000000001E-4</v>
      </c>
      <c r="AA3" s="3">
        <v>5.0000000000000001E-4</v>
      </c>
      <c r="AB3" s="7">
        <v>5.0000000000000001E-4</v>
      </c>
      <c r="AC3" s="3">
        <v>5.0000000000000001E-4</v>
      </c>
      <c r="AD3" s="3">
        <v>5.0000000000000001E-4</v>
      </c>
      <c r="AE3" s="3">
        <v>5.0000000000000001E-4</v>
      </c>
      <c r="AF3" s="7">
        <v>0.10798000000000001</v>
      </c>
      <c r="AG3" s="3">
        <v>0.10798000000000001</v>
      </c>
      <c r="AH3" s="3" t="s">
        <v>67</v>
      </c>
      <c r="AI3" s="3">
        <v>0.10798000000000001</v>
      </c>
      <c r="AJ3" s="7">
        <v>5.3899999999999998E-4</v>
      </c>
      <c r="AK3" s="3">
        <v>5.3899999999999998E-4</v>
      </c>
      <c r="AL3" s="3">
        <v>0.10828</v>
      </c>
      <c r="AM3" s="3">
        <v>0.10828</v>
      </c>
      <c r="AN3" s="3">
        <v>0.10828</v>
      </c>
      <c r="AO3" s="3">
        <v>0.10828</v>
      </c>
      <c r="AP3" s="3">
        <v>0.10828</v>
      </c>
      <c r="AQ3" s="7">
        <v>0.10828</v>
      </c>
      <c r="AR3" s="7">
        <v>5.1000000000000004E-4</v>
      </c>
      <c r="AS3" s="7" t="s">
        <v>67</v>
      </c>
      <c r="AT3" s="3" t="s">
        <v>67</v>
      </c>
      <c r="AU3" s="3" t="s">
        <v>67</v>
      </c>
      <c r="AV3" s="3">
        <v>0.21657999999999999</v>
      </c>
      <c r="AW3" s="3">
        <v>0.21657999999999999</v>
      </c>
      <c r="AX3" s="3">
        <v>0.21657999999999999</v>
      </c>
      <c r="AY3" s="3">
        <v>0.21657999999999999</v>
      </c>
      <c r="AZ3" s="7">
        <v>0.21657999999999999</v>
      </c>
      <c r="BA3" s="3">
        <v>0.21657999999999999</v>
      </c>
      <c r="BB3" s="3" t="s">
        <v>67</v>
      </c>
      <c r="BC3" s="3" t="s">
        <v>67</v>
      </c>
      <c r="BD3" s="3" t="s">
        <v>67</v>
      </c>
      <c r="BE3" s="7" t="s">
        <v>67</v>
      </c>
      <c r="BF3" s="3">
        <v>0.2152</v>
      </c>
      <c r="BG3" s="3">
        <v>0.2152</v>
      </c>
      <c r="BH3" s="3">
        <v>0.2152</v>
      </c>
      <c r="BI3" s="3">
        <v>0.2152</v>
      </c>
      <c r="BJ3" s="3">
        <v>0.2152</v>
      </c>
      <c r="BK3" s="7">
        <v>0.2152</v>
      </c>
      <c r="BL3" s="7">
        <v>3.2799999999999999E-3</v>
      </c>
      <c r="BM3" s="7">
        <v>3.2799999999999999E-3</v>
      </c>
      <c r="BN3" s="7">
        <v>3.2799999999999999E-3</v>
      </c>
      <c r="BO3" s="7">
        <v>3.2799999999999999E-3</v>
      </c>
    </row>
    <row r="4" spans="1:67">
      <c r="A4" s="4">
        <v>1</v>
      </c>
      <c r="B4" s="5" t="str">
        <f>"2024_11_01_"&amp;A4</f>
        <v>2024_11_01_1</v>
      </c>
      <c r="C4" s="3" t="s">
        <v>66</v>
      </c>
      <c r="D4" s="7" t="s">
        <v>67</v>
      </c>
      <c r="E4" s="3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3">
        <v>0</v>
      </c>
      <c r="L4" s="7">
        <v>0</v>
      </c>
      <c r="M4" s="7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7">
        <v>0</v>
      </c>
      <c r="Z4" s="3">
        <v>0</v>
      </c>
      <c r="AA4" s="3">
        <v>0</v>
      </c>
      <c r="AB4" s="7">
        <v>0</v>
      </c>
      <c r="AC4" s="3">
        <v>0</v>
      </c>
      <c r="AD4" s="3">
        <v>0</v>
      </c>
      <c r="AE4" s="3">
        <v>0</v>
      </c>
      <c r="AF4" s="7">
        <v>0</v>
      </c>
      <c r="AG4" s="3">
        <v>0</v>
      </c>
      <c r="AH4" s="3" t="s">
        <v>67</v>
      </c>
      <c r="AI4" s="3">
        <v>0</v>
      </c>
      <c r="AJ4" s="7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7">
        <v>0</v>
      </c>
      <c r="AR4" s="7">
        <v>0</v>
      </c>
      <c r="AS4" s="7">
        <v>0</v>
      </c>
      <c r="AT4" s="3">
        <v>0</v>
      </c>
      <c r="AU4" s="3" t="s">
        <v>67</v>
      </c>
      <c r="AV4" s="3">
        <v>0</v>
      </c>
      <c r="AW4" s="3" t="s">
        <v>67</v>
      </c>
      <c r="AX4" s="3">
        <v>0</v>
      </c>
      <c r="AY4" s="3">
        <v>0</v>
      </c>
      <c r="AZ4" s="7" t="s">
        <v>67</v>
      </c>
      <c r="BA4" s="3">
        <v>0</v>
      </c>
      <c r="BB4" s="3" t="s">
        <v>67</v>
      </c>
      <c r="BC4" s="3">
        <v>0</v>
      </c>
      <c r="BD4" s="3">
        <v>0</v>
      </c>
      <c r="BE4" s="7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</row>
    <row r="5" spans="1:67">
      <c r="A5" s="4">
        <v>4</v>
      </c>
      <c r="B5" s="5" t="str">
        <f>"2024_11_01_"&amp;A5</f>
        <v>2024_11_01_4</v>
      </c>
      <c r="C5" s="3" t="s">
        <v>70</v>
      </c>
      <c r="D5" s="7">
        <v>9.3999999999999997E-4</v>
      </c>
      <c r="E5" s="3">
        <v>9.3999999999999997E-4</v>
      </c>
      <c r="F5" s="7">
        <v>9.6000000000000002E-4</v>
      </c>
      <c r="G5" s="7">
        <v>9.6000000000000002E-4</v>
      </c>
      <c r="H5" s="7">
        <v>9.6000000000000002E-4</v>
      </c>
      <c r="I5" s="7">
        <v>9.6000000000000002E-4</v>
      </c>
      <c r="J5" s="7">
        <v>9.6000000000000002E-4</v>
      </c>
      <c r="K5" s="3">
        <v>9.6000000000000002E-4</v>
      </c>
      <c r="L5" s="7">
        <v>9.6000000000000002E-4</v>
      </c>
      <c r="M5" s="7">
        <v>9.6000000000000002E-4</v>
      </c>
      <c r="N5" s="3">
        <v>0.50371999999999995</v>
      </c>
      <c r="O5" s="3">
        <v>0.50371999999999995</v>
      </c>
      <c r="P5" s="3">
        <v>0.50371999999999995</v>
      </c>
      <c r="Q5" s="3">
        <v>0.50371999999999995</v>
      </c>
      <c r="R5" s="3">
        <v>0.50371999999999995</v>
      </c>
      <c r="S5" s="3">
        <v>0.50371999999999995</v>
      </c>
      <c r="T5" s="3">
        <v>0.50371999999999995</v>
      </c>
      <c r="U5" s="3">
        <v>0.50371999999999995</v>
      </c>
      <c r="V5" s="3">
        <v>0.50371999999999995</v>
      </c>
      <c r="W5" s="3">
        <v>0.50371999999999995</v>
      </c>
      <c r="X5" s="3">
        <v>0.50371999999999995</v>
      </c>
      <c r="Y5" s="7">
        <v>0.50371999999999995</v>
      </c>
      <c r="Z5" s="3">
        <v>9.3000000000000005E-4</v>
      </c>
      <c r="AA5" s="3">
        <v>9.3000000000000005E-4</v>
      </c>
      <c r="AB5" s="7">
        <v>9.3000000000000005E-4</v>
      </c>
      <c r="AC5" s="3">
        <v>9.3000000000000005E-4</v>
      </c>
      <c r="AD5" s="3">
        <v>9.3000000000000005E-4</v>
      </c>
      <c r="AE5" s="3">
        <v>9.3000000000000005E-4</v>
      </c>
      <c r="AF5" s="7">
        <v>0.20261000000000001</v>
      </c>
      <c r="AG5" s="3">
        <v>0.20261000000000001</v>
      </c>
      <c r="AH5" s="3" t="s">
        <v>67</v>
      </c>
      <c r="AI5" s="3">
        <v>0.20261000000000001</v>
      </c>
      <c r="AJ5" s="7">
        <v>1.01E-3</v>
      </c>
      <c r="AK5" s="3">
        <v>1.01E-3</v>
      </c>
      <c r="AL5" s="3">
        <v>0.20316999999999999</v>
      </c>
      <c r="AM5" s="3">
        <v>0.20316999999999999</v>
      </c>
      <c r="AN5" s="3">
        <v>0.20316999999999999</v>
      </c>
      <c r="AO5" s="3">
        <v>0.20316999999999999</v>
      </c>
      <c r="AP5" s="3">
        <v>0.20316999999999999</v>
      </c>
      <c r="AQ5" s="7">
        <v>0.20316999999999999</v>
      </c>
      <c r="AR5" s="7">
        <v>9.6000000000000002E-4</v>
      </c>
      <c r="AS5" s="7">
        <v>9.6000000000000002E-4</v>
      </c>
      <c r="AT5" s="3" t="s">
        <v>67</v>
      </c>
      <c r="AU5" s="3" t="s">
        <v>67</v>
      </c>
      <c r="AV5" s="3">
        <v>0.40637000000000001</v>
      </c>
      <c r="AW5" s="3">
        <v>0.40637000000000001</v>
      </c>
      <c r="AX5" s="3">
        <v>0.40637000000000001</v>
      </c>
      <c r="AY5" s="3">
        <v>0.40637000000000001</v>
      </c>
      <c r="AZ5" s="7">
        <v>0.40637000000000001</v>
      </c>
      <c r="BA5" s="3">
        <v>0.40637000000000001</v>
      </c>
      <c r="BB5" s="3" t="s">
        <v>67</v>
      </c>
      <c r="BC5" s="3" t="s">
        <v>67</v>
      </c>
      <c r="BD5" s="3" t="s">
        <v>67</v>
      </c>
      <c r="BE5" s="7" t="s">
        <v>67</v>
      </c>
      <c r="BF5" s="3">
        <v>0.40378999999999998</v>
      </c>
      <c r="BG5" s="3">
        <v>0.40378999999999998</v>
      </c>
      <c r="BH5" s="3">
        <v>0.40378999999999998</v>
      </c>
      <c r="BI5" s="3">
        <v>0.40378999999999998</v>
      </c>
      <c r="BJ5" s="3">
        <v>0.40378999999999998</v>
      </c>
      <c r="BK5" s="7">
        <v>0.40378999999999998</v>
      </c>
      <c r="BL5" s="7">
        <v>6.1500000000000001E-3</v>
      </c>
      <c r="BM5" s="7">
        <v>6.1500000000000001E-3</v>
      </c>
      <c r="BN5" s="7">
        <v>6.1500000000000001E-3</v>
      </c>
      <c r="BO5" s="7">
        <v>6.1500000000000001E-3</v>
      </c>
    </row>
    <row r="6" spans="1:67">
      <c r="A6" s="4"/>
      <c r="B6" s="5"/>
    </row>
    <row r="7" spans="1:67">
      <c r="A7" s="4"/>
      <c r="B7" s="5"/>
    </row>
    <row r="8" spans="1:67">
      <c r="A8" s="4">
        <v>5</v>
      </c>
      <c r="B8" s="5" t="str">
        <f>"2024_11_01_"&amp;A8</f>
        <v>2024_11_01_5</v>
      </c>
      <c r="C8" s="3" t="s">
        <v>71</v>
      </c>
      <c r="D8" s="7">
        <v>1.97E-3</v>
      </c>
      <c r="E8" s="3">
        <v>1.97E-3</v>
      </c>
      <c r="F8" s="7">
        <v>2.0200000000000001E-3</v>
      </c>
      <c r="G8" s="7">
        <v>2.0200000000000001E-3</v>
      </c>
      <c r="H8" s="7">
        <v>2.0200000000000001E-3</v>
      </c>
      <c r="I8" s="7">
        <v>2.0200000000000001E-3</v>
      </c>
      <c r="J8" s="7">
        <v>2.0200000000000001E-3</v>
      </c>
      <c r="K8" s="3">
        <v>2.0200000000000001E-3</v>
      </c>
      <c r="L8" s="7">
        <v>2.0200000000000001E-3</v>
      </c>
      <c r="M8" s="7">
        <v>2.0200000000000001E-3</v>
      </c>
      <c r="N8" s="3">
        <v>1.06094</v>
      </c>
      <c r="O8" s="3">
        <v>1.06094</v>
      </c>
      <c r="P8" s="3">
        <v>1.06094</v>
      </c>
      <c r="Q8" s="3">
        <v>1.06094</v>
      </c>
      <c r="R8" s="3">
        <v>1.06094</v>
      </c>
      <c r="S8" s="3">
        <v>1.06094</v>
      </c>
      <c r="T8" s="3">
        <v>1.06094</v>
      </c>
      <c r="U8" s="3">
        <v>1.06094</v>
      </c>
      <c r="V8" s="3">
        <v>1.06094</v>
      </c>
      <c r="W8" s="3">
        <v>1.06094</v>
      </c>
      <c r="X8" s="3">
        <v>1.06094</v>
      </c>
      <c r="Y8" s="7">
        <v>1.06094</v>
      </c>
      <c r="Z8" s="3">
        <v>1.9599999999999999E-3</v>
      </c>
      <c r="AA8" s="3">
        <v>1.9599999999999999E-3</v>
      </c>
      <c r="AB8" s="7" t="s">
        <v>67</v>
      </c>
      <c r="AC8" s="3">
        <v>1.9599999999999999E-3</v>
      </c>
      <c r="AD8" s="3">
        <v>1.9599999999999999E-3</v>
      </c>
      <c r="AE8" s="3">
        <v>1.9599999999999999E-3</v>
      </c>
      <c r="AF8" s="7">
        <v>0.42674000000000001</v>
      </c>
      <c r="AG8" s="3">
        <v>0.42674000000000001</v>
      </c>
      <c r="AH8" s="3" t="s">
        <v>67</v>
      </c>
      <c r="AI8" s="3">
        <v>0.42674000000000001</v>
      </c>
      <c r="AJ8" s="7">
        <v>2.1280000000000001E-3</v>
      </c>
      <c r="AK8" s="3">
        <v>2.1280000000000001E-3</v>
      </c>
      <c r="AL8" s="3">
        <v>0.42792000000000002</v>
      </c>
      <c r="AM8" s="3">
        <v>0.42792000000000002</v>
      </c>
      <c r="AN8" s="3">
        <v>0.42792000000000002</v>
      </c>
      <c r="AO8" s="3">
        <v>0.42792000000000002</v>
      </c>
      <c r="AP8" s="3">
        <v>0.42792000000000002</v>
      </c>
      <c r="AQ8" s="7">
        <v>0.42792000000000002</v>
      </c>
      <c r="AR8" s="7">
        <v>2.0300000000000001E-3</v>
      </c>
      <c r="AS8" s="7">
        <v>2.0300000000000001E-3</v>
      </c>
      <c r="AT8" s="3">
        <v>2.0300000000000001E-3</v>
      </c>
      <c r="AU8" s="3">
        <v>2.0300000000000001E-3</v>
      </c>
      <c r="AV8" s="3">
        <v>0.85589999999999999</v>
      </c>
      <c r="AW8" s="3">
        <v>0.85589999999999999</v>
      </c>
      <c r="AX8" s="3">
        <v>0.85589999999999999</v>
      </c>
      <c r="AY8" s="3">
        <v>0.85589999999999999</v>
      </c>
      <c r="AZ8" s="7">
        <v>0.85589999999999999</v>
      </c>
      <c r="BA8" s="3">
        <v>0.85589999999999999</v>
      </c>
      <c r="BB8" s="3" t="s">
        <v>67</v>
      </c>
      <c r="BC8" s="3" t="s">
        <v>67</v>
      </c>
      <c r="BD8" s="3" t="s">
        <v>67</v>
      </c>
      <c r="BE8" s="7">
        <v>0.21360999999999999</v>
      </c>
      <c r="BF8" s="3">
        <v>0.85045999999999999</v>
      </c>
      <c r="BG8" s="3">
        <v>0.85045999999999999</v>
      </c>
      <c r="BH8" s="3">
        <v>0.85045999999999999</v>
      </c>
      <c r="BI8" s="3">
        <v>0.85045999999999999</v>
      </c>
      <c r="BJ8" s="3">
        <v>0.85045999999999999</v>
      </c>
      <c r="BK8" s="7">
        <v>0.85045999999999999</v>
      </c>
      <c r="BL8" s="7">
        <v>1.294E-2</v>
      </c>
      <c r="BM8" s="7">
        <v>1.294E-2</v>
      </c>
      <c r="BN8" s="7">
        <v>1.294E-2</v>
      </c>
      <c r="BO8" s="7">
        <v>1.294E-2</v>
      </c>
    </row>
    <row r="9" spans="1:67">
      <c r="A9" s="4">
        <v>6</v>
      </c>
      <c r="B9" s="5" t="str">
        <f>"2024_11_01_"&amp;A9</f>
        <v>2024_11_01_6</v>
      </c>
      <c r="C9" s="3" t="s">
        <v>72</v>
      </c>
      <c r="D9" s="7">
        <v>4.9199999999999999E-3</v>
      </c>
      <c r="E9" s="3">
        <v>4.9199999999999999E-3</v>
      </c>
      <c r="F9" s="7">
        <v>5.0499999999999998E-3</v>
      </c>
      <c r="G9" s="7">
        <v>5.0499999999999998E-3</v>
      </c>
      <c r="H9" s="7">
        <v>5.0499999999999998E-3</v>
      </c>
      <c r="I9" s="7">
        <v>5.0499999999999998E-3</v>
      </c>
      <c r="J9" s="7">
        <v>5.0499999999999998E-3</v>
      </c>
      <c r="K9" s="3">
        <v>5.0499999999999998E-3</v>
      </c>
      <c r="L9" s="7">
        <v>5.0499999999999998E-3</v>
      </c>
      <c r="M9" s="7">
        <v>5.0499999999999998E-3</v>
      </c>
      <c r="N9" s="3">
        <v>2.6468600000000002</v>
      </c>
      <c r="O9" s="3">
        <v>2.6468600000000002</v>
      </c>
      <c r="P9" s="3">
        <v>2.6468600000000002</v>
      </c>
      <c r="Q9" s="3">
        <v>2.6468600000000002</v>
      </c>
      <c r="R9" s="3">
        <v>2.6468600000000002</v>
      </c>
      <c r="S9" s="3">
        <v>2.6468600000000002</v>
      </c>
      <c r="T9" s="3">
        <v>2.6468600000000002</v>
      </c>
      <c r="U9" s="3">
        <v>2.6468600000000002</v>
      </c>
      <c r="V9" s="3">
        <v>2.6468600000000002</v>
      </c>
      <c r="W9" s="3">
        <v>2.6468600000000002</v>
      </c>
      <c r="X9" s="3">
        <v>2.6468600000000002</v>
      </c>
      <c r="Y9" s="7">
        <v>2.6468600000000002</v>
      </c>
      <c r="Z9" s="3">
        <v>4.8900000000000002E-3</v>
      </c>
      <c r="AA9" s="3">
        <v>4.8900000000000002E-3</v>
      </c>
      <c r="AB9" s="7">
        <v>4.8900000000000002E-3</v>
      </c>
      <c r="AC9" s="3">
        <v>4.8900000000000002E-3</v>
      </c>
      <c r="AD9" s="3">
        <v>4.8900000000000002E-3</v>
      </c>
      <c r="AE9" s="3">
        <v>4.8900000000000002E-3</v>
      </c>
      <c r="AF9" s="7">
        <v>1.0646500000000001</v>
      </c>
      <c r="AG9" s="3">
        <v>1.0646500000000001</v>
      </c>
      <c r="AH9" s="3">
        <v>1.0646500000000001</v>
      </c>
      <c r="AI9" s="3">
        <v>1.0646500000000001</v>
      </c>
      <c r="AJ9" s="7">
        <v>5.3090000000000004E-3</v>
      </c>
      <c r="AK9" s="3">
        <v>5.3090000000000004E-3</v>
      </c>
      <c r="AL9" s="3">
        <v>1.06758</v>
      </c>
      <c r="AM9" s="3">
        <v>1.06758</v>
      </c>
      <c r="AN9" s="3">
        <v>1.06758</v>
      </c>
      <c r="AO9" s="3">
        <v>1.06758</v>
      </c>
      <c r="AP9" s="3">
        <v>1.06758</v>
      </c>
      <c r="AQ9" s="7">
        <v>1.06758</v>
      </c>
      <c r="AR9" s="7">
        <v>5.0600000000000003E-3</v>
      </c>
      <c r="AS9" s="7">
        <v>5.0600000000000003E-3</v>
      </c>
      <c r="AT9" s="3">
        <v>5.0600000000000003E-3</v>
      </c>
      <c r="AU9" s="3">
        <v>5.0600000000000003E-3</v>
      </c>
      <c r="AV9" s="3">
        <v>2.13531</v>
      </c>
      <c r="AW9" s="3">
        <v>2.13531</v>
      </c>
      <c r="AX9" s="3">
        <v>2.13531</v>
      </c>
      <c r="AY9" s="3">
        <v>2.13531</v>
      </c>
      <c r="AZ9" s="7">
        <v>2.13531</v>
      </c>
      <c r="BA9" s="3">
        <v>2.13531</v>
      </c>
      <c r="BB9" s="3">
        <v>0.53293000000000001</v>
      </c>
      <c r="BC9" s="3">
        <v>0.53293000000000001</v>
      </c>
      <c r="BD9" s="3">
        <v>0.53293000000000001</v>
      </c>
      <c r="BE9" s="7">
        <v>0.53293000000000001</v>
      </c>
      <c r="BF9" s="3">
        <v>2.1217600000000001</v>
      </c>
      <c r="BG9" s="3">
        <v>2.1217600000000001</v>
      </c>
      <c r="BH9" s="3">
        <v>2.1217600000000001</v>
      </c>
      <c r="BI9" s="3">
        <v>2.1217600000000001</v>
      </c>
      <c r="BJ9" s="3">
        <v>2.1217600000000001</v>
      </c>
      <c r="BK9" s="7">
        <v>2.1217600000000001</v>
      </c>
      <c r="BL9" s="7">
        <v>3.2289999999999999E-2</v>
      </c>
      <c r="BM9" s="7">
        <v>3.2289999999999999E-2</v>
      </c>
      <c r="BN9" s="7">
        <v>3.2289999999999999E-2</v>
      </c>
      <c r="BO9" s="7">
        <v>3.2289999999999999E-2</v>
      </c>
    </row>
    <row r="10" spans="1:67">
      <c r="A10" s="4">
        <v>7</v>
      </c>
      <c r="B10" s="5" t="str">
        <f>"2024_11_01_"&amp;A10</f>
        <v>2024_11_01_7</v>
      </c>
      <c r="C10" s="3" t="s">
        <v>73</v>
      </c>
      <c r="D10" s="7">
        <v>9.2499999999999995E-3</v>
      </c>
      <c r="E10" s="3">
        <v>9.2499999999999995E-3</v>
      </c>
      <c r="F10" s="7">
        <v>9.4999999999999998E-3</v>
      </c>
      <c r="G10" s="7">
        <v>9.4999999999999998E-3</v>
      </c>
      <c r="H10" s="7">
        <v>9.4999999999999998E-3</v>
      </c>
      <c r="I10" s="7">
        <v>9.4999999999999998E-3</v>
      </c>
      <c r="J10" s="7">
        <v>9.4999999999999998E-3</v>
      </c>
      <c r="K10" s="3">
        <v>9.4999999999999998E-3</v>
      </c>
      <c r="L10" s="7">
        <v>9.4999999999999998E-3</v>
      </c>
      <c r="M10" s="7">
        <v>9.4999999999999998E-3</v>
      </c>
      <c r="N10" s="3">
        <v>4.9784300000000004</v>
      </c>
      <c r="O10" s="3">
        <v>4.9784300000000004</v>
      </c>
      <c r="P10" s="3">
        <v>4.9784300000000004</v>
      </c>
      <c r="Q10" s="3">
        <v>4.9784300000000004</v>
      </c>
      <c r="R10" s="3">
        <v>4.9784300000000004</v>
      </c>
      <c r="S10" s="3">
        <v>4.9784300000000004</v>
      </c>
      <c r="T10" s="3">
        <v>4.9784300000000004</v>
      </c>
      <c r="U10" s="3">
        <v>4.9784300000000004</v>
      </c>
      <c r="V10" s="3">
        <v>4.9784300000000004</v>
      </c>
      <c r="W10" s="3">
        <v>4.9784300000000004</v>
      </c>
      <c r="X10" s="3">
        <v>4.9784300000000004</v>
      </c>
      <c r="Y10" s="7">
        <v>4.9784300000000004</v>
      </c>
      <c r="Z10" s="3">
        <v>9.1999999999999998E-3</v>
      </c>
      <c r="AA10" s="3">
        <v>9.1999999999999998E-3</v>
      </c>
      <c r="AB10" s="7">
        <v>9.1999999999999998E-3</v>
      </c>
      <c r="AC10" s="3">
        <v>9.1999999999999998E-3</v>
      </c>
      <c r="AD10" s="3">
        <v>9.1999999999999998E-3</v>
      </c>
      <c r="AE10" s="3">
        <v>9.1999999999999998E-3</v>
      </c>
      <c r="AF10" s="7">
        <v>2.0024899999999999</v>
      </c>
      <c r="AG10" s="3">
        <v>2.0024899999999999</v>
      </c>
      <c r="AH10" s="3">
        <v>2.0024899999999999</v>
      </c>
      <c r="AI10" s="3">
        <v>2.0024899999999999</v>
      </c>
      <c r="AJ10" s="7">
        <v>9.9860000000000001E-3</v>
      </c>
      <c r="AK10" s="3">
        <v>9.9860000000000001E-3</v>
      </c>
      <c r="AL10" s="3">
        <v>2.008</v>
      </c>
      <c r="AM10" s="3">
        <v>2.008</v>
      </c>
      <c r="AN10" s="3">
        <v>2.008</v>
      </c>
      <c r="AO10" s="3">
        <v>2.008</v>
      </c>
      <c r="AP10" s="3">
        <v>2.008</v>
      </c>
      <c r="AQ10" s="7">
        <v>2.008</v>
      </c>
      <c r="AR10" s="7">
        <v>9.5099999999999994E-3</v>
      </c>
      <c r="AS10" s="7">
        <v>9.5099999999999994E-3</v>
      </c>
      <c r="AT10" s="3">
        <v>9.5099999999999994E-3</v>
      </c>
      <c r="AU10" s="3">
        <v>9.5099999999999994E-3</v>
      </c>
      <c r="AV10" s="3">
        <v>4.0162800000000001</v>
      </c>
      <c r="AW10" s="3">
        <v>4.0162800000000001</v>
      </c>
      <c r="AX10" s="3">
        <v>4.0162800000000001</v>
      </c>
      <c r="AY10" s="3">
        <v>4.0162800000000001</v>
      </c>
      <c r="AZ10" s="7">
        <v>4.0162800000000001</v>
      </c>
      <c r="BA10" s="3">
        <v>4.0162800000000001</v>
      </c>
      <c r="BB10" s="3">
        <v>1.00237</v>
      </c>
      <c r="BC10" s="3">
        <v>1.00237</v>
      </c>
      <c r="BD10" s="3">
        <v>1.00237</v>
      </c>
      <c r="BE10" s="7">
        <v>1.00237</v>
      </c>
      <c r="BF10" s="3">
        <v>3.9908000000000001</v>
      </c>
      <c r="BG10" s="3">
        <v>3.9908000000000001</v>
      </c>
      <c r="BH10" s="3">
        <v>3.9908000000000001</v>
      </c>
      <c r="BI10" s="3">
        <v>3.9908000000000001</v>
      </c>
      <c r="BJ10" s="3">
        <v>3.9908000000000001</v>
      </c>
      <c r="BK10" s="7">
        <v>3.9908000000000001</v>
      </c>
      <c r="BL10" s="7">
        <v>6.0740000000000002E-2</v>
      </c>
      <c r="BM10" s="7">
        <v>6.0740000000000002E-2</v>
      </c>
      <c r="BN10" s="7">
        <v>6.0740000000000002E-2</v>
      </c>
      <c r="BO10" s="7">
        <v>6.0740000000000002E-2</v>
      </c>
    </row>
    <row r="11" spans="1:67">
      <c r="A11" s="4">
        <v>8</v>
      </c>
      <c r="B11" s="5" t="str">
        <f>"2024_11_01_"&amp;A11</f>
        <v>2024_11_01_8</v>
      </c>
      <c r="C11" s="3" t="s">
        <v>74</v>
      </c>
      <c r="D11" s="7">
        <v>1.9439999999999999E-2</v>
      </c>
      <c r="E11" s="3">
        <v>1.9439999999999999E-2</v>
      </c>
      <c r="F11" s="7">
        <v>1.9970000000000002E-2</v>
      </c>
      <c r="G11" s="7">
        <v>1.9970000000000002E-2</v>
      </c>
      <c r="H11" s="7">
        <v>1.9970000000000002E-2</v>
      </c>
      <c r="I11" s="7">
        <v>1.9970000000000002E-2</v>
      </c>
      <c r="J11" s="7">
        <v>1.9970000000000002E-2</v>
      </c>
      <c r="K11" s="3">
        <v>1.9970000000000002E-2</v>
      </c>
      <c r="L11" s="7">
        <v>1.9970000000000002E-2</v>
      </c>
      <c r="M11" s="7">
        <v>1.9970000000000002E-2</v>
      </c>
      <c r="N11" s="3">
        <v>10.467829999999999</v>
      </c>
      <c r="O11" s="3">
        <v>10.467829999999999</v>
      </c>
      <c r="P11" s="3">
        <v>10.467829999999999</v>
      </c>
      <c r="Q11" s="3">
        <v>10.467829999999999</v>
      </c>
      <c r="R11" s="3">
        <v>10.467829999999999</v>
      </c>
      <c r="S11" s="3">
        <v>10.467829999999999</v>
      </c>
      <c r="T11" s="3">
        <v>10.467829999999999</v>
      </c>
      <c r="U11" s="3">
        <v>10.467829999999999</v>
      </c>
      <c r="V11" s="3">
        <v>10.467829999999999</v>
      </c>
      <c r="W11" s="3">
        <v>10.467829999999999</v>
      </c>
      <c r="X11" s="3">
        <v>10.467829999999999</v>
      </c>
      <c r="Y11" s="7">
        <v>10.467829999999999</v>
      </c>
      <c r="Z11" s="3">
        <v>1.9349999999999999E-2</v>
      </c>
      <c r="AA11" s="3">
        <v>1.9349999999999999E-2</v>
      </c>
      <c r="AB11" s="7">
        <v>1.9349999999999999E-2</v>
      </c>
      <c r="AC11" s="3">
        <v>1.9349999999999999E-2</v>
      </c>
      <c r="AD11" s="3">
        <v>1.9349999999999999E-2</v>
      </c>
      <c r="AE11" s="3">
        <v>1.9349999999999999E-2</v>
      </c>
      <c r="AF11" s="7">
        <v>4.2105100000000002</v>
      </c>
      <c r="AG11" s="3">
        <v>4.2105100000000002</v>
      </c>
      <c r="AH11" s="3">
        <v>4.2105100000000002</v>
      </c>
      <c r="AI11" s="3">
        <v>4.2105100000000002</v>
      </c>
      <c r="AJ11" s="7">
        <v>2.0997999999999999E-2</v>
      </c>
      <c r="AK11" s="3">
        <v>2.0997999999999999E-2</v>
      </c>
      <c r="AL11" s="3">
        <v>4.2221000000000002</v>
      </c>
      <c r="AM11" s="3">
        <v>4.2221000000000002</v>
      </c>
      <c r="AN11" s="3">
        <v>4.2221000000000002</v>
      </c>
      <c r="AO11" s="3">
        <v>4.2221000000000002</v>
      </c>
      <c r="AP11" s="3">
        <v>4.2221000000000002</v>
      </c>
      <c r="AQ11" s="7">
        <v>4.2221000000000002</v>
      </c>
      <c r="AR11" s="7">
        <v>0.02</v>
      </c>
      <c r="AS11" s="7">
        <v>0.02</v>
      </c>
      <c r="AT11" s="3">
        <v>0.02</v>
      </c>
      <c r="AU11" s="3">
        <v>0.02</v>
      </c>
      <c r="AV11" s="3">
        <v>8.4447700000000001</v>
      </c>
      <c r="AW11" s="3">
        <v>8.4447700000000001</v>
      </c>
      <c r="AX11" s="3">
        <v>8.4447700000000001</v>
      </c>
      <c r="AY11" s="3">
        <v>8.4447700000000001</v>
      </c>
      <c r="AZ11" s="7">
        <v>8.4447700000000001</v>
      </c>
      <c r="BA11" s="3">
        <v>8.4447700000000001</v>
      </c>
      <c r="BB11" s="3">
        <v>2.1076199999999998</v>
      </c>
      <c r="BC11" s="3">
        <v>2.1076199999999998</v>
      </c>
      <c r="BD11" s="3">
        <v>2.1076199999999998</v>
      </c>
      <c r="BE11" s="7">
        <v>2.1076199999999998</v>
      </c>
      <c r="BF11" s="3">
        <v>8.3911899999999999</v>
      </c>
      <c r="BG11" s="3">
        <v>8.3911899999999999</v>
      </c>
      <c r="BH11" s="3">
        <v>8.3911899999999999</v>
      </c>
      <c r="BI11" s="3">
        <v>8.3911899999999999</v>
      </c>
      <c r="BJ11" s="3">
        <v>8.3911899999999999</v>
      </c>
      <c r="BK11" s="7">
        <v>8.3911899999999999</v>
      </c>
      <c r="BL11" s="7">
        <v>0.12770000000000001</v>
      </c>
      <c r="BM11" s="7">
        <v>0.12770000000000001</v>
      </c>
      <c r="BN11" s="7">
        <v>0.12770000000000001</v>
      </c>
      <c r="BO11" s="7">
        <v>0.12770000000000001</v>
      </c>
    </row>
    <row r="12" spans="1:67">
      <c r="A12" s="4">
        <v>9</v>
      </c>
      <c r="B12" s="5" t="str">
        <f>"2024_11_01_"&amp;A12</f>
        <v>2024_11_01_9</v>
      </c>
      <c r="C12" s="3" t="s">
        <v>75</v>
      </c>
      <c r="D12" s="7">
        <v>4.8500000000000001E-2</v>
      </c>
      <c r="E12" s="3">
        <v>4.8500000000000001E-2</v>
      </c>
      <c r="F12" s="7">
        <v>4.9829999999999999E-2</v>
      </c>
      <c r="G12" s="7">
        <v>4.9829999999999999E-2</v>
      </c>
      <c r="H12" s="7">
        <v>4.9829999999999999E-2</v>
      </c>
      <c r="I12" s="7">
        <v>4.9829999999999999E-2</v>
      </c>
      <c r="J12" s="7">
        <v>4.9829999999999999E-2</v>
      </c>
      <c r="K12" s="3">
        <v>4.9829999999999999E-2</v>
      </c>
      <c r="L12" s="7">
        <v>4.9829999999999999E-2</v>
      </c>
      <c r="M12" s="7">
        <v>4.9829999999999999E-2</v>
      </c>
      <c r="N12" s="3">
        <v>26.116900000000001</v>
      </c>
      <c r="O12" s="3">
        <v>26.116900000000001</v>
      </c>
      <c r="P12" s="3">
        <v>26.116900000000001</v>
      </c>
      <c r="Q12" s="3">
        <v>26.116900000000001</v>
      </c>
      <c r="S12" s="3">
        <v>26.116900000000001</v>
      </c>
      <c r="T12" s="3">
        <v>26.116900000000001</v>
      </c>
      <c r="U12" s="3">
        <v>26.116900000000001</v>
      </c>
      <c r="V12" s="3">
        <v>26.116900000000001</v>
      </c>
      <c r="W12" s="3">
        <v>26.116900000000001</v>
      </c>
      <c r="X12" s="3">
        <v>26.116900000000001</v>
      </c>
      <c r="Y12" s="7">
        <v>26.116900000000001</v>
      </c>
      <c r="Z12" s="3">
        <v>4.8280000000000003E-2</v>
      </c>
      <c r="AA12" s="3">
        <v>4.8280000000000003E-2</v>
      </c>
      <c r="AB12" s="7">
        <v>4.8280000000000003E-2</v>
      </c>
      <c r="AC12" s="3">
        <v>4.8280000000000003E-2</v>
      </c>
      <c r="AD12" s="3">
        <v>4.8280000000000003E-2</v>
      </c>
      <c r="AE12" s="3">
        <v>4.8280000000000003E-2</v>
      </c>
      <c r="AF12" s="7">
        <v>10.50508</v>
      </c>
      <c r="AG12" s="3">
        <v>10.50508</v>
      </c>
      <c r="AH12" s="3">
        <v>10.50508</v>
      </c>
      <c r="AI12" s="3">
        <v>10.50508</v>
      </c>
      <c r="AJ12" s="7">
        <v>5.2387999999999997E-2</v>
      </c>
      <c r="AK12" s="3">
        <v>5.2387999999999997E-2</v>
      </c>
      <c r="AL12" s="3">
        <v>10.534000000000001</v>
      </c>
      <c r="AM12" s="3">
        <v>10.534000000000001</v>
      </c>
      <c r="AN12" s="3">
        <v>10.534000000000001</v>
      </c>
      <c r="AO12" s="3">
        <v>10.534000000000001</v>
      </c>
      <c r="AP12" s="3">
        <v>10.534000000000001</v>
      </c>
      <c r="AQ12" s="7">
        <v>10.534000000000001</v>
      </c>
      <c r="AR12" s="7">
        <v>4.9910000000000003E-2</v>
      </c>
      <c r="AS12" s="7">
        <v>4.9910000000000003E-2</v>
      </c>
      <c r="AT12" s="3">
        <v>4.9910000000000003E-2</v>
      </c>
      <c r="AU12" s="3">
        <v>4.9910000000000003E-2</v>
      </c>
      <c r="AV12" s="3">
        <v>21.069430000000001</v>
      </c>
      <c r="AW12" s="3">
        <v>21.069430000000001</v>
      </c>
      <c r="AX12" s="3">
        <v>21.069430000000001</v>
      </c>
      <c r="AY12" s="3">
        <v>21.069430000000001</v>
      </c>
      <c r="AZ12" s="7">
        <v>21.069430000000001</v>
      </c>
      <c r="BA12" s="3">
        <v>21.069430000000001</v>
      </c>
      <c r="BB12" s="3">
        <v>5.2584499999999998</v>
      </c>
      <c r="BC12" s="3">
        <v>5.2584499999999998</v>
      </c>
      <c r="BD12" s="3">
        <v>5.2584499999999998</v>
      </c>
      <c r="BE12" s="7">
        <v>5.2584499999999998</v>
      </c>
      <c r="BF12" s="3">
        <v>20.935749999999999</v>
      </c>
      <c r="BG12" s="3">
        <v>20.935749999999999</v>
      </c>
      <c r="BH12" s="3">
        <v>20.935749999999999</v>
      </c>
      <c r="BI12" s="3">
        <v>20.935749999999999</v>
      </c>
      <c r="BJ12" s="3">
        <v>20.935749999999999</v>
      </c>
      <c r="BK12" s="7">
        <v>20.935749999999999</v>
      </c>
      <c r="BL12" s="7">
        <v>0.31862000000000001</v>
      </c>
      <c r="BM12" s="7">
        <v>0.31862000000000001</v>
      </c>
      <c r="BN12" s="7">
        <v>0.31862000000000001</v>
      </c>
      <c r="BO12" s="7">
        <v>0.31862000000000001</v>
      </c>
    </row>
    <row r="13" spans="1:67">
      <c r="A13" s="4">
        <v>10</v>
      </c>
      <c r="B13" s="5" t="str">
        <f>"2024_11_01_"&amp;A13</f>
        <v>2024_11_01_10</v>
      </c>
      <c r="C13" s="3" t="s">
        <v>77</v>
      </c>
      <c r="D13" s="7">
        <v>9.1069999999999998E-2</v>
      </c>
      <c r="E13" s="3">
        <v>9.1069999999999998E-2</v>
      </c>
      <c r="F13" s="7">
        <v>9.357E-2</v>
      </c>
      <c r="G13" s="7">
        <v>9.357E-2</v>
      </c>
      <c r="H13" s="7">
        <v>9.357E-2</v>
      </c>
      <c r="I13" s="7">
        <v>9.357E-2</v>
      </c>
      <c r="J13" s="7">
        <v>9.357E-2</v>
      </c>
      <c r="K13" s="3">
        <v>9.357E-2</v>
      </c>
      <c r="L13" s="7">
        <v>9.357E-2</v>
      </c>
      <c r="M13" s="7">
        <v>9.357E-2</v>
      </c>
      <c r="N13" s="3">
        <v>49.03875</v>
      </c>
      <c r="O13" s="3">
        <v>49.03875</v>
      </c>
      <c r="P13" s="3">
        <v>49.03875</v>
      </c>
      <c r="Q13" s="3">
        <v>49.03875</v>
      </c>
      <c r="S13" s="3">
        <v>49.03875</v>
      </c>
      <c r="T13" s="3">
        <v>49.03875</v>
      </c>
      <c r="U13" s="3">
        <v>49.03875</v>
      </c>
      <c r="V13" s="3">
        <v>49.03875</v>
      </c>
      <c r="W13" s="3">
        <v>49.03875</v>
      </c>
      <c r="X13" s="3">
        <v>49.03875</v>
      </c>
      <c r="Y13" s="7">
        <v>49.03875</v>
      </c>
      <c r="Z13" s="3">
        <v>9.0649999999999994E-2</v>
      </c>
      <c r="AA13" s="3">
        <v>9.0649999999999994E-2</v>
      </c>
      <c r="AB13" s="7">
        <v>9.0649999999999994E-2</v>
      </c>
      <c r="AC13" s="3">
        <v>9.0649999999999994E-2</v>
      </c>
      <c r="AD13" s="3">
        <v>9.0649999999999994E-2</v>
      </c>
      <c r="AE13" s="3">
        <v>9.0649999999999994E-2</v>
      </c>
      <c r="AF13" s="7">
        <v>19.725010000000001</v>
      </c>
      <c r="AG13" s="3">
        <v>19.725010000000001</v>
      </c>
      <c r="AH13" s="3">
        <v>19.725010000000001</v>
      </c>
      <c r="AI13" s="3">
        <v>19.725010000000001</v>
      </c>
      <c r="AJ13" s="7">
        <v>9.8366999999999996E-2</v>
      </c>
      <c r="AK13" s="3">
        <v>9.8366999999999996E-2</v>
      </c>
      <c r="AL13" s="3">
        <v>19.779309999999999</v>
      </c>
      <c r="AM13" s="3">
        <v>19.779309999999999</v>
      </c>
      <c r="AN13" s="3">
        <v>19.779309999999999</v>
      </c>
      <c r="AO13" s="3">
        <v>19.779309999999999</v>
      </c>
      <c r="AP13" s="3">
        <v>19.779309999999999</v>
      </c>
      <c r="AQ13" s="7">
        <v>19.779309999999999</v>
      </c>
      <c r="AR13" s="7">
        <v>9.3710000000000002E-2</v>
      </c>
      <c r="AS13" s="7">
        <v>9.3710000000000002E-2</v>
      </c>
      <c r="AT13" s="3">
        <v>9.3710000000000002E-2</v>
      </c>
      <c r="AU13" s="3">
        <v>9.3710000000000002E-2</v>
      </c>
      <c r="AV13" s="3">
        <v>39.561300000000003</v>
      </c>
      <c r="AW13" s="3">
        <v>39.561300000000003</v>
      </c>
      <c r="AX13" s="3">
        <v>39.561300000000003</v>
      </c>
      <c r="AY13" s="3">
        <v>39.561300000000003</v>
      </c>
      <c r="AZ13" s="7">
        <v>39.561300000000003</v>
      </c>
      <c r="BA13" s="3">
        <v>39.561300000000003</v>
      </c>
      <c r="BB13" s="3">
        <v>9.8735999999999997</v>
      </c>
      <c r="BC13" s="3">
        <v>9.8735999999999997</v>
      </c>
      <c r="BD13" s="3">
        <v>9.8735999999999997</v>
      </c>
      <c r="BE13" s="7">
        <v>9.8735999999999997</v>
      </c>
      <c r="BF13" s="3">
        <v>39.310299999999998</v>
      </c>
      <c r="BG13" s="3">
        <v>39.310299999999998</v>
      </c>
      <c r="BH13" s="3">
        <v>39.310299999999998</v>
      </c>
      <c r="BI13" s="3">
        <v>39.310299999999998</v>
      </c>
      <c r="BJ13" s="3">
        <v>39.310299999999998</v>
      </c>
      <c r="BK13" s="7">
        <v>39.310299999999998</v>
      </c>
      <c r="BL13" s="7">
        <v>0.59826000000000001</v>
      </c>
      <c r="BM13" s="7">
        <v>0.59826000000000001</v>
      </c>
      <c r="BN13" s="7">
        <v>0.59826000000000001</v>
      </c>
      <c r="BO13" s="7">
        <v>0.59826000000000001</v>
      </c>
    </row>
    <row r="14" spans="1:67">
      <c r="A14" s="4">
        <v>14</v>
      </c>
      <c r="B14" s="5" t="str">
        <f>"2024_11_01_"&amp;A14</f>
        <v>2024_11_01_14</v>
      </c>
      <c r="C14" s="3" t="s">
        <v>170</v>
      </c>
      <c r="D14" s="7">
        <v>4.8700000000000002E-3</v>
      </c>
      <c r="F14" s="7">
        <v>7.1000000000000002E-4</v>
      </c>
      <c r="G14" s="7">
        <v>1.06E-3</v>
      </c>
      <c r="H14" s="7">
        <v>1E-3</v>
      </c>
      <c r="I14" s="7">
        <v>9.6000000000000002E-4</v>
      </c>
      <c r="K14" s="3">
        <v>1.2099999999999999E-3</v>
      </c>
      <c r="L14" s="7">
        <v>1.1000000000000001E-3</v>
      </c>
      <c r="M14" s="7">
        <v>1.0399999999999999E-3</v>
      </c>
      <c r="N14" s="3">
        <v>5.9710599999999996</v>
      </c>
      <c r="O14" s="3">
        <v>5.8415400000000002</v>
      </c>
      <c r="P14" s="3">
        <v>5.7715399999999999</v>
      </c>
      <c r="R14" s="3">
        <v>5.6961700000000004</v>
      </c>
      <c r="S14" s="3">
        <v>5.6914600000000002</v>
      </c>
      <c r="T14" s="3">
        <v>5.79887</v>
      </c>
      <c r="U14" s="3">
        <v>5.8004800000000003</v>
      </c>
      <c r="V14" s="3">
        <v>5.7397299999999998</v>
      </c>
      <c r="W14" s="3">
        <v>5.5628700000000002</v>
      </c>
      <c r="X14" s="3">
        <v>5.5784399999999996</v>
      </c>
      <c r="Y14" s="7">
        <v>5.5458800000000004</v>
      </c>
      <c r="Z14" s="3">
        <v>-5.1000000000000004E-4</v>
      </c>
      <c r="AA14" s="3">
        <v>4.0999999999999999E-4</v>
      </c>
      <c r="AB14" s="7">
        <v>1.9000000000000001E-4</v>
      </c>
      <c r="AF14" s="7">
        <v>0.98373999999999995</v>
      </c>
      <c r="AG14" s="3">
        <v>0.96362999999999999</v>
      </c>
      <c r="AH14" s="3">
        <v>1.0450600000000001</v>
      </c>
      <c r="AJ14" s="7">
        <v>3.1599999999999998E-4</v>
      </c>
      <c r="AL14" s="3">
        <v>0.68476000000000004</v>
      </c>
      <c r="AM14" s="3">
        <v>0.68491000000000002</v>
      </c>
      <c r="AN14" s="3">
        <v>0.69796000000000002</v>
      </c>
      <c r="AO14" s="3">
        <v>0.69474999999999998</v>
      </c>
      <c r="AP14" s="3">
        <v>0.69118000000000002</v>
      </c>
      <c r="AQ14" s="7">
        <v>0.68086000000000002</v>
      </c>
      <c r="AR14" s="7">
        <v>-1.0000000000000001E-5</v>
      </c>
      <c r="AS14" s="7">
        <v>6.9999999999999994E-5</v>
      </c>
      <c r="AT14" s="3">
        <v>1.0000000000000001E-5</v>
      </c>
      <c r="AW14" s="3">
        <v>2.5831300000000001</v>
      </c>
      <c r="AX14" s="3">
        <v>2.5715499999999998</v>
      </c>
      <c r="AZ14" s="7">
        <v>2.5068199999999998</v>
      </c>
      <c r="BA14" s="3">
        <v>2.49146</v>
      </c>
      <c r="BB14" s="3">
        <v>1.9762900000000001</v>
      </c>
      <c r="BC14" s="3">
        <v>1.9459200000000001</v>
      </c>
      <c r="BD14" s="3">
        <v>1.72621</v>
      </c>
      <c r="BE14" s="7">
        <v>1.7751699999999999</v>
      </c>
      <c r="BF14" s="3">
        <v>5.8980300000000003</v>
      </c>
      <c r="BG14" s="3">
        <v>5.9396100000000001</v>
      </c>
      <c r="BH14" s="3">
        <v>5.9794900000000002</v>
      </c>
      <c r="BI14" s="3">
        <v>6.0230100000000002</v>
      </c>
      <c r="BJ14" s="3">
        <v>5.9881000000000002</v>
      </c>
      <c r="BK14" s="7">
        <v>5.8949400000000001</v>
      </c>
      <c r="BL14" s="7">
        <v>1.549E-2</v>
      </c>
      <c r="BM14" s="7">
        <v>1.585E-2</v>
      </c>
      <c r="BN14" s="7">
        <v>1.542E-2</v>
      </c>
      <c r="BO14" s="7">
        <v>1.5879999999999998E-2</v>
      </c>
    </row>
    <row r="15" spans="1:67">
      <c r="A15" s="4">
        <v>15</v>
      </c>
      <c r="B15" s="5" t="str">
        <f>"2024_11_01_"&amp;A15</f>
        <v>2024_11_01_15</v>
      </c>
      <c r="C15" s="3" t="s">
        <v>184</v>
      </c>
      <c r="D15" s="7">
        <v>4.4299999999999999E-3</v>
      </c>
      <c r="F15" s="7">
        <v>3.5E-4</v>
      </c>
      <c r="G15" s="7">
        <v>7.6000000000000004E-4</v>
      </c>
      <c r="H15" s="7">
        <v>8.1999999999999998E-4</v>
      </c>
      <c r="I15" s="7">
        <v>7.6999999999999996E-4</v>
      </c>
      <c r="K15" s="3">
        <v>3.3E-4</v>
      </c>
      <c r="L15" s="7">
        <v>9.7999999999999997E-4</v>
      </c>
      <c r="M15" s="7">
        <v>8.3000000000000001E-4</v>
      </c>
      <c r="N15" s="3">
        <v>4.79129</v>
      </c>
      <c r="O15" s="3">
        <v>4.7093800000000003</v>
      </c>
      <c r="P15" s="3">
        <v>4.6598600000000001</v>
      </c>
      <c r="R15" s="3">
        <v>4.4909100000000004</v>
      </c>
      <c r="S15" s="3">
        <v>4.5850400000000002</v>
      </c>
      <c r="T15" s="3">
        <v>4.7177199999999999</v>
      </c>
      <c r="U15" s="3">
        <v>4.7069000000000001</v>
      </c>
      <c r="V15" s="3">
        <v>4.6531700000000003</v>
      </c>
      <c r="W15" s="3">
        <v>4.5423499999999999</v>
      </c>
      <c r="X15" s="3">
        <v>4.5470300000000003</v>
      </c>
      <c r="Y15" s="7">
        <v>4.49573</v>
      </c>
      <c r="Z15" s="3">
        <v>2.5000000000000001E-4</v>
      </c>
      <c r="AA15" s="3">
        <v>1.57E-3</v>
      </c>
      <c r="AB15" s="7">
        <v>8.8999999999999995E-4</v>
      </c>
      <c r="AF15" s="7">
        <v>0.99951999999999996</v>
      </c>
      <c r="AG15" s="3">
        <v>0.97780999999999996</v>
      </c>
      <c r="AH15" s="3">
        <v>1.0620099999999999</v>
      </c>
      <c r="AJ15" s="7">
        <v>2.81E-4</v>
      </c>
      <c r="AL15" s="3">
        <v>0.62917999999999996</v>
      </c>
      <c r="AM15" s="3">
        <v>0.62838000000000005</v>
      </c>
      <c r="AN15" s="3">
        <v>0.63988</v>
      </c>
      <c r="AO15" s="3">
        <v>0.63399000000000005</v>
      </c>
      <c r="AP15" s="3">
        <v>0.63066</v>
      </c>
      <c r="AQ15" s="7">
        <v>0.62275000000000003</v>
      </c>
      <c r="AR15" s="7">
        <v>1.8000000000000001E-4</v>
      </c>
      <c r="AS15" s="7">
        <v>2.1000000000000001E-4</v>
      </c>
      <c r="AT15" s="3">
        <v>2.7E-4</v>
      </c>
      <c r="AW15" s="3">
        <v>2.2134</v>
      </c>
      <c r="AX15" s="3">
        <v>2.2046199999999998</v>
      </c>
      <c r="AZ15" s="7">
        <v>2.12737</v>
      </c>
      <c r="BA15" s="3">
        <v>2.1249199999999999</v>
      </c>
      <c r="BB15" s="3">
        <v>1.2718</v>
      </c>
      <c r="BC15" s="3">
        <v>1.26505</v>
      </c>
      <c r="BD15" s="3">
        <v>1.1059300000000001</v>
      </c>
      <c r="BE15" s="7">
        <v>1.1460900000000001</v>
      </c>
      <c r="BF15" s="3">
        <v>5.8114999999999997</v>
      </c>
      <c r="BG15" s="3">
        <v>5.8186400000000003</v>
      </c>
      <c r="BH15" s="3">
        <v>5.8659499999999998</v>
      </c>
      <c r="BI15" s="3">
        <v>5.8932900000000004</v>
      </c>
      <c r="BJ15" s="3">
        <v>5.8152799999999996</v>
      </c>
      <c r="BK15" s="7">
        <v>5.7309700000000001</v>
      </c>
      <c r="BL15" s="7">
        <v>1.4789999999999999E-2</v>
      </c>
      <c r="BM15" s="7">
        <v>1.5100000000000001E-2</v>
      </c>
      <c r="BN15" s="7">
        <v>1.4659999999999999E-2</v>
      </c>
      <c r="BO15" s="7">
        <v>1.5140000000000001E-2</v>
      </c>
    </row>
    <row r="16" spans="1:67">
      <c r="A16" s="4">
        <v>16</v>
      </c>
      <c r="B16" s="5" t="str">
        <f>"2024_11_01_"&amp;A16</f>
        <v>2024_11_01_16</v>
      </c>
      <c r="C16" s="3" t="s">
        <v>196</v>
      </c>
      <c r="D16" s="7">
        <v>3.9199999999999999E-3</v>
      </c>
      <c r="F16" s="7">
        <v>5.5000000000000003E-4</v>
      </c>
      <c r="G16" s="7">
        <v>8.5999999999999998E-4</v>
      </c>
      <c r="H16" s="7">
        <v>8.0999999999999996E-4</v>
      </c>
      <c r="I16" s="7">
        <v>7.6000000000000004E-4</v>
      </c>
      <c r="K16" s="3">
        <v>2.5000000000000001E-4</v>
      </c>
      <c r="L16" s="7">
        <v>9.3999999999999997E-4</v>
      </c>
      <c r="M16" s="7">
        <v>8.9999999999999998E-4</v>
      </c>
      <c r="N16" s="3">
        <v>4.9780499999999996</v>
      </c>
      <c r="O16" s="3">
        <v>4.8823499999999997</v>
      </c>
      <c r="P16" s="3">
        <v>4.8296900000000003</v>
      </c>
      <c r="R16" s="3">
        <v>4.6724199999999998</v>
      </c>
      <c r="S16" s="3">
        <v>4.7669199999999998</v>
      </c>
      <c r="T16" s="3">
        <v>4.9021100000000004</v>
      </c>
      <c r="U16" s="3">
        <v>4.9132400000000001</v>
      </c>
      <c r="V16" s="3">
        <v>4.86266</v>
      </c>
      <c r="W16" s="3">
        <v>4.7609199999999996</v>
      </c>
      <c r="X16" s="3">
        <v>4.7666000000000004</v>
      </c>
      <c r="Y16" s="7">
        <v>4.6826499999999998</v>
      </c>
      <c r="Z16" s="3">
        <v>-7.1000000000000002E-4</v>
      </c>
      <c r="AA16" s="3">
        <v>9.1E-4</v>
      </c>
      <c r="AB16" s="7">
        <v>2.0000000000000001E-4</v>
      </c>
      <c r="AF16" s="7">
        <v>0.97558999999999996</v>
      </c>
      <c r="AG16" s="3">
        <v>0.95670999999999995</v>
      </c>
      <c r="AH16" s="3">
        <v>1.04358</v>
      </c>
      <c r="AJ16" s="7">
        <v>2.31E-4</v>
      </c>
      <c r="AL16" s="3">
        <v>0.63537999999999994</v>
      </c>
      <c r="AM16" s="3">
        <v>0.63483000000000001</v>
      </c>
      <c r="AN16" s="3">
        <v>0.64646999999999999</v>
      </c>
      <c r="AO16" s="3">
        <v>0.64451999999999998</v>
      </c>
      <c r="AP16" s="3">
        <v>0.64039999999999997</v>
      </c>
      <c r="AQ16" s="7">
        <v>0.63199000000000005</v>
      </c>
      <c r="AR16" s="7">
        <v>1.4999999999999999E-4</v>
      </c>
      <c r="AS16" s="7">
        <v>1.4999999999999999E-4</v>
      </c>
      <c r="AT16" s="3">
        <v>1.1E-4</v>
      </c>
      <c r="AW16" s="3">
        <v>2.2736499999999999</v>
      </c>
      <c r="AX16" s="3">
        <v>2.2569300000000001</v>
      </c>
      <c r="AZ16" s="7">
        <v>2.2032400000000001</v>
      </c>
      <c r="BA16" s="3">
        <v>2.1909000000000001</v>
      </c>
      <c r="BB16" s="3">
        <v>1.45411</v>
      </c>
      <c r="BC16" s="3">
        <v>1.4029700000000001</v>
      </c>
      <c r="BD16" s="3">
        <v>1.2837799999999999</v>
      </c>
      <c r="BE16" s="7">
        <v>1.2934099999999999</v>
      </c>
      <c r="BF16" s="3">
        <v>5.82531</v>
      </c>
      <c r="BG16" s="3">
        <v>5.8278600000000003</v>
      </c>
      <c r="BH16" s="3">
        <v>5.8786800000000001</v>
      </c>
      <c r="BI16" s="3">
        <v>5.9395899999999999</v>
      </c>
      <c r="BJ16" s="3">
        <v>5.8736699999999997</v>
      </c>
      <c r="BK16" s="7">
        <v>5.7930299999999999</v>
      </c>
      <c r="BL16" s="7">
        <v>1.4789999999999999E-2</v>
      </c>
      <c r="BM16" s="7">
        <v>1.5089999999999999E-2</v>
      </c>
      <c r="BN16" s="7">
        <v>1.474E-2</v>
      </c>
      <c r="BO16" s="7">
        <v>1.519E-2</v>
      </c>
    </row>
    <row r="17" spans="1:67">
      <c r="A17" s="4">
        <v>17</v>
      </c>
      <c r="B17" s="5" t="str">
        <f>"2024_11_01_"&amp;A17</f>
        <v>2024_11_01_17</v>
      </c>
      <c r="C17" s="3" t="s">
        <v>205</v>
      </c>
      <c r="D17" s="7">
        <v>4.8700000000000002E-3</v>
      </c>
      <c r="F17" s="7">
        <v>7.2999999999999996E-4</v>
      </c>
      <c r="G17" s="7">
        <v>8.4999999999999995E-4</v>
      </c>
      <c r="H17" s="7">
        <v>8.9999999999999998E-4</v>
      </c>
      <c r="I17" s="7">
        <v>8.4999999999999995E-4</v>
      </c>
      <c r="K17" s="3">
        <v>1.7600000000000001E-3</v>
      </c>
      <c r="L17" s="7">
        <v>1.07E-3</v>
      </c>
      <c r="M17" s="7">
        <v>9.7000000000000005E-4</v>
      </c>
      <c r="N17" s="3">
        <v>5.2378999999999998</v>
      </c>
      <c r="O17" s="3">
        <v>5.1198899999999998</v>
      </c>
      <c r="P17" s="3">
        <v>5.0655000000000001</v>
      </c>
      <c r="R17" s="3">
        <v>4.9065500000000002</v>
      </c>
      <c r="S17" s="3">
        <v>5.0174899999999996</v>
      </c>
      <c r="T17" s="3">
        <v>5.1499899999999998</v>
      </c>
      <c r="U17" s="3">
        <v>5.1562000000000001</v>
      </c>
      <c r="V17" s="3">
        <v>5.1007800000000003</v>
      </c>
      <c r="W17" s="3">
        <v>4.9327899999999998</v>
      </c>
      <c r="X17" s="3">
        <v>4.94137</v>
      </c>
      <c r="Y17" s="7">
        <v>4.9501299999999997</v>
      </c>
      <c r="Z17" s="3">
        <v>1.8000000000000001E-4</v>
      </c>
      <c r="AA17" s="3">
        <v>1.1199999999999999E-3</v>
      </c>
      <c r="AB17" s="7">
        <v>8.0000000000000004E-4</v>
      </c>
      <c r="AF17" s="7">
        <v>1.0276099999999999</v>
      </c>
      <c r="AG17" s="3">
        <v>1.0033300000000001</v>
      </c>
      <c r="AH17" s="3">
        <v>1.0893600000000001</v>
      </c>
      <c r="AJ17" s="7">
        <v>2.1599999999999999E-4</v>
      </c>
      <c r="AL17" s="3">
        <v>0.65495999999999999</v>
      </c>
      <c r="AM17" s="3">
        <v>0.65154999999999996</v>
      </c>
      <c r="AN17" s="3">
        <v>0.66400999999999999</v>
      </c>
      <c r="AO17" s="3">
        <v>0.66254999999999997</v>
      </c>
      <c r="AP17" s="3">
        <v>0.65841000000000005</v>
      </c>
      <c r="AQ17" s="7">
        <v>0.65271999999999997</v>
      </c>
      <c r="AR17" s="7">
        <v>4.4000000000000002E-4</v>
      </c>
      <c r="AS17" s="7">
        <v>4.4999999999999999E-4</v>
      </c>
      <c r="AT17" s="3">
        <v>3.6999999999999999E-4</v>
      </c>
      <c r="AW17" s="3">
        <v>2.3976700000000002</v>
      </c>
      <c r="AX17" s="3">
        <v>2.3872800000000001</v>
      </c>
      <c r="AZ17" s="7">
        <v>2.3096000000000001</v>
      </c>
      <c r="BA17" s="3">
        <v>2.3333200000000001</v>
      </c>
      <c r="BB17" s="3">
        <v>1.5721499999999999</v>
      </c>
      <c r="BC17" s="3">
        <v>1.5430900000000001</v>
      </c>
      <c r="BD17" s="3">
        <v>1.4197200000000001</v>
      </c>
      <c r="BE17" s="7">
        <v>1.4244300000000001</v>
      </c>
      <c r="BF17" s="3">
        <v>5.8721300000000003</v>
      </c>
      <c r="BG17" s="3">
        <v>5.89175</v>
      </c>
      <c r="BH17" s="3">
        <v>5.9499899999999997</v>
      </c>
      <c r="BI17" s="3">
        <v>6.0441099999999999</v>
      </c>
      <c r="BJ17" s="3">
        <v>5.90944</v>
      </c>
      <c r="BK17" s="7">
        <v>5.8675199999999998</v>
      </c>
      <c r="BL17" s="7">
        <v>1.5089999999999999E-2</v>
      </c>
      <c r="BM17" s="7">
        <v>1.541E-2</v>
      </c>
      <c r="BN17" s="7">
        <v>1.512E-2</v>
      </c>
      <c r="BO17" s="7">
        <v>1.553E-2</v>
      </c>
    </row>
    <row r="18" spans="1:67">
      <c r="A18" s="4">
        <v>18</v>
      </c>
      <c r="B18" s="5" t="str">
        <f>"2024_11_01_"&amp;A18</f>
        <v>2024_11_01_18</v>
      </c>
      <c r="C18" s="3" t="s">
        <v>214</v>
      </c>
      <c r="D18" s="7">
        <v>3.4299999999999999E-3</v>
      </c>
      <c r="F18" s="7">
        <v>5.5999999999999995E-4</v>
      </c>
      <c r="G18" s="7">
        <v>7.6999999999999996E-4</v>
      </c>
      <c r="H18" s="7">
        <v>8.8000000000000003E-4</v>
      </c>
      <c r="I18" s="7">
        <v>8.3000000000000001E-4</v>
      </c>
      <c r="K18" s="3">
        <v>1.2999999999999999E-3</v>
      </c>
      <c r="L18" s="7">
        <v>1.01E-3</v>
      </c>
      <c r="M18" s="7">
        <v>9.7999999999999997E-4</v>
      </c>
      <c r="N18" s="3">
        <v>5.3771000000000004</v>
      </c>
      <c r="O18" s="3">
        <v>5.2583599999999997</v>
      </c>
      <c r="P18" s="3">
        <v>5.2114799999999999</v>
      </c>
      <c r="R18" s="3">
        <v>5.03878</v>
      </c>
      <c r="S18" s="3">
        <v>5.1599300000000001</v>
      </c>
      <c r="T18" s="3">
        <v>5.2541599999999997</v>
      </c>
      <c r="U18" s="3">
        <v>5.2751599999999996</v>
      </c>
      <c r="V18" s="3">
        <v>5.2398199999999999</v>
      </c>
      <c r="W18" s="3">
        <v>5.0964200000000002</v>
      </c>
      <c r="X18" s="3">
        <v>5.0968799999999996</v>
      </c>
      <c r="Y18" s="7">
        <v>5.0327200000000003</v>
      </c>
      <c r="Z18" s="3">
        <v>-9.7999999999999997E-4</v>
      </c>
      <c r="AA18" s="3">
        <v>8.4999999999999995E-4</v>
      </c>
      <c r="AB18" s="7">
        <v>-2.9E-4</v>
      </c>
      <c r="AF18" s="7">
        <v>0.98750000000000004</v>
      </c>
      <c r="AG18" s="3">
        <v>0.96462999999999999</v>
      </c>
      <c r="AH18" s="3">
        <v>1.0439099999999999</v>
      </c>
      <c r="AJ18" s="7">
        <v>2.5300000000000002E-4</v>
      </c>
      <c r="AL18" s="3">
        <v>0.65908</v>
      </c>
      <c r="AM18" s="3">
        <v>0.65551999999999999</v>
      </c>
      <c r="AN18" s="3">
        <v>0.66986000000000001</v>
      </c>
      <c r="AO18" s="3">
        <v>0.66422999999999999</v>
      </c>
      <c r="AP18" s="3">
        <v>0.65937000000000001</v>
      </c>
      <c r="AQ18" s="7">
        <v>0.65358000000000005</v>
      </c>
      <c r="AR18" s="7">
        <v>1.3999999999999999E-4</v>
      </c>
      <c r="AS18" s="7">
        <v>1.3999999999999999E-4</v>
      </c>
      <c r="AT18" s="3">
        <v>1E-4</v>
      </c>
      <c r="AW18" s="3">
        <v>2.4169700000000001</v>
      </c>
      <c r="AX18" s="3">
        <v>2.4148100000000001</v>
      </c>
      <c r="AZ18" s="7">
        <v>2.29548</v>
      </c>
      <c r="BA18" s="3">
        <v>2.33704</v>
      </c>
      <c r="BB18" s="3">
        <v>1.70011</v>
      </c>
      <c r="BC18" s="3">
        <v>1.66787</v>
      </c>
      <c r="BD18" s="3">
        <v>1.5813600000000001</v>
      </c>
      <c r="BE18" s="7">
        <v>1.50841</v>
      </c>
      <c r="BF18" s="3">
        <v>5.9007699999999996</v>
      </c>
      <c r="BG18" s="3">
        <v>5.92422</v>
      </c>
      <c r="BH18" s="3">
        <v>5.9747199999999996</v>
      </c>
      <c r="BI18" s="3">
        <v>5.9937800000000001</v>
      </c>
      <c r="BJ18" s="3">
        <v>5.9448299999999996</v>
      </c>
      <c r="BK18" s="7">
        <v>5.8790300000000002</v>
      </c>
      <c r="BL18" s="7">
        <v>1.5089999999999999E-2</v>
      </c>
      <c r="BM18" s="7">
        <v>1.5389999999999999E-2</v>
      </c>
      <c r="BN18" s="7">
        <v>1.4999999999999999E-2</v>
      </c>
      <c r="BO18" s="7">
        <v>1.549E-2</v>
      </c>
    </row>
    <row r="19" spans="1:67">
      <c r="A19" s="4">
        <v>22</v>
      </c>
      <c r="B19" s="5" t="str">
        <f>"2024_11_01_"&amp;A19</f>
        <v>2024_11_01_22</v>
      </c>
      <c r="C19" s="3" t="s">
        <v>237</v>
      </c>
      <c r="D19" s="7">
        <v>5.5999999999999999E-3</v>
      </c>
      <c r="F19" s="7">
        <v>7.1000000000000002E-4</v>
      </c>
      <c r="G19" s="7">
        <v>9.7000000000000005E-4</v>
      </c>
      <c r="H19" s="7">
        <v>9.3000000000000005E-4</v>
      </c>
      <c r="I19" s="7">
        <v>8.9999999999999998E-4</v>
      </c>
      <c r="K19" s="3">
        <v>8.4000000000000003E-4</v>
      </c>
      <c r="L19" s="7">
        <v>1.07E-3</v>
      </c>
      <c r="M19" s="7">
        <v>1.1000000000000001E-3</v>
      </c>
      <c r="N19" s="3">
        <v>5.5799000000000003</v>
      </c>
      <c r="O19" s="3">
        <v>5.4744900000000003</v>
      </c>
      <c r="P19" s="3">
        <v>5.4203200000000002</v>
      </c>
      <c r="R19" s="3">
        <v>5.2166600000000001</v>
      </c>
      <c r="S19" s="3">
        <v>5.3152299999999997</v>
      </c>
      <c r="T19" s="3">
        <v>5.4628899999999998</v>
      </c>
      <c r="U19" s="3">
        <v>5.4793700000000003</v>
      </c>
      <c r="V19" s="3">
        <v>5.4424099999999997</v>
      </c>
      <c r="W19" s="3">
        <v>5.2511900000000002</v>
      </c>
      <c r="X19" s="3">
        <v>5.2650399999999999</v>
      </c>
      <c r="Y19" s="7">
        <v>5.22905</v>
      </c>
      <c r="Z19" s="3">
        <v>-1.2E-4</v>
      </c>
      <c r="AA19" s="3">
        <v>1.57E-3</v>
      </c>
      <c r="AB19" s="7">
        <v>7.5000000000000002E-4</v>
      </c>
      <c r="AF19" s="7">
        <v>0.99241999999999997</v>
      </c>
      <c r="AG19" s="3">
        <v>0.97175999999999996</v>
      </c>
      <c r="AH19" s="3">
        <v>1.0589999999999999</v>
      </c>
      <c r="AJ19" s="7">
        <v>2.92E-4</v>
      </c>
      <c r="AL19" s="3">
        <v>0.66610000000000003</v>
      </c>
      <c r="AM19" s="3">
        <v>0.66674999999999995</v>
      </c>
      <c r="AN19" s="3">
        <v>0.67737000000000003</v>
      </c>
      <c r="AO19" s="3">
        <v>0.67847000000000002</v>
      </c>
      <c r="AP19" s="3">
        <v>0.67520000000000002</v>
      </c>
      <c r="AQ19" s="7">
        <v>0.66822999999999999</v>
      </c>
      <c r="AR19" s="7">
        <v>1.2E-4</v>
      </c>
      <c r="AS19" s="7">
        <v>1E-4</v>
      </c>
      <c r="AT19" s="3">
        <v>9.0000000000000006E-5</v>
      </c>
      <c r="AW19" s="3">
        <v>2.4821</v>
      </c>
      <c r="AX19" s="3">
        <v>2.46888</v>
      </c>
      <c r="AZ19" s="7">
        <v>2.4034499999999999</v>
      </c>
      <c r="BA19" s="3">
        <v>2.4028700000000001</v>
      </c>
      <c r="BB19" s="3">
        <v>1.8178399999999999</v>
      </c>
      <c r="BC19" s="3">
        <v>1.7967599999999999</v>
      </c>
      <c r="BD19" s="3">
        <v>1.63025</v>
      </c>
      <c r="BE19" s="7">
        <v>1.6149500000000001</v>
      </c>
      <c r="BF19" s="3">
        <v>5.9086699999999999</v>
      </c>
      <c r="BG19" s="3">
        <v>5.9084399999999997</v>
      </c>
      <c r="BH19" s="3">
        <v>5.96835</v>
      </c>
      <c r="BI19" s="3">
        <v>6.0562500000000004</v>
      </c>
      <c r="BJ19" s="3">
        <v>5.9912200000000002</v>
      </c>
      <c r="BK19" s="7">
        <v>5.9192299999999998</v>
      </c>
      <c r="BL19" s="7">
        <v>1.5219999999999999E-2</v>
      </c>
      <c r="BM19" s="7">
        <v>1.5570000000000001E-2</v>
      </c>
      <c r="BN19" s="7">
        <v>1.519E-2</v>
      </c>
      <c r="BO19" s="7">
        <v>1.566E-2</v>
      </c>
    </row>
    <row r="20" spans="1:67">
      <c r="A20" s="4">
        <v>23</v>
      </c>
      <c r="B20" s="5" t="str">
        <f>"2024_11_01_"&amp;A20</f>
        <v>2024_11_01_23</v>
      </c>
      <c r="C20" s="3" t="s">
        <v>243</v>
      </c>
      <c r="D20" s="7">
        <v>9.1900000000000003E-3</v>
      </c>
      <c r="F20" s="7">
        <v>4.0000000000000001E-3</v>
      </c>
      <c r="G20" s="7">
        <v>4.2399999999999998E-3</v>
      </c>
      <c r="H20" s="7">
        <v>4.1999999999999997E-3</v>
      </c>
      <c r="I20" s="7">
        <v>4.1700000000000001E-3</v>
      </c>
      <c r="K20" s="3">
        <v>3.9500000000000004E-3</v>
      </c>
      <c r="L20" s="7">
        <v>4.3200000000000001E-3</v>
      </c>
      <c r="M20" s="7">
        <v>4.1799999999999997E-3</v>
      </c>
      <c r="N20" s="3">
        <v>7.27949</v>
      </c>
      <c r="O20" s="3">
        <v>7.0787599999999999</v>
      </c>
      <c r="P20" s="3">
        <v>7.0707899999999997</v>
      </c>
      <c r="R20" s="3">
        <v>6.7966199999999999</v>
      </c>
      <c r="S20" s="3">
        <v>6.9789500000000002</v>
      </c>
      <c r="T20" s="3">
        <v>7.1501700000000001</v>
      </c>
      <c r="U20" s="3">
        <v>7.1848099999999997</v>
      </c>
      <c r="V20" s="3">
        <v>7.1225899999999998</v>
      </c>
      <c r="W20" s="3">
        <v>6.9530099999999999</v>
      </c>
      <c r="X20" s="3">
        <v>6.9648199999999996</v>
      </c>
      <c r="Y20" s="7">
        <v>6.8548499999999999</v>
      </c>
      <c r="Z20" s="3">
        <v>1.7700000000000001E-3</v>
      </c>
      <c r="AA20" s="3">
        <v>3.9500000000000004E-3</v>
      </c>
      <c r="AB20" s="7">
        <v>3.2000000000000002E-3</v>
      </c>
      <c r="AF20" s="7">
        <v>1.27241</v>
      </c>
      <c r="AG20" s="3">
        <v>1.23522</v>
      </c>
      <c r="AH20" s="3">
        <v>1.3023199999999999</v>
      </c>
      <c r="AJ20" s="7">
        <v>3.9599999999999998E-4</v>
      </c>
      <c r="AL20" s="3">
        <v>0.93276999999999999</v>
      </c>
      <c r="AM20" s="3">
        <v>0.92896999999999996</v>
      </c>
      <c r="AN20" s="3">
        <v>0.94503000000000004</v>
      </c>
      <c r="AO20" s="3">
        <v>0.94598000000000004</v>
      </c>
      <c r="AP20" s="3">
        <v>0.93855</v>
      </c>
      <c r="AQ20" s="7">
        <v>0.92874999999999996</v>
      </c>
      <c r="AR20" s="7">
        <v>5.2999999999999998E-4</v>
      </c>
      <c r="AS20" s="7">
        <v>5.5999999999999995E-4</v>
      </c>
      <c r="AT20" s="3">
        <v>4.0999999999999999E-4</v>
      </c>
      <c r="AW20" s="3">
        <v>3.2133500000000002</v>
      </c>
      <c r="AX20" s="3">
        <v>3.2313000000000001</v>
      </c>
      <c r="AZ20" s="7">
        <v>3.1413099999999998</v>
      </c>
      <c r="BA20" s="3">
        <v>3.13131</v>
      </c>
      <c r="BB20" s="3">
        <v>1.9130499999999999</v>
      </c>
      <c r="BC20" s="3">
        <v>1.8469</v>
      </c>
      <c r="BD20" s="3">
        <v>1.6476900000000001</v>
      </c>
      <c r="BE20" s="7">
        <v>1.7063999999999999</v>
      </c>
      <c r="BF20" s="3">
        <v>10.128</v>
      </c>
      <c r="BG20" s="3">
        <v>10.11595</v>
      </c>
      <c r="BH20" s="3">
        <v>10.28321</v>
      </c>
      <c r="BI20" s="3">
        <v>10.33821</v>
      </c>
      <c r="BJ20" s="3">
        <v>10.181940000000001</v>
      </c>
      <c r="BK20" s="7">
        <v>10.11007</v>
      </c>
      <c r="BL20" s="7">
        <v>1.8110000000000001E-2</v>
      </c>
      <c r="BM20" s="7">
        <v>1.8540000000000001E-2</v>
      </c>
      <c r="BN20" s="7">
        <v>1.8110000000000001E-2</v>
      </c>
      <c r="BO20" s="7">
        <v>1.8700000000000001E-2</v>
      </c>
    </row>
    <row r="21" spans="1:67">
      <c r="A21" s="4">
        <v>24</v>
      </c>
      <c r="B21" s="5" t="str">
        <f>"2024_11_01_"&amp;A21</f>
        <v>2024_11_01_24</v>
      </c>
      <c r="C21" s="3" t="s">
        <v>252</v>
      </c>
      <c r="D21" s="7">
        <v>3.8400000000000001E-3</v>
      </c>
      <c r="F21" s="7">
        <v>4.8000000000000001E-4</v>
      </c>
      <c r="G21" s="7">
        <v>6.8999999999999997E-4</v>
      </c>
      <c r="H21" s="7">
        <v>7.6999999999999996E-4</v>
      </c>
      <c r="I21" s="7">
        <v>7.2000000000000005E-4</v>
      </c>
      <c r="K21" s="3">
        <v>-1.0000000000000001E-5</v>
      </c>
      <c r="L21" s="7">
        <v>9.7000000000000005E-4</v>
      </c>
      <c r="M21" s="7">
        <v>8.9999999999999998E-4</v>
      </c>
      <c r="N21" s="3">
        <v>4.5768899999999997</v>
      </c>
      <c r="O21" s="3">
        <v>4.4949000000000003</v>
      </c>
      <c r="P21" s="3">
        <v>4.4575100000000001</v>
      </c>
      <c r="R21" s="3">
        <v>4.30966</v>
      </c>
      <c r="S21" s="3">
        <v>4.3766600000000002</v>
      </c>
      <c r="T21" s="3">
        <v>4.50406</v>
      </c>
      <c r="U21" s="3">
        <v>4.5207199999999998</v>
      </c>
      <c r="V21" s="3">
        <v>4.49322</v>
      </c>
      <c r="W21" s="3">
        <v>4.3880299999999997</v>
      </c>
      <c r="X21" s="3">
        <v>4.3998400000000002</v>
      </c>
      <c r="Y21" s="7">
        <v>4.3080699999999998</v>
      </c>
      <c r="Z21" s="3">
        <v>-1.1000000000000001E-3</v>
      </c>
      <c r="AA21" s="3">
        <v>5.2999999999999998E-4</v>
      </c>
      <c r="AB21" s="7">
        <v>-1.1E-4</v>
      </c>
      <c r="AF21" s="7">
        <v>0.95181000000000004</v>
      </c>
      <c r="AG21" s="3">
        <v>0.93403999999999998</v>
      </c>
      <c r="AH21" s="3">
        <v>1.0073300000000001</v>
      </c>
      <c r="AJ21" s="7">
        <v>3.6999999999999998E-5</v>
      </c>
      <c r="AL21" s="3">
        <v>0.61907999999999996</v>
      </c>
      <c r="AM21" s="3">
        <v>0.61817</v>
      </c>
      <c r="AN21" s="3">
        <v>0.62836000000000003</v>
      </c>
      <c r="AO21" s="3">
        <v>0.62753000000000003</v>
      </c>
      <c r="AP21" s="3">
        <v>0.62302000000000002</v>
      </c>
      <c r="AQ21" s="7">
        <v>0.61658999999999997</v>
      </c>
      <c r="AR21" s="7">
        <v>1.6000000000000001E-4</v>
      </c>
      <c r="AS21" s="7">
        <v>2.2000000000000001E-4</v>
      </c>
      <c r="AT21" s="3">
        <v>5.0000000000000002E-5</v>
      </c>
      <c r="AW21" s="3">
        <v>2.0721699999999998</v>
      </c>
      <c r="AX21" s="3">
        <v>2.0593900000000001</v>
      </c>
      <c r="AZ21" s="7">
        <v>1.98946</v>
      </c>
      <c r="BA21" s="3">
        <v>1.9826600000000001</v>
      </c>
      <c r="BB21" s="3">
        <v>1.0614600000000001</v>
      </c>
      <c r="BC21" s="3">
        <v>1.04881</v>
      </c>
      <c r="BD21" s="3">
        <v>1.0042500000000001</v>
      </c>
      <c r="BE21" s="7">
        <v>0.95189000000000001</v>
      </c>
      <c r="BF21" s="3">
        <v>5.7462600000000004</v>
      </c>
      <c r="BG21" s="3">
        <v>5.7280899999999999</v>
      </c>
      <c r="BH21" s="3">
        <v>5.7999599999999996</v>
      </c>
      <c r="BI21" s="3">
        <v>5.7881999999999998</v>
      </c>
      <c r="BJ21" s="3">
        <v>5.7655599999999998</v>
      </c>
      <c r="BK21" s="7">
        <v>5.7321</v>
      </c>
      <c r="BL21" s="7">
        <v>1.485E-2</v>
      </c>
      <c r="BM21" s="7">
        <v>1.512E-2</v>
      </c>
      <c r="BN21" s="7">
        <v>1.482E-2</v>
      </c>
      <c r="BO21" s="7">
        <v>1.523E-2</v>
      </c>
    </row>
    <row r="22" spans="1:67">
      <c r="A22" s="4">
        <v>25</v>
      </c>
      <c r="B22" s="5" t="str">
        <f>"2024_11_01_"&amp;A22</f>
        <v>2024_11_01_25</v>
      </c>
      <c r="C22" s="3" t="s">
        <v>262</v>
      </c>
      <c r="D22" s="7">
        <v>3.5300000000000002E-3</v>
      </c>
      <c r="F22" s="7">
        <v>7.9000000000000001E-4</v>
      </c>
      <c r="G22" s="7">
        <v>9.8999999999999999E-4</v>
      </c>
      <c r="H22" s="7">
        <v>9.8999999999999999E-4</v>
      </c>
      <c r="I22" s="7">
        <v>9.5E-4</v>
      </c>
      <c r="K22" s="3">
        <v>1.01E-3</v>
      </c>
      <c r="L22" s="7">
        <v>1.1299999999999999E-3</v>
      </c>
      <c r="M22" s="7">
        <v>1.08E-3</v>
      </c>
      <c r="N22" s="3">
        <v>6.1424399999999997</v>
      </c>
      <c r="O22" s="3">
        <v>6.0295699999999997</v>
      </c>
      <c r="P22" s="3">
        <v>5.9682300000000001</v>
      </c>
      <c r="R22" s="3">
        <v>5.8550300000000002</v>
      </c>
      <c r="S22" s="3">
        <v>5.8769400000000003</v>
      </c>
      <c r="T22" s="3">
        <v>6.0370299999999997</v>
      </c>
      <c r="U22" s="3">
        <v>6.0546100000000003</v>
      </c>
      <c r="V22" s="3">
        <v>5.9936299999999996</v>
      </c>
      <c r="W22" s="3">
        <v>5.8098000000000001</v>
      </c>
      <c r="X22" s="3">
        <v>5.8250299999999999</v>
      </c>
      <c r="Y22" s="7">
        <v>5.76593</v>
      </c>
      <c r="Z22" s="3">
        <v>-8.4000000000000003E-4</v>
      </c>
      <c r="AA22" s="3">
        <v>2.5000000000000001E-4</v>
      </c>
      <c r="AB22" s="7">
        <v>-3.1E-4</v>
      </c>
      <c r="AF22" s="7">
        <v>1.03026</v>
      </c>
      <c r="AG22" s="3">
        <v>1.00658</v>
      </c>
      <c r="AH22" s="3">
        <v>1.0798700000000001</v>
      </c>
      <c r="AJ22" s="7">
        <v>3.0200000000000002E-4</v>
      </c>
      <c r="AL22" s="3">
        <v>0.70909</v>
      </c>
      <c r="AM22" s="3">
        <v>0.70608000000000004</v>
      </c>
      <c r="AN22" s="3">
        <v>0.71774000000000004</v>
      </c>
      <c r="AO22" s="3">
        <v>0.71586000000000005</v>
      </c>
      <c r="AP22" s="3">
        <v>0.71048</v>
      </c>
      <c r="AQ22" s="7">
        <v>0.70396000000000003</v>
      </c>
      <c r="AR22" s="7">
        <v>6.9999999999999994E-5</v>
      </c>
      <c r="AS22" s="7">
        <v>6.9999999999999994E-5</v>
      </c>
      <c r="AT22" s="3">
        <v>1.0000000000000001E-5</v>
      </c>
      <c r="AW22" s="3">
        <v>2.7009799999999999</v>
      </c>
      <c r="AX22" s="3">
        <v>2.68438</v>
      </c>
      <c r="AZ22" s="7">
        <v>2.6011299999999999</v>
      </c>
      <c r="BA22" s="3">
        <v>2.5981200000000002</v>
      </c>
      <c r="BB22" s="3">
        <v>2.1338499999999998</v>
      </c>
      <c r="BC22" s="3">
        <v>2.10961</v>
      </c>
      <c r="BD22" s="3">
        <v>1.9113100000000001</v>
      </c>
      <c r="BE22" s="7">
        <v>1.92594</v>
      </c>
      <c r="BF22" s="3">
        <v>5.9396599999999999</v>
      </c>
      <c r="BG22" s="3">
        <v>5.9474299999999998</v>
      </c>
      <c r="BH22" s="3">
        <v>6.0263499999999999</v>
      </c>
      <c r="BI22" s="3">
        <v>6.0906599999999997</v>
      </c>
      <c r="BJ22" s="3">
        <v>5.9930199999999996</v>
      </c>
      <c r="BK22" s="7">
        <v>5.9522000000000004</v>
      </c>
      <c r="BL22" s="7">
        <v>1.5879999999999998E-2</v>
      </c>
      <c r="BM22" s="7">
        <v>1.626E-2</v>
      </c>
      <c r="BN22" s="7">
        <v>1.5820000000000001E-2</v>
      </c>
      <c r="BO22" s="7">
        <v>1.6289999999999999E-2</v>
      </c>
    </row>
    <row r="23" spans="1:67">
      <c r="A23" s="4">
        <v>26</v>
      </c>
      <c r="B23" s="5" t="str">
        <f>"2024_11_01_"&amp;A23</f>
        <v>2024_11_01_26</v>
      </c>
      <c r="C23" s="3" t="s">
        <v>270</v>
      </c>
      <c r="D23" s="7">
        <v>2.8800000000000002E-3</v>
      </c>
      <c r="F23" s="7">
        <v>6.2E-4</v>
      </c>
      <c r="G23" s="7">
        <v>1.2099999999999999E-3</v>
      </c>
      <c r="H23" s="7">
        <v>1.08E-3</v>
      </c>
      <c r="I23" s="7">
        <v>1.0399999999999999E-3</v>
      </c>
      <c r="K23" s="3">
        <v>-1.8000000000000001E-4</v>
      </c>
      <c r="L23" s="7">
        <v>1.23E-3</v>
      </c>
      <c r="M23" s="7">
        <v>1.1999999999999999E-3</v>
      </c>
      <c r="N23" s="3">
        <v>6.3570599999999997</v>
      </c>
      <c r="O23" s="3">
        <v>6.2064000000000004</v>
      </c>
      <c r="P23" s="3">
        <v>6.1661400000000004</v>
      </c>
      <c r="R23" s="3">
        <v>5.98515</v>
      </c>
      <c r="S23" s="3">
        <v>6.0650500000000003</v>
      </c>
      <c r="T23" s="3">
        <v>6.2438700000000003</v>
      </c>
      <c r="U23" s="3">
        <v>6.2682200000000003</v>
      </c>
      <c r="V23" s="3">
        <v>6.2191900000000002</v>
      </c>
      <c r="W23" s="3">
        <v>6.0681000000000003</v>
      </c>
      <c r="X23" s="3">
        <v>6.08317</v>
      </c>
      <c r="Y23" s="7">
        <v>5.9833100000000004</v>
      </c>
      <c r="Z23" s="3">
        <v>-1.08E-3</v>
      </c>
      <c r="AA23" s="3">
        <v>5.5000000000000003E-4</v>
      </c>
      <c r="AB23" s="7">
        <v>-8.0000000000000007E-5</v>
      </c>
      <c r="AF23" s="7">
        <v>1.0549599999999999</v>
      </c>
      <c r="AG23" s="3">
        <v>1.0294099999999999</v>
      </c>
      <c r="AH23" s="3">
        <v>1.09097</v>
      </c>
      <c r="AJ23" s="7">
        <v>3.1599999999999998E-4</v>
      </c>
      <c r="AL23" s="3">
        <v>0.71765999999999996</v>
      </c>
      <c r="AM23" s="3">
        <v>0.71594000000000002</v>
      </c>
      <c r="AN23" s="3">
        <v>0.72675999999999996</v>
      </c>
      <c r="AO23" s="3">
        <v>0.72785</v>
      </c>
      <c r="AP23" s="3">
        <v>0.72128000000000003</v>
      </c>
      <c r="AQ23" s="7">
        <v>0.71513000000000004</v>
      </c>
      <c r="AR23" s="7">
        <v>1.4999999999999999E-4</v>
      </c>
      <c r="AS23" s="7">
        <v>1.2E-4</v>
      </c>
      <c r="AT23" s="3">
        <v>1.7000000000000001E-4</v>
      </c>
      <c r="AW23" s="3">
        <v>2.8279899999999998</v>
      </c>
      <c r="AX23" s="3">
        <v>2.8066300000000002</v>
      </c>
      <c r="AZ23" s="7">
        <v>2.7392300000000001</v>
      </c>
      <c r="BA23" s="3">
        <v>2.7218599999999999</v>
      </c>
      <c r="BB23" s="3">
        <v>2.25366</v>
      </c>
      <c r="BC23" s="3">
        <v>2.2145000000000001</v>
      </c>
      <c r="BD23" s="3">
        <v>2.02501</v>
      </c>
      <c r="BE23" s="7">
        <v>2.0328599999999999</v>
      </c>
      <c r="BF23" s="3">
        <v>5.9236399999999998</v>
      </c>
      <c r="BG23" s="3">
        <v>5.9607700000000001</v>
      </c>
      <c r="BH23" s="3">
        <v>6.0217999999999998</v>
      </c>
      <c r="BI23" s="3">
        <v>6.0888400000000003</v>
      </c>
      <c r="BJ23" s="3">
        <v>5.9518199999999997</v>
      </c>
      <c r="BK23" s="7">
        <v>5.9597800000000003</v>
      </c>
      <c r="BL23" s="7">
        <v>1.6279999999999999E-2</v>
      </c>
      <c r="BM23" s="7">
        <v>1.6650000000000002E-2</v>
      </c>
      <c r="BN23" s="7">
        <v>1.626E-2</v>
      </c>
      <c r="BO23" s="7">
        <v>1.6740000000000001E-2</v>
      </c>
    </row>
    <row r="24" spans="1:67">
      <c r="A24" s="4">
        <v>27</v>
      </c>
      <c r="B24" s="5" t="str">
        <f>"2024_11_01_"&amp;A24</f>
        <v>2024_11_01_27</v>
      </c>
      <c r="C24" s="3" t="s">
        <v>279</v>
      </c>
      <c r="D24" s="7">
        <v>3.0599999999999998E-3</v>
      </c>
      <c r="F24" s="7">
        <v>7.5000000000000002E-4</v>
      </c>
      <c r="G24" s="7">
        <v>1.1100000000000001E-3</v>
      </c>
      <c r="H24" s="7">
        <v>1.15E-3</v>
      </c>
      <c r="I24" s="7">
        <v>1.1100000000000001E-3</v>
      </c>
      <c r="K24" s="3">
        <v>4.2999999999999999E-4</v>
      </c>
      <c r="L24" s="7">
        <v>1.2899999999999999E-3</v>
      </c>
      <c r="M24" s="7">
        <v>1.1999999999999999E-3</v>
      </c>
      <c r="N24" s="3">
        <v>6.6234700000000002</v>
      </c>
      <c r="O24" s="3">
        <v>6.4541899999999996</v>
      </c>
      <c r="P24" s="3">
        <v>6.4328200000000004</v>
      </c>
      <c r="R24" s="3">
        <v>6.2384500000000003</v>
      </c>
      <c r="S24" s="3">
        <v>6.35175</v>
      </c>
      <c r="T24" s="3">
        <v>6.5188499999999996</v>
      </c>
      <c r="U24" s="3">
        <v>6.5411000000000001</v>
      </c>
      <c r="V24" s="3">
        <v>6.4699499999999999</v>
      </c>
      <c r="W24" s="3">
        <v>6.3148299999999997</v>
      </c>
      <c r="X24" s="3">
        <v>6.3279699999999997</v>
      </c>
      <c r="Y24" s="7">
        <v>6.2253299999999996</v>
      </c>
      <c r="Z24" s="3">
        <v>-8.8999999999999995E-4</v>
      </c>
      <c r="AA24" s="3">
        <v>1.17E-3</v>
      </c>
      <c r="AB24" s="7">
        <v>2.2000000000000001E-4</v>
      </c>
      <c r="AF24" s="7">
        <v>1.12757</v>
      </c>
      <c r="AG24" s="3">
        <v>1.09931</v>
      </c>
      <c r="AH24" s="3">
        <v>1.1706300000000001</v>
      </c>
      <c r="AJ24" s="7">
        <v>3.3599999999999998E-4</v>
      </c>
      <c r="AL24" s="3">
        <v>0.73477999999999999</v>
      </c>
      <c r="AM24" s="3">
        <v>0.73057000000000005</v>
      </c>
      <c r="AN24" s="3">
        <v>0.74219000000000002</v>
      </c>
      <c r="AO24" s="3">
        <v>0.74253999999999998</v>
      </c>
      <c r="AP24" s="3">
        <v>0.73553000000000002</v>
      </c>
      <c r="AQ24" s="7">
        <v>0.72818000000000005</v>
      </c>
      <c r="AR24" s="7">
        <v>3.6000000000000002E-4</v>
      </c>
      <c r="AS24" s="7">
        <v>3.6000000000000002E-4</v>
      </c>
      <c r="AT24" s="3">
        <v>1.8000000000000001E-4</v>
      </c>
      <c r="AW24" s="3">
        <v>2.9659300000000002</v>
      </c>
      <c r="AX24" s="3">
        <v>2.9667400000000002</v>
      </c>
      <c r="AZ24" s="7">
        <v>2.8786499999999999</v>
      </c>
      <c r="BA24" s="3">
        <v>2.8678699999999999</v>
      </c>
      <c r="BB24" s="3">
        <v>2.3277700000000001</v>
      </c>
      <c r="BC24" s="3">
        <v>2.3069799999999998</v>
      </c>
      <c r="BD24" s="3">
        <v>2.1222599999999998</v>
      </c>
      <c r="BE24" s="7">
        <v>2.08717</v>
      </c>
      <c r="BF24" s="3">
        <v>6.0014399999999997</v>
      </c>
      <c r="BG24" s="3">
        <v>6.0208000000000004</v>
      </c>
      <c r="BH24" s="3">
        <v>6.0978199999999996</v>
      </c>
      <c r="BI24" s="3">
        <v>6.1467999999999998</v>
      </c>
      <c r="BJ24" s="3">
        <v>6.0738899999999996</v>
      </c>
      <c r="BK24" s="7">
        <v>6.0401100000000003</v>
      </c>
      <c r="BL24" s="7">
        <v>1.66E-2</v>
      </c>
      <c r="BM24" s="7">
        <v>1.6990000000000002E-2</v>
      </c>
      <c r="BN24" s="7">
        <v>1.652E-2</v>
      </c>
      <c r="BO24" s="7">
        <v>1.7080000000000001E-2</v>
      </c>
    </row>
    <row r="25" spans="1:67">
      <c r="A25" s="4"/>
      <c r="B25" s="5"/>
    </row>
    <row r="26" spans="1:67">
      <c r="A26" s="4"/>
      <c r="B26" s="5"/>
    </row>
    <row r="27" spans="1:67">
      <c r="A27" s="4"/>
      <c r="B27" s="5"/>
    </row>
    <row r="28" spans="1:67">
      <c r="A28" s="4"/>
      <c r="B28" s="5"/>
    </row>
    <row r="29" spans="1:67">
      <c r="A29" s="5"/>
      <c r="B29" s="5"/>
    </row>
    <row r="30" spans="1:67">
      <c r="A30" s="5"/>
      <c r="B30" s="5"/>
    </row>
    <row r="31" spans="1:67">
      <c r="A31" s="5"/>
      <c r="B31" s="5"/>
    </row>
    <row r="32" spans="1:67">
      <c r="A32" s="5"/>
      <c r="B32" s="5"/>
    </row>
    <row r="33" spans="1:67">
      <c r="A33" s="5"/>
      <c r="B33" s="5"/>
    </row>
    <row r="34" spans="1:67">
      <c r="A34" s="5"/>
      <c r="B34" s="5"/>
    </row>
    <row r="35" spans="1:67">
      <c r="A35" s="5"/>
      <c r="B35" s="5"/>
    </row>
    <row r="36" spans="1:67">
      <c r="A36" s="5"/>
      <c r="B36" s="5"/>
    </row>
    <row r="37" spans="1:67">
      <c r="A37" s="5"/>
      <c r="B37" s="5"/>
    </row>
    <row r="38" spans="1:67">
      <c r="A38" s="4">
        <v>13</v>
      </c>
      <c r="B38" s="5" t="s">
        <v>348</v>
      </c>
      <c r="C38" s="3" t="s">
        <v>154</v>
      </c>
      <c r="D38" s="7">
        <v>9.3500000000000007E-3</v>
      </c>
      <c r="F38" s="7">
        <v>5.5719999999999999E-2</v>
      </c>
      <c r="G38" s="7">
        <v>5.5649999999999998E-2</v>
      </c>
      <c r="H38" s="7">
        <v>5.4620000000000002E-2</v>
      </c>
      <c r="I38" s="7">
        <v>5.457E-2</v>
      </c>
      <c r="K38" s="3">
        <v>5.679E-2</v>
      </c>
      <c r="L38" s="7">
        <v>5.4969999999999998E-2</v>
      </c>
      <c r="M38" s="7">
        <v>5.5199999999999999E-2</v>
      </c>
      <c r="N38" s="3">
        <v>122.41307</v>
      </c>
      <c r="O38" s="3">
        <v>124.4496</v>
      </c>
      <c r="P38" s="3">
        <v>124.17267</v>
      </c>
      <c r="S38" s="3">
        <v>99.734129999999993</v>
      </c>
      <c r="T38" s="3">
        <v>122.46628</v>
      </c>
      <c r="U38" s="3">
        <v>122.84560999999999</v>
      </c>
      <c r="V38" s="3">
        <v>120.10211</v>
      </c>
      <c r="W38" s="3">
        <v>106.44592</v>
      </c>
      <c r="Y38" s="7">
        <v>118.27888</v>
      </c>
      <c r="Z38" s="3">
        <v>-1.72E-3</v>
      </c>
      <c r="AA38" s="3">
        <v>-6.7000000000000002E-4</v>
      </c>
      <c r="AB38" s="7">
        <v>-1.5499999999999999E-3</v>
      </c>
      <c r="AF38" s="7">
        <v>2.8042899999999999</v>
      </c>
      <c r="AG38" s="3">
        <v>2.6756500000000001</v>
      </c>
      <c r="AH38" s="3">
        <v>2.2134399999999999</v>
      </c>
      <c r="AJ38" s="7">
        <v>1.3492000000000001E-2</v>
      </c>
      <c r="AL38" s="3">
        <v>3.5729000000000002</v>
      </c>
      <c r="AM38" s="3">
        <v>3.5658699999999999</v>
      </c>
      <c r="AN38" s="3">
        <v>3.7682699999999998</v>
      </c>
      <c r="AO38" s="3">
        <v>3.7026599999999998</v>
      </c>
      <c r="AP38" s="3">
        <v>3.7252700000000001</v>
      </c>
      <c r="AQ38" s="7">
        <v>3.7321499999999999</v>
      </c>
      <c r="AR38" s="7">
        <v>-2.0000000000000002E-5</v>
      </c>
      <c r="AS38" s="7">
        <v>2.2000000000000001E-4</v>
      </c>
      <c r="AT38" s="3">
        <v>2.0000000000000001E-4</v>
      </c>
      <c r="AW38" s="3">
        <v>12.89265</v>
      </c>
      <c r="AX38" s="3">
        <v>12.701320000000001</v>
      </c>
      <c r="AZ38" s="7">
        <v>10.875959999999999</v>
      </c>
      <c r="BA38" s="3">
        <v>10.85661</v>
      </c>
      <c r="BB38" s="3">
        <v>11.904070000000001</v>
      </c>
      <c r="BC38" s="3">
        <v>10.724769999999999</v>
      </c>
      <c r="BD38" s="3">
        <v>10.045059999999999</v>
      </c>
      <c r="BE38" s="7">
        <v>9.7664600000000004</v>
      </c>
      <c r="BF38" s="3">
        <v>8.2875099999999993</v>
      </c>
      <c r="BG38" s="3">
        <v>8.2688000000000006</v>
      </c>
      <c r="BH38" s="3">
        <v>8.3659400000000002</v>
      </c>
      <c r="BI38" s="3">
        <v>8.5738800000000008</v>
      </c>
      <c r="BJ38" s="3">
        <v>8.4725300000000008</v>
      </c>
      <c r="BK38" s="7">
        <v>8.3240700000000007</v>
      </c>
      <c r="BL38" s="7">
        <v>0.43241000000000002</v>
      </c>
      <c r="BM38" s="7">
        <v>0.43711</v>
      </c>
      <c r="BN38" s="7">
        <v>0.42851</v>
      </c>
      <c r="BO38" s="7">
        <v>0.43374000000000001</v>
      </c>
    </row>
    <row r="39" spans="1:67">
      <c r="A39" s="4">
        <v>21</v>
      </c>
      <c r="B39" s="5" t="s">
        <v>349</v>
      </c>
      <c r="C39" s="3" t="s">
        <v>154</v>
      </c>
      <c r="D39" s="7">
        <v>9.6399999999999993E-3</v>
      </c>
      <c r="F39" s="7">
        <v>5.491E-2</v>
      </c>
      <c r="G39" s="7">
        <v>5.5109999999999999E-2</v>
      </c>
      <c r="H39" s="7">
        <v>5.459E-2</v>
      </c>
      <c r="I39" s="7">
        <v>5.4469999999999998E-2</v>
      </c>
      <c r="K39" s="3">
        <v>5.731E-2</v>
      </c>
      <c r="L39" s="7">
        <v>5.5030000000000003E-2</v>
      </c>
      <c r="M39" s="7">
        <v>5.5320000000000001E-2</v>
      </c>
      <c r="N39" s="3">
        <v>121.76842000000001</v>
      </c>
      <c r="O39" s="3">
        <v>124.33971</v>
      </c>
      <c r="P39" s="3">
        <v>124.03422</v>
      </c>
      <c r="S39" s="3">
        <v>99.119169999999997</v>
      </c>
      <c r="T39" s="3">
        <v>122.13415999999999</v>
      </c>
      <c r="U39" s="3">
        <v>123.01568</v>
      </c>
      <c r="V39" s="3">
        <v>120.5611</v>
      </c>
      <c r="W39" s="3">
        <v>107.29684</v>
      </c>
      <c r="Y39" s="7">
        <v>118.41715000000001</v>
      </c>
      <c r="Z39" s="3">
        <v>-1.81E-3</v>
      </c>
      <c r="AA39" s="3">
        <v>-7.1000000000000002E-4</v>
      </c>
      <c r="AB39" s="7">
        <v>-1.6100000000000001E-3</v>
      </c>
      <c r="AF39" s="7">
        <v>2.8012600000000001</v>
      </c>
      <c r="AG39" s="3">
        <v>2.6732300000000002</v>
      </c>
      <c r="AH39" s="3">
        <v>2.2244199999999998</v>
      </c>
      <c r="AJ39" s="7">
        <v>1.3375E-2</v>
      </c>
      <c r="AL39" s="3">
        <v>3.5514999999999999</v>
      </c>
      <c r="AM39" s="3">
        <v>3.5363000000000002</v>
      </c>
      <c r="AN39" s="3">
        <v>3.74038</v>
      </c>
      <c r="AO39" s="3">
        <v>3.7026699999999999</v>
      </c>
      <c r="AP39" s="3">
        <v>3.7015400000000001</v>
      </c>
      <c r="AQ39" s="7">
        <v>3.7191399999999999</v>
      </c>
      <c r="AR39" s="7">
        <v>1.0000000000000001E-5</v>
      </c>
      <c r="AS39" s="7">
        <v>1.9000000000000001E-4</v>
      </c>
      <c r="AT39" s="3">
        <v>0</v>
      </c>
      <c r="AW39" s="3">
        <v>12.819509999999999</v>
      </c>
      <c r="AX39" s="3">
        <v>12.67451</v>
      </c>
      <c r="AZ39" s="7">
        <v>10.88775</v>
      </c>
      <c r="BA39" s="3">
        <v>10.90907</v>
      </c>
      <c r="BB39" s="3">
        <v>12.198309999999999</v>
      </c>
      <c r="BC39" s="3">
        <v>10.733639999999999</v>
      </c>
      <c r="BD39" s="3">
        <v>10.09191</v>
      </c>
      <c r="BE39" s="7">
        <v>9.7732200000000002</v>
      </c>
      <c r="BF39" s="3">
        <v>8.2021099999999993</v>
      </c>
      <c r="BG39" s="3">
        <v>8.1860099999999996</v>
      </c>
      <c r="BH39" s="3">
        <v>8.31067</v>
      </c>
      <c r="BI39" s="3">
        <v>8.4833700000000007</v>
      </c>
      <c r="BJ39" s="3">
        <v>8.3919499999999996</v>
      </c>
      <c r="BK39" s="7">
        <v>8.3524899999999995</v>
      </c>
      <c r="BL39" s="7">
        <v>0.43132999999999999</v>
      </c>
      <c r="BM39" s="7">
        <v>0.43602000000000002</v>
      </c>
      <c r="BN39" s="7">
        <v>0.42967</v>
      </c>
      <c r="BO39" s="7">
        <v>0.43435000000000001</v>
      </c>
    </row>
    <row r="40" spans="1:67">
      <c r="A40" s="4"/>
      <c r="B40" s="5"/>
    </row>
    <row r="41" spans="1:67">
      <c r="A41" s="4"/>
      <c r="B41" s="5"/>
    </row>
    <row r="42" spans="1:67">
      <c r="A42" s="4"/>
      <c r="B42" s="5"/>
    </row>
    <row r="43" spans="1:67">
      <c r="A43" s="4"/>
      <c r="B43" s="5"/>
    </row>
    <row r="44" spans="1:67">
      <c r="A44" s="4"/>
      <c r="B44" s="5"/>
    </row>
    <row r="45" spans="1:67">
      <c r="A45" s="4"/>
      <c r="B45" s="5"/>
    </row>
    <row r="46" spans="1:67">
      <c r="A46" s="4"/>
      <c r="B46" s="5"/>
    </row>
    <row r="47" spans="1:67">
      <c r="A47" s="4">
        <v>12</v>
      </c>
      <c r="B47" s="5" t="s">
        <v>350</v>
      </c>
      <c r="C47" s="3" t="s">
        <v>132</v>
      </c>
      <c r="D47" s="7">
        <v>2.8309999999999998E-2</v>
      </c>
      <c r="F47" s="7">
        <v>1.393E-2</v>
      </c>
      <c r="G47" s="7">
        <v>1.41E-2</v>
      </c>
      <c r="H47" s="7">
        <v>1.366E-2</v>
      </c>
      <c r="I47" s="7">
        <v>1.37E-2</v>
      </c>
      <c r="K47" s="3">
        <v>1.3509999999999999E-2</v>
      </c>
      <c r="L47" s="7">
        <v>1.359E-2</v>
      </c>
      <c r="M47" s="7">
        <v>1.35E-2</v>
      </c>
      <c r="N47" s="3">
        <v>9.5870099999999994</v>
      </c>
      <c r="O47" s="3">
        <v>9.3018699999999992</v>
      </c>
      <c r="P47" s="3">
        <v>9.2758099999999999</v>
      </c>
      <c r="R47" s="3">
        <v>8.73489</v>
      </c>
      <c r="S47" s="3">
        <v>9.1390100000000007</v>
      </c>
      <c r="T47" s="3">
        <v>9.4136299999999995</v>
      </c>
      <c r="U47" s="3">
        <v>9.4013399999999994</v>
      </c>
      <c r="V47" s="3">
        <v>9.3062000000000005</v>
      </c>
      <c r="W47" s="3">
        <v>9.0678099999999997</v>
      </c>
      <c r="X47" s="3">
        <v>9.0995200000000001</v>
      </c>
      <c r="Y47" s="7">
        <v>8.99925</v>
      </c>
      <c r="Z47" s="3">
        <v>7.8960000000000002E-2</v>
      </c>
      <c r="AA47" s="3">
        <v>8.0570000000000003E-2</v>
      </c>
      <c r="AB47" s="7">
        <v>8.1049999999999997E-2</v>
      </c>
      <c r="AF47" s="7">
        <v>0.69591999999999998</v>
      </c>
      <c r="AG47" s="3">
        <v>0.68845000000000001</v>
      </c>
      <c r="AH47" s="3">
        <v>0.74358999999999997</v>
      </c>
      <c r="AJ47" s="7">
        <v>5.7899999999999998E-4</v>
      </c>
      <c r="AL47" s="3">
        <v>2.2751100000000002</v>
      </c>
      <c r="AM47" s="3">
        <v>2.27101</v>
      </c>
      <c r="AN47" s="3">
        <v>2.3199999999999998</v>
      </c>
      <c r="AO47" s="3">
        <v>2.29589</v>
      </c>
      <c r="AP47" s="3">
        <v>2.2965900000000001</v>
      </c>
      <c r="AQ47" s="7">
        <v>2.2616000000000001</v>
      </c>
      <c r="AR47" s="7">
        <v>2.0600000000000002E-3</v>
      </c>
      <c r="AS47" s="7">
        <v>2.0999999999999999E-3</v>
      </c>
      <c r="AT47" s="3">
        <v>2.0799999999999998E-3</v>
      </c>
      <c r="AW47" s="3">
        <v>2.9371700000000001</v>
      </c>
      <c r="AX47" s="3">
        <v>2.9538099999999998</v>
      </c>
      <c r="AZ47" s="7">
        <v>2.79081</v>
      </c>
      <c r="BA47" s="3">
        <v>2.8259500000000002</v>
      </c>
      <c r="BB47" s="3">
        <v>2.1150199999999999</v>
      </c>
      <c r="BC47" s="3">
        <v>2.08372</v>
      </c>
      <c r="BD47" s="3">
        <v>1.87384</v>
      </c>
      <c r="BE47" s="7">
        <v>1.8979999999999999</v>
      </c>
      <c r="BF47" s="3">
        <v>2.4101900000000001</v>
      </c>
      <c r="BG47" s="3">
        <v>2.3990300000000002</v>
      </c>
      <c r="BH47" s="3">
        <v>2.4160400000000002</v>
      </c>
      <c r="BI47" s="3">
        <v>2.4630800000000002</v>
      </c>
      <c r="BJ47" s="3">
        <v>2.4156900000000001</v>
      </c>
      <c r="BK47" s="7">
        <v>2.4060600000000001</v>
      </c>
      <c r="BL47" s="7">
        <v>4.1450000000000001E-2</v>
      </c>
      <c r="BM47" s="7">
        <v>4.1680000000000002E-2</v>
      </c>
      <c r="BN47" s="7">
        <v>4.1500000000000002E-2</v>
      </c>
      <c r="BO47" s="7">
        <v>4.2099999999999999E-2</v>
      </c>
    </row>
    <row r="48" spans="1:67">
      <c r="A48" s="4">
        <v>20</v>
      </c>
      <c r="B48" s="5" t="s">
        <v>351</v>
      </c>
      <c r="C48" s="3" t="s">
        <v>132</v>
      </c>
      <c r="D48" s="7">
        <v>2.852E-2</v>
      </c>
      <c r="F48" s="7">
        <v>1.397E-2</v>
      </c>
      <c r="G48" s="7">
        <v>1.4E-2</v>
      </c>
      <c r="H48" s="7">
        <v>1.379E-2</v>
      </c>
      <c r="I48" s="7">
        <v>1.383E-2</v>
      </c>
      <c r="K48" s="3">
        <v>1.3100000000000001E-2</v>
      </c>
      <c r="L48" s="7">
        <v>1.3769999999999999E-2</v>
      </c>
      <c r="M48" s="7">
        <v>1.367E-2</v>
      </c>
      <c r="N48" s="3">
        <v>9.6562900000000003</v>
      </c>
      <c r="O48" s="3">
        <v>9.3933700000000009</v>
      </c>
      <c r="P48" s="3">
        <v>9.3897099999999991</v>
      </c>
      <c r="R48" s="3">
        <v>8.9429599999999994</v>
      </c>
      <c r="S48" s="3">
        <v>9.2128999999999994</v>
      </c>
      <c r="T48" s="3">
        <v>9.4718300000000006</v>
      </c>
      <c r="U48" s="3">
        <v>9.4751999999999992</v>
      </c>
      <c r="V48" s="3">
        <v>9.3813200000000005</v>
      </c>
      <c r="W48" s="3">
        <v>9.1228999999999996</v>
      </c>
      <c r="X48" s="3">
        <v>9.1540499999999998</v>
      </c>
      <c r="Y48" s="7">
        <v>9.0163799999999998</v>
      </c>
      <c r="Z48" s="3">
        <v>7.986E-2</v>
      </c>
      <c r="AA48" s="3">
        <v>8.1530000000000005E-2</v>
      </c>
      <c r="AB48" s="7">
        <v>8.2150000000000001E-2</v>
      </c>
      <c r="AF48" s="7">
        <v>0.70184000000000002</v>
      </c>
      <c r="AG48" s="3">
        <v>0.69835000000000003</v>
      </c>
      <c r="AH48" s="3">
        <v>0.73738999999999999</v>
      </c>
      <c r="AJ48" s="7">
        <v>6.5600000000000001E-4</v>
      </c>
      <c r="AL48" s="3">
        <v>2.2877800000000001</v>
      </c>
      <c r="AM48" s="3">
        <v>2.2799800000000001</v>
      </c>
      <c r="AN48" s="3">
        <v>2.3287300000000002</v>
      </c>
      <c r="AO48" s="3">
        <v>2.3136399999999999</v>
      </c>
      <c r="AP48" s="3">
        <v>2.3027899999999999</v>
      </c>
      <c r="AQ48" s="7">
        <v>2.26647</v>
      </c>
      <c r="AR48" s="7">
        <v>2.0699999999999998E-3</v>
      </c>
      <c r="AS48" s="7">
        <v>2.2599999999999999E-3</v>
      </c>
      <c r="AT48" s="3">
        <v>1.9400000000000001E-3</v>
      </c>
      <c r="AW48" s="3">
        <v>2.9729999999999999</v>
      </c>
      <c r="AX48" s="3">
        <v>2.9751799999999999</v>
      </c>
      <c r="AZ48" s="7">
        <v>2.82362</v>
      </c>
      <c r="BA48" s="3">
        <v>2.8301699999999999</v>
      </c>
      <c r="BB48" s="3">
        <v>2.1901799999999998</v>
      </c>
      <c r="BC48" s="3">
        <v>2.1236700000000002</v>
      </c>
      <c r="BD48" s="3">
        <v>1.8792800000000001</v>
      </c>
      <c r="BE48" s="7">
        <v>1.9168400000000001</v>
      </c>
      <c r="BF48" s="3">
        <v>2.4029199999999999</v>
      </c>
      <c r="BG48" s="3">
        <v>2.4063699999999999</v>
      </c>
      <c r="BH48" s="3">
        <v>2.43432</v>
      </c>
      <c r="BI48" s="3">
        <v>2.4814099999999999</v>
      </c>
      <c r="BJ48" s="3">
        <v>2.4273699999999998</v>
      </c>
      <c r="BK48" s="7">
        <v>2.4295800000000001</v>
      </c>
      <c r="BL48" s="7">
        <v>4.1790000000000001E-2</v>
      </c>
      <c r="BM48" s="7">
        <v>4.2040000000000001E-2</v>
      </c>
      <c r="BN48" s="7">
        <v>4.172E-2</v>
      </c>
      <c r="BO48" s="7">
        <v>4.2299999999999997E-2</v>
      </c>
    </row>
    <row r="49" spans="1:67" s="6" customFormat="1">
      <c r="A49" s="6" t="s">
        <v>354</v>
      </c>
      <c r="D49" s="8">
        <v>3.3799999999999997E-2</v>
      </c>
      <c r="E49" s="6">
        <v>3.3799999999999997E-2</v>
      </c>
      <c r="F49" s="8">
        <v>1.4E-2</v>
      </c>
      <c r="G49" s="8">
        <v>1.4E-2</v>
      </c>
      <c r="H49" s="8">
        <v>1.4E-2</v>
      </c>
      <c r="I49" s="8">
        <v>1.4E-2</v>
      </c>
      <c r="J49" s="8">
        <v>1.4E-2</v>
      </c>
      <c r="K49" s="6">
        <v>1.4E-2</v>
      </c>
      <c r="L49" s="8">
        <v>1.4E-2</v>
      </c>
      <c r="M49" s="8">
        <v>1.4E-2</v>
      </c>
      <c r="N49" s="6">
        <v>8.76</v>
      </c>
      <c r="O49" s="6">
        <v>8.76</v>
      </c>
      <c r="P49" s="6">
        <v>8.76</v>
      </c>
      <c r="Q49" s="6">
        <v>8.76</v>
      </c>
      <c r="R49" s="6">
        <v>8.76</v>
      </c>
      <c r="S49" s="6">
        <v>8.76</v>
      </c>
      <c r="T49" s="6">
        <v>8.76</v>
      </c>
      <c r="U49" s="6">
        <v>8.76</v>
      </c>
      <c r="V49" s="6">
        <v>8.76</v>
      </c>
      <c r="W49" s="6">
        <v>8.76</v>
      </c>
      <c r="X49" s="6">
        <v>8.76</v>
      </c>
      <c r="Y49" s="8">
        <v>8.76</v>
      </c>
      <c r="Z49" s="6">
        <v>9.1200000000000003E-2</v>
      </c>
      <c r="AA49" s="6">
        <v>9.1200000000000003E-2</v>
      </c>
      <c r="AB49" s="8">
        <v>9.1200000000000003E-2</v>
      </c>
      <c r="AC49" s="6">
        <v>9.1200000000000003E-2</v>
      </c>
      <c r="AD49" s="6">
        <v>9.1200000000000003E-2</v>
      </c>
      <c r="AE49" s="6">
        <v>9.1200000000000003E-2</v>
      </c>
      <c r="AF49" s="8">
        <v>0.65100000000000002</v>
      </c>
      <c r="AG49" s="6">
        <v>0.65100000000000002</v>
      </c>
      <c r="AH49" s="6">
        <v>0.65100000000000002</v>
      </c>
      <c r="AI49" s="6">
        <v>0.83899999999999997</v>
      </c>
      <c r="AJ49" s="8"/>
      <c r="AL49" s="6">
        <v>2.133</v>
      </c>
      <c r="AM49" s="6">
        <v>2.133</v>
      </c>
      <c r="AN49" s="6">
        <v>2.133</v>
      </c>
      <c r="AO49" s="6">
        <v>2.133</v>
      </c>
      <c r="AP49" s="6">
        <v>2.133</v>
      </c>
      <c r="AQ49" s="8">
        <v>2.133</v>
      </c>
      <c r="AR49" s="8">
        <v>2.1199999999999999E-3</v>
      </c>
      <c r="AS49" s="8">
        <v>2.1199999999999999E-3</v>
      </c>
      <c r="AT49" s="6">
        <v>2.1199999999999999E-3</v>
      </c>
      <c r="AU49" s="6">
        <v>2.1199999999999999E-3</v>
      </c>
      <c r="AV49" s="6">
        <v>2.67</v>
      </c>
      <c r="AW49" s="6">
        <v>2.67</v>
      </c>
      <c r="AX49" s="6">
        <v>2.67</v>
      </c>
      <c r="AY49" s="6">
        <v>2.67</v>
      </c>
      <c r="AZ49" s="8">
        <v>2.67</v>
      </c>
      <c r="BA49" s="6">
        <v>2.67</v>
      </c>
      <c r="BE49" s="8"/>
      <c r="BK49" s="8"/>
      <c r="BL49" s="8">
        <v>4.0599999999999997E-2</v>
      </c>
      <c r="BM49" s="8">
        <v>4.0599999999999997E-2</v>
      </c>
      <c r="BN49" s="8">
        <v>4.0599999999999997E-2</v>
      </c>
      <c r="BO49" s="8">
        <v>4.0599999999999997E-2</v>
      </c>
    </row>
    <row r="50" spans="1:67" s="6" customFormat="1">
      <c r="A50" s="6" t="s">
        <v>355</v>
      </c>
      <c r="D50" s="8">
        <f>AVERAGE(D47:D48)</f>
        <v>2.8414999999999999E-2</v>
      </c>
      <c r="E50" s="6" t="e">
        <f t="shared" ref="E50:BO50" si="0">AVERAGE(E47:E48)</f>
        <v>#DIV/0!</v>
      </c>
      <c r="F50" s="8">
        <f t="shared" si="0"/>
        <v>1.3950000000000001E-2</v>
      </c>
      <c r="G50" s="8">
        <f t="shared" si="0"/>
        <v>1.405E-2</v>
      </c>
      <c r="H50" s="8">
        <f t="shared" si="0"/>
        <v>1.3725000000000001E-2</v>
      </c>
      <c r="I50" s="8">
        <f t="shared" si="0"/>
        <v>1.3764999999999999E-2</v>
      </c>
      <c r="J50" s="8" t="e">
        <f t="shared" si="0"/>
        <v>#DIV/0!</v>
      </c>
      <c r="K50" s="6">
        <f t="shared" si="0"/>
        <v>1.3305000000000001E-2</v>
      </c>
      <c r="L50" s="8">
        <f t="shared" si="0"/>
        <v>1.3679999999999999E-2</v>
      </c>
      <c r="M50" s="8">
        <f t="shared" si="0"/>
        <v>1.3585E-2</v>
      </c>
      <c r="N50" s="6">
        <f t="shared" si="0"/>
        <v>9.6216499999999989</v>
      </c>
      <c r="O50" s="6">
        <f t="shared" si="0"/>
        <v>9.3476199999999992</v>
      </c>
      <c r="P50" s="6">
        <f t="shared" si="0"/>
        <v>9.3327600000000004</v>
      </c>
      <c r="Q50" s="6" t="e">
        <f t="shared" si="0"/>
        <v>#DIV/0!</v>
      </c>
      <c r="R50" s="6">
        <f t="shared" si="0"/>
        <v>8.8389249999999997</v>
      </c>
      <c r="S50" s="6">
        <f t="shared" si="0"/>
        <v>9.1759550000000001</v>
      </c>
      <c r="T50" s="6">
        <f t="shared" si="0"/>
        <v>9.442730000000001</v>
      </c>
      <c r="U50" s="6">
        <f t="shared" si="0"/>
        <v>9.4382699999999993</v>
      </c>
      <c r="V50" s="6">
        <f t="shared" si="0"/>
        <v>9.3437599999999996</v>
      </c>
      <c r="W50" s="6">
        <f t="shared" si="0"/>
        <v>9.0953549999999996</v>
      </c>
      <c r="X50" s="6">
        <f t="shared" si="0"/>
        <v>9.1267849999999999</v>
      </c>
      <c r="Y50" s="8">
        <f t="shared" si="0"/>
        <v>9.0078150000000008</v>
      </c>
      <c r="Z50" s="6">
        <f t="shared" si="0"/>
        <v>7.9410000000000008E-2</v>
      </c>
      <c r="AA50" s="6">
        <f t="shared" si="0"/>
        <v>8.1050000000000011E-2</v>
      </c>
      <c r="AB50" s="8">
        <f t="shared" si="0"/>
        <v>8.1600000000000006E-2</v>
      </c>
      <c r="AC50" s="6" t="e">
        <f t="shared" si="0"/>
        <v>#DIV/0!</v>
      </c>
      <c r="AD50" s="6" t="e">
        <f t="shared" si="0"/>
        <v>#DIV/0!</v>
      </c>
      <c r="AE50" s="6" t="e">
        <f t="shared" si="0"/>
        <v>#DIV/0!</v>
      </c>
      <c r="AF50" s="8">
        <f t="shared" si="0"/>
        <v>0.69887999999999995</v>
      </c>
      <c r="AG50" s="6">
        <f t="shared" si="0"/>
        <v>0.69340000000000002</v>
      </c>
      <c r="AH50" s="6">
        <f t="shared" si="0"/>
        <v>0.74048999999999998</v>
      </c>
      <c r="AI50" s="6" t="e">
        <f t="shared" si="0"/>
        <v>#DIV/0!</v>
      </c>
      <c r="AJ50" s="8">
        <f t="shared" si="0"/>
        <v>6.1749999999999999E-4</v>
      </c>
      <c r="AK50" s="6" t="e">
        <f t="shared" si="0"/>
        <v>#DIV/0!</v>
      </c>
      <c r="AL50" s="6">
        <f t="shared" si="0"/>
        <v>2.2814450000000002</v>
      </c>
      <c r="AM50" s="6">
        <f t="shared" si="0"/>
        <v>2.2754950000000003</v>
      </c>
      <c r="AN50" s="6">
        <f t="shared" si="0"/>
        <v>2.3243650000000002</v>
      </c>
      <c r="AO50" s="6">
        <f t="shared" si="0"/>
        <v>2.3047649999999997</v>
      </c>
      <c r="AP50" s="6">
        <f t="shared" si="0"/>
        <v>2.29969</v>
      </c>
      <c r="AQ50" s="8">
        <f t="shared" si="0"/>
        <v>2.2640349999999998</v>
      </c>
      <c r="AR50" s="8">
        <f t="shared" si="0"/>
        <v>2.065E-3</v>
      </c>
      <c r="AS50" s="8">
        <f t="shared" si="0"/>
        <v>2.1799999999999996E-3</v>
      </c>
      <c r="AT50" s="6">
        <f t="shared" si="0"/>
        <v>2.0100000000000001E-3</v>
      </c>
      <c r="AU50" s="6" t="e">
        <f t="shared" si="0"/>
        <v>#DIV/0!</v>
      </c>
      <c r="AV50" s="6" t="e">
        <f t="shared" si="0"/>
        <v>#DIV/0!</v>
      </c>
      <c r="AW50" s="6">
        <f t="shared" si="0"/>
        <v>2.955085</v>
      </c>
      <c r="AX50" s="6">
        <f t="shared" si="0"/>
        <v>2.9644949999999999</v>
      </c>
      <c r="AY50" s="6" t="e">
        <f t="shared" si="0"/>
        <v>#DIV/0!</v>
      </c>
      <c r="AZ50" s="8">
        <f t="shared" si="0"/>
        <v>2.8072150000000002</v>
      </c>
      <c r="BA50" s="6">
        <f t="shared" si="0"/>
        <v>2.8280599999999998</v>
      </c>
      <c r="BB50" s="6">
        <f t="shared" si="0"/>
        <v>2.1525999999999996</v>
      </c>
      <c r="BC50" s="6">
        <f t="shared" si="0"/>
        <v>2.1036950000000001</v>
      </c>
      <c r="BD50" s="6">
        <f t="shared" si="0"/>
        <v>1.87656</v>
      </c>
      <c r="BE50" s="8">
        <f t="shared" si="0"/>
        <v>1.9074200000000001</v>
      </c>
      <c r="BF50" s="6">
        <f t="shared" si="0"/>
        <v>2.406555</v>
      </c>
      <c r="BG50" s="6">
        <f t="shared" si="0"/>
        <v>2.4027000000000003</v>
      </c>
      <c r="BH50" s="6">
        <f t="shared" si="0"/>
        <v>2.4251800000000001</v>
      </c>
      <c r="BI50" s="6">
        <f t="shared" si="0"/>
        <v>2.472245</v>
      </c>
      <c r="BJ50" s="6">
        <f t="shared" si="0"/>
        <v>2.4215299999999997</v>
      </c>
      <c r="BK50" s="8">
        <f t="shared" si="0"/>
        <v>2.4178199999999999</v>
      </c>
      <c r="BL50" s="8">
        <f t="shared" si="0"/>
        <v>4.1620000000000004E-2</v>
      </c>
      <c r="BM50" s="8">
        <f t="shared" si="0"/>
        <v>4.1860000000000001E-2</v>
      </c>
      <c r="BN50" s="8">
        <f t="shared" si="0"/>
        <v>4.1610000000000001E-2</v>
      </c>
      <c r="BO50" s="8">
        <f t="shared" si="0"/>
        <v>4.2200000000000001E-2</v>
      </c>
    </row>
    <row r="51" spans="1:67" s="6" customFormat="1">
      <c r="A51" s="6" t="s">
        <v>356</v>
      </c>
      <c r="D51" s="8">
        <f>2*_xlfn.STDEV.S(D47:D48)/D50*100</f>
        <v>1.0451692700980209</v>
      </c>
      <c r="E51" s="6" t="e">
        <f t="shared" ref="E51:BO51" si="1">2*_xlfn.STDEV.S(E47:E48)/E50*100</f>
        <v>#DIV/0!</v>
      </c>
      <c r="F51" s="8">
        <f t="shared" si="1"/>
        <v>0.40550926519658742</v>
      </c>
      <c r="G51" s="8">
        <f t="shared" si="1"/>
        <v>1.0065576956392075</v>
      </c>
      <c r="H51" s="8">
        <f t="shared" si="1"/>
        <v>1.3395101137231491</v>
      </c>
      <c r="I51" s="8">
        <f t="shared" si="1"/>
        <v>1.335617603403576</v>
      </c>
      <c r="J51" s="8" t="e">
        <f t="shared" si="1"/>
        <v>#DIV/0!</v>
      </c>
      <c r="K51" s="6">
        <f t="shared" si="1"/>
        <v>4.35796738499036</v>
      </c>
      <c r="L51" s="8">
        <f t="shared" si="1"/>
        <v>1.8608073189119629</v>
      </c>
      <c r="M51" s="8">
        <f t="shared" si="1"/>
        <v>1.7697188487554374</v>
      </c>
      <c r="N51" s="6">
        <f t="shared" si="1"/>
        <v>1.0182943216725751</v>
      </c>
      <c r="O51" s="6">
        <f t="shared" si="1"/>
        <v>1.3843153760758418</v>
      </c>
      <c r="P51" s="6">
        <f t="shared" si="1"/>
        <v>1.7259516451113541</v>
      </c>
      <c r="Q51" s="6" t="e">
        <f t="shared" si="1"/>
        <v>#DIV/0!</v>
      </c>
      <c r="R51" s="6">
        <f t="shared" si="1"/>
        <v>3.3290860135476761</v>
      </c>
      <c r="S51" s="6">
        <f t="shared" si="1"/>
        <v>1.1388050630560647</v>
      </c>
      <c r="T51" s="6">
        <f t="shared" si="1"/>
        <v>0.87164654003784625</v>
      </c>
      <c r="U51" s="6">
        <f t="shared" si="1"/>
        <v>1.1067050817244743</v>
      </c>
      <c r="V51" s="6">
        <f t="shared" si="1"/>
        <v>1.136969729589234</v>
      </c>
      <c r="W51" s="6">
        <f t="shared" si="1"/>
        <v>0.85658036603446053</v>
      </c>
      <c r="X51" s="6">
        <f t="shared" si="1"/>
        <v>0.8449532398999704</v>
      </c>
      <c r="Y51" s="8">
        <f t="shared" si="1"/>
        <v>0.26893845314819331</v>
      </c>
      <c r="Z51" s="6">
        <f t="shared" si="1"/>
        <v>1.6028109887114756</v>
      </c>
      <c r="AA51" s="6">
        <f t="shared" si="1"/>
        <v>1.6750709683876306</v>
      </c>
      <c r="AB51" s="8">
        <f t="shared" si="1"/>
        <v>1.9064153414343259</v>
      </c>
      <c r="AC51" s="6" t="e">
        <f t="shared" si="1"/>
        <v>#DIV/0!</v>
      </c>
      <c r="AD51" s="6" t="e">
        <f t="shared" si="1"/>
        <v>#DIV/0!</v>
      </c>
      <c r="AE51" s="6" t="e">
        <f t="shared" si="1"/>
        <v>#DIV/0!</v>
      </c>
      <c r="AF51" s="8">
        <f t="shared" si="1"/>
        <v>1.1979373124497446</v>
      </c>
      <c r="AG51" s="6">
        <f t="shared" si="1"/>
        <v>2.0191396405384578</v>
      </c>
      <c r="AH51" s="6">
        <f t="shared" si="1"/>
        <v>1.1840975687332937</v>
      </c>
      <c r="AI51" s="6" t="e">
        <f t="shared" si="1"/>
        <v>#DIV/0!</v>
      </c>
      <c r="AJ51" s="8">
        <f t="shared" si="1"/>
        <v>17.634727822304189</v>
      </c>
      <c r="AK51" s="6" t="e">
        <f t="shared" si="1"/>
        <v>#DIV/0!</v>
      </c>
      <c r="AL51" s="6">
        <f t="shared" si="1"/>
        <v>0.78538320385839056</v>
      </c>
      <c r="AM51" s="6">
        <f t="shared" si="1"/>
        <v>0.55748290611435602</v>
      </c>
      <c r="AN51" s="6">
        <f t="shared" si="1"/>
        <v>0.53115945213069427</v>
      </c>
      <c r="AO51" s="6">
        <f t="shared" si="1"/>
        <v>1.0891475153485213</v>
      </c>
      <c r="AP51" s="6">
        <f t="shared" si="1"/>
        <v>0.38127417550682269</v>
      </c>
      <c r="AQ51" s="8">
        <f t="shared" si="1"/>
        <v>0.30420112978628311</v>
      </c>
      <c r="AR51" s="8">
        <f t="shared" si="1"/>
        <v>0.68484918274723361</v>
      </c>
      <c r="AS51" s="8">
        <f t="shared" si="1"/>
        <v>10.379549081637396</v>
      </c>
      <c r="AT51" s="6">
        <f t="shared" si="1"/>
        <v>9.8502437180215363</v>
      </c>
      <c r="AU51" s="6" t="e">
        <f t="shared" si="1"/>
        <v>#DIV/0!</v>
      </c>
      <c r="AV51" s="6" t="e">
        <f t="shared" si="1"/>
        <v>#DIV/0!</v>
      </c>
      <c r="AW51" s="6">
        <f t="shared" si="1"/>
        <v>1.7147145324018671</v>
      </c>
      <c r="AX51" s="6">
        <f t="shared" si="1"/>
        <v>1.0194567313459189</v>
      </c>
      <c r="AY51" s="6" t="e">
        <f t="shared" si="1"/>
        <v>#DIV/0!</v>
      </c>
      <c r="AZ51" s="8">
        <f t="shared" si="1"/>
        <v>1.6528960903052046</v>
      </c>
      <c r="BA51" s="6">
        <f t="shared" si="1"/>
        <v>0.2110273909752266</v>
      </c>
      <c r="BB51" s="6">
        <f t="shared" si="1"/>
        <v>4.9378561436384691</v>
      </c>
      <c r="BC51" s="6">
        <f t="shared" si="1"/>
        <v>2.6856474829671297</v>
      </c>
      <c r="BD51" s="6">
        <f t="shared" si="1"/>
        <v>0.40996940035542673</v>
      </c>
      <c r="BE51" s="8">
        <f t="shared" si="1"/>
        <v>1.3968493313014112</v>
      </c>
      <c r="BF51" s="6">
        <f t="shared" si="1"/>
        <v>0.42722200815907208</v>
      </c>
      <c r="BG51" s="6">
        <f t="shared" si="1"/>
        <v>0.4320276167569011</v>
      </c>
      <c r="BH51" s="6">
        <f t="shared" si="1"/>
        <v>1.0659754706941325</v>
      </c>
      <c r="BI51" s="6">
        <f t="shared" si="1"/>
        <v>1.0485423005526742</v>
      </c>
      <c r="BJ51" s="6">
        <f t="shared" si="1"/>
        <v>0.68213131402531935</v>
      </c>
      <c r="BK51" s="8">
        <f t="shared" si="1"/>
        <v>1.3757146101453037</v>
      </c>
      <c r="BL51" s="8">
        <f t="shared" si="1"/>
        <v>1.1552921941538981</v>
      </c>
      <c r="BM51" s="8">
        <f t="shared" si="1"/>
        <v>1.2162371773872744</v>
      </c>
      <c r="BN51" s="8">
        <f t="shared" si="1"/>
        <v>0.74772166239384286</v>
      </c>
      <c r="BO51" s="8">
        <f t="shared" si="1"/>
        <v>0.67024339448961434</v>
      </c>
    </row>
    <row r="52" spans="1:67" s="6" customFormat="1">
      <c r="A52" s="6" t="s">
        <v>357</v>
      </c>
      <c r="D52" s="8">
        <f t="shared" ref="D52:BO52" si="2">(D50-D49)/D50*100</f>
        <v>-18.951258138307221</v>
      </c>
      <c r="E52" s="6" t="e">
        <f t="shared" si="2"/>
        <v>#DIV/0!</v>
      </c>
      <c r="F52" s="8">
        <f t="shared" si="2"/>
        <v>-0.35842293906809819</v>
      </c>
      <c r="G52" s="8">
        <f t="shared" si="2"/>
        <v>0.3558718861209943</v>
      </c>
      <c r="H52" s="8">
        <f t="shared" si="2"/>
        <v>-2.0036429872495387</v>
      </c>
      <c r="I52" s="8">
        <f t="shared" si="2"/>
        <v>-1.7072284780239799</v>
      </c>
      <c r="J52" s="8" t="e">
        <f t="shared" si="2"/>
        <v>#DIV/0!</v>
      </c>
      <c r="K52" s="6">
        <f t="shared" si="2"/>
        <v>-5.2236001503194238</v>
      </c>
      <c r="L52" s="8">
        <f t="shared" si="2"/>
        <v>-2.3391812865497137</v>
      </c>
      <c r="M52" s="8">
        <f t="shared" si="2"/>
        <v>-3.0548398969451633</v>
      </c>
      <c r="N52" s="6">
        <f t="shared" si="2"/>
        <v>8.9553247104186831</v>
      </c>
      <c r="O52" s="6">
        <f t="shared" si="2"/>
        <v>6.2863060329795122</v>
      </c>
      <c r="P52" s="6">
        <f t="shared" si="2"/>
        <v>6.1370912784642542</v>
      </c>
      <c r="Q52" s="6" t="e">
        <f t="shared" si="2"/>
        <v>#DIV/0!</v>
      </c>
      <c r="R52" s="6">
        <f t="shared" si="2"/>
        <v>0.89292532745780628</v>
      </c>
      <c r="S52" s="6">
        <f t="shared" si="2"/>
        <v>4.5330976448772935</v>
      </c>
      <c r="T52" s="6">
        <f t="shared" si="2"/>
        <v>7.2302183796423396</v>
      </c>
      <c r="U52" s="6">
        <f t="shared" si="2"/>
        <v>7.186380554911012</v>
      </c>
      <c r="V52" s="6">
        <f t="shared" si="2"/>
        <v>6.2475919758212957</v>
      </c>
      <c r="W52" s="6">
        <f t="shared" si="2"/>
        <v>3.6871018228535322</v>
      </c>
      <c r="X52" s="6">
        <f t="shared" si="2"/>
        <v>4.0187755052847214</v>
      </c>
      <c r="Y52" s="8">
        <f t="shared" si="2"/>
        <v>2.7511111185121031</v>
      </c>
      <c r="Z52" s="6">
        <f t="shared" si="2"/>
        <v>-14.846996599924434</v>
      </c>
      <c r="AA52" s="6">
        <f t="shared" si="2"/>
        <v>-12.523133867982716</v>
      </c>
      <c r="AB52" s="8">
        <f t="shared" si="2"/>
        <v>-11.764705882352937</v>
      </c>
      <c r="AC52" s="6" t="e">
        <f t="shared" si="2"/>
        <v>#DIV/0!</v>
      </c>
      <c r="AD52" s="6" t="e">
        <f t="shared" si="2"/>
        <v>#DIV/0!</v>
      </c>
      <c r="AE52" s="6" t="e">
        <f t="shared" si="2"/>
        <v>#DIV/0!</v>
      </c>
      <c r="AF52" s="8">
        <f t="shared" si="2"/>
        <v>6.8509615384615277</v>
      </c>
      <c r="AG52" s="6">
        <f t="shared" si="2"/>
        <v>6.1147966541678676</v>
      </c>
      <c r="AH52" s="6">
        <f t="shared" si="2"/>
        <v>12.085240854029083</v>
      </c>
      <c r="AI52" s="6" t="e">
        <f t="shared" si="2"/>
        <v>#DIV/0!</v>
      </c>
      <c r="AJ52" s="8">
        <f t="shared" si="2"/>
        <v>100</v>
      </c>
      <c r="AK52" s="6" t="e">
        <f t="shared" si="2"/>
        <v>#DIV/0!</v>
      </c>
      <c r="AL52" s="6">
        <f t="shared" si="2"/>
        <v>6.5066218997170715</v>
      </c>
      <c r="AM52" s="6">
        <f t="shared" si="2"/>
        <v>6.2621539489210152</v>
      </c>
      <c r="AN52" s="6">
        <f t="shared" si="2"/>
        <v>8.2330012713149703</v>
      </c>
      <c r="AO52" s="6">
        <f t="shared" si="2"/>
        <v>7.4526036277017287</v>
      </c>
      <c r="AP52" s="6">
        <f t="shared" si="2"/>
        <v>7.24836825833047</v>
      </c>
      <c r="AQ52" s="8">
        <f t="shared" si="2"/>
        <v>5.7876755438851344</v>
      </c>
      <c r="AR52" s="8">
        <f t="shared" si="2"/>
        <v>-2.6634382566585924</v>
      </c>
      <c r="AS52" s="8">
        <f t="shared" si="2"/>
        <v>2.7522935779816389</v>
      </c>
      <c r="AT52" s="6">
        <f t="shared" si="2"/>
        <v>-5.4726368159203904</v>
      </c>
      <c r="AU52" s="6" t="e">
        <f t="shared" si="2"/>
        <v>#DIV/0!</v>
      </c>
      <c r="AV52" s="6" t="e">
        <f t="shared" si="2"/>
        <v>#DIV/0!</v>
      </c>
      <c r="AW52" s="6">
        <f t="shared" si="2"/>
        <v>9.6472690294864627</v>
      </c>
      <c r="AX52" s="6">
        <f t="shared" si="2"/>
        <v>9.9340697150779462</v>
      </c>
      <c r="AY52" s="6" t="e">
        <f t="shared" si="2"/>
        <v>#DIV/0!</v>
      </c>
      <c r="AZ52" s="8">
        <f t="shared" si="2"/>
        <v>4.8879405389327255</v>
      </c>
      <c r="BA52" s="6">
        <f t="shared" si="2"/>
        <v>5.5889903325954853</v>
      </c>
      <c r="BB52" s="6">
        <f t="shared" si="2"/>
        <v>100</v>
      </c>
      <c r="BC52" s="6">
        <f t="shared" si="2"/>
        <v>100</v>
      </c>
      <c r="BD52" s="6">
        <f t="shared" si="2"/>
        <v>100</v>
      </c>
      <c r="BE52" s="8">
        <f t="shared" si="2"/>
        <v>100</v>
      </c>
      <c r="BF52" s="6">
        <f t="shared" si="2"/>
        <v>100</v>
      </c>
      <c r="BG52" s="6">
        <f t="shared" si="2"/>
        <v>100</v>
      </c>
      <c r="BH52" s="6">
        <f t="shared" si="2"/>
        <v>100</v>
      </c>
      <c r="BI52" s="6">
        <f t="shared" si="2"/>
        <v>100</v>
      </c>
      <c r="BJ52" s="6">
        <f t="shared" si="2"/>
        <v>100</v>
      </c>
      <c r="BK52" s="8">
        <f t="shared" si="2"/>
        <v>100</v>
      </c>
      <c r="BL52" s="8">
        <f t="shared" si="2"/>
        <v>2.4507448342143365</v>
      </c>
      <c r="BM52" s="8">
        <f t="shared" si="2"/>
        <v>3.0100334448160635</v>
      </c>
      <c r="BN52" s="8">
        <f t="shared" si="2"/>
        <v>2.4273011295361786</v>
      </c>
      <c r="BO52" s="8">
        <f t="shared" si="2"/>
        <v>3.791469194312806</v>
      </c>
    </row>
    <row r="53" spans="1:67">
      <c r="A53" s="4"/>
      <c r="B53" s="5"/>
    </row>
    <row r="54" spans="1:67">
      <c r="A54" s="4"/>
      <c r="B54" s="5"/>
    </row>
    <row r="55" spans="1:67">
      <c r="A55" s="4"/>
      <c r="B55" s="5"/>
    </row>
    <row r="56" spans="1:67">
      <c r="A56" s="4"/>
      <c r="B56" s="5"/>
    </row>
    <row r="57" spans="1:67">
      <c r="A57" s="4"/>
      <c r="B57" s="5"/>
    </row>
    <row r="58" spans="1:67">
      <c r="A58" s="4"/>
      <c r="B58" s="5"/>
    </row>
    <row r="59" spans="1:67">
      <c r="A59" s="4"/>
      <c r="B59" s="5"/>
    </row>
    <row r="60" spans="1:67" s="9" customFormat="1" ht="13">
      <c r="A60" s="9">
        <v>11</v>
      </c>
      <c r="B60" s="9" t="s">
        <v>352</v>
      </c>
      <c r="C60" s="9" t="s">
        <v>78</v>
      </c>
      <c r="D60" s="9">
        <v>3.7999999999999999E-2</v>
      </c>
      <c r="F60" s="9">
        <v>4.5170000000000002E-2</v>
      </c>
      <c r="G60" s="9">
        <v>4.5080000000000002E-2</v>
      </c>
      <c r="H60" s="9">
        <v>4.3900000000000002E-2</v>
      </c>
      <c r="I60" s="9">
        <v>4.4249999999999998E-2</v>
      </c>
      <c r="K60" s="9">
        <v>4.3799999999999999E-2</v>
      </c>
      <c r="L60" s="9">
        <v>4.3430000000000003E-2</v>
      </c>
      <c r="M60" s="9">
        <v>4.3319999999999997E-2</v>
      </c>
      <c r="N60" s="9">
        <v>2.0279699999999998</v>
      </c>
      <c r="O60" s="9">
        <v>2.0027400000000002</v>
      </c>
      <c r="P60" s="9">
        <v>1.98075</v>
      </c>
      <c r="R60" s="9">
        <v>1.9315</v>
      </c>
      <c r="S60" s="9">
        <v>1.96776</v>
      </c>
      <c r="T60" s="9">
        <v>2.0082800000000001</v>
      </c>
      <c r="U60" s="9">
        <v>2.0138500000000001</v>
      </c>
      <c r="V60" s="9">
        <v>1.9952399999999999</v>
      </c>
      <c r="W60" s="9">
        <v>1.9664299999999999</v>
      </c>
      <c r="X60" s="9">
        <v>1.95116</v>
      </c>
      <c r="Y60" s="9">
        <v>1.9305399999999999</v>
      </c>
      <c r="Z60" s="9">
        <v>1.5890000000000001E-2</v>
      </c>
      <c r="AA60" s="9">
        <v>1.755E-2</v>
      </c>
      <c r="AB60" s="9">
        <v>1.7829999999999999E-2</v>
      </c>
      <c r="AF60" s="9">
        <v>0.19114999999999999</v>
      </c>
      <c r="AG60" s="9">
        <v>0.20418</v>
      </c>
      <c r="AH60" s="9">
        <v>0.35870999999999997</v>
      </c>
      <c r="AJ60" s="9">
        <v>1.3100000000000001E-4</v>
      </c>
      <c r="AL60" s="9">
        <v>0.38318999999999998</v>
      </c>
      <c r="AM60" s="9">
        <v>0.38024999999999998</v>
      </c>
      <c r="AN60" s="9">
        <v>0.38708999999999999</v>
      </c>
      <c r="AO60" s="9">
        <v>0.38395000000000001</v>
      </c>
      <c r="AP60" s="9">
        <v>0.38145000000000001</v>
      </c>
      <c r="AQ60" s="9">
        <v>0.37884000000000001</v>
      </c>
      <c r="AR60" s="9">
        <v>8.8800000000000007E-3</v>
      </c>
      <c r="AS60" s="9">
        <v>8.9499999999999996E-3</v>
      </c>
      <c r="AT60" s="9">
        <v>8.8299999999999993E-3</v>
      </c>
      <c r="AW60" s="9">
        <v>1.92055</v>
      </c>
      <c r="AX60" s="9">
        <v>1.9469700000000001</v>
      </c>
      <c r="AZ60" s="10">
        <v>1.89893</v>
      </c>
      <c r="BA60" s="9">
        <v>1.9588000000000001</v>
      </c>
      <c r="BB60" s="9">
        <v>2.1375799999999998</v>
      </c>
      <c r="BC60" s="9">
        <v>2.2162199999999999</v>
      </c>
      <c r="BD60" s="9">
        <v>1.94462</v>
      </c>
      <c r="BE60" s="10">
        <v>1.97279</v>
      </c>
      <c r="BF60" s="9">
        <v>0.98326999999999998</v>
      </c>
      <c r="BG60" s="9">
        <v>0.96999000000000002</v>
      </c>
      <c r="BH60" s="9">
        <v>0.97943000000000002</v>
      </c>
      <c r="BI60" s="9">
        <v>0.96165</v>
      </c>
      <c r="BJ60" s="9">
        <v>0.98157000000000005</v>
      </c>
      <c r="BK60" s="10">
        <v>0.95886000000000005</v>
      </c>
      <c r="BL60" s="10">
        <v>4.7849999999999997E-2</v>
      </c>
      <c r="BM60" s="10">
        <v>4.752E-2</v>
      </c>
      <c r="BN60" s="10">
        <v>4.7629999999999999E-2</v>
      </c>
      <c r="BO60" s="10">
        <v>4.7629999999999999E-2</v>
      </c>
    </row>
    <row r="61" spans="1:67">
      <c r="A61" s="4">
        <v>19</v>
      </c>
      <c r="B61" s="5" t="s">
        <v>353</v>
      </c>
      <c r="C61" s="3" t="s">
        <v>78</v>
      </c>
      <c r="D61" s="7">
        <v>2.2669999999999999E-2</v>
      </c>
      <c r="F61" s="7">
        <v>2.5770000000000001E-2</v>
      </c>
      <c r="G61" s="7">
        <v>2.6509999999999999E-2</v>
      </c>
      <c r="H61" s="7">
        <v>2.596E-2</v>
      </c>
      <c r="I61" s="7">
        <v>2.605E-2</v>
      </c>
      <c r="K61" s="3">
        <v>2.5090000000000001E-2</v>
      </c>
      <c r="L61" s="7">
        <v>2.4740000000000002E-2</v>
      </c>
      <c r="M61" s="7">
        <v>2.4680000000000001E-2</v>
      </c>
      <c r="N61" s="3">
        <v>1.1728799999999999</v>
      </c>
      <c r="O61" s="3">
        <v>1.1932</v>
      </c>
      <c r="P61" s="3">
        <v>1.1820900000000001</v>
      </c>
      <c r="R61" s="3">
        <v>1.1488700000000001</v>
      </c>
      <c r="S61" s="3">
        <v>1.1689400000000001</v>
      </c>
      <c r="T61" s="3">
        <v>1.15154</v>
      </c>
      <c r="U61" s="3">
        <v>1.15279</v>
      </c>
      <c r="V61" s="3">
        <v>1.1575599999999999</v>
      </c>
      <c r="W61" s="3">
        <v>1.1120000000000001</v>
      </c>
      <c r="X61" s="3">
        <v>1.1154599999999999</v>
      </c>
      <c r="Y61" s="7">
        <v>1.0957600000000001</v>
      </c>
      <c r="Z61" s="3">
        <v>9.2599999999999991E-3</v>
      </c>
      <c r="AA61" s="3">
        <v>1.031E-2</v>
      </c>
      <c r="AB61" s="7">
        <v>0.01</v>
      </c>
      <c r="AF61" s="7">
        <v>0.10934000000000001</v>
      </c>
      <c r="AG61" s="3">
        <v>0.12064999999999999</v>
      </c>
      <c r="AH61" s="3">
        <v>0.30834</v>
      </c>
      <c r="AJ61" s="7">
        <v>1.4100000000000001E-4</v>
      </c>
      <c r="AL61" s="3">
        <v>0.2261</v>
      </c>
      <c r="AM61" s="3">
        <v>0.22450000000000001</v>
      </c>
      <c r="AN61" s="3">
        <v>0.2288</v>
      </c>
      <c r="AO61" s="3">
        <v>0.21831999999999999</v>
      </c>
      <c r="AP61" s="3">
        <v>0.21676000000000001</v>
      </c>
      <c r="AQ61" s="7">
        <v>0.21245</v>
      </c>
      <c r="AR61" s="7">
        <v>5.2199999999999998E-3</v>
      </c>
      <c r="AS61" s="7">
        <v>5.3E-3</v>
      </c>
      <c r="AT61" s="3">
        <v>4.9300000000000004E-3</v>
      </c>
      <c r="AW61" s="3">
        <v>1.12679</v>
      </c>
      <c r="AX61" s="3">
        <v>1.1407700000000001</v>
      </c>
      <c r="AZ61" s="7">
        <v>1.0739099999999999</v>
      </c>
      <c r="BA61" s="3">
        <v>1.0991899999999999</v>
      </c>
      <c r="BB61" s="3">
        <v>1.2661899999999999</v>
      </c>
      <c r="BC61" s="3">
        <v>1.2980400000000001</v>
      </c>
      <c r="BD61" s="3">
        <v>1.1368799999999999</v>
      </c>
      <c r="BE61" s="7">
        <v>1.14899</v>
      </c>
      <c r="BF61" s="3">
        <v>0.56418000000000001</v>
      </c>
      <c r="BG61" s="3">
        <v>0.56484999999999996</v>
      </c>
      <c r="BH61" s="3">
        <v>0.57913000000000003</v>
      </c>
      <c r="BI61" s="3">
        <v>0.55298999999999998</v>
      </c>
      <c r="BJ61" s="3">
        <v>0.55311999999999995</v>
      </c>
      <c r="BK61" s="7">
        <v>0.54191999999999996</v>
      </c>
      <c r="BL61" s="7">
        <v>2.8379999999999999E-2</v>
      </c>
      <c r="BM61" s="7">
        <v>2.8320000000000001E-2</v>
      </c>
      <c r="BN61" s="7">
        <v>2.7310000000000001E-2</v>
      </c>
      <c r="BO61" s="7">
        <v>2.7050000000000001E-2</v>
      </c>
    </row>
    <row r="62" spans="1:67" s="6" customFormat="1">
      <c r="A62" s="6" t="s">
        <v>354</v>
      </c>
      <c r="D62" s="8">
        <v>2.5000000000000001E-2</v>
      </c>
      <c r="E62" s="6">
        <v>2.5000000000000001E-2</v>
      </c>
      <c r="F62" s="8">
        <v>2.5000000000000001E-2</v>
      </c>
      <c r="G62" s="8">
        <v>2.5000000000000001E-2</v>
      </c>
      <c r="H62" s="8">
        <v>2.5000000000000001E-2</v>
      </c>
      <c r="I62" s="8">
        <v>2.5000000000000001E-2</v>
      </c>
      <c r="J62" s="8">
        <v>2.5000000000000001E-2</v>
      </c>
      <c r="K62" s="6">
        <v>2.5000000000000001E-2</v>
      </c>
      <c r="L62" s="8">
        <v>2.5000000000000001E-2</v>
      </c>
      <c r="M62" s="8">
        <v>2.5000000000000001E-2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8">
        <v>1</v>
      </c>
      <c r="Z62" s="6">
        <v>0.01</v>
      </c>
      <c r="AA62" s="6">
        <v>0.01</v>
      </c>
      <c r="AB62" s="8">
        <v>0.01</v>
      </c>
      <c r="AC62" s="6">
        <v>0.01</v>
      </c>
      <c r="AD62" s="6">
        <v>0.01</v>
      </c>
      <c r="AE62" s="6">
        <v>0.01</v>
      </c>
      <c r="AF62" s="8">
        <v>0.1</v>
      </c>
      <c r="AG62" s="6">
        <v>0.1</v>
      </c>
      <c r="AH62" s="6">
        <v>0.1</v>
      </c>
      <c r="AI62" s="6">
        <v>0.1</v>
      </c>
      <c r="AJ62" s="8">
        <v>0</v>
      </c>
      <c r="AK62" s="6">
        <v>0</v>
      </c>
      <c r="AL62" s="6">
        <v>0.2</v>
      </c>
      <c r="AM62" s="6">
        <v>0.2</v>
      </c>
      <c r="AN62" s="6">
        <v>0.2</v>
      </c>
      <c r="AO62" s="6">
        <v>0.2</v>
      </c>
      <c r="AP62" s="6">
        <v>0.2</v>
      </c>
      <c r="AQ62" s="8">
        <v>0.2</v>
      </c>
      <c r="AR62" s="8">
        <v>5.0000000000000001E-3</v>
      </c>
      <c r="AS62" s="8">
        <v>5.0000000000000001E-3</v>
      </c>
      <c r="AT62" s="6">
        <v>5.0000000000000001E-3</v>
      </c>
      <c r="AU62" s="6">
        <v>5.0000000000000001E-3</v>
      </c>
      <c r="AV62" s="6">
        <v>1</v>
      </c>
      <c r="AW62" s="6">
        <v>1</v>
      </c>
      <c r="AX62" s="6">
        <v>1</v>
      </c>
      <c r="AY62" s="6">
        <v>1</v>
      </c>
      <c r="AZ62" s="8">
        <v>1</v>
      </c>
      <c r="BA62" s="6">
        <v>1</v>
      </c>
      <c r="BB62" s="6">
        <v>1</v>
      </c>
      <c r="BC62" s="6">
        <v>1</v>
      </c>
      <c r="BD62" s="6">
        <v>1</v>
      </c>
      <c r="BE62" s="8">
        <v>1</v>
      </c>
      <c r="BF62" s="6">
        <v>0.5</v>
      </c>
      <c r="BG62" s="6">
        <v>0.5</v>
      </c>
      <c r="BH62" s="6">
        <v>0.5</v>
      </c>
      <c r="BI62" s="6">
        <v>0.5</v>
      </c>
      <c r="BJ62" s="6">
        <v>0.5</v>
      </c>
      <c r="BK62" s="8">
        <v>0.5</v>
      </c>
      <c r="BL62" s="8">
        <v>2.5000000000000001E-2</v>
      </c>
      <c r="BM62" s="8">
        <v>2.5000000000000001E-2</v>
      </c>
      <c r="BN62" s="8">
        <v>2.5000000000000001E-2</v>
      </c>
      <c r="BO62" s="8">
        <v>2.5000000000000001E-2</v>
      </c>
    </row>
    <row r="63" spans="1:67" s="6" customFormat="1">
      <c r="A63" s="6" t="s">
        <v>355</v>
      </c>
      <c r="D63" s="8">
        <f>AVERAGE(D61)</f>
        <v>2.2669999999999999E-2</v>
      </c>
      <c r="E63" s="6" t="e">
        <f t="shared" ref="E63:BO63" si="3">AVERAGE(E61)</f>
        <v>#DIV/0!</v>
      </c>
      <c r="F63" s="8">
        <f t="shared" si="3"/>
        <v>2.5770000000000001E-2</v>
      </c>
      <c r="G63" s="8">
        <f t="shared" si="3"/>
        <v>2.6509999999999999E-2</v>
      </c>
      <c r="H63" s="8">
        <f t="shared" si="3"/>
        <v>2.596E-2</v>
      </c>
      <c r="I63" s="8">
        <f t="shared" si="3"/>
        <v>2.605E-2</v>
      </c>
      <c r="J63" s="8" t="e">
        <f t="shared" si="3"/>
        <v>#DIV/0!</v>
      </c>
      <c r="K63" s="6">
        <f t="shared" si="3"/>
        <v>2.5090000000000001E-2</v>
      </c>
      <c r="L63" s="8">
        <f t="shared" si="3"/>
        <v>2.4740000000000002E-2</v>
      </c>
      <c r="M63" s="8">
        <f t="shared" si="3"/>
        <v>2.4680000000000001E-2</v>
      </c>
      <c r="N63" s="6">
        <f t="shared" si="3"/>
        <v>1.1728799999999999</v>
      </c>
      <c r="O63" s="6">
        <f t="shared" si="3"/>
        <v>1.1932</v>
      </c>
      <c r="P63" s="6">
        <f t="shared" si="3"/>
        <v>1.1820900000000001</v>
      </c>
      <c r="Q63" s="6" t="e">
        <f t="shared" si="3"/>
        <v>#DIV/0!</v>
      </c>
      <c r="R63" s="6">
        <f t="shared" si="3"/>
        <v>1.1488700000000001</v>
      </c>
      <c r="S63" s="6">
        <f t="shared" si="3"/>
        <v>1.1689400000000001</v>
      </c>
      <c r="T63" s="6">
        <f t="shared" si="3"/>
        <v>1.15154</v>
      </c>
      <c r="U63" s="6">
        <f t="shared" si="3"/>
        <v>1.15279</v>
      </c>
      <c r="V63" s="6">
        <f t="shared" si="3"/>
        <v>1.1575599999999999</v>
      </c>
      <c r="W63" s="6">
        <f t="shared" si="3"/>
        <v>1.1120000000000001</v>
      </c>
      <c r="X63" s="6">
        <f t="shared" si="3"/>
        <v>1.1154599999999999</v>
      </c>
      <c r="Y63" s="8">
        <f t="shared" si="3"/>
        <v>1.0957600000000001</v>
      </c>
      <c r="Z63" s="6">
        <f t="shared" si="3"/>
        <v>9.2599999999999991E-3</v>
      </c>
      <c r="AA63" s="6">
        <f t="shared" si="3"/>
        <v>1.031E-2</v>
      </c>
      <c r="AB63" s="8">
        <f t="shared" si="3"/>
        <v>0.01</v>
      </c>
      <c r="AC63" s="6" t="e">
        <f t="shared" si="3"/>
        <v>#DIV/0!</v>
      </c>
      <c r="AD63" s="6" t="e">
        <f t="shared" si="3"/>
        <v>#DIV/0!</v>
      </c>
      <c r="AE63" s="6" t="e">
        <f t="shared" si="3"/>
        <v>#DIV/0!</v>
      </c>
      <c r="AF63" s="8">
        <f t="shared" si="3"/>
        <v>0.10934000000000001</v>
      </c>
      <c r="AG63" s="6">
        <f t="shared" si="3"/>
        <v>0.12064999999999999</v>
      </c>
      <c r="AH63" s="6">
        <f t="shared" si="3"/>
        <v>0.30834</v>
      </c>
      <c r="AI63" s="6" t="e">
        <f t="shared" si="3"/>
        <v>#DIV/0!</v>
      </c>
      <c r="AJ63" s="8">
        <f t="shared" si="3"/>
        <v>1.4100000000000001E-4</v>
      </c>
      <c r="AK63" s="6" t="e">
        <f t="shared" si="3"/>
        <v>#DIV/0!</v>
      </c>
      <c r="AL63" s="6">
        <f t="shared" si="3"/>
        <v>0.2261</v>
      </c>
      <c r="AM63" s="6">
        <f t="shared" si="3"/>
        <v>0.22450000000000001</v>
      </c>
      <c r="AN63" s="6">
        <f t="shared" si="3"/>
        <v>0.2288</v>
      </c>
      <c r="AO63" s="6">
        <f t="shared" si="3"/>
        <v>0.21831999999999999</v>
      </c>
      <c r="AP63" s="6">
        <f t="shared" si="3"/>
        <v>0.21676000000000001</v>
      </c>
      <c r="AQ63" s="8">
        <f t="shared" si="3"/>
        <v>0.21245</v>
      </c>
      <c r="AR63" s="8">
        <f t="shared" si="3"/>
        <v>5.2199999999999998E-3</v>
      </c>
      <c r="AS63" s="8">
        <f t="shared" si="3"/>
        <v>5.3E-3</v>
      </c>
      <c r="AT63" s="6">
        <f t="shared" si="3"/>
        <v>4.9300000000000004E-3</v>
      </c>
      <c r="AU63" s="6" t="e">
        <f t="shared" si="3"/>
        <v>#DIV/0!</v>
      </c>
      <c r="AV63" s="6" t="e">
        <f t="shared" si="3"/>
        <v>#DIV/0!</v>
      </c>
      <c r="AW63" s="6">
        <f t="shared" si="3"/>
        <v>1.12679</v>
      </c>
      <c r="AX63" s="6">
        <f t="shared" si="3"/>
        <v>1.1407700000000001</v>
      </c>
      <c r="AY63" s="6" t="e">
        <f t="shared" si="3"/>
        <v>#DIV/0!</v>
      </c>
      <c r="AZ63" s="8">
        <f t="shared" si="3"/>
        <v>1.0739099999999999</v>
      </c>
      <c r="BA63" s="6">
        <f t="shared" si="3"/>
        <v>1.0991899999999999</v>
      </c>
      <c r="BB63" s="6">
        <f t="shared" si="3"/>
        <v>1.2661899999999999</v>
      </c>
      <c r="BC63" s="6">
        <f t="shared" si="3"/>
        <v>1.2980400000000001</v>
      </c>
      <c r="BD63" s="6">
        <f t="shared" si="3"/>
        <v>1.1368799999999999</v>
      </c>
      <c r="BE63" s="8">
        <f t="shared" si="3"/>
        <v>1.14899</v>
      </c>
      <c r="BF63" s="6">
        <f t="shared" si="3"/>
        <v>0.56418000000000001</v>
      </c>
      <c r="BG63" s="6">
        <f t="shared" si="3"/>
        <v>0.56484999999999996</v>
      </c>
      <c r="BH63" s="6">
        <f t="shared" si="3"/>
        <v>0.57913000000000003</v>
      </c>
      <c r="BI63" s="6">
        <f t="shared" si="3"/>
        <v>0.55298999999999998</v>
      </c>
      <c r="BJ63" s="6">
        <f t="shared" si="3"/>
        <v>0.55311999999999995</v>
      </c>
      <c r="BK63" s="8">
        <f t="shared" si="3"/>
        <v>0.54191999999999996</v>
      </c>
      <c r="BL63" s="8">
        <f t="shared" si="3"/>
        <v>2.8379999999999999E-2</v>
      </c>
      <c r="BM63" s="8">
        <f t="shared" si="3"/>
        <v>2.8320000000000001E-2</v>
      </c>
      <c r="BN63" s="8">
        <f t="shared" si="3"/>
        <v>2.7310000000000001E-2</v>
      </c>
      <c r="BO63" s="8">
        <f t="shared" si="3"/>
        <v>2.7050000000000001E-2</v>
      </c>
    </row>
    <row r="64" spans="1:67" s="6" customFormat="1">
      <c r="A64" s="6" t="s">
        <v>356</v>
      </c>
      <c r="D64" s="8" t="e">
        <f>2*_xlfn.STDEV.S(D61)/D63*100</f>
        <v>#DIV/0!</v>
      </c>
      <c r="E64" s="6" t="e">
        <f t="shared" ref="E64:BO64" si="4">2*_xlfn.STDEV.S(E61)/E63*100</f>
        <v>#DIV/0!</v>
      </c>
      <c r="F64" s="8" t="e">
        <f t="shared" si="4"/>
        <v>#DIV/0!</v>
      </c>
      <c r="G64" s="8" t="e">
        <f t="shared" si="4"/>
        <v>#DIV/0!</v>
      </c>
      <c r="H64" s="8" t="e">
        <f t="shared" si="4"/>
        <v>#DIV/0!</v>
      </c>
      <c r="I64" s="8" t="e">
        <f t="shared" si="4"/>
        <v>#DIV/0!</v>
      </c>
      <c r="J64" s="8" t="e">
        <f t="shared" si="4"/>
        <v>#DIV/0!</v>
      </c>
      <c r="K64" s="6" t="e">
        <f t="shared" si="4"/>
        <v>#DIV/0!</v>
      </c>
      <c r="L64" s="8" t="e">
        <f t="shared" si="4"/>
        <v>#DIV/0!</v>
      </c>
      <c r="M64" s="8" t="e">
        <f t="shared" si="4"/>
        <v>#DIV/0!</v>
      </c>
      <c r="N64" s="6" t="e">
        <f t="shared" si="4"/>
        <v>#DIV/0!</v>
      </c>
      <c r="O64" s="6" t="e">
        <f t="shared" si="4"/>
        <v>#DIV/0!</v>
      </c>
      <c r="P64" s="6" t="e">
        <f t="shared" si="4"/>
        <v>#DIV/0!</v>
      </c>
      <c r="Q64" s="6" t="e">
        <f t="shared" si="4"/>
        <v>#DIV/0!</v>
      </c>
      <c r="R64" s="6" t="e">
        <f t="shared" si="4"/>
        <v>#DIV/0!</v>
      </c>
      <c r="S64" s="6" t="e">
        <f t="shared" si="4"/>
        <v>#DIV/0!</v>
      </c>
      <c r="T64" s="6" t="e">
        <f t="shared" si="4"/>
        <v>#DIV/0!</v>
      </c>
      <c r="U64" s="6" t="e">
        <f t="shared" si="4"/>
        <v>#DIV/0!</v>
      </c>
      <c r="V64" s="6" t="e">
        <f t="shared" si="4"/>
        <v>#DIV/0!</v>
      </c>
      <c r="W64" s="6" t="e">
        <f t="shared" si="4"/>
        <v>#DIV/0!</v>
      </c>
      <c r="X64" s="6" t="e">
        <f t="shared" si="4"/>
        <v>#DIV/0!</v>
      </c>
      <c r="Y64" s="8" t="e">
        <f t="shared" si="4"/>
        <v>#DIV/0!</v>
      </c>
      <c r="Z64" s="6" t="e">
        <f t="shared" si="4"/>
        <v>#DIV/0!</v>
      </c>
      <c r="AA64" s="6" t="e">
        <f t="shared" si="4"/>
        <v>#DIV/0!</v>
      </c>
      <c r="AB64" s="8" t="e">
        <f t="shared" si="4"/>
        <v>#DIV/0!</v>
      </c>
      <c r="AC64" s="6" t="e">
        <f t="shared" si="4"/>
        <v>#DIV/0!</v>
      </c>
      <c r="AD64" s="6" t="e">
        <f t="shared" si="4"/>
        <v>#DIV/0!</v>
      </c>
      <c r="AE64" s="6" t="e">
        <f t="shared" si="4"/>
        <v>#DIV/0!</v>
      </c>
      <c r="AF64" s="8" t="e">
        <f t="shared" si="4"/>
        <v>#DIV/0!</v>
      </c>
      <c r="AG64" s="6" t="e">
        <f t="shared" si="4"/>
        <v>#DIV/0!</v>
      </c>
      <c r="AH64" s="6" t="e">
        <f t="shared" si="4"/>
        <v>#DIV/0!</v>
      </c>
      <c r="AI64" s="6" t="e">
        <f t="shared" si="4"/>
        <v>#DIV/0!</v>
      </c>
      <c r="AJ64" s="8" t="e">
        <f t="shared" si="4"/>
        <v>#DIV/0!</v>
      </c>
      <c r="AK64" s="6" t="e">
        <f t="shared" si="4"/>
        <v>#DIV/0!</v>
      </c>
      <c r="AL64" s="6" t="e">
        <f t="shared" si="4"/>
        <v>#DIV/0!</v>
      </c>
      <c r="AM64" s="6" t="e">
        <f t="shared" si="4"/>
        <v>#DIV/0!</v>
      </c>
      <c r="AN64" s="6" t="e">
        <f t="shared" si="4"/>
        <v>#DIV/0!</v>
      </c>
      <c r="AO64" s="6" t="e">
        <f t="shared" si="4"/>
        <v>#DIV/0!</v>
      </c>
      <c r="AP64" s="6" t="e">
        <f t="shared" si="4"/>
        <v>#DIV/0!</v>
      </c>
      <c r="AQ64" s="8" t="e">
        <f t="shared" si="4"/>
        <v>#DIV/0!</v>
      </c>
      <c r="AR64" s="8" t="e">
        <f t="shared" si="4"/>
        <v>#DIV/0!</v>
      </c>
      <c r="AS64" s="8" t="e">
        <f t="shared" si="4"/>
        <v>#DIV/0!</v>
      </c>
      <c r="AT64" s="6" t="e">
        <f t="shared" si="4"/>
        <v>#DIV/0!</v>
      </c>
      <c r="AU64" s="6" t="e">
        <f t="shared" si="4"/>
        <v>#DIV/0!</v>
      </c>
      <c r="AV64" s="6" t="e">
        <f t="shared" si="4"/>
        <v>#DIV/0!</v>
      </c>
      <c r="AW64" s="6" t="e">
        <f t="shared" si="4"/>
        <v>#DIV/0!</v>
      </c>
      <c r="AX64" s="6" t="e">
        <f t="shared" si="4"/>
        <v>#DIV/0!</v>
      </c>
      <c r="AY64" s="6" t="e">
        <f t="shared" si="4"/>
        <v>#DIV/0!</v>
      </c>
      <c r="AZ64" s="8" t="e">
        <f t="shared" si="4"/>
        <v>#DIV/0!</v>
      </c>
      <c r="BA64" s="6" t="e">
        <f t="shared" si="4"/>
        <v>#DIV/0!</v>
      </c>
      <c r="BB64" s="6" t="e">
        <f t="shared" si="4"/>
        <v>#DIV/0!</v>
      </c>
      <c r="BC64" s="6" t="e">
        <f t="shared" si="4"/>
        <v>#DIV/0!</v>
      </c>
      <c r="BD64" s="6" t="e">
        <f t="shared" si="4"/>
        <v>#DIV/0!</v>
      </c>
      <c r="BE64" s="8" t="e">
        <f t="shared" si="4"/>
        <v>#DIV/0!</v>
      </c>
      <c r="BF64" s="6" t="e">
        <f t="shared" si="4"/>
        <v>#DIV/0!</v>
      </c>
      <c r="BG64" s="6" t="e">
        <f t="shared" si="4"/>
        <v>#DIV/0!</v>
      </c>
      <c r="BH64" s="6" t="e">
        <f t="shared" si="4"/>
        <v>#DIV/0!</v>
      </c>
      <c r="BI64" s="6" t="e">
        <f t="shared" si="4"/>
        <v>#DIV/0!</v>
      </c>
      <c r="BJ64" s="6" t="e">
        <f t="shared" si="4"/>
        <v>#DIV/0!</v>
      </c>
      <c r="BK64" s="8" t="e">
        <f t="shared" si="4"/>
        <v>#DIV/0!</v>
      </c>
      <c r="BL64" s="8" t="e">
        <f t="shared" si="4"/>
        <v>#DIV/0!</v>
      </c>
      <c r="BM64" s="8" t="e">
        <f t="shared" si="4"/>
        <v>#DIV/0!</v>
      </c>
      <c r="BN64" s="8" t="e">
        <f t="shared" si="4"/>
        <v>#DIV/0!</v>
      </c>
      <c r="BO64" s="8" t="e">
        <f t="shared" si="4"/>
        <v>#DIV/0!</v>
      </c>
    </row>
    <row r="65" spans="1:67" s="6" customFormat="1">
      <c r="A65" s="6" t="s">
        <v>357</v>
      </c>
      <c r="D65" s="8"/>
      <c r="F65" s="8"/>
      <c r="G65" s="8"/>
      <c r="H65" s="8"/>
      <c r="I65" s="8"/>
      <c r="J65" s="8"/>
      <c r="L65" s="8"/>
      <c r="M65" s="8"/>
      <c r="Y65" s="8"/>
      <c r="AB65" s="8"/>
      <c r="AF65" s="8"/>
      <c r="AJ65" s="8"/>
      <c r="AQ65" s="8"/>
      <c r="AR65" s="8"/>
      <c r="AS65" s="8"/>
      <c r="AZ65" s="8"/>
      <c r="BE65" s="8"/>
      <c r="BK65" s="8"/>
      <c r="BL65" s="8"/>
      <c r="BM65" s="8"/>
      <c r="BN65" s="8"/>
      <c r="BO65" s="8"/>
    </row>
    <row r="66" spans="1:67">
      <c r="B66" s="5"/>
      <c r="D66" s="8">
        <f t="shared" ref="D66:BO66" si="5">(D63-D62)/D63*100</f>
        <v>-10.277900308778131</v>
      </c>
      <c r="E66" s="6" t="e">
        <f t="shared" si="5"/>
        <v>#DIV/0!</v>
      </c>
      <c r="F66" s="8">
        <f t="shared" si="5"/>
        <v>2.9879705083430337</v>
      </c>
      <c r="G66" s="8">
        <f t="shared" si="5"/>
        <v>5.6959637872500846</v>
      </c>
      <c r="H66" s="8">
        <f t="shared" si="5"/>
        <v>3.6979969183358974</v>
      </c>
      <c r="I66" s="8">
        <f t="shared" si="5"/>
        <v>4.0307101727447172</v>
      </c>
      <c r="J66" s="8" t="e">
        <f t="shared" si="5"/>
        <v>#DIV/0!</v>
      </c>
      <c r="K66" s="6">
        <f t="shared" si="5"/>
        <v>0.35870864886408849</v>
      </c>
      <c r="L66" s="8">
        <f t="shared" si="5"/>
        <v>-1.0509296685529499</v>
      </c>
      <c r="M66" s="8">
        <f t="shared" si="5"/>
        <v>-1.2965964343598089</v>
      </c>
      <c r="N66" s="6">
        <f t="shared" si="5"/>
        <v>14.73978582634199</v>
      </c>
      <c r="O66" s="6">
        <f t="shared" si="5"/>
        <v>16.191753268521623</v>
      </c>
      <c r="P66" s="6">
        <f t="shared" si="5"/>
        <v>15.404072447952361</v>
      </c>
      <c r="Q66" s="6" t="e">
        <f t="shared" si="5"/>
        <v>#DIV/0!</v>
      </c>
      <c r="R66" s="6">
        <f t="shared" si="5"/>
        <v>12.957949985638065</v>
      </c>
      <c r="S66" s="6">
        <f t="shared" si="5"/>
        <v>14.452409875613812</v>
      </c>
      <c r="T66" s="6">
        <f t="shared" si="5"/>
        <v>13.159768657623705</v>
      </c>
      <c r="U66" s="6">
        <f t="shared" si="5"/>
        <v>13.253931765542726</v>
      </c>
      <c r="V66" s="6">
        <f t="shared" si="5"/>
        <v>13.611389474411686</v>
      </c>
      <c r="W66" s="6">
        <f t="shared" si="5"/>
        <v>10.071942446043174</v>
      </c>
      <c r="X66" s="6">
        <f t="shared" si="5"/>
        <v>10.350886629731223</v>
      </c>
      <c r="Y66" s="8">
        <f t="shared" si="5"/>
        <v>8.7391399576549667</v>
      </c>
      <c r="Z66" s="6">
        <f t="shared" si="5"/>
        <v>-7.9913606911447204</v>
      </c>
      <c r="AA66" s="6">
        <f t="shared" si="5"/>
        <v>3.0067895247332643</v>
      </c>
      <c r="AB66" s="8">
        <f t="shared" si="5"/>
        <v>0</v>
      </c>
      <c r="AC66" s="6" t="e">
        <f t="shared" si="5"/>
        <v>#DIV/0!</v>
      </c>
      <c r="AD66" s="6" t="e">
        <f t="shared" si="5"/>
        <v>#DIV/0!</v>
      </c>
      <c r="AE66" s="6" t="e">
        <f t="shared" si="5"/>
        <v>#DIV/0!</v>
      </c>
      <c r="AF66" s="8">
        <f t="shared" si="5"/>
        <v>8.5421620632888242</v>
      </c>
      <c r="AG66" s="6">
        <f t="shared" si="5"/>
        <v>17.115623704931611</v>
      </c>
      <c r="AH66" s="6">
        <f t="shared" si="5"/>
        <v>67.568268794188242</v>
      </c>
      <c r="AI66" s="6" t="e">
        <f t="shared" si="5"/>
        <v>#DIV/0!</v>
      </c>
      <c r="AJ66" s="8">
        <f t="shared" si="5"/>
        <v>100</v>
      </c>
      <c r="AK66" s="6" t="e">
        <f t="shared" si="5"/>
        <v>#DIV/0!</v>
      </c>
      <c r="AL66" s="6">
        <f t="shared" si="5"/>
        <v>11.543564794338781</v>
      </c>
      <c r="AM66" s="6">
        <f t="shared" si="5"/>
        <v>10.913140311804007</v>
      </c>
      <c r="AN66" s="6">
        <f t="shared" si="5"/>
        <v>12.587412587412583</v>
      </c>
      <c r="AO66" s="6">
        <f t="shared" si="5"/>
        <v>8.391352143642349</v>
      </c>
      <c r="AP66" s="6">
        <f t="shared" si="5"/>
        <v>7.7320538844805302</v>
      </c>
      <c r="AQ66" s="8">
        <f t="shared" si="5"/>
        <v>5.8602024005648339</v>
      </c>
      <c r="AR66" s="8">
        <f t="shared" si="5"/>
        <v>4.2145593869731748</v>
      </c>
      <c r="AS66" s="8">
        <f t="shared" si="5"/>
        <v>5.6603773584905648</v>
      </c>
      <c r="AT66" s="6">
        <f t="shared" si="5"/>
        <v>-1.4198782961460394</v>
      </c>
      <c r="AU66" s="6" t="e">
        <f t="shared" si="5"/>
        <v>#DIV/0!</v>
      </c>
      <c r="AV66" s="6" t="e">
        <f t="shared" si="5"/>
        <v>#DIV/0!</v>
      </c>
      <c r="AW66" s="6">
        <f t="shared" si="5"/>
        <v>11.252318533178316</v>
      </c>
      <c r="AX66" s="6">
        <f t="shared" si="5"/>
        <v>12.339910762029159</v>
      </c>
      <c r="AY66" s="6" t="e">
        <f t="shared" si="5"/>
        <v>#DIV/0!</v>
      </c>
      <c r="AZ66" s="8">
        <f t="shared" si="5"/>
        <v>6.8823271968786885</v>
      </c>
      <c r="BA66" s="6">
        <f t="shared" si="5"/>
        <v>9.0239176120597797</v>
      </c>
      <c r="BB66" s="6">
        <f t="shared" si="5"/>
        <v>21.022911253445368</v>
      </c>
      <c r="BC66" s="6">
        <f t="shared" si="5"/>
        <v>22.960771624911409</v>
      </c>
      <c r="BD66" s="6">
        <f t="shared" si="5"/>
        <v>12.039969038069092</v>
      </c>
      <c r="BE66" s="8">
        <f t="shared" si="5"/>
        <v>12.967040618282141</v>
      </c>
      <c r="BF66" s="6">
        <f t="shared" si="5"/>
        <v>11.37580204899146</v>
      </c>
      <c r="BG66" s="6">
        <f t="shared" si="5"/>
        <v>11.480924139151981</v>
      </c>
      <c r="BH66" s="6">
        <f t="shared" si="5"/>
        <v>13.663598846545685</v>
      </c>
      <c r="BI66" s="6">
        <f t="shared" si="5"/>
        <v>9.5824517622380121</v>
      </c>
      <c r="BJ66" s="6">
        <f t="shared" si="5"/>
        <v>9.6037026323401697</v>
      </c>
      <c r="BK66" s="8">
        <f t="shared" si="5"/>
        <v>7.7354591083554691</v>
      </c>
      <c r="BL66" s="8">
        <f t="shared" si="5"/>
        <v>11.909795630725856</v>
      </c>
      <c r="BM66" s="8">
        <f t="shared" si="5"/>
        <v>11.72316384180791</v>
      </c>
      <c r="BN66" s="8">
        <f t="shared" si="5"/>
        <v>8.4584401318198452</v>
      </c>
      <c r="BO66" s="8">
        <f t="shared" si="5"/>
        <v>7.578558225508317</v>
      </c>
    </row>
    <row r="67" spans="1:67">
      <c r="A67" s="5"/>
      <c r="B67" s="5"/>
    </row>
    <row r="68" spans="1:67">
      <c r="A68" s="5"/>
      <c r="B68" s="5"/>
    </row>
    <row r="69" spans="1:67">
      <c r="A69" s="5"/>
      <c r="B69" s="5"/>
    </row>
    <row r="70" spans="1:67">
      <c r="A70" s="5"/>
      <c r="B70" s="5"/>
    </row>
    <row r="71" spans="1:67">
      <c r="A71" s="5"/>
      <c r="B71" s="5"/>
    </row>
    <row r="72" spans="1:67">
      <c r="A72" s="5"/>
      <c r="B72" s="5"/>
    </row>
    <row r="73" spans="1:67">
      <c r="A73" s="5"/>
      <c r="B73" s="5"/>
    </row>
    <row r="74" spans="1:67">
      <c r="A74" s="5"/>
      <c r="B74" s="5"/>
    </row>
    <row r="75" spans="1:67">
      <c r="A75" s="5"/>
      <c r="B75" s="5"/>
    </row>
    <row r="76" spans="1:67">
      <c r="A76" s="5"/>
      <c r="B76" s="5"/>
    </row>
    <row r="77" spans="1:67">
      <c r="A77" s="5"/>
      <c r="B77" s="5"/>
    </row>
    <row r="78" spans="1:67">
      <c r="A78" s="5"/>
      <c r="B78" s="5"/>
    </row>
    <row r="79" spans="1:67">
      <c r="A79" s="5"/>
      <c r="B79" s="5"/>
    </row>
    <row r="80" spans="1:67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</sheetData>
  <sortState xmlns:xlrd2="http://schemas.microsoft.com/office/spreadsheetml/2017/richdata2" ref="A2:BO28">
    <sortCondition ref="C2:C28"/>
  </sortState>
  <conditionalFormatting sqref="D52:BO52">
    <cfRule type="cellIs" dxfId="29" priority="9" stopIfTrue="1" operator="between">
      <formula>-10</formula>
      <formula>-5</formula>
    </cfRule>
  </conditionalFormatting>
  <conditionalFormatting sqref="D52:BO52">
    <cfRule type="cellIs" dxfId="28" priority="10" stopIfTrue="1" operator="between">
      <formula>-5</formula>
      <formula>5</formula>
    </cfRule>
  </conditionalFormatting>
  <conditionalFormatting sqref="D52:BO52">
    <cfRule type="cellIs" dxfId="27" priority="8" stopIfTrue="1" operator="between">
      <formula>5</formula>
      <formula>10</formula>
    </cfRule>
  </conditionalFormatting>
  <conditionalFormatting sqref="D52:BO52">
    <cfRule type="cellIs" dxfId="26" priority="7" stopIfTrue="1" operator="lessThan">
      <formula>-10</formula>
    </cfRule>
  </conditionalFormatting>
  <conditionalFormatting sqref="D52:BO52">
    <cfRule type="cellIs" dxfId="25" priority="6" stopIfTrue="1" operator="greaterThan">
      <formula>10</formula>
    </cfRule>
  </conditionalFormatting>
  <conditionalFormatting sqref="C65 D66:BO66">
    <cfRule type="cellIs" dxfId="24" priority="4" stopIfTrue="1" operator="between">
      <formula>-10</formula>
      <formula>-5</formula>
    </cfRule>
  </conditionalFormatting>
  <conditionalFormatting sqref="C65 D66:BO66">
    <cfRule type="cellIs" dxfId="23" priority="5" stopIfTrue="1" operator="between">
      <formula>-5</formula>
      <formula>5</formula>
    </cfRule>
  </conditionalFormatting>
  <conditionalFormatting sqref="C65 D66:BO66">
    <cfRule type="cellIs" dxfId="22" priority="3" stopIfTrue="1" operator="between">
      <formula>5</formula>
      <formula>10</formula>
    </cfRule>
  </conditionalFormatting>
  <conditionalFormatting sqref="C65 D66:BO66">
    <cfRule type="cellIs" dxfId="21" priority="2" stopIfTrue="1" operator="lessThan">
      <formula>-10</formula>
    </cfRule>
  </conditionalFormatting>
  <conditionalFormatting sqref="C65 D66:BO66">
    <cfRule type="cellIs" dxfId="20" priority="1" stopIfTrue="1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CEB4-8D4E-2547-BCF5-C19F57EBD994}">
  <dimension ref="A1:BR129"/>
  <sheetViews>
    <sheetView workbookViewId="0">
      <pane xSplit="3" ySplit="1" topLeftCell="AN2" activePane="bottomRight" state="frozenSplit"/>
      <selection pane="topRight" activeCell="D1" sqref="D1"/>
      <selection pane="bottomLeft" activeCell="A2" sqref="A2"/>
      <selection pane="bottomRight" activeCell="BR1" activeCellId="12" sqref="A1:C1048576 D1:D1048576 N1:N1048576 Z1:Z1048576 AC1:AC1048576 AG1:AG1048576 AK1:AK1048576 AR1:AR1048576 AW1:AW1048576 BB1:BB1048576 BG1:BG1048576 BM1:BM1048576 BR1:BR1048576"/>
    </sheetView>
  </sheetViews>
  <sheetFormatPr baseColWidth="10" defaultRowHeight="16"/>
  <cols>
    <col min="1" max="1" width="10.83203125" style="3"/>
    <col min="2" max="2" width="15.6640625" style="3" customWidth="1"/>
    <col min="3" max="3" width="10.83203125" style="3"/>
    <col min="4" max="4" width="10.83203125" style="11"/>
    <col min="5" max="5" width="10.83203125" style="3"/>
    <col min="6" max="10" width="10.83203125" style="7"/>
    <col min="11" max="11" width="10.83203125" style="3"/>
    <col min="12" max="13" width="10.83203125" style="7"/>
    <col min="14" max="14" width="10.83203125" style="11"/>
    <col min="15" max="25" width="10.83203125" style="3"/>
    <col min="26" max="26" width="10.83203125" style="11"/>
    <col min="27" max="28" width="10.83203125" style="3"/>
    <col min="29" max="29" width="10.83203125" style="11"/>
    <col min="30" max="32" width="10.83203125" style="3"/>
    <col min="33" max="33" width="10.83203125" style="11"/>
    <col min="34" max="36" width="10.83203125" style="3"/>
    <col min="37" max="37" width="10.83203125" style="11"/>
    <col min="38" max="43" width="10.83203125" style="3"/>
    <col min="44" max="44" width="10.83203125" style="11"/>
    <col min="45" max="46" width="10.83203125" style="7"/>
    <col min="47" max="48" width="10.83203125" style="3"/>
    <col min="49" max="49" width="10.83203125" style="13"/>
    <col min="50" max="53" width="10.83203125" style="3"/>
    <col min="54" max="54" width="10.83203125" style="11"/>
    <col min="55" max="58" width="10.83203125" style="3"/>
    <col min="59" max="59" width="10.83203125" style="11"/>
    <col min="60" max="64" width="10.83203125" style="3"/>
    <col min="65" max="65" width="10.83203125" style="11"/>
    <col min="66" max="69" width="10.83203125" style="7"/>
    <col min="70" max="70" width="10.83203125" style="13"/>
    <col min="71" max="16384" width="10.83203125" style="3"/>
  </cols>
  <sheetData>
    <row r="1" spans="1:70">
      <c r="A1" s="3" t="s">
        <v>0</v>
      </c>
      <c r="B1" s="3" t="s">
        <v>347</v>
      </c>
      <c r="C1" s="3" t="s">
        <v>1</v>
      </c>
      <c r="D1" s="11" t="s">
        <v>2</v>
      </c>
      <c r="E1" s="3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3" t="s">
        <v>9</v>
      </c>
      <c r="L1" s="7" t="s">
        <v>10</v>
      </c>
      <c r="M1" s="7" t="s">
        <v>11</v>
      </c>
      <c r="N1" s="11" t="s">
        <v>358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11" t="s">
        <v>23</v>
      </c>
      <c r="AA1" s="3" t="s">
        <v>24</v>
      </c>
      <c r="AB1" s="3" t="s">
        <v>25</v>
      </c>
      <c r="AC1" s="11" t="s">
        <v>26</v>
      </c>
      <c r="AD1" s="3" t="s">
        <v>27</v>
      </c>
      <c r="AE1" s="3" t="s">
        <v>28</v>
      </c>
      <c r="AF1" s="3" t="s">
        <v>29</v>
      </c>
      <c r="AG1" s="11" t="s">
        <v>30</v>
      </c>
      <c r="AH1" s="3" t="s">
        <v>31</v>
      </c>
      <c r="AI1" s="3" t="s">
        <v>32</v>
      </c>
      <c r="AJ1" s="3" t="s">
        <v>33</v>
      </c>
      <c r="AK1" s="11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11" t="s">
        <v>41</v>
      </c>
      <c r="AS1" s="7" t="s">
        <v>42</v>
      </c>
      <c r="AT1" s="7" t="s">
        <v>43</v>
      </c>
      <c r="AU1" s="3" t="s">
        <v>44</v>
      </c>
      <c r="AV1" s="3" t="s">
        <v>45</v>
      </c>
      <c r="AW1" s="13" t="s">
        <v>362</v>
      </c>
      <c r="AX1" s="3" t="s">
        <v>46</v>
      </c>
      <c r="AY1" s="3" t="s">
        <v>47</v>
      </c>
      <c r="AZ1" s="3" t="s">
        <v>48</v>
      </c>
      <c r="BA1" s="3" t="s">
        <v>49</v>
      </c>
      <c r="BB1" s="11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11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11" t="s">
        <v>61</v>
      </c>
      <c r="BN1" s="7" t="s">
        <v>62</v>
      </c>
      <c r="BO1" s="7" t="s">
        <v>63</v>
      </c>
      <c r="BP1" s="7" t="s">
        <v>64</v>
      </c>
      <c r="BQ1" s="7" t="s">
        <v>65</v>
      </c>
      <c r="BR1" s="11" t="s">
        <v>363</v>
      </c>
    </row>
    <row r="2" spans="1:70">
      <c r="A2" s="4">
        <v>2</v>
      </c>
      <c r="B2" s="5" t="str">
        <f>"2024_11_01_"&amp;A2</f>
        <v>2024_11_01_2</v>
      </c>
      <c r="C2" s="3" t="s">
        <v>68</v>
      </c>
      <c r="D2" s="11" t="s">
        <v>67</v>
      </c>
      <c r="E2" s="3">
        <v>2.0000000000000001E-4</v>
      </c>
      <c r="F2" s="7">
        <v>2.1000000000000001E-4</v>
      </c>
      <c r="G2" s="7">
        <v>2.1000000000000001E-4</v>
      </c>
      <c r="H2" s="7">
        <v>2.1000000000000001E-4</v>
      </c>
      <c r="I2" s="7">
        <v>2.1000000000000001E-4</v>
      </c>
      <c r="J2" s="7">
        <v>2.1000000000000001E-4</v>
      </c>
      <c r="K2" s="3">
        <v>2.1000000000000001E-4</v>
      </c>
      <c r="L2" s="7">
        <v>2.1000000000000001E-4</v>
      </c>
      <c r="M2" s="7">
        <v>2.1000000000000001E-4</v>
      </c>
      <c r="N2" s="11">
        <f>AVERAGE(L2:M2,F2:J2)</f>
        <v>2.1000000000000006E-4</v>
      </c>
      <c r="O2" s="3" t="s">
        <v>67</v>
      </c>
      <c r="P2" s="3">
        <v>0.10757</v>
      </c>
      <c r="Q2" s="3">
        <v>0.10757</v>
      </c>
      <c r="R2" s="3">
        <v>0.10757</v>
      </c>
      <c r="S2" s="3">
        <v>0.10757</v>
      </c>
      <c r="T2" s="3">
        <v>0.10757</v>
      </c>
      <c r="U2" s="3">
        <v>0.10757</v>
      </c>
      <c r="V2" s="3">
        <v>0.10757</v>
      </c>
      <c r="W2" s="3">
        <v>0.10757</v>
      </c>
      <c r="X2" s="3">
        <v>0.10757</v>
      </c>
      <c r="Y2" s="3">
        <v>0.10757</v>
      </c>
      <c r="Z2" s="11">
        <v>0.10757</v>
      </c>
      <c r="AA2" s="3">
        <v>2.0000000000000001E-4</v>
      </c>
      <c r="AB2" s="3">
        <v>2.0000000000000001E-4</v>
      </c>
      <c r="AC2" s="11">
        <v>2.0000000000000001E-4</v>
      </c>
      <c r="AD2" s="3">
        <v>2.0000000000000001E-4</v>
      </c>
      <c r="AE2" s="3">
        <v>2.0000000000000001E-4</v>
      </c>
      <c r="AF2" s="3">
        <v>2.0000000000000001E-4</v>
      </c>
      <c r="AG2" s="11">
        <v>4.3270000000000003E-2</v>
      </c>
      <c r="AH2" s="3" t="s">
        <v>67</v>
      </c>
      <c r="AI2" s="3" t="s">
        <v>67</v>
      </c>
      <c r="AJ2" s="3">
        <v>4.3270000000000003E-2</v>
      </c>
      <c r="AK2" s="11" t="s">
        <v>67</v>
      </c>
      <c r="AL2" s="3">
        <v>2.1599999999999999E-4</v>
      </c>
      <c r="AM2" s="3">
        <v>4.3389999999999998E-2</v>
      </c>
      <c r="AN2" s="3">
        <v>4.3389999999999998E-2</v>
      </c>
      <c r="AO2" s="3">
        <v>4.3389999999999998E-2</v>
      </c>
      <c r="AP2" s="3">
        <v>4.3389999999999998E-2</v>
      </c>
      <c r="AQ2" s="3">
        <v>4.3389999999999998E-2</v>
      </c>
      <c r="AR2" s="11">
        <v>4.3389999999999998E-2</v>
      </c>
      <c r="AS2" s="7" t="s">
        <v>67</v>
      </c>
      <c r="AT2" s="7" t="s">
        <v>67</v>
      </c>
      <c r="AU2" s="3" t="s">
        <v>67</v>
      </c>
      <c r="AV2" s="3" t="s">
        <v>67</v>
      </c>
      <c r="AW2" s="13" t="e">
        <f>AVERAGE(AS2:AT2)</f>
        <v>#DIV/0!</v>
      </c>
      <c r="AX2" s="3">
        <v>8.6779999999999996E-2</v>
      </c>
      <c r="AY2" s="3">
        <v>8.6779999999999996E-2</v>
      </c>
      <c r="AZ2" s="3">
        <v>8.6779999999999996E-2</v>
      </c>
      <c r="BA2" s="3">
        <v>8.6779999999999996E-2</v>
      </c>
      <c r="BB2" s="11" t="s">
        <v>67</v>
      </c>
      <c r="BC2" s="3">
        <v>8.6779999999999996E-2</v>
      </c>
      <c r="BD2" s="3" t="s">
        <v>67</v>
      </c>
      <c r="BE2" s="3" t="s">
        <v>67</v>
      </c>
      <c r="BF2" s="3" t="s">
        <v>67</v>
      </c>
      <c r="BG2" s="11" t="s">
        <v>67</v>
      </c>
      <c r="BH2" s="3">
        <v>8.6230000000000001E-2</v>
      </c>
      <c r="BI2" s="3">
        <v>8.6230000000000001E-2</v>
      </c>
      <c r="BJ2" s="3">
        <v>8.6230000000000001E-2</v>
      </c>
      <c r="BK2" s="3" t="s">
        <v>67</v>
      </c>
      <c r="BL2" s="3" t="s">
        <v>67</v>
      </c>
      <c r="BM2" s="11">
        <v>8.6230000000000001E-2</v>
      </c>
      <c r="BN2" s="7">
        <v>1.31E-3</v>
      </c>
      <c r="BO2" s="7">
        <v>1.31E-3</v>
      </c>
      <c r="BP2" s="7">
        <v>1.31E-3</v>
      </c>
      <c r="BQ2" s="7">
        <v>1.31E-3</v>
      </c>
      <c r="BR2" s="13">
        <f>AVERAGE(BN2:BQ2)</f>
        <v>1.31E-3</v>
      </c>
    </row>
    <row r="3" spans="1:70">
      <c r="A3" s="4">
        <v>3</v>
      </c>
      <c r="B3" s="5" t="str">
        <f>"2024_11_01_"&amp;A3</f>
        <v>2024_11_01_3</v>
      </c>
      <c r="C3" s="3" t="s">
        <v>69</v>
      </c>
      <c r="D3" s="11" t="s">
        <v>67</v>
      </c>
      <c r="E3" s="3">
        <v>5.0000000000000001E-4</v>
      </c>
      <c r="F3" s="7">
        <v>5.1000000000000004E-4</v>
      </c>
      <c r="G3" s="7">
        <v>5.1000000000000004E-4</v>
      </c>
      <c r="H3" s="7">
        <v>5.1000000000000004E-4</v>
      </c>
      <c r="I3" s="7">
        <v>5.1000000000000004E-4</v>
      </c>
      <c r="J3" s="7">
        <v>5.1000000000000004E-4</v>
      </c>
      <c r="K3" s="3">
        <v>5.1000000000000004E-4</v>
      </c>
      <c r="L3" s="7">
        <v>5.1000000000000004E-4</v>
      </c>
      <c r="M3" s="7">
        <v>5.1000000000000004E-4</v>
      </c>
      <c r="N3" s="11">
        <f t="shared" ref="N3:N24" si="0">AVERAGE(L3:M3,F3:J3)</f>
        <v>5.1000000000000004E-4</v>
      </c>
      <c r="O3" s="3">
        <v>0.26845999999999998</v>
      </c>
      <c r="P3" s="3">
        <v>0.26845999999999998</v>
      </c>
      <c r="Q3" s="3">
        <v>0.26845999999999998</v>
      </c>
      <c r="R3" s="3">
        <v>0.26845999999999998</v>
      </c>
      <c r="S3" s="3">
        <v>0.26845999999999998</v>
      </c>
      <c r="T3" s="3">
        <v>0.26845999999999998</v>
      </c>
      <c r="U3" s="3">
        <v>0.26845999999999998</v>
      </c>
      <c r="V3" s="3">
        <v>0.26845999999999998</v>
      </c>
      <c r="W3" s="3">
        <v>0.26845999999999998</v>
      </c>
      <c r="X3" s="3">
        <v>0.26845999999999998</v>
      </c>
      <c r="Y3" s="3">
        <v>0.26845999999999998</v>
      </c>
      <c r="Z3" s="11">
        <v>0.26845999999999998</v>
      </c>
      <c r="AA3" s="3">
        <v>5.0000000000000001E-4</v>
      </c>
      <c r="AB3" s="3">
        <v>5.0000000000000001E-4</v>
      </c>
      <c r="AC3" s="11">
        <v>5.0000000000000001E-4</v>
      </c>
      <c r="AD3" s="3">
        <v>5.0000000000000001E-4</v>
      </c>
      <c r="AE3" s="3">
        <v>5.0000000000000001E-4</v>
      </c>
      <c r="AF3" s="3">
        <v>5.0000000000000001E-4</v>
      </c>
      <c r="AG3" s="11">
        <v>0.10798000000000001</v>
      </c>
      <c r="AH3" s="3">
        <v>0.10798000000000001</v>
      </c>
      <c r="AI3" s="3" t="s">
        <v>67</v>
      </c>
      <c r="AJ3" s="3">
        <v>0.10798000000000001</v>
      </c>
      <c r="AK3" s="11">
        <v>5.3899999999999998E-4</v>
      </c>
      <c r="AL3" s="3">
        <v>5.3899999999999998E-4</v>
      </c>
      <c r="AM3" s="3">
        <v>0.10828</v>
      </c>
      <c r="AN3" s="3">
        <v>0.10828</v>
      </c>
      <c r="AO3" s="3">
        <v>0.10828</v>
      </c>
      <c r="AP3" s="3">
        <v>0.10828</v>
      </c>
      <c r="AQ3" s="3">
        <v>0.10828</v>
      </c>
      <c r="AR3" s="11">
        <v>0.10828</v>
      </c>
      <c r="AS3" s="7">
        <v>5.1000000000000004E-4</v>
      </c>
      <c r="AT3" s="7" t="s">
        <v>67</v>
      </c>
      <c r="AU3" s="3" t="s">
        <v>67</v>
      </c>
      <c r="AV3" s="3" t="s">
        <v>67</v>
      </c>
      <c r="AW3" s="13">
        <f t="shared" ref="AW3:AW39" si="1">AVERAGE(AS3:AT3)</f>
        <v>5.1000000000000004E-4</v>
      </c>
      <c r="AX3" s="3">
        <v>0.21657999999999999</v>
      </c>
      <c r="AY3" s="3">
        <v>0.21657999999999999</v>
      </c>
      <c r="AZ3" s="3">
        <v>0.21657999999999999</v>
      </c>
      <c r="BA3" s="3">
        <v>0.21657999999999999</v>
      </c>
      <c r="BB3" s="11">
        <v>0.21657999999999999</v>
      </c>
      <c r="BC3" s="3">
        <v>0.21657999999999999</v>
      </c>
      <c r="BD3" s="3" t="s">
        <v>67</v>
      </c>
      <c r="BE3" s="3" t="s">
        <v>67</v>
      </c>
      <c r="BF3" s="3" t="s">
        <v>67</v>
      </c>
      <c r="BG3" s="11" t="s">
        <v>67</v>
      </c>
      <c r="BH3" s="3">
        <v>0.2152</v>
      </c>
      <c r="BI3" s="3">
        <v>0.2152</v>
      </c>
      <c r="BJ3" s="3">
        <v>0.2152</v>
      </c>
      <c r="BK3" s="3">
        <v>0.2152</v>
      </c>
      <c r="BL3" s="3">
        <v>0.2152</v>
      </c>
      <c r="BM3" s="11">
        <v>0.2152</v>
      </c>
      <c r="BN3" s="7">
        <v>3.2799999999999999E-3</v>
      </c>
      <c r="BO3" s="7">
        <v>3.2799999999999999E-3</v>
      </c>
      <c r="BP3" s="7">
        <v>3.2799999999999999E-3</v>
      </c>
      <c r="BQ3" s="7">
        <v>3.2799999999999999E-3</v>
      </c>
      <c r="BR3" s="13">
        <f t="shared" ref="BR3:BR24" si="2">AVERAGE(BN3:BQ3)</f>
        <v>3.2799999999999999E-3</v>
      </c>
    </row>
    <row r="4" spans="1:70">
      <c r="A4" s="4">
        <v>1</v>
      </c>
      <c r="B4" s="5" t="str">
        <f>"2024_11_01_"&amp;A4</f>
        <v>2024_11_01_1</v>
      </c>
      <c r="C4" s="3" t="s">
        <v>66</v>
      </c>
      <c r="D4" s="11" t="s">
        <v>67</v>
      </c>
      <c r="E4" s="3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3">
        <v>0</v>
      </c>
      <c r="L4" s="7">
        <v>0</v>
      </c>
      <c r="M4" s="7">
        <v>0</v>
      </c>
      <c r="N4" s="11">
        <f t="shared" si="0"/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11">
        <v>0</v>
      </c>
      <c r="AA4" s="3">
        <v>0</v>
      </c>
      <c r="AB4" s="3">
        <v>0</v>
      </c>
      <c r="AC4" s="11">
        <v>0</v>
      </c>
      <c r="AD4" s="3">
        <v>0</v>
      </c>
      <c r="AE4" s="3">
        <v>0</v>
      </c>
      <c r="AF4" s="3">
        <v>0</v>
      </c>
      <c r="AG4" s="11">
        <v>0</v>
      </c>
      <c r="AH4" s="3">
        <v>0</v>
      </c>
      <c r="AI4" s="3" t="s">
        <v>67</v>
      </c>
      <c r="AJ4" s="3">
        <v>0</v>
      </c>
      <c r="AK4" s="11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11">
        <v>0</v>
      </c>
      <c r="AS4" s="7">
        <v>0</v>
      </c>
      <c r="AT4" s="7">
        <v>0</v>
      </c>
      <c r="AU4" s="3">
        <v>0</v>
      </c>
      <c r="AV4" s="3" t="s">
        <v>67</v>
      </c>
      <c r="AW4" s="13">
        <f t="shared" si="1"/>
        <v>0</v>
      </c>
      <c r="AX4" s="3">
        <v>0</v>
      </c>
      <c r="AY4" s="3" t="s">
        <v>67</v>
      </c>
      <c r="AZ4" s="3">
        <v>0</v>
      </c>
      <c r="BA4" s="3">
        <v>0</v>
      </c>
      <c r="BB4" s="11" t="s">
        <v>67</v>
      </c>
      <c r="BC4" s="3">
        <v>0</v>
      </c>
      <c r="BD4" s="3" t="s">
        <v>67</v>
      </c>
      <c r="BE4" s="3">
        <v>0</v>
      </c>
      <c r="BF4" s="3">
        <v>0</v>
      </c>
      <c r="BG4" s="11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11">
        <v>0</v>
      </c>
      <c r="BN4" s="7">
        <v>0</v>
      </c>
      <c r="BO4" s="7">
        <v>0</v>
      </c>
      <c r="BP4" s="7">
        <v>0</v>
      </c>
      <c r="BQ4" s="7">
        <v>0</v>
      </c>
      <c r="BR4" s="13">
        <f t="shared" si="2"/>
        <v>0</v>
      </c>
    </row>
    <row r="5" spans="1:70">
      <c r="A5" s="4">
        <v>4</v>
      </c>
      <c r="B5" s="5" t="str">
        <f>"2024_11_01_"&amp;A5</f>
        <v>2024_11_01_4</v>
      </c>
      <c r="C5" s="3" t="s">
        <v>70</v>
      </c>
      <c r="D5" s="11">
        <v>9.3999999999999997E-4</v>
      </c>
      <c r="E5" s="3">
        <v>9.3999999999999997E-4</v>
      </c>
      <c r="F5" s="7">
        <v>9.6000000000000002E-4</v>
      </c>
      <c r="G5" s="7">
        <v>9.6000000000000002E-4</v>
      </c>
      <c r="H5" s="7">
        <v>9.6000000000000002E-4</v>
      </c>
      <c r="I5" s="7">
        <v>9.6000000000000002E-4</v>
      </c>
      <c r="J5" s="7">
        <v>9.6000000000000002E-4</v>
      </c>
      <c r="K5" s="3">
        <v>9.6000000000000002E-4</v>
      </c>
      <c r="L5" s="7">
        <v>9.6000000000000002E-4</v>
      </c>
      <c r="M5" s="7">
        <v>9.6000000000000002E-4</v>
      </c>
      <c r="N5" s="11">
        <f t="shared" si="0"/>
        <v>9.6000000000000002E-4</v>
      </c>
      <c r="O5" s="3">
        <v>0.50371999999999995</v>
      </c>
      <c r="P5" s="3">
        <v>0.50371999999999995</v>
      </c>
      <c r="Q5" s="3">
        <v>0.50371999999999995</v>
      </c>
      <c r="R5" s="3">
        <v>0.50371999999999995</v>
      </c>
      <c r="S5" s="3">
        <v>0.50371999999999995</v>
      </c>
      <c r="T5" s="3">
        <v>0.50371999999999995</v>
      </c>
      <c r="U5" s="3">
        <v>0.50371999999999995</v>
      </c>
      <c r="V5" s="3">
        <v>0.50371999999999995</v>
      </c>
      <c r="W5" s="3">
        <v>0.50371999999999995</v>
      </c>
      <c r="X5" s="3">
        <v>0.50371999999999995</v>
      </c>
      <c r="Y5" s="3">
        <v>0.50371999999999995</v>
      </c>
      <c r="Z5" s="11">
        <v>0.50371999999999995</v>
      </c>
      <c r="AA5" s="3">
        <v>9.3000000000000005E-4</v>
      </c>
      <c r="AB5" s="3">
        <v>9.3000000000000005E-4</v>
      </c>
      <c r="AC5" s="11">
        <v>9.3000000000000005E-4</v>
      </c>
      <c r="AD5" s="3">
        <v>9.3000000000000005E-4</v>
      </c>
      <c r="AE5" s="3">
        <v>9.3000000000000005E-4</v>
      </c>
      <c r="AF5" s="3">
        <v>9.3000000000000005E-4</v>
      </c>
      <c r="AG5" s="11">
        <v>0.20261000000000001</v>
      </c>
      <c r="AH5" s="3">
        <v>0.20261000000000001</v>
      </c>
      <c r="AI5" s="3" t="s">
        <v>67</v>
      </c>
      <c r="AJ5" s="3">
        <v>0.20261000000000001</v>
      </c>
      <c r="AK5" s="11">
        <v>1.01E-3</v>
      </c>
      <c r="AL5" s="3">
        <v>1.01E-3</v>
      </c>
      <c r="AM5" s="3">
        <v>0.20316999999999999</v>
      </c>
      <c r="AN5" s="3">
        <v>0.20316999999999999</v>
      </c>
      <c r="AO5" s="3">
        <v>0.20316999999999999</v>
      </c>
      <c r="AP5" s="3">
        <v>0.20316999999999999</v>
      </c>
      <c r="AQ5" s="3">
        <v>0.20316999999999999</v>
      </c>
      <c r="AR5" s="11">
        <v>0.20316999999999999</v>
      </c>
      <c r="AS5" s="7">
        <v>9.6000000000000002E-4</v>
      </c>
      <c r="AT5" s="7">
        <v>9.6000000000000002E-4</v>
      </c>
      <c r="AU5" s="3" t="s">
        <v>67</v>
      </c>
      <c r="AV5" s="3" t="s">
        <v>67</v>
      </c>
      <c r="AW5" s="13">
        <f t="shared" si="1"/>
        <v>9.6000000000000002E-4</v>
      </c>
      <c r="AX5" s="3">
        <v>0.40637000000000001</v>
      </c>
      <c r="AY5" s="3">
        <v>0.40637000000000001</v>
      </c>
      <c r="AZ5" s="3">
        <v>0.40637000000000001</v>
      </c>
      <c r="BA5" s="3">
        <v>0.40637000000000001</v>
      </c>
      <c r="BB5" s="11">
        <v>0.40637000000000001</v>
      </c>
      <c r="BC5" s="3">
        <v>0.40637000000000001</v>
      </c>
      <c r="BD5" s="3" t="s">
        <v>67</v>
      </c>
      <c r="BE5" s="3" t="s">
        <v>67</v>
      </c>
      <c r="BF5" s="3" t="s">
        <v>67</v>
      </c>
      <c r="BG5" s="11" t="s">
        <v>67</v>
      </c>
      <c r="BH5" s="3">
        <v>0.40378999999999998</v>
      </c>
      <c r="BI5" s="3">
        <v>0.40378999999999998</v>
      </c>
      <c r="BJ5" s="3">
        <v>0.40378999999999998</v>
      </c>
      <c r="BK5" s="3">
        <v>0.40378999999999998</v>
      </c>
      <c r="BL5" s="3">
        <v>0.40378999999999998</v>
      </c>
      <c r="BM5" s="11">
        <v>0.40378999999999998</v>
      </c>
      <c r="BN5" s="7">
        <v>6.1500000000000001E-3</v>
      </c>
      <c r="BO5" s="7">
        <v>6.1500000000000001E-3</v>
      </c>
      <c r="BP5" s="7">
        <v>6.1500000000000001E-3</v>
      </c>
      <c r="BQ5" s="7">
        <v>6.1500000000000001E-3</v>
      </c>
      <c r="BR5" s="13">
        <f t="shared" si="2"/>
        <v>6.1500000000000001E-3</v>
      </c>
    </row>
    <row r="6" spans="1:70">
      <c r="A6" s="4"/>
      <c r="B6" s="5"/>
      <c r="N6" s="11" t="e">
        <f t="shared" si="0"/>
        <v>#DIV/0!</v>
      </c>
      <c r="AW6" s="13" t="e">
        <f t="shared" si="1"/>
        <v>#DIV/0!</v>
      </c>
      <c r="BR6" s="13" t="e">
        <f t="shared" si="2"/>
        <v>#DIV/0!</v>
      </c>
    </row>
    <row r="7" spans="1:70">
      <c r="A7" s="4"/>
      <c r="B7" s="5"/>
      <c r="N7" s="11" t="e">
        <f t="shared" si="0"/>
        <v>#DIV/0!</v>
      </c>
      <c r="AW7" s="13" t="e">
        <f t="shared" si="1"/>
        <v>#DIV/0!</v>
      </c>
      <c r="BR7" s="13" t="e">
        <f t="shared" si="2"/>
        <v>#DIV/0!</v>
      </c>
    </row>
    <row r="8" spans="1:70">
      <c r="A8" s="4">
        <v>5</v>
      </c>
      <c r="B8" s="5" t="str">
        <f>"2024_11_01_"&amp;A8</f>
        <v>2024_11_01_5</v>
      </c>
      <c r="C8" s="3" t="s">
        <v>71</v>
      </c>
      <c r="D8" s="11">
        <v>1.97E-3</v>
      </c>
      <c r="E8" s="3">
        <v>1.97E-3</v>
      </c>
      <c r="F8" s="7">
        <v>2.0200000000000001E-3</v>
      </c>
      <c r="G8" s="7">
        <v>2.0200000000000001E-3</v>
      </c>
      <c r="H8" s="7">
        <v>2.0200000000000001E-3</v>
      </c>
      <c r="I8" s="7">
        <v>2.0200000000000001E-3</v>
      </c>
      <c r="J8" s="7">
        <v>2.0200000000000001E-3</v>
      </c>
      <c r="K8" s="3">
        <v>2.0200000000000001E-3</v>
      </c>
      <c r="L8" s="7">
        <v>2.0200000000000001E-3</v>
      </c>
      <c r="M8" s="7">
        <v>2.0200000000000001E-3</v>
      </c>
      <c r="N8" s="11">
        <f t="shared" si="0"/>
        <v>2.0200000000000005E-3</v>
      </c>
      <c r="O8" s="3">
        <v>1.06094</v>
      </c>
      <c r="P8" s="3">
        <v>1.06094</v>
      </c>
      <c r="Q8" s="3">
        <v>1.06094</v>
      </c>
      <c r="R8" s="3">
        <v>1.06094</v>
      </c>
      <c r="S8" s="3">
        <v>1.06094</v>
      </c>
      <c r="T8" s="3">
        <v>1.06094</v>
      </c>
      <c r="U8" s="3">
        <v>1.06094</v>
      </c>
      <c r="V8" s="3">
        <v>1.06094</v>
      </c>
      <c r="W8" s="3">
        <v>1.06094</v>
      </c>
      <c r="X8" s="3">
        <v>1.06094</v>
      </c>
      <c r="Y8" s="3">
        <v>1.06094</v>
      </c>
      <c r="Z8" s="11">
        <v>1.06094</v>
      </c>
      <c r="AA8" s="3">
        <v>1.9599999999999999E-3</v>
      </c>
      <c r="AB8" s="3">
        <v>1.9599999999999999E-3</v>
      </c>
      <c r="AC8" s="11" t="s">
        <v>67</v>
      </c>
      <c r="AD8" s="3">
        <v>1.9599999999999999E-3</v>
      </c>
      <c r="AE8" s="3">
        <v>1.9599999999999999E-3</v>
      </c>
      <c r="AF8" s="3">
        <v>1.9599999999999999E-3</v>
      </c>
      <c r="AG8" s="11">
        <v>0.42674000000000001</v>
      </c>
      <c r="AH8" s="3">
        <v>0.42674000000000001</v>
      </c>
      <c r="AI8" s="3" t="s">
        <v>67</v>
      </c>
      <c r="AJ8" s="3">
        <v>0.42674000000000001</v>
      </c>
      <c r="AK8" s="11">
        <v>2.1280000000000001E-3</v>
      </c>
      <c r="AL8" s="3">
        <v>2.1280000000000001E-3</v>
      </c>
      <c r="AM8" s="3">
        <v>0.42792000000000002</v>
      </c>
      <c r="AN8" s="3">
        <v>0.42792000000000002</v>
      </c>
      <c r="AO8" s="3">
        <v>0.42792000000000002</v>
      </c>
      <c r="AP8" s="3">
        <v>0.42792000000000002</v>
      </c>
      <c r="AQ8" s="3">
        <v>0.42792000000000002</v>
      </c>
      <c r="AR8" s="11">
        <v>0.42792000000000002</v>
      </c>
      <c r="AS8" s="7">
        <v>2.0300000000000001E-3</v>
      </c>
      <c r="AT8" s="7">
        <v>2.0300000000000001E-3</v>
      </c>
      <c r="AU8" s="3">
        <v>2.0300000000000001E-3</v>
      </c>
      <c r="AV8" s="3">
        <v>2.0300000000000001E-3</v>
      </c>
      <c r="AW8" s="13">
        <f t="shared" si="1"/>
        <v>2.0300000000000001E-3</v>
      </c>
      <c r="AX8" s="3">
        <v>0.85589999999999999</v>
      </c>
      <c r="AY8" s="3">
        <v>0.85589999999999999</v>
      </c>
      <c r="AZ8" s="3">
        <v>0.85589999999999999</v>
      </c>
      <c r="BA8" s="3">
        <v>0.85589999999999999</v>
      </c>
      <c r="BB8" s="11">
        <v>0.85589999999999999</v>
      </c>
      <c r="BC8" s="3">
        <v>0.85589999999999999</v>
      </c>
      <c r="BD8" s="3" t="s">
        <v>67</v>
      </c>
      <c r="BE8" s="3" t="s">
        <v>67</v>
      </c>
      <c r="BF8" s="3" t="s">
        <v>67</v>
      </c>
      <c r="BG8" s="11">
        <v>0.21360999999999999</v>
      </c>
      <c r="BH8" s="3">
        <v>0.85045999999999999</v>
      </c>
      <c r="BI8" s="3">
        <v>0.85045999999999999</v>
      </c>
      <c r="BJ8" s="3">
        <v>0.85045999999999999</v>
      </c>
      <c r="BK8" s="3">
        <v>0.85045999999999999</v>
      </c>
      <c r="BL8" s="3">
        <v>0.85045999999999999</v>
      </c>
      <c r="BM8" s="11">
        <v>0.85045999999999999</v>
      </c>
      <c r="BN8" s="7">
        <v>1.294E-2</v>
      </c>
      <c r="BO8" s="7">
        <v>1.294E-2</v>
      </c>
      <c r="BP8" s="7">
        <v>1.294E-2</v>
      </c>
      <c r="BQ8" s="7">
        <v>1.294E-2</v>
      </c>
      <c r="BR8" s="13">
        <f t="shared" si="2"/>
        <v>1.294E-2</v>
      </c>
    </row>
    <row r="9" spans="1:70">
      <c r="A9" s="4">
        <v>6</v>
      </c>
      <c r="B9" s="5" t="str">
        <f>"2024_11_01_"&amp;A9</f>
        <v>2024_11_01_6</v>
      </c>
      <c r="C9" s="3" t="s">
        <v>72</v>
      </c>
      <c r="D9" s="11">
        <v>4.9199999999999999E-3</v>
      </c>
      <c r="E9" s="3">
        <v>4.9199999999999999E-3</v>
      </c>
      <c r="F9" s="7">
        <v>5.0499999999999998E-3</v>
      </c>
      <c r="G9" s="7">
        <v>5.0499999999999998E-3</v>
      </c>
      <c r="H9" s="7">
        <v>5.0499999999999998E-3</v>
      </c>
      <c r="I9" s="7">
        <v>5.0499999999999998E-3</v>
      </c>
      <c r="J9" s="7">
        <v>5.0499999999999998E-3</v>
      </c>
      <c r="K9" s="3">
        <v>5.0499999999999998E-3</v>
      </c>
      <c r="L9" s="7">
        <v>5.0499999999999998E-3</v>
      </c>
      <c r="M9" s="7">
        <v>5.0499999999999998E-3</v>
      </c>
      <c r="N9" s="11">
        <f t="shared" si="0"/>
        <v>5.0499999999999998E-3</v>
      </c>
      <c r="O9" s="3">
        <v>2.6468600000000002</v>
      </c>
      <c r="P9" s="3">
        <v>2.6468600000000002</v>
      </c>
      <c r="Q9" s="3">
        <v>2.6468600000000002</v>
      </c>
      <c r="R9" s="3">
        <v>2.6468600000000002</v>
      </c>
      <c r="S9" s="3">
        <v>2.6468600000000002</v>
      </c>
      <c r="T9" s="3">
        <v>2.6468600000000002</v>
      </c>
      <c r="U9" s="3">
        <v>2.6468600000000002</v>
      </c>
      <c r="V9" s="3">
        <v>2.6468600000000002</v>
      </c>
      <c r="W9" s="3">
        <v>2.6468600000000002</v>
      </c>
      <c r="X9" s="3">
        <v>2.6468600000000002</v>
      </c>
      <c r="Y9" s="3">
        <v>2.6468600000000002</v>
      </c>
      <c r="Z9" s="11">
        <v>2.6468600000000002</v>
      </c>
      <c r="AA9" s="3">
        <v>4.8900000000000002E-3</v>
      </c>
      <c r="AB9" s="3">
        <v>4.8900000000000002E-3</v>
      </c>
      <c r="AC9" s="11">
        <v>4.8900000000000002E-3</v>
      </c>
      <c r="AD9" s="3">
        <v>4.8900000000000002E-3</v>
      </c>
      <c r="AE9" s="3">
        <v>4.8900000000000002E-3</v>
      </c>
      <c r="AF9" s="3">
        <v>4.8900000000000002E-3</v>
      </c>
      <c r="AG9" s="11">
        <v>1.0646500000000001</v>
      </c>
      <c r="AH9" s="3">
        <v>1.0646500000000001</v>
      </c>
      <c r="AI9" s="3">
        <v>1.0646500000000001</v>
      </c>
      <c r="AJ9" s="3">
        <v>1.0646500000000001</v>
      </c>
      <c r="AK9" s="11">
        <v>5.3090000000000004E-3</v>
      </c>
      <c r="AL9" s="3">
        <v>5.3090000000000004E-3</v>
      </c>
      <c r="AM9" s="3">
        <v>1.06758</v>
      </c>
      <c r="AN9" s="3">
        <v>1.06758</v>
      </c>
      <c r="AO9" s="3">
        <v>1.06758</v>
      </c>
      <c r="AP9" s="3">
        <v>1.06758</v>
      </c>
      <c r="AQ9" s="3">
        <v>1.06758</v>
      </c>
      <c r="AR9" s="11">
        <v>1.06758</v>
      </c>
      <c r="AS9" s="7">
        <v>5.0600000000000003E-3</v>
      </c>
      <c r="AT9" s="7">
        <v>5.0600000000000003E-3</v>
      </c>
      <c r="AU9" s="3">
        <v>5.0600000000000003E-3</v>
      </c>
      <c r="AV9" s="3">
        <v>5.0600000000000003E-3</v>
      </c>
      <c r="AW9" s="13">
        <f t="shared" si="1"/>
        <v>5.0600000000000003E-3</v>
      </c>
      <c r="AX9" s="3">
        <v>2.13531</v>
      </c>
      <c r="AY9" s="3">
        <v>2.13531</v>
      </c>
      <c r="AZ9" s="3">
        <v>2.13531</v>
      </c>
      <c r="BA9" s="3">
        <v>2.13531</v>
      </c>
      <c r="BB9" s="11">
        <v>2.13531</v>
      </c>
      <c r="BC9" s="3">
        <v>2.13531</v>
      </c>
      <c r="BD9" s="3">
        <v>0.53293000000000001</v>
      </c>
      <c r="BE9" s="3">
        <v>0.53293000000000001</v>
      </c>
      <c r="BF9" s="3">
        <v>0.53293000000000001</v>
      </c>
      <c r="BG9" s="11">
        <v>0.53293000000000001</v>
      </c>
      <c r="BH9" s="3">
        <v>2.1217600000000001</v>
      </c>
      <c r="BI9" s="3">
        <v>2.1217600000000001</v>
      </c>
      <c r="BJ9" s="3">
        <v>2.1217600000000001</v>
      </c>
      <c r="BK9" s="3">
        <v>2.1217600000000001</v>
      </c>
      <c r="BL9" s="3">
        <v>2.1217600000000001</v>
      </c>
      <c r="BM9" s="11">
        <v>2.1217600000000001</v>
      </c>
      <c r="BN9" s="7">
        <v>3.2289999999999999E-2</v>
      </c>
      <c r="BO9" s="7">
        <v>3.2289999999999999E-2</v>
      </c>
      <c r="BP9" s="7">
        <v>3.2289999999999999E-2</v>
      </c>
      <c r="BQ9" s="7">
        <v>3.2289999999999999E-2</v>
      </c>
      <c r="BR9" s="13">
        <f t="shared" si="2"/>
        <v>3.2289999999999999E-2</v>
      </c>
    </row>
    <row r="10" spans="1:70">
      <c r="A10" s="4">
        <v>7</v>
      </c>
      <c r="B10" s="5" t="str">
        <f>"2024_11_01_"&amp;A10</f>
        <v>2024_11_01_7</v>
      </c>
      <c r="C10" s="3" t="s">
        <v>73</v>
      </c>
      <c r="D10" s="11">
        <v>9.2499999999999995E-3</v>
      </c>
      <c r="E10" s="3">
        <v>9.2499999999999995E-3</v>
      </c>
      <c r="F10" s="7">
        <v>9.4999999999999998E-3</v>
      </c>
      <c r="G10" s="7">
        <v>9.4999999999999998E-3</v>
      </c>
      <c r="H10" s="7">
        <v>9.4999999999999998E-3</v>
      </c>
      <c r="I10" s="7">
        <v>9.4999999999999998E-3</v>
      </c>
      <c r="J10" s="7">
        <v>9.4999999999999998E-3</v>
      </c>
      <c r="K10" s="3">
        <v>9.4999999999999998E-3</v>
      </c>
      <c r="L10" s="7">
        <v>9.4999999999999998E-3</v>
      </c>
      <c r="M10" s="7">
        <v>9.4999999999999998E-3</v>
      </c>
      <c r="N10" s="11">
        <f t="shared" si="0"/>
        <v>9.4999999999999998E-3</v>
      </c>
      <c r="O10" s="3">
        <v>4.9784300000000004</v>
      </c>
      <c r="P10" s="3">
        <v>4.9784300000000004</v>
      </c>
      <c r="Q10" s="3">
        <v>4.9784300000000004</v>
      </c>
      <c r="R10" s="3">
        <v>4.9784300000000004</v>
      </c>
      <c r="S10" s="3">
        <v>4.9784300000000004</v>
      </c>
      <c r="T10" s="3">
        <v>4.9784300000000004</v>
      </c>
      <c r="U10" s="3">
        <v>4.9784300000000004</v>
      </c>
      <c r="V10" s="3">
        <v>4.9784300000000004</v>
      </c>
      <c r="W10" s="3">
        <v>4.9784300000000004</v>
      </c>
      <c r="X10" s="3">
        <v>4.9784300000000004</v>
      </c>
      <c r="Y10" s="3">
        <v>4.9784300000000004</v>
      </c>
      <c r="Z10" s="11">
        <v>4.9784300000000004</v>
      </c>
      <c r="AA10" s="3">
        <v>9.1999999999999998E-3</v>
      </c>
      <c r="AB10" s="3">
        <v>9.1999999999999998E-3</v>
      </c>
      <c r="AC10" s="11">
        <v>9.1999999999999998E-3</v>
      </c>
      <c r="AD10" s="3">
        <v>9.1999999999999998E-3</v>
      </c>
      <c r="AE10" s="3">
        <v>9.1999999999999998E-3</v>
      </c>
      <c r="AF10" s="3">
        <v>9.1999999999999998E-3</v>
      </c>
      <c r="AG10" s="11">
        <v>2.0024899999999999</v>
      </c>
      <c r="AH10" s="3">
        <v>2.0024899999999999</v>
      </c>
      <c r="AI10" s="3">
        <v>2.0024899999999999</v>
      </c>
      <c r="AJ10" s="3">
        <v>2.0024899999999999</v>
      </c>
      <c r="AK10" s="11">
        <v>9.9860000000000001E-3</v>
      </c>
      <c r="AL10" s="3">
        <v>9.9860000000000001E-3</v>
      </c>
      <c r="AM10" s="3">
        <v>2.008</v>
      </c>
      <c r="AN10" s="3">
        <v>2.008</v>
      </c>
      <c r="AO10" s="3">
        <v>2.008</v>
      </c>
      <c r="AP10" s="3">
        <v>2.008</v>
      </c>
      <c r="AQ10" s="3">
        <v>2.008</v>
      </c>
      <c r="AR10" s="11">
        <v>2.008</v>
      </c>
      <c r="AS10" s="7">
        <v>9.5099999999999994E-3</v>
      </c>
      <c r="AT10" s="7">
        <v>9.5099999999999994E-3</v>
      </c>
      <c r="AU10" s="3">
        <v>9.5099999999999994E-3</v>
      </c>
      <c r="AV10" s="3">
        <v>9.5099999999999994E-3</v>
      </c>
      <c r="AW10" s="13">
        <f t="shared" si="1"/>
        <v>9.5099999999999994E-3</v>
      </c>
      <c r="AX10" s="3">
        <v>4.0162800000000001</v>
      </c>
      <c r="AY10" s="3">
        <v>4.0162800000000001</v>
      </c>
      <c r="AZ10" s="3">
        <v>4.0162800000000001</v>
      </c>
      <c r="BA10" s="3">
        <v>4.0162800000000001</v>
      </c>
      <c r="BB10" s="11">
        <v>4.0162800000000001</v>
      </c>
      <c r="BC10" s="3">
        <v>4.0162800000000001</v>
      </c>
      <c r="BD10" s="3">
        <v>1.00237</v>
      </c>
      <c r="BE10" s="3">
        <v>1.00237</v>
      </c>
      <c r="BF10" s="3">
        <v>1.00237</v>
      </c>
      <c r="BG10" s="11">
        <v>1.00237</v>
      </c>
      <c r="BH10" s="3">
        <v>3.9908000000000001</v>
      </c>
      <c r="BI10" s="3">
        <v>3.9908000000000001</v>
      </c>
      <c r="BJ10" s="3">
        <v>3.9908000000000001</v>
      </c>
      <c r="BK10" s="3">
        <v>3.9908000000000001</v>
      </c>
      <c r="BL10" s="3">
        <v>3.9908000000000001</v>
      </c>
      <c r="BM10" s="11">
        <v>3.9908000000000001</v>
      </c>
      <c r="BN10" s="7">
        <v>6.0740000000000002E-2</v>
      </c>
      <c r="BO10" s="7">
        <v>6.0740000000000002E-2</v>
      </c>
      <c r="BP10" s="7">
        <v>6.0740000000000002E-2</v>
      </c>
      <c r="BQ10" s="7">
        <v>6.0740000000000002E-2</v>
      </c>
      <c r="BR10" s="13">
        <f t="shared" si="2"/>
        <v>6.0740000000000002E-2</v>
      </c>
    </row>
    <row r="11" spans="1:70">
      <c r="A11" s="4">
        <v>8</v>
      </c>
      <c r="B11" s="5" t="str">
        <f>"2024_11_01_"&amp;A11</f>
        <v>2024_11_01_8</v>
      </c>
      <c r="C11" s="3" t="s">
        <v>74</v>
      </c>
      <c r="D11" s="11">
        <v>1.9439999999999999E-2</v>
      </c>
      <c r="E11" s="3">
        <v>1.9439999999999999E-2</v>
      </c>
      <c r="F11" s="7">
        <v>1.9970000000000002E-2</v>
      </c>
      <c r="G11" s="7">
        <v>1.9970000000000002E-2</v>
      </c>
      <c r="H11" s="7">
        <v>1.9970000000000002E-2</v>
      </c>
      <c r="I11" s="7">
        <v>1.9970000000000002E-2</v>
      </c>
      <c r="J11" s="7">
        <v>1.9970000000000002E-2</v>
      </c>
      <c r="K11" s="3">
        <v>1.9970000000000002E-2</v>
      </c>
      <c r="L11" s="7">
        <v>1.9970000000000002E-2</v>
      </c>
      <c r="M11" s="7">
        <v>1.9970000000000002E-2</v>
      </c>
      <c r="N11" s="11">
        <f t="shared" si="0"/>
        <v>1.9970000000000005E-2</v>
      </c>
      <c r="O11" s="3">
        <v>10.467829999999999</v>
      </c>
      <c r="P11" s="3">
        <v>10.467829999999999</v>
      </c>
      <c r="Q11" s="3">
        <v>10.467829999999999</v>
      </c>
      <c r="R11" s="3">
        <v>10.467829999999999</v>
      </c>
      <c r="S11" s="3">
        <v>10.467829999999999</v>
      </c>
      <c r="T11" s="3">
        <v>10.467829999999999</v>
      </c>
      <c r="U11" s="3">
        <v>10.467829999999999</v>
      </c>
      <c r="V11" s="3">
        <v>10.467829999999999</v>
      </c>
      <c r="W11" s="3">
        <v>10.467829999999999</v>
      </c>
      <c r="X11" s="3">
        <v>10.467829999999999</v>
      </c>
      <c r="Y11" s="3">
        <v>10.467829999999999</v>
      </c>
      <c r="Z11" s="11">
        <v>10.467829999999999</v>
      </c>
      <c r="AA11" s="3">
        <v>1.9349999999999999E-2</v>
      </c>
      <c r="AB11" s="3">
        <v>1.9349999999999999E-2</v>
      </c>
      <c r="AC11" s="11">
        <v>1.9349999999999999E-2</v>
      </c>
      <c r="AD11" s="3">
        <v>1.9349999999999999E-2</v>
      </c>
      <c r="AE11" s="3">
        <v>1.9349999999999999E-2</v>
      </c>
      <c r="AF11" s="3">
        <v>1.9349999999999999E-2</v>
      </c>
      <c r="AG11" s="11">
        <v>4.2105100000000002</v>
      </c>
      <c r="AH11" s="3">
        <v>4.2105100000000002</v>
      </c>
      <c r="AI11" s="3">
        <v>4.2105100000000002</v>
      </c>
      <c r="AJ11" s="3">
        <v>4.2105100000000002</v>
      </c>
      <c r="AK11" s="11">
        <v>2.0997999999999999E-2</v>
      </c>
      <c r="AL11" s="3">
        <v>2.0997999999999999E-2</v>
      </c>
      <c r="AM11" s="3">
        <v>4.2221000000000002</v>
      </c>
      <c r="AN11" s="3">
        <v>4.2221000000000002</v>
      </c>
      <c r="AO11" s="3">
        <v>4.2221000000000002</v>
      </c>
      <c r="AP11" s="3">
        <v>4.2221000000000002</v>
      </c>
      <c r="AQ11" s="3">
        <v>4.2221000000000002</v>
      </c>
      <c r="AR11" s="11">
        <v>4.2221000000000002</v>
      </c>
      <c r="AS11" s="7">
        <v>0.02</v>
      </c>
      <c r="AT11" s="7">
        <v>0.02</v>
      </c>
      <c r="AU11" s="3">
        <v>0.02</v>
      </c>
      <c r="AV11" s="3">
        <v>0.02</v>
      </c>
      <c r="AW11" s="13">
        <f t="shared" si="1"/>
        <v>0.02</v>
      </c>
      <c r="AX11" s="3">
        <v>8.4447700000000001</v>
      </c>
      <c r="AY11" s="3">
        <v>8.4447700000000001</v>
      </c>
      <c r="AZ11" s="3">
        <v>8.4447700000000001</v>
      </c>
      <c r="BA11" s="3">
        <v>8.4447700000000001</v>
      </c>
      <c r="BB11" s="11">
        <v>8.4447700000000001</v>
      </c>
      <c r="BC11" s="3">
        <v>8.4447700000000001</v>
      </c>
      <c r="BD11" s="3">
        <v>2.1076199999999998</v>
      </c>
      <c r="BE11" s="3">
        <v>2.1076199999999998</v>
      </c>
      <c r="BF11" s="3">
        <v>2.1076199999999998</v>
      </c>
      <c r="BG11" s="11">
        <v>2.1076199999999998</v>
      </c>
      <c r="BH11" s="3">
        <v>8.3911899999999999</v>
      </c>
      <c r="BI11" s="3">
        <v>8.3911899999999999</v>
      </c>
      <c r="BJ11" s="3">
        <v>8.3911899999999999</v>
      </c>
      <c r="BK11" s="3">
        <v>8.3911899999999999</v>
      </c>
      <c r="BL11" s="3">
        <v>8.3911899999999999</v>
      </c>
      <c r="BM11" s="11">
        <v>8.3911899999999999</v>
      </c>
      <c r="BN11" s="7">
        <v>0.12770000000000001</v>
      </c>
      <c r="BO11" s="7">
        <v>0.12770000000000001</v>
      </c>
      <c r="BP11" s="7">
        <v>0.12770000000000001</v>
      </c>
      <c r="BQ11" s="7">
        <v>0.12770000000000001</v>
      </c>
      <c r="BR11" s="13">
        <f t="shared" si="2"/>
        <v>0.12770000000000001</v>
      </c>
    </row>
    <row r="12" spans="1:70">
      <c r="A12" s="4">
        <v>9</v>
      </c>
      <c r="B12" s="5" t="str">
        <f>"2024_11_01_"&amp;A12</f>
        <v>2024_11_01_9</v>
      </c>
      <c r="C12" s="3" t="s">
        <v>75</v>
      </c>
      <c r="D12" s="11">
        <v>4.8500000000000001E-2</v>
      </c>
      <c r="E12" s="3">
        <v>4.8500000000000001E-2</v>
      </c>
      <c r="F12" s="7">
        <v>4.9829999999999999E-2</v>
      </c>
      <c r="G12" s="7">
        <v>4.9829999999999999E-2</v>
      </c>
      <c r="H12" s="7">
        <v>4.9829999999999999E-2</v>
      </c>
      <c r="I12" s="7">
        <v>4.9829999999999999E-2</v>
      </c>
      <c r="J12" s="7">
        <v>4.9829999999999999E-2</v>
      </c>
      <c r="K12" s="3">
        <v>4.9829999999999999E-2</v>
      </c>
      <c r="L12" s="7">
        <v>4.9829999999999999E-2</v>
      </c>
      <c r="M12" s="7">
        <v>4.9829999999999999E-2</v>
      </c>
      <c r="N12" s="11">
        <f t="shared" si="0"/>
        <v>4.9829999999999992E-2</v>
      </c>
      <c r="O12" s="3">
        <v>26.116900000000001</v>
      </c>
      <c r="P12" s="3">
        <v>26.116900000000001</v>
      </c>
      <c r="Q12" s="3">
        <v>26.116900000000001</v>
      </c>
      <c r="R12" s="3">
        <v>26.116900000000001</v>
      </c>
      <c r="T12" s="3">
        <v>26.116900000000001</v>
      </c>
      <c r="U12" s="3">
        <v>26.116900000000001</v>
      </c>
      <c r="V12" s="3">
        <v>26.116900000000001</v>
      </c>
      <c r="W12" s="3">
        <v>26.116900000000001</v>
      </c>
      <c r="X12" s="3">
        <v>26.116900000000001</v>
      </c>
      <c r="Y12" s="3">
        <v>26.116900000000001</v>
      </c>
      <c r="Z12" s="11">
        <v>26.116900000000001</v>
      </c>
      <c r="AA12" s="3">
        <v>4.8280000000000003E-2</v>
      </c>
      <c r="AB12" s="3">
        <v>4.8280000000000003E-2</v>
      </c>
      <c r="AC12" s="11">
        <v>4.8280000000000003E-2</v>
      </c>
      <c r="AD12" s="3">
        <v>4.8280000000000003E-2</v>
      </c>
      <c r="AE12" s="3">
        <v>4.8280000000000003E-2</v>
      </c>
      <c r="AF12" s="3">
        <v>4.8280000000000003E-2</v>
      </c>
      <c r="AG12" s="11">
        <v>10.50508</v>
      </c>
      <c r="AH12" s="3">
        <v>10.50508</v>
      </c>
      <c r="AI12" s="3">
        <v>10.50508</v>
      </c>
      <c r="AJ12" s="3">
        <v>10.50508</v>
      </c>
      <c r="AK12" s="11">
        <v>5.2387999999999997E-2</v>
      </c>
      <c r="AL12" s="3">
        <v>5.2387999999999997E-2</v>
      </c>
      <c r="AM12" s="3">
        <v>10.534000000000001</v>
      </c>
      <c r="AN12" s="3">
        <v>10.534000000000001</v>
      </c>
      <c r="AO12" s="3">
        <v>10.534000000000001</v>
      </c>
      <c r="AP12" s="3">
        <v>10.534000000000001</v>
      </c>
      <c r="AQ12" s="3">
        <v>10.534000000000001</v>
      </c>
      <c r="AR12" s="11">
        <v>10.534000000000001</v>
      </c>
      <c r="AS12" s="7">
        <v>4.9910000000000003E-2</v>
      </c>
      <c r="AT12" s="7">
        <v>4.9910000000000003E-2</v>
      </c>
      <c r="AU12" s="3">
        <v>4.9910000000000003E-2</v>
      </c>
      <c r="AV12" s="3">
        <v>4.9910000000000003E-2</v>
      </c>
      <c r="AW12" s="13">
        <f t="shared" si="1"/>
        <v>4.9910000000000003E-2</v>
      </c>
      <c r="AX12" s="3">
        <v>21.069430000000001</v>
      </c>
      <c r="AY12" s="3">
        <v>21.069430000000001</v>
      </c>
      <c r="AZ12" s="3">
        <v>21.069430000000001</v>
      </c>
      <c r="BA12" s="3">
        <v>21.069430000000001</v>
      </c>
      <c r="BB12" s="11">
        <v>21.069430000000001</v>
      </c>
      <c r="BC12" s="3">
        <v>21.069430000000001</v>
      </c>
      <c r="BD12" s="3">
        <v>5.2584499999999998</v>
      </c>
      <c r="BE12" s="3">
        <v>5.2584499999999998</v>
      </c>
      <c r="BF12" s="3">
        <v>5.2584499999999998</v>
      </c>
      <c r="BG12" s="11">
        <v>5.2584499999999998</v>
      </c>
      <c r="BH12" s="3">
        <v>20.935749999999999</v>
      </c>
      <c r="BI12" s="3">
        <v>20.935749999999999</v>
      </c>
      <c r="BJ12" s="3">
        <v>20.935749999999999</v>
      </c>
      <c r="BK12" s="3">
        <v>20.935749999999999</v>
      </c>
      <c r="BL12" s="3">
        <v>20.935749999999999</v>
      </c>
      <c r="BM12" s="11">
        <v>20.935749999999999</v>
      </c>
      <c r="BN12" s="7">
        <v>0.31862000000000001</v>
      </c>
      <c r="BO12" s="7">
        <v>0.31862000000000001</v>
      </c>
      <c r="BP12" s="7">
        <v>0.31862000000000001</v>
      </c>
      <c r="BQ12" s="7">
        <v>0.31862000000000001</v>
      </c>
      <c r="BR12" s="13">
        <f t="shared" si="2"/>
        <v>0.31862000000000001</v>
      </c>
    </row>
    <row r="13" spans="1:70">
      <c r="A13" s="4">
        <v>10</v>
      </c>
      <c r="B13" s="5" t="str">
        <f>"2024_11_01_"&amp;A13</f>
        <v>2024_11_01_10</v>
      </c>
      <c r="C13" s="3" t="s">
        <v>77</v>
      </c>
      <c r="D13" s="11">
        <v>9.1069999999999998E-2</v>
      </c>
      <c r="E13" s="3">
        <v>9.1069999999999998E-2</v>
      </c>
      <c r="F13" s="7">
        <v>9.357E-2</v>
      </c>
      <c r="G13" s="7">
        <v>9.357E-2</v>
      </c>
      <c r="H13" s="7">
        <v>9.357E-2</v>
      </c>
      <c r="I13" s="7">
        <v>9.357E-2</v>
      </c>
      <c r="J13" s="7">
        <v>9.357E-2</v>
      </c>
      <c r="K13" s="3">
        <v>9.357E-2</v>
      </c>
      <c r="L13" s="7">
        <v>9.357E-2</v>
      </c>
      <c r="M13" s="7">
        <v>9.357E-2</v>
      </c>
      <c r="N13" s="11">
        <f t="shared" si="0"/>
        <v>9.3570000000000014E-2</v>
      </c>
      <c r="O13" s="3">
        <v>49.03875</v>
      </c>
      <c r="P13" s="3">
        <v>49.03875</v>
      </c>
      <c r="Q13" s="3">
        <v>49.03875</v>
      </c>
      <c r="R13" s="3">
        <v>49.03875</v>
      </c>
      <c r="T13" s="3">
        <v>49.03875</v>
      </c>
      <c r="U13" s="3">
        <v>49.03875</v>
      </c>
      <c r="V13" s="3">
        <v>49.03875</v>
      </c>
      <c r="W13" s="3">
        <v>49.03875</v>
      </c>
      <c r="X13" s="3">
        <v>49.03875</v>
      </c>
      <c r="Y13" s="3">
        <v>49.03875</v>
      </c>
      <c r="Z13" s="11">
        <v>49.03875</v>
      </c>
      <c r="AA13" s="3">
        <v>9.0649999999999994E-2</v>
      </c>
      <c r="AB13" s="3">
        <v>9.0649999999999994E-2</v>
      </c>
      <c r="AC13" s="11">
        <v>9.0649999999999994E-2</v>
      </c>
      <c r="AD13" s="3">
        <v>9.0649999999999994E-2</v>
      </c>
      <c r="AE13" s="3">
        <v>9.0649999999999994E-2</v>
      </c>
      <c r="AF13" s="3">
        <v>9.0649999999999994E-2</v>
      </c>
      <c r="AG13" s="11">
        <v>19.725010000000001</v>
      </c>
      <c r="AH13" s="3">
        <v>19.725010000000001</v>
      </c>
      <c r="AI13" s="3">
        <v>19.725010000000001</v>
      </c>
      <c r="AJ13" s="3">
        <v>19.725010000000001</v>
      </c>
      <c r="AK13" s="11">
        <v>9.8366999999999996E-2</v>
      </c>
      <c r="AL13" s="3">
        <v>9.8366999999999996E-2</v>
      </c>
      <c r="AM13" s="3">
        <v>19.779309999999999</v>
      </c>
      <c r="AN13" s="3">
        <v>19.779309999999999</v>
      </c>
      <c r="AO13" s="3">
        <v>19.779309999999999</v>
      </c>
      <c r="AP13" s="3">
        <v>19.779309999999999</v>
      </c>
      <c r="AQ13" s="3">
        <v>19.779309999999999</v>
      </c>
      <c r="AR13" s="11">
        <v>19.779309999999999</v>
      </c>
      <c r="AS13" s="7">
        <v>9.3710000000000002E-2</v>
      </c>
      <c r="AT13" s="7">
        <v>9.3710000000000002E-2</v>
      </c>
      <c r="AU13" s="3">
        <v>9.3710000000000002E-2</v>
      </c>
      <c r="AV13" s="3">
        <v>9.3710000000000002E-2</v>
      </c>
      <c r="AW13" s="13">
        <f t="shared" si="1"/>
        <v>9.3710000000000002E-2</v>
      </c>
      <c r="AX13" s="3">
        <v>39.561300000000003</v>
      </c>
      <c r="AY13" s="3">
        <v>39.561300000000003</v>
      </c>
      <c r="AZ13" s="3">
        <v>39.561300000000003</v>
      </c>
      <c r="BA13" s="3">
        <v>39.561300000000003</v>
      </c>
      <c r="BB13" s="11">
        <v>39.561300000000003</v>
      </c>
      <c r="BC13" s="3">
        <v>39.561300000000003</v>
      </c>
      <c r="BD13" s="3">
        <v>9.8735999999999997</v>
      </c>
      <c r="BE13" s="3">
        <v>9.8735999999999997</v>
      </c>
      <c r="BF13" s="3">
        <v>9.8735999999999997</v>
      </c>
      <c r="BG13" s="11">
        <v>9.8735999999999997</v>
      </c>
      <c r="BH13" s="3">
        <v>39.310299999999998</v>
      </c>
      <c r="BI13" s="3">
        <v>39.310299999999998</v>
      </c>
      <c r="BJ13" s="3">
        <v>39.310299999999998</v>
      </c>
      <c r="BK13" s="3">
        <v>39.310299999999998</v>
      </c>
      <c r="BL13" s="3">
        <v>39.310299999999998</v>
      </c>
      <c r="BM13" s="11">
        <v>39.310299999999998</v>
      </c>
      <c r="BN13" s="7">
        <v>0.59826000000000001</v>
      </c>
      <c r="BO13" s="7">
        <v>0.59826000000000001</v>
      </c>
      <c r="BP13" s="7">
        <v>0.59826000000000001</v>
      </c>
      <c r="BQ13" s="7">
        <v>0.59826000000000001</v>
      </c>
      <c r="BR13" s="13">
        <f t="shared" si="2"/>
        <v>0.59826000000000001</v>
      </c>
    </row>
    <row r="14" spans="1:70">
      <c r="A14" s="4">
        <v>14</v>
      </c>
      <c r="B14" s="5" t="str">
        <f>"2024_11_01_"&amp;A14</f>
        <v>2024_11_01_14</v>
      </c>
      <c r="C14" s="3" t="s">
        <v>170</v>
      </c>
      <c r="D14" s="11">
        <v>4.8700000000000002E-3</v>
      </c>
      <c r="F14" s="7">
        <v>7.1000000000000002E-4</v>
      </c>
      <c r="G14" s="7">
        <v>1.06E-3</v>
      </c>
      <c r="H14" s="7">
        <v>1E-3</v>
      </c>
      <c r="I14" s="7">
        <v>9.6000000000000002E-4</v>
      </c>
      <c r="K14" s="3">
        <v>1.2099999999999999E-3</v>
      </c>
      <c r="L14" s="7">
        <v>1.1000000000000001E-3</v>
      </c>
      <c r="M14" s="7">
        <v>1.0399999999999999E-3</v>
      </c>
      <c r="N14" s="11">
        <f t="shared" si="0"/>
        <v>9.7833333333333344E-4</v>
      </c>
      <c r="O14" s="3">
        <v>5.9710599999999996</v>
      </c>
      <c r="P14" s="3">
        <v>5.8415400000000002</v>
      </c>
      <c r="Q14" s="3">
        <v>5.7715399999999999</v>
      </c>
      <c r="S14" s="3">
        <v>5.6961700000000004</v>
      </c>
      <c r="T14" s="3">
        <v>5.6914600000000002</v>
      </c>
      <c r="U14" s="3">
        <v>5.79887</v>
      </c>
      <c r="V14" s="3">
        <v>5.8004800000000003</v>
      </c>
      <c r="W14" s="3">
        <v>5.7397299999999998</v>
      </c>
      <c r="X14" s="3">
        <v>5.5628700000000002</v>
      </c>
      <c r="Y14" s="3">
        <v>5.5784399999999996</v>
      </c>
      <c r="Z14" s="11">
        <v>5.5458800000000004</v>
      </c>
      <c r="AA14" s="3">
        <v>-5.1000000000000004E-4</v>
      </c>
      <c r="AB14" s="3">
        <v>4.0999999999999999E-4</v>
      </c>
      <c r="AC14" s="11">
        <v>1.9000000000000001E-4</v>
      </c>
      <c r="AG14" s="11">
        <v>0.98373999999999995</v>
      </c>
      <c r="AH14" s="3">
        <v>0.96362999999999999</v>
      </c>
      <c r="AI14" s="3">
        <v>1.0450600000000001</v>
      </c>
      <c r="AK14" s="11">
        <v>3.1599999999999998E-4</v>
      </c>
      <c r="AM14" s="3">
        <v>0.68476000000000004</v>
      </c>
      <c r="AN14" s="3">
        <v>0.68491000000000002</v>
      </c>
      <c r="AO14" s="3">
        <v>0.69796000000000002</v>
      </c>
      <c r="AP14" s="3">
        <v>0.69474999999999998</v>
      </c>
      <c r="AQ14" s="3">
        <v>0.69118000000000002</v>
      </c>
      <c r="AR14" s="11">
        <v>0.68086000000000002</v>
      </c>
      <c r="AS14" s="7">
        <v>-1.0000000000000001E-5</v>
      </c>
      <c r="AT14" s="7">
        <v>6.9999999999999994E-5</v>
      </c>
      <c r="AU14" s="3">
        <v>1.0000000000000001E-5</v>
      </c>
      <c r="AW14" s="13">
        <f t="shared" si="1"/>
        <v>2.9999999999999997E-5</v>
      </c>
      <c r="AY14" s="3">
        <v>2.5831300000000001</v>
      </c>
      <c r="AZ14" s="3">
        <v>2.5715499999999998</v>
      </c>
      <c r="BB14" s="11">
        <v>2.5068199999999998</v>
      </c>
      <c r="BC14" s="3">
        <v>2.49146</v>
      </c>
      <c r="BD14" s="3">
        <v>1.9762900000000001</v>
      </c>
      <c r="BE14" s="3">
        <v>1.9459200000000001</v>
      </c>
      <c r="BF14" s="3">
        <v>1.72621</v>
      </c>
      <c r="BG14" s="11">
        <v>1.7751699999999999</v>
      </c>
      <c r="BH14" s="3">
        <v>5.8980300000000003</v>
      </c>
      <c r="BI14" s="3">
        <v>5.9396100000000001</v>
      </c>
      <c r="BJ14" s="3">
        <v>5.9794900000000002</v>
      </c>
      <c r="BK14" s="3">
        <v>6.0230100000000002</v>
      </c>
      <c r="BL14" s="3">
        <v>5.9881000000000002</v>
      </c>
      <c r="BM14" s="11">
        <v>5.8949400000000001</v>
      </c>
      <c r="BN14" s="7">
        <v>1.549E-2</v>
      </c>
      <c r="BO14" s="7">
        <v>1.585E-2</v>
      </c>
      <c r="BP14" s="7">
        <v>1.542E-2</v>
      </c>
      <c r="BQ14" s="7">
        <v>1.5879999999999998E-2</v>
      </c>
      <c r="BR14" s="13">
        <f t="shared" si="2"/>
        <v>1.566E-2</v>
      </c>
    </row>
    <row r="15" spans="1:70">
      <c r="A15" s="4">
        <v>15</v>
      </c>
      <c r="B15" s="5" t="str">
        <f>"2024_11_01_"&amp;A15</f>
        <v>2024_11_01_15</v>
      </c>
      <c r="C15" s="3" t="s">
        <v>184</v>
      </c>
      <c r="D15" s="11">
        <v>4.4299999999999999E-3</v>
      </c>
      <c r="F15" s="7">
        <v>3.5E-4</v>
      </c>
      <c r="G15" s="7">
        <v>7.6000000000000004E-4</v>
      </c>
      <c r="H15" s="7">
        <v>8.1999999999999998E-4</v>
      </c>
      <c r="I15" s="7">
        <v>7.6999999999999996E-4</v>
      </c>
      <c r="K15" s="3">
        <v>3.3E-4</v>
      </c>
      <c r="L15" s="7">
        <v>9.7999999999999997E-4</v>
      </c>
      <c r="M15" s="7">
        <v>8.3000000000000001E-4</v>
      </c>
      <c r="N15" s="11">
        <f t="shared" si="0"/>
        <v>7.5166666666666665E-4</v>
      </c>
      <c r="O15" s="3">
        <v>4.79129</v>
      </c>
      <c r="P15" s="3">
        <v>4.7093800000000003</v>
      </c>
      <c r="Q15" s="3">
        <v>4.6598600000000001</v>
      </c>
      <c r="S15" s="3">
        <v>4.4909100000000004</v>
      </c>
      <c r="T15" s="3">
        <v>4.5850400000000002</v>
      </c>
      <c r="U15" s="3">
        <v>4.7177199999999999</v>
      </c>
      <c r="V15" s="3">
        <v>4.7069000000000001</v>
      </c>
      <c r="W15" s="3">
        <v>4.6531700000000003</v>
      </c>
      <c r="X15" s="3">
        <v>4.5423499999999999</v>
      </c>
      <c r="Y15" s="3">
        <v>4.5470300000000003</v>
      </c>
      <c r="Z15" s="11">
        <v>4.49573</v>
      </c>
      <c r="AA15" s="3">
        <v>2.5000000000000001E-4</v>
      </c>
      <c r="AB15" s="3">
        <v>1.57E-3</v>
      </c>
      <c r="AC15" s="11">
        <v>8.8999999999999995E-4</v>
      </c>
      <c r="AG15" s="11">
        <v>0.99951999999999996</v>
      </c>
      <c r="AH15" s="3">
        <v>0.97780999999999996</v>
      </c>
      <c r="AI15" s="3">
        <v>1.0620099999999999</v>
      </c>
      <c r="AK15" s="11">
        <v>2.81E-4</v>
      </c>
      <c r="AM15" s="3">
        <v>0.62917999999999996</v>
      </c>
      <c r="AN15" s="3">
        <v>0.62838000000000005</v>
      </c>
      <c r="AO15" s="3">
        <v>0.63988</v>
      </c>
      <c r="AP15" s="3">
        <v>0.63399000000000005</v>
      </c>
      <c r="AQ15" s="3">
        <v>0.63066</v>
      </c>
      <c r="AR15" s="11">
        <v>0.62275000000000003</v>
      </c>
      <c r="AS15" s="7">
        <v>1.8000000000000001E-4</v>
      </c>
      <c r="AT15" s="7">
        <v>2.1000000000000001E-4</v>
      </c>
      <c r="AU15" s="3">
        <v>2.7E-4</v>
      </c>
      <c r="AW15" s="13">
        <f t="shared" si="1"/>
        <v>1.9500000000000002E-4</v>
      </c>
      <c r="AY15" s="3">
        <v>2.2134</v>
      </c>
      <c r="AZ15" s="3">
        <v>2.2046199999999998</v>
      </c>
      <c r="BB15" s="11">
        <v>2.12737</v>
      </c>
      <c r="BC15" s="3">
        <v>2.1249199999999999</v>
      </c>
      <c r="BD15" s="3">
        <v>1.2718</v>
      </c>
      <c r="BE15" s="3">
        <v>1.26505</v>
      </c>
      <c r="BF15" s="3">
        <v>1.1059300000000001</v>
      </c>
      <c r="BG15" s="11">
        <v>1.1460900000000001</v>
      </c>
      <c r="BH15" s="3">
        <v>5.8114999999999997</v>
      </c>
      <c r="BI15" s="3">
        <v>5.8186400000000003</v>
      </c>
      <c r="BJ15" s="3">
        <v>5.8659499999999998</v>
      </c>
      <c r="BK15" s="3">
        <v>5.8932900000000004</v>
      </c>
      <c r="BL15" s="3">
        <v>5.8152799999999996</v>
      </c>
      <c r="BM15" s="11">
        <v>5.7309700000000001</v>
      </c>
      <c r="BN15" s="7">
        <v>1.4789999999999999E-2</v>
      </c>
      <c r="BO15" s="7">
        <v>1.5100000000000001E-2</v>
      </c>
      <c r="BP15" s="7">
        <v>1.4659999999999999E-2</v>
      </c>
      <c r="BQ15" s="7">
        <v>1.5140000000000001E-2</v>
      </c>
      <c r="BR15" s="13">
        <f t="shared" si="2"/>
        <v>1.49225E-2</v>
      </c>
    </row>
    <row r="16" spans="1:70">
      <c r="A16" s="4">
        <v>16</v>
      </c>
      <c r="B16" s="5" t="str">
        <f>"2024_11_01_"&amp;A16</f>
        <v>2024_11_01_16</v>
      </c>
      <c r="C16" s="3" t="s">
        <v>196</v>
      </c>
      <c r="D16" s="11">
        <v>3.9199999999999999E-3</v>
      </c>
      <c r="F16" s="7">
        <v>5.5000000000000003E-4</v>
      </c>
      <c r="G16" s="7">
        <v>8.5999999999999998E-4</v>
      </c>
      <c r="H16" s="7">
        <v>8.0999999999999996E-4</v>
      </c>
      <c r="I16" s="7">
        <v>7.6000000000000004E-4</v>
      </c>
      <c r="K16" s="3">
        <v>2.5000000000000001E-4</v>
      </c>
      <c r="L16" s="7">
        <v>9.3999999999999997E-4</v>
      </c>
      <c r="M16" s="7">
        <v>8.9999999999999998E-4</v>
      </c>
      <c r="N16" s="11">
        <f t="shared" si="0"/>
        <v>8.0333333333333342E-4</v>
      </c>
      <c r="O16" s="3">
        <v>4.9780499999999996</v>
      </c>
      <c r="P16" s="3">
        <v>4.8823499999999997</v>
      </c>
      <c r="Q16" s="3">
        <v>4.8296900000000003</v>
      </c>
      <c r="S16" s="3">
        <v>4.6724199999999998</v>
      </c>
      <c r="T16" s="3">
        <v>4.7669199999999998</v>
      </c>
      <c r="U16" s="3">
        <v>4.9021100000000004</v>
      </c>
      <c r="V16" s="3">
        <v>4.9132400000000001</v>
      </c>
      <c r="W16" s="3">
        <v>4.86266</v>
      </c>
      <c r="X16" s="3">
        <v>4.7609199999999996</v>
      </c>
      <c r="Y16" s="3">
        <v>4.7666000000000004</v>
      </c>
      <c r="Z16" s="11">
        <v>4.6826499999999998</v>
      </c>
      <c r="AA16" s="3">
        <v>-7.1000000000000002E-4</v>
      </c>
      <c r="AB16" s="3">
        <v>9.1E-4</v>
      </c>
      <c r="AC16" s="11">
        <v>2.0000000000000001E-4</v>
      </c>
      <c r="AG16" s="11">
        <v>0.97558999999999996</v>
      </c>
      <c r="AH16" s="3">
        <v>0.95670999999999995</v>
      </c>
      <c r="AI16" s="3">
        <v>1.04358</v>
      </c>
      <c r="AK16" s="11">
        <v>2.31E-4</v>
      </c>
      <c r="AM16" s="3">
        <v>0.63537999999999994</v>
      </c>
      <c r="AN16" s="3">
        <v>0.63483000000000001</v>
      </c>
      <c r="AO16" s="3">
        <v>0.64646999999999999</v>
      </c>
      <c r="AP16" s="3">
        <v>0.64451999999999998</v>
      </c>
      <c r="AQ16" s="3">
        <v>0.64039999999999997</v>
      </c>
      <c r="AR16" s="11">
        <v>0.63199000000000005</v>
      </c>
      <c r="AS16" s="7">
        <v>1.4999999999999999E-4</v>
      </c>
      <c r="AT16" s="7">
        <v>1.4999999999999999E-4</v>
      </c>
      <c r="AU16" s="3">
        <v>1.1E-4</v>
      </c>
      <c r="AW16" s="13">
        <f t="shared" si="1"/>
        <v>1.4999999999999999E-4</v>
      </c>
      <c r="AY16" s="3">
        <v>2.2736499999999999</v>
      </c>
      <c r="AZ16" s="3">
        <v>2.2569300000000001</v>
      </c>
      <c r="BB16" s="11">
        <v>2.2032400000000001</v>
      </c>
      <c r="BC16" s="3">
        <v>2.1909000000000001</v>
      </c>
      <c r="BD16" s="3">
        <v>1.45411</v>
      </c>
      <c r="BE16" s="3">
        <v>1.4029700000000001</v>
      </c>
      <c r="BF16" s="3">
        <v>1.2837799999999999</v>
      </c>
      <c r="BG16" s="11">
        <v>1.2934099999999999</v>
      </c>
      <c r="BH16" s="3">
        <v>5.82531</v>
      </c>
      <c r="BI16" s="3">
        <v>5.8278600000000003</v>
      </c>
      <c r="BJ16" s="3">
        <v>5.8786800000000001</v>
      </c>
      <c r="BK16" s="3">
        <v>5.9395899999999999</v>
      </c>
      <c r="BL16" s="3">
        <v>5.8736699999999997</v>
      </c>
      <c r="BM16" s="11">
        <v>5.7930299999999999</v>
      </c>
      <c r="BN16" s="7">
        <v>1.4789999999999999E-2</v>
      </c>
      <c r="BO16" s="7">
        <v>1.5089999999999999E-2</v>
      </c>
      <c r="BP16" s="7">
        <v>1.474E-2</v>
      </c>
      <c r="BQ16" s="7">
        <v>1.519E-2</v>
      </c>
      <c r="BR16" s="13">
        <f t="shared" si="2"/>
        <v>1.4952499999999999E-2</v>
      </c>
    </row>
    <row r="17" spans="1:70">
      <c r="A17" s="4">
        <v>17</v>
      </c>
      <c r="B17" s="5" t="str">
        <f>"2024_11_01_"&amp;A17</f>
        <v>2024_11_01_17</v>
      </c>
      <c r="C17" s="3" t="s">
        <v>205</v>
      </c>
      <c r="D17" s="11">
        <v>4.8700000000000002E-3</v>
      </c>
      <c r="F17" s="7">
        <v>7.2999999999999996E-4</v>
      </c>
      <c r="G17" s="7">
        <v>8.4999999999999995E-4</v>
      </c>
      <c r="H17" s="7">
        <v>8.9999999999999998E-4</v>
      </c>
      <c r="I17" s="7">
        <v>8.4999999999999995E-4</v>
      </c>
      <c r="K17" s="3">
        <v>1.7600000000000001E-3</v>
      </c>
      <c r="L17" s="7">
        <v>1.07E-3</v>
      </c>
      <c r="M17" s="7">
        <v>9.7000000000000005E-4</v>
      </c>
      <c r="N17" s="11">
        <f t="shared" si="0"/>
        <v>8.9499999999999996E-4</v>
      </c>
      <c r="O17" s="3">
        <v>5.2378999999999998</v>
      </c>
      <c r="P17" s="3">
        <v>5.1198899999999998</v>
      </c>
      <c r="Q17" s="3">
        <v>5.0655000000000001</v>
      </c>
      <c r="S17" s="3">
        <v>4.9065500000000002</v>
      </c>
      <c r="T17" s="3">
        <v>5.0174899999999996</v>
      </c>
      <c r="U17" s="3">
        <v>5.1499899999999998</v>
      </c>
      <c r="V17" s="3">
        <v>5.1562000000000001</v>
      </c>
      <c r="W17" s="3">
        <v>5.1007800000000003</v>
      </c>
      <c r="X17" s="3">
        <v>4.9327899999999998</v>
      </c>
      <c r="Y17" s="3">
        <v>4.94137</v>
      </c>
      <c r="Z17" s="11">
        <v>4.9501299999999997</v>
      </c>
      <c r="AA17" s="3">
        <v>1.8000000000000001E-4</v>
      </c>
      <c r="AB17" s="3">
        <v>1.1199999999999999E-3</v>
      </c>
      <c r="AC17" s="11">
        <v>8.0000000000000004E-4</v>
      </c>
      <c r="AG17" s="11">
        <v>1.0276099999999999</v>
      </c>
      <c r="AH17" s="3">
        <v>1.0033300000000001</v>
      </c>
      <c r="AI17" s="3">
        <v>1.0893600000000001</v>
      </c>
      <c r="AK17" s="11">
        <v>2.1599999999999999E-4</v>
      </c>
      <c r="AM17" s="3">
        <v>0.65495999999999999</v>
      </c>
      <c r="AN17" s="3">
        <v>0.65154999999999996</v>
      </c>
      <c r="AO17" s="3">
        <v>0.66400999999999999</v>
      </c>
      <c r="AP17" s="3">
        <v>0.66254999999999997</v>
      </c>
      <c r="AQ17" s="3">
        <v>0.65841000000000005</v>
      </c>
      <c r="AR17" s="11">
        <v>0.65271999999999997</v>
      </c>
      <c r="AS17" s="7">
        <v>4.4000000000000002E-4</v>
      </c>
      <c r="AT17" s="7">
        <v>4.4999999999999999E-4</v>
      </c>
      <c r="AU17" s="3">
        <v>3.6999999999999999E-4</v>
      </c>
      <c r="AW17" s="13">
        <f t="shared" si="1"/>
        <v>4.4499999999999997E-4</v>
      </c>
      <c r="AY17" s="3">
        <v>2.3976700000000002</v>
      </c>
      <c r="AZ17" s="3">
        <v>2.3872800000000001</v>
      </c>
      <c r="BB17" s="11">
        <v>2.3096000000000001</v>
      </c>
      <c r="BC17" s="3">
        <v>2.3333200000000001</v>
      </c>
      <c r="BD17" s="3">
        <v>1.5721499999999999</v>
      </c>
      <c r="BE17" s="3">
        <v>1.5430900000000001</v>
      </c>
      <c r="BF17" s="3">
        <v>1.4197200000000001</v>
      </c>
      <c r="BG17" s="11">
        <v>1.4244300000000001</v>
      </c>
      <c r="BH17" s="3">
        <v>5.8721300000000003</v>
      </c>
      <c r="BI17" s="3">
        <v>5.89175</v>
      </c>
      <c r="BJ17" s="3">
        <v>5.9499899999999997</v>
      </c>
      <c r="BK17" s="3">
        <v>6.0441099999999999</v>
      </c>
      <c r="BL17" s="3">
        <v>5.90944</v>
      </c>
      <c r="BM17" s="11">
        <v>5.8675199999999998</v>
      </c>
      <c r="BN17" s="7">
        <v>1.5089999999999999E-2</v>
      </c>
      <c r="BO17" s="7">
        <v>1.541E-2</v>
      </c>
      <c r="BP17" s="7">
        <v>1.512E-2</v>
      </c>
      <c r="BQ17" s="7">
        <v>1.553E-2</v>
      </c>
      <c r="BR17" s="13">
        <f t="shared" si="2"/>
        <v>1.5287500000000001E-2</v>
      </c>
    </row>
    <row r="18" spans="1:70">
      <c r="A18" s="4">
        <v>18</v>
      </c>
      <c r="B18" s="5" t="str">
        <f>"2024_11_01_"&amp;A18</f>
        <v>2024_11_01_18</v>
      </c>
      <c r="C18" s="3" t="s">
        <v>214</v>
      </c>
      <c r="D18" s="11">
        <v>3.4299999999999999E-3</v>
      </c>
      <c r="F18" s="7">
        <v>5.5999999999999995E-4</v>
      </c>
      <c r="G18" s="7">
        <v>7.6999999999999996E-4</v>
      </c>
      <c r="H18" s="7">
        <v>8.8000000000000003E-4</v>
      </c>
      <c r="I18" s="7">
        <v>8.3000000000000001E-4</v>
      </c>
      <c r="K18" s="3">
        <v>1.2999999999999999E-3</v>
      </c>
      <c r="L18" s="7">
        <v>1.01E-3</v>
      </c>
      <c r="M18" s="7">
        <v>9.7999999999999997E-4</v>
      </c>
      <c r="N18" s="11">
        <f t="shared" si="0"/>
        <v>8.3833333333333329E-4</v>
      </c>
      <c r="O18" s="3">
        <v>5.3771000000000004</v>
      </c>
      <c r="P18" s="3">
        <v>5.2583599999999997</v>
      </c>
      <c r="Q18" s="3">
        <v>5.2114799999999999</v>
      </c>
      <c r="S18" s="3">
        <v>5.03878</v>
      </c>
      <c r="T18" s="3">
        <v>5.1599300000000001</v>
      </c>
      <c r="U18" s="3">
        <v>5.2541599999999997</v>
      </c>
      <c r="V18" s="3">
        <v>5.2751599999999996</v>
      </c>
      <c r="W18" s="3">
        <v>5.2398199999999999</v>
      </c>
      <c r="X18" s="3">
        <v>5.0964200000000002</v>
      </c>
      <c r="Y18" s="3">
        <v>5.0968799999999996</v>
      </c>
      <c r="Z18" s="11">
        <v>5.0327200000000003</v>
      </c>
      <c r="AA18" s="3">
        <v>-9.7999999999999997E-4</v>
      </c>
      <c r="AB18" s="3">
        <v>8.4999999999999995E-4</v>
      </c>
      <c r="AC18" s="11">
        <v>-2.9E-4</v>
      </c>
      <c r="AG18" s="11">
        <v>0.98750000000000004</v>
      </c>
      <c r="AH18" s="3">
        <v>0.96462999999999999</v>
      </c>
      <c r="AI18" s="3">
        <v>1.0439099999999999</v>
      </c>
      <c r="AK18" s="11">
        <v>2.5300000000000002E-4</v>
      </c>
      <c r="AM18" s="3">
        <v>0.65908</v>
      </c>
      <c r="AN18" s="3">
        <v>0.65551999999999999</v>
      </c>
      <c r="AO18" s="3">
        <v>0.66986000000000001</v>
      </c>
      <c r="AP18" s="3">
        <v>0.66422999999999999</v>
      </c>
      <c r="AQ18" s="3">
        <v>0.65937000000000001</v>
      </c>
      <c r="AR18" s="11">
        <v>0.65358000000000005</v>
      </c>
      <c r="AS18" s="7">
        <v>1.3999999999999999E-4</v>
      </c>
      <c r="AT18" s="7">
        <v>1.3999999999999999E-4</v>
      </c>
      <c r="AU18" s="3">
        <v>1E-4</v>
      </c>
      <c r="AW18" s="13">
        <f t="shared" si="1"/>
        <v>1.3999999999999999E-4</v>
      </c>
      <c r="AY18" s="3">
        <v>2.4169700000000001</v>
      </c>
      <c r="AZ18" s="3">
        <v>2.4148100000000001</v>
      </c>
      <c r="BB18" s="11">
        <v>2.29548</v>
      </c>
      <c r="BC18" s="3">
        <v>2.33704</v>
      </c>
      <c r="BD18" s="3">
        <v>1.70011</v>
      </c>
      <c r="BE18" s="3">
        <v>1.66787</v>
      </c>
      <c r="BF18" s="3">
        <v>1.5813600000000001</v>
      </c>
      <c r="BG18" s="11">
        <v>1.50841</v>
      </c>
      <c r="BH18" s="3">
        <v>5.9007699999999996</v>
      </c>
      <c r="BI18" s="3">
        <v>5.92422</v>
      </c>
      <c r="BJ18" s="3">
        <v>5.9747199999999996</v>
      </c>
      <c r="BK18" s="3">
        <v>5.9937800000000001</v>
      </c>
      <c r="BL18" s="3">
        <v>5.9448299999999996</v>
      </c>
      <c r="BM18" s="11">
        <v>5.8790300000000002</v>
      </c>
      <c r="BN18" s="7">
        <v>1.5089999999999999E-2</v>
      </c>
      <c r="BO18" s="7">
        <v>1.5389999999999999E-2</v>
      </c>
      <c r="BP18" s="7">
        <v>1.4999999999999999E-2</v>
      </c>
      <c r="BQ18" s="7">
        <v>1.549E-2</v>
      </c>
      <c r="BR18" s="13">
        <f t="shared" si="2"/>
        <v>1.5242499999999999E-2</v>
      </c>
    </row>
    <row r="19" spans="1:70">
      <c r="A19" s="4">
        <v>22</v>
      </c>
      <c r="B19" s="5" t="str">
        <f>"2024_11_01_"&amp;A19</f>
        <v>2024_11_01_22</v>
      </c>
      <c r="C19" s="3" t="s">
        <v>237</v>
      </c>
      <c r="D19" s="11">
        <v>5.5999999999999999E-3</v>
      </c>
      <c r="F19" s="7">
        <v>7.1000000000000002E-4</v>
      </c>
      <c r="G19" s="7">
        <v>9.7000000000000005E-4</v>
      </c>
      <c r="H19" s="7">
        <v>9.3000000000000005E-4</v>
      </c>
      <c r="I19" s="7">
        <v>8.9999999999999998E-4</v>
      </c>
      <c r="K19" s="3">
        <v>8.4000000000000003E-4</v>
      </c>
      <c r="L19" s="7">
        <v>1.07E-3</v>
      </c>
      <c r="M19" s="7">
        <v>1.1000000000000001E-3</v>
      </c>
      <c r="N19" s="11">
        <f t="shared" si="0"/>
        <v>9.4666666666666673E-4</v>
      </c>
      <c r="O19" s="3">
        <v>5.5799000000000003</v>
      </c>
      <c r="P19" s="3">
        <v>5.4744900000000003</v>
      </c>
      <c r="Q19" s="3">
        <v>5.4203200000000002</v>
      </c>
      <c r="S19" s="3">
        <v>5.2166600000000001</v>
      </c>
      <c r="T19" s="3">
        <v>5.3152299999999997</v>
      </c>
      <c r="U19" s="3">
        <v>5.4628899999999998</v>
      </c>
      <c r="V19" s="3">
        <v>5.4793700000000003</v>
      </c>
      <c r="W19" s="3">
        <v>5.4424099999999997</v>
      </c>
      <c r="X19" s="3">
        <v>5.2511900000000002</v>
      </c>
      <c r="Y19" s="3">
        <v>5.2650399999999999</v>
      </c>
      <c r="Z19" s="11">
        <v>5.22905</v>
      </c>
      <c r="AA19" s="3">
        <v>-1.2E-4</v>
      </c>
      <c r="AB19" s="3">
        <v>1.57E-3</v>
      </c>
      <c r="AC19" s="11">
        <v>7.5000000000000002E-4</v>
      </c>
      <c r="AG19" s="11">
        <v>0.99241999999999997</v>
      </c>
      <c r="AH19" s="3">
        <v>0.97175999999999996</v>
      </c>
      <c r="AI19" s="3">
        <v>1.0589999999999999</v>
      </c>
      <c r="AK19" s="11">
        <v>2.92E-4</v>
      </c>
      <c r="AM19" s="3">
        <v>0.66610000000000003</v>
      </c>
      <c r="AN19" s="3">
        <v>0.66674999999999995</v>
      </c>
      <c r="AO19" s="3">
        <v>0.67737000000000003</v>
      </c>
      <c r="AP19" s="3">
        <v>0.67847000000000002</v>
      </c>
      <c r="AQ19" s="3">
        <v>0.67520000000000002</v>
      </c>
      <c r="AR19" s="11">
        <v>0.66822999999999999</v>
      </c>
      <c r="AS19" s="7">
        <v>1.2E-4</v>
      </c>
      <c r="AT19" s="7">
        <v>1E-4</v>
      </c>
      <c r="AU19" s="3">
        <v>9.0000000000000006E-5</v>
      </c>
      <c r="AW19" s="13">
        <f t="shared" si="1"/>
        <v>1.1E-4</v>
      </c>
      <c r="AY19" s="3">
        <v>2.4821</v>
      </c>
      <c r="AZ19" s="3">
        <v>2.46888</v>
      </c>
      <c r="BB19" s="11">
        <v>2.4034499999999999</v>
      </c>
      <c r="BC19" s="3">
        <v>2.4028700000000001</v>
      </c>
      <c r="BD19" s="3">
        <v>1.8178399999999999</v>
      </c>
      <c r="BE19" s="3">
        <v>1.7967599999999999</v>
      </c>
      <c r="BF19" s="3">
        <v>1.63025</v>
      </c>
      <c r="BG19" s="11">
        <v>1.6149500000000001</v>
      </c>
      <c r="BH19" s="3">
        <v>5.9086699999999999</v>
      </c>
      <c r="BI19" s="3">
        <v>5.9084399999999997</v>
      </c>
      <c r="BJ19" s="3">
        <v>5.96835</v>
      </c>
      <c r="BK19" s="3">
        <v>6.0562500000000004</v>
      </c>
      <c r="BL19" s="3">
        <v>5.9912200000000002</v>
      </c>
      <c r="BM19" s="11">
        <v>5.9192299999999998</v>
      </c>
      <c r="BN19" s="7">
        <v>1.5219999999999999E-2</v>
      </c>
      <c r="BO19" s="7">
        <v>1.5570000000000001E-2</v>
      </c>
      <c r="BP19" s="7">
        <v>1.519E-2</v>
      </c>
      <c r="BQ19" s="7">
        <v>1.566E-2</v>
      </c>
      <c r="BR19" s="13">
        <f t="shared" si="2"/>
        <v>1.541E-2</v>
      </c>
    </row>
    <row r="20" spans="1:70">
      <c r="A20" s="4">
        <v>23</v>
      </c>
      <c r="B20" s="5" t="str">
        <f>"2024_11_01_"&amp;A20</f>
        <v>2024_11_01_23</v>
      </c>
      <c r="C20" s="3" t="s">
        <v>243</v>
      </c>
      <c r="D20" s="11">
        <v>9.1900000000000003E-3</v>
      </c>
      <c r="F20" s="7">
        <v>4.0000000000000001E-3</v>
      </c>
      <c r="G20" s="7">
        <v>4.2399999999999998E-3</v>
      </c>
      <c r="H20" s="7">
        <v>4.1999999999999997E-3</v>
      </c>
      <c r="I20" s="7">
        <v>4.1700000000000001E-3</v>
      </c>
      <c r="K20" s="3">
        <v>3.9500000000000004E-3</v>
      </c>
      <c r="L20" s="7">
        <v>4.3200000000000001E-3</v>
      </c>
      <c r="M20" s="7">
        <v>4.1799999999999997E-3</v>
      </c>
      <c r="N20" s="11">
        <f t="shared" si="0"/>
        <v>4.1850000000000004E-3</v>
      </c>
      <c r="O20" s="3">
        <v>7.27949</v>
      </c>
      <c r="P20" s="3">
        <v>7.0787599999999999</v>
      </c>
      <c r="Q20" s="3">
        <v>7.0707899999999997</v>
      </c>
      <c r="S20" s="3">
        <v>6.7966199999999999</v>
      </c>
      <c r="T20" s="3">
        <v>6.9789500000000002</v>
      </c>
      <c r="U20" s="3">
        <v>7.1501700000000001</v>
      </c>
      <c r="V20" s="3">
        <v>7.1848099999999997</v>
      </c>
      <c r="W20" s="3">
        <v>7.1225899999999998</v>
      </c>
      <c r="X20" s="3">
        <v>6.9530099999999999</v>
      </c>
      <c r="Y20" s="3">
        <v>6.9648199999999996</v>
      </c>
      <c r="Z20" s="11">
        <v>6.8548499999999999</v>
      </c>
      <c r="AA20" s="3">
        <v>1.7700000000000001E-3</v>
      </c>
      <c r="AB20" s="3">
        <v>3.9500000000000004E-3</v>
      </c>
      <c r="AC20" s="11">
        <v>3.2000000000000002E-3</v>
      </c>
      <c r="AG20" s="11">
        <v>1.27241</v>
      </c>
      <c r="AH20" s="3">
        <v>1.23522</v>
      </c>
      <c r="AI20" s="3">
        <v>1.3023199999999999</v>
      </c>
      <c r="AK20" s="11">
        <v>3.9599999999999998E-4</v>
      </c>
      <c r="AM20" s="3">
        <v>0.93276999999999999</v>
      </c>
      <c r="AN20" s="3">
        <v>0.92896999999999996</v>
      </c>
      <c r="AO20" s="3">
        <v>0.94503000000000004</v>
      </c>
      <c r="AP20" s="3">
        <v>0.94598000000000004</v>
      </c>
      <c r="AQ20" s="3">
        <v>0.93855</v>
      </c>
      <c r="AR20" s="11">
        <v>0.92874999999999996</v>
      </c>
      <c r="AS20" s="7">
        <v>5.2999999999999998E-4</v>
      </c>
      <c r="AT20" s="7">
        <v>5.5999999999999995E-4</v>
      </c>
      <c r="AU20" s="3">
        <v>4.0999999999999999E-4</v>
      </c>
      <c r="AW20" s="13">
        <f t="shared" si="1"/>
        <v>5.4499999999999991E-4</v>
      </c>
      <c r="AY20" s="3">
        <v>3.2133500000000002</v>
      </c>
      <c r="AZ20" s="3">
        <v>3.2313000000000001</v>
      </c>
      <c r="BB20" s="11">
        <v>3.1413099999999998</v>
      </c>
      <c r="BC20" s="3">
        <v>3.13131</v>
      </c>
      <c r="BD20" s="3">
        <v>1.9130499999999999</v>
      </c>
      <c r="BE20" s="3">
        <v>1.8469</v>
      </c>
      <c r="BF20" s="3">
        <v>1.6476900000000001</v>
      </c>
      <c r="BG20" s="11">
        <v>1.7063999999999999</v>
      </c>
      <c r="BH20" s="3">
        <v>10.128</v>
      </c>
      <c r="BI20" s="3">
        <v>10.11595</v>
      </c>
      <c r="BJ20" s="3">
        <v>10.28321</v>
      </c>
      <c r="BK20" s="3">
        <v>10.33821</v>
      </c>
      <c r="BL20" s="3">
        <v>10.181940000000001</v>
      </c>
      <c r="BM20" s="11">
        <v>10.11007</v>
      </c>
      <c r="BN20" s="7">
        <v>1.8110000000000001E-2</v>
      </c>
      <c r="BO20" s="7">
        <v>1.8540000000000001E-2</v>
      </c>
      <c r="BP20" s="7">
        <v>1.8110000000000001E-2</v>
      </c>
      <c r="BQ20" s="7">
        <v>1.8700000000000001E-2</v>
      </c>
      <c r="BR20" s="13">
        <f t="shared" si="2"/>
        <v>1.8364999999999999E-2</v>
      </c>
    </row>
    <row r="21" spans="1:70">
      <c r="A21" s="4">
        <v>24</v>
      </c>
      <c r="B21" s="5" t="str">
        <f>"2024_11_01_"&amp;A21</f>
        <v>2024_11_01_24</v>
      </c>
      <c r="C21" s="3" t="s">
        <v>252</v>
      </c>
      <c r="D21" s="11">
        <v>3.8400000000000001E-3</v>
      </c>
      <c r="F21" s="7">
        <v>4.8000000000000001E-4</v>
      </c>
      <c r="G21" s="7">
        <v>6.8999999999999997E-4</v>
      </c>
      <c r="H21" s="7">
        <v>7.6999999999999996E-4</v>
      </c>
      <c r="I21" s="7">
        <v>7.2000000000000005E-4</v>
      </c>
      <c r="K21" s="3">
        <v>-1.0000000000000001E-5</v>
      </c>
      <c r="L21" s="7">
        <v>9.7000000000000005E-4</v>
      </c>
      <c r="M21" s="7">
        <v>8.9999999999999998E-4</v>
      </c>
      <c r="N21" s="11">
        <f t="shared" si="0"/>
        <v>7.5500000000000003E-4</v>
      </c>
      <c r="O21" s="3">
        <v>4.5768899999999997</v>
      </c>
      <c r="P21" s="3">
        <v>4.4949000000000003</v>
      </c>
      <c r="Q21" s="3">
        <v>4.4575100000000001</v>
      </c>
      <c r="S21" s="3">
        <v>4.30966</v>
      </c>
      <c r="T21" s="3">
        <v>4.3766600000000002</v>
      </c>
      <c r="U21" s="3">
        <v>4.50406</v>
      </c>
      <c r="V21" s="3">
        <v>4.5207199999999998</v>
      </c>
      <c r="W21" s="3">
        <v>4.49322</v>
      </c>
      <c r="X21" s="3">
        <v>4.3880299999999997</v>
      </c>
      <c r="Y21" s="3">
        <v>4.3998400000000002</v>
      </c>
      <c r="Z21" s="11">
        <v>4.3080699999999998</v>
      </c>
      <c r="AA21" s="3">
        <v>-1.1000000000000001E-3</v>
      </c>
      <c r="AB21" s="3">
        <v>5.2999999999999998E-4</v>
      </c>
      <c r="AC21" s="11">
        <v>-1.1E-4</v>
      </c>
      <c r="AG21" s="11">
        <v>0.95181000000000004</v>
      </c>
      <c r="AH21" s="3">
        <v>0.93403999999999998</v>
      </c>
      <c r="AI21" s="3">
        <v>1.0073300000000001</v>
      </c>
      <c r="AK21" s="11">
        <v>3.6999999999999998E-5</v>
      </c>
      <c r="AM21" s="3">
        <v>0.61907999999999996</v>
      </c>
      <c r="AN21" s="3">
        <v>0.61817</v>
      </c>
      <c r="AO21" s="3">
        <v>0.62836000000000003</v>
      </c>
      <c r="AP21" s="3">
        <v>0.62753000000000003</v>
      </c>
      <c r="AQ21" s="3">
        <v>0.62302000000000002</v>
      </c>
      <c r="AR21" s="11">
        <v>0.61658999999999997</v>
      </c>
      <c r="AS21" s="7">
        <v>1.6000000000000001E-4</v>
      </c>
      <c r="AT21" s="7">
        <v>2.2000000000000001E-4</v>
      </c>
      <c r="AU21" s="3">
        <v>5.0000000000000002E-5</v>
      </c>
      <c r="AW21" s="13">
        <f t="shared" si="1"/>
        <v>1.9000000000000001E-4</v>
      </c>
      <c r="AY21" s="3">
        <v>2.0721699999999998</v>
      </c>
      <c r="AZ21" s="3">
        <v>2.0593900000000001</v>
      </c>
      <c r="BB21" s="11">
        <v>1.98946</v>
      </c>
      <c r="BC21" s="3">
        <v>1.9826600000000001</v>
      </c>
      <c r="BD21" s="3">
        <v>1.0614600000000001</v>
      </c>
      <c r="BE21" s="3">
        <v>1.04881</v>
      </c>
      <c r="BF21" s="3">
        <v>1.0042500000000001</v>
      </c>
      <c r="BG21" s="11">
        <v>0.95189000000000001</v>
      </c>
      <c r="BH21" s="3">
        <v>5.7462600000000004</v>
      </c>
      <c r="BI21" s="3">
        <v>5.7280899999999999</v>
      </c>
      <c r="BJ21" s="3">
        <v>5.7999599999999996</v>
      </c>
      <c r="BK21" s="3">
        <v>5.7881999999999998</v>
      </c>
      <c r="BL21" s="3">
        <v>5.7655599999999998</v>
      </c>
      <c r="BM21" s="11">
        <v>5.7321</v>
      </c>
      <c r="BN21" s="7">
        <v>1.485E-2</v>
      </c>
      <c r="BO21" s="7">
        <v>1.512E-2</v>
      </c>
      <c r="BP21" s="7">
        <v>1.482E-2</v>
      </c>
      <c r="BQ21" s="7">
        <v>1.523E-2</v>
      </c>
      <c r="BR21" s="13">
        <f t="shared" si="2"/>
        <v>1.5004999999999999E-2</v>
      </c>
    </row>
    <row r="22" spans="1:70">
      <c r="A22" s="4">
        <v>25</v>
      </c>
      <c r="B22" s="5" t="str">
        <f>"2024_11_01_"&amp;A22</f>
        <v>2024_11_01_25</v>
      </c>
      <c r="C22" s="3" t="s">
        <v>262</v>
      </c>
      <c r="D22" s="11">
        <v>3.5300000000000002E-3</v>
      </c>
      <c r="F22" s="7">
        <v>7.9000000000000001E-4</v>
      </c>
      <c r="G22" s="7">
        <v>9.8999999999999999E-4</v>
      </c>
      <c r="H22" s="7">
        <v>9.8999999999999999E-4</v>
      </c>
      <c r="I22" s="7">
        <v>9.5E-4</v>
      </c>
      <c r="K22" s="3">
        <v>1.01E-3</v>
      </c>
      <c r="L22" s="7">
        <v>1.1299999999999999E-3</v>
      </c>
      <c r="M22" s="7">
        <v>1.08E-3</v>
      </c>
      <c r="N22" s="11">
        <f t="shared" si="0"/>
        <v>9.8833333333333347E-4</v>
      </c>
      <c r="O22" s="3">
        <v>6.1424399999999997</v>
      </c>
      <c r="P22" s="3">
        <v>6.0295699999999997</v>
      </c>
      <c r="Q22" s="3">
        <v>5.9682300000000001</v>
      </c>
      <c r="S22" s="3">
        <v>5.8550300000000002</v>
      </c>
      <c r="T22" s="3">
        <v>5.8769400000000003</v>
      </c>
      <c r="U22" s="3">
        <v>6.0370299999999997</v>
      </c>
      <c r="V22" s="3">
        <v>6.0546100000000003</v>
      </c>
      <c r="W22" s="3">
        <v>5.9936299999999996</v>
      </c>
      <c r="X22" s="3">
        <v>5.8098000000000001</v>
      </c>
      <c r="Y22" s="3">
        <v>5.8250299999999999</v>
      </c>
      <c r="Z22" s="11">
        <v>5.76593</v>
      </c>
      <c r="AA22" s="3">
        <v>-8.4000000000000003E-4</v>
      </c>
      <c r="AB22" s="3">
        <v>2.5000000000000001E-4</v>
      </c>
      <c r="AC22" s="11">
        <v>-3.1E-4</v>
      </c>
      <c r="AG22" s="11">
        <v>1.03026</v>
      </c>
      <c r="AH22" s="3">
        <v>1.00658</v>
      </c>
      <c r="AI22" s="3">
        <v>1.0798700000000001</v>
      </c>
      <c r="AK22" s="11">
        <v>3.0200000000000002E-4</v>
      </c>
      <c r="AM22" s="3">
        <v>0.70909</v>
      </c>
      <c r="AN22" s="3">
        <v>0.70608000000000004</v>
      </c>
      <c r="AO22" s="3">
        <v>0.71774000000000004</v>
      </c>
      <c r="AP22" s="3">
        <v>0.71586000000000005</v>
      </c>
      <c r="AQ22" s="3">
        <v>0.71048</v>
      </c>
      <c r="AR22" s="11">
        <v>0.70396000000000003</v>
      </c>
      <c r="AS22" s="7">
        <v>6.9999999999999994E-5</v>
      </c>
      <c r="AT22" s="7">
        <v>6.9999999999999994E-5</v>
      </c>
      <c r="AU22" s="3">
        <v>1.0000000000000001E-5</v>
      </c>
      <c r="AW22" s="13">
        <f t="shared" si="1"/>
        <v>6.9999999999999994E-5</v>
      </c>
      <c r="AY22" s="3">
        <v>2.7009799999999999</v>
      </c>
      <c r="AZ22" s="3">
        <v>2.68438</v>
      </c>
      <c r="BB22" s="11">
        <v>2.6011299999999999</v>
      </c>
      <c r="BC22" s="3">
        <v>2.5981200000000002</v>
      </c>
      <c r="BD22" s="3">
        <v>2.1338499999999998</v>
      </c>
      <c r="BE22" s="3">
        <v>2.10961</v>
      </c>
      <c r="BF22" s="3">
        <v>1.9113100000000001</v>
      </c>
      <c r="BG22" s="11">
        <v>1.92594</v>
      </c>
      <c r="BH22" s="3">
        <v>5.9396599999999999</v>
      </c>
      <c r="BI22" s="3">
        <v>5.9474299999999998</v>
      </c>
      <c r="BJ22" s="3">
        <v>6.0263499999999999</v>
      </c>
      <c r="BK22" s="3">
        <v>6.0906599999999997</v>
      </c>
      <c r="BL22" s="3">
        <v>5.9930199999999996</v>
      </c>
      <c r="BM22" s="11">
        <v>5.9522000000000004</v>
      </c>
      <c r="BN22" s="7">
        <v>1.5879999999999998E-2</v>
      </c>
      <c r="BO22" s="7">
        <v>1.626E-2</v>
      </c>
      <c r="BP22" s="7">
        <v>1.5820000000000001E-2</v>
      </c>
      <c r="BQ22" s="7">
        <v>1.6289999999999999E-2</v>
      </c>
      <c r="BR22" s="13">
        <f t="shared" si="2"/>
        <v>1.60625E-2</v>
      </c>
    </row>
    <row r="23" spans="1:70">
      <c r="A23" s="4">
        <v>26</v>
      </c>
      <c r="B23" s="5" t="str">
        <f>"2024_11_01_"&amp;A23</f>
        <v>2024_11_01_26</v>
      </c>
      <c r="C23" s="3" t="s">
        <v>270</v>
      </c>
      <c r="D23" s="11">
        <v>2.8800000000000002E-3</v>
      </c>
      <c r="F23" s="7">
        <v>6.2E-4</v>
      </c>
      <c r="G23" s="7">
        <v>1.2099999999999999E-3</v>
      </c>
      <c r="H23" s="7">
        <v>1.08E-3</v>
      </c>
      <c r="I23" s="7">
        <v>1.0399999999999999E-3</v>
      </c>
      <c r="K23" s="3">
        <v>-1.8000000000000001E-4</v>
      </c>
      <c r="L23" s="7">
        <v>1.23E-3</v>
      </c>
      <c r="M23" s="7">
        <v>1.1999999999999999E-3</v>
      </c>
      <c r="N23" s="11">
        <f t="shared" si="0"/>
        <v>1.0633333333333334E-3</v>
      </c>
      <c r="O23" s="3">
        <v>6.3570599999999997</v>
      </c>
      <c r="P23" s="3">
        <v>6.2064000000000004</v>
      </c>
      <c r="Q23" s="3">
        <v>6.1661400000000004</v>
      </c>
      <c r="S23" s="3">
        <v>5.98515</v>
      </c>
      <c r="T23" s="3">
        <v>6.0650500000000003</v>
      </c>
      <c r="U23" s="3">
        <v>6.2438700000000003</v>
      </c>
      <c r="V23" s="3">
        <v>6.2682200000000003</v>
      </c>
      <c r="W23" s="3">
        <v>6.2191900000000002</v>
      </c>
      <c r="X23" s="3">
        <v>6.0681000000000003</v>
      </c>
      <c r="Y23" s="3">
        <v>6.08317</v>
      </c>
      <c r="Z23" s="11">
        <v>5.9833100000000004</v>
      </c>
      <c r="AA23" s="3">
        <v>-1.08E-3</v>
      </c>
      <c r="AB23" s="3">
        <v>5.5000000000000003E-4</v>
      </c>
      <c r="AC23" s="11">
        <v>-8.0000000000000007E-5</v>
      </c>
      <c r="AG23" s="11">
        <v>1.0549599999999999</v>
      </c>
      <c r="AH23" s="3">
        <v>1.0294099999999999</v>
      </c>
      <c r="AI23" s="3">
        <v>1.09097</v>
      </c>
      <c r="AK23" s="11">
        <v>3.1599999999999998E-4</v>
      </c>
      <c r="AM23" s="3">
        <v>0.71765999999999996</v>
      </c>
      <c r="AN23" s="3">
        <v>0.71594000000000002</v>
      </c>
      <c r="AO23" s="3">
        <v>0.72675999999999996</v>
      </c>
      <c r="AP23" s="3">
        <v>0.72785</v>
      </c>
      <c r="AQ23" s="3">
        <v>0.72128000000000003</v>
      </c>
      <c r="AR23" s="11">
        <v>0.71513000000000004</v>
      </c>
      <c r="AS23" s="7">
        <v>1.4999999999999999E-4</v>
      </c>
      <c r="AT23" s="7">
        <v>1.2E-4</v>
      </c>
      <c r="AU23" s="3">
        <v>1.7000000000000001E-4</v>
      </c>
      <c r="AW23" s="13">
        <f t="shared" si="1"/>
        <v>1.35E-4</v>
      </c>
      <c r="AY23" s="3">
        <v>2.8279899999999998</v>
      </c>
      <c r="AZ23" s="3">
        <v>2.8066300000000002</v>
      </c>
      <c r="BB23" s="11">
        <v>2.7392300000000001</v>
      </c>
      <c r="BC23" s="3">
        <v>2.7218599999999999</v>
      </c>
      <c r="BD23" s="3">
        <v>2.25366</v>
      </c>
      <c r="BE23" s="3">
        <v>2.2145000000000001</v>
      </c>
      <c r="BF23" s="3">
        <v>2.02501</v>
      </c>
      <c r="BG23" s="11">
        <v>2.0328599999999999</v>
      </c>
      <c r="BH23" s="3">
        <v>5.9236399999999998</v>
      </c>
      <c r="BI23" s="3">
        <v>5.9607700000000001</v>
      </c>
      <c r="BJ23" s="3">
        <v>6.0217999999999998</v>
      </c>
      <c r="BK23" s="3">
        <v>6.0888400000000003</v>
      </c>
      <c r="BL23" s="3">
        <v>5.9518199999999997</v>
      </c>
      <c r="BM23" s="11">
        <v>5.9597800000000003</v>
      </c>
      <c r="BN23" s="7">
        <v>1.6279999999999999E-2</v>
      </c>
      <c r="BO23" s="7">
        <v>1.6650000000000002E-2</v>
      </c>
      <c r="BP23" s="7">
        <v>1.626E-2</v>
      </c>
      <c r="BQ23" s="7">
        <v>1.6740000000000001E-2</v>
      </c>
      <c r="BR23" s="13">
        <f t="shared" si="2"/>
        <v>1.6482500000000001E-2</v>
      </c>
    </row>
    <row r="24" spans="1:70">
      <c r="A24" s="4">
        <v>27</v>
      </c>
      <c r="B24" s="5" t="str">
        <f>"2024_11_01_"&amp;A24</f>
        <v>2024_11_01_27</v>
      </c>
      <c r="C24" s="3" t="s">
        <v>279</v>
      </c>
      <c r="D24" s="11">
        <v>3.0599999999999998E-3</v>
      </c>
      <c r="F24" s="7">
        <v>7.5000000000000002E-4</v>
      </c>
      <c r="G24" s="7">
        <v>1.1100000000000001E-3</v>
      </c>
      <c r="H24" s="7">
        <v>1.15E-3</v>
      </c>
      <c r="I24" s="7">
        <v>1.1100000000000001E-3</v>
      </c>
      <c r="K24" s="3">
        <v>4.2999999999999999E-4</v>
      </c>
      <c r="L24" s="7">
        <v>1.2899999999999999E-3</v>
      </c>
      <c r="M24" s="7">
        <v>1.1999999999999999E-3</v>
      </c>
      <c r="N24" s="11">
        <f t="shared" si="0"/>
        <v>1.1016666666666666E-3</v>
      </c>
      <c r="O24" s="3">
        <v>6.6234700000000002</v>
      </c>
      <c r="P24" s="3">
        <v>6.4541899999999996</v>
      </c>
      <c r="Q24" s="3">
        <v>6.4328200000000004</v>
      </c>
      <c r="S24" s="3">
        <v>6.2384500000000003</v>
      </c>
      <c r="T24" s="3">
        <v>6.35175</v>
      </c>
      <c r="U24" s="3">
        <v>6.5188499999999996</v>
      </c>
      <c r="V24" s="3">
        <v>6.5411000000000001</v>
      </c>
      <c r="W24" s="3">
        <v>6.4699499999999999</v>
      </c>
      <c r="X24" s="3">
        <v>6.3148299999999997</v>
      </c>
      <c r="Y24" s="3">
        <v>6.3279699999999997</v>
      </c>
      <c r="Z24" s="11">
        <v>6.2253299999999996</v>
      </c>
      <c r="AA24" s="3">
        <v>-8.8999999999999995E-4</v>
      </c>
      <c r="AB24" s="3">
        <v>1.17E-3</v>
      </c>
      <c r="AC24" s="11">
        <v>2.2000000000000001E-4</v>
      </c>
      <c r="AG24" s="11">
        <v>1.12757</v>
      </c>
      <c r="AH24" s="3">
        <v>1.09931</v>
      </c>
      <c r="AI24" s="3">
        <v>1.1706300000000001</v>
      </c>
      <c r="AK24" s="11">
        <v>3.3599999999999998E-4</v>
      </c>
      <c r="AM24" s="3">
        <v>0.73477999999999999</v>
      </c>
      <c r="AN24" s="3">
        <v>0.73057000000000005</v>
      </c>
      <c r="AO24" s="3">
        <v>0.74219000000000002</v>
      </c>
      <c r="AP24" s="3">
        <v>0.74253999999999998</v>
      </c>
      <c r="AQ24" s="3">
        <v>0.73553000000000002</v>
      </c>
      <c r="AR24" s="11">
        <v>0.72818000000000005</v>
      </c>
      <c r="AS24" s="7">
        <v>3.6000000000000002E-4</v>
      </c>
      <c r="AT24" s="7">
        <v>3.6000000000000002E-4</v>
      </c>
      <c r="AU24" s="3">
        <v>1.8000000000000001E-4</v>
      </c>
      <c r="AW24" s="13">
        <f t="shared" si="1"/>
        <v>3.6000000000000002E-4</v>
      </c>
      <c r="AY24" s="3">
        <v>2.9659300000000002</v>
      </c>
      <c r="AZ24" s="3">
        <v>2.9667400000000002</v>
      </c>
      <c r="BB24" s="11">
        <v>2.8786499999999999</v>
      </c>
      <c r="BC24" s="3">
        <v>2.8678699999999999</v>
      </c>
      <c r="BD24" s="3">
        <v>2.3277700000000001</v>
      </c>
      <c r="BE24" s="3">
        <v>2.3069799999999998</v>
      </c>
      <c r="BF24" s="3">
        <v>2.1222599999999998</v>
      </c>
      <c r="BG24" s="11">
        <v>2.08717</v>
      </c>
      <c r="BH24" s="3">
        <v>6.0014399999999997</v>
      </c>
      <c r="BI24" s="3">
        <v>6.0208000000000004</v>
      </c>
      <c r="BJ24" s="3">
        <v>6.0978199999999996</v>
      </c>
      <c r="BK24" s="3">
        <v>6.1467999999999998</v>
      </c>
      <c r="BL24" s="3">
        <v>6.0738899999999996</v>
      </c>
      <c r="BM24" s="11">
        <v>6.0401100000000003</v>
      </c>
      <c r="BN24" s="7">
        <v>1.66E-2</v>
      </c>
      <c r="BO24" s="7">
        <v>1.6990000000000002E-2</v>
      </c>
      <c r="BP24" s="7">
        <v>1.652E-2</v>
      </c>
      <c r="BQ24" s="7">
        <v>1.7080000000000001E-2</v>
      </c>
      <c r="BR24" s="13">
        <f t="shared" si="2"/>
        <v>1.67975E-2</v>
      </c>
    </row>
    <row r="25" spans="1:70">
      <c r="A25" s="4"/>
      <c r="B25" s="5"/>
    </row>
    <row r="26" spans="1:70">
      <c r="A26" s="4"/>
      <c r="B26" s="5"/>
    </row>
    <row r="27" spans="1:70">
      <c r="A27" s="4"/>
      <c r="B27" s="5"/>
    </row>
    <row r="28" spans="1:70">
      <c r="A28" s="4"/>
      <c r="B28" s="5"/>
    </row>
    <row r="29" spans="1:70">
      <c r="A29" s="5"/>
      <c r="B29" s="5"/>
    </row>
    <row r="30" spans="1:70">
      <c r="A30" s="5"/>
      <c r="B30" s="5"/>
    </row>
    <row r="31" spans="1:70">
      <c r="A31" s="5"/>
      <c r="B31" s="5"/>
    </row>
    <row r="32" spans="1:70">
      <c r="A32" s="5"/>
      <c r="B32" s="5"/>
    </row>
    <row r="33" spans="1:70">
      <c r="A33" s="5"/>
      <c r="B33" s="5"/>
    </row>
    <row r="34" spans="1:70">
      <c r="A34" s="5"/>
      <c r="B34" s="5"/>
    </row>
    <row r="35" spans="1:70">
      <c r="A35" s="5"/>
      <c r="B35" s="5"/>
    </row>
    <row r="36" spans="1:70">
      <c r="A36" s="5"/>
      <c r="B36" s="5"/>
    </row>
    <row r="37" spans="1:70">
      <c r="A37" s="5"/>
      <c r="B37" s="5"/>
    </row>
    <row r="38" spans="1:70">
      <c r="A38" s="4">
        <v>13</v>
      </c>
      <c r="B38" s="5" t="s">
        <v>348</v>
      </c>
      <c r="C38" s="3" t="s">
        <v>154</v>
      </c>
      <c r="D38" s="11">
        <v>9.3500000000000007E-3</v>
      </c>
      <c r="F38" s="7">
        <v>5.5719999999999999E-2</v>
      </c>
      <c r="G38" s="7">
        <v>5.5649999999999998E-2</v>
      </c>
      <c r="H38" s="7">
        <v>5.4620000000000002E-2</v>
      </c>
      <c r="I38" s="7">
        <v>5.457E-2</v>
      </c>
      <c r="K38" s="3">
        <v>5.679E-2</v>
      </c>
      <c r="L38" s="7">
        <v>5.4969999999999998E-2</v>
      </c>
      <c r="M38" s="7">
        <v>5.5199999999999999E-2</v>
      </c>
      <c r="N38" s="11">
        <f t="shared" ref="N38:N39" si="3">AVERAGE(L38:M38,F38:J38)</f>
        <v>5.5121666666666659E-2</v>
      </c>
      <c r="O38" s="3">
        <v>122.41307</v>
      </c>
      <c r="P38" s="3">
        <v>124.4496</v>
      </c>
      <c r="Q38" s="3">
        <v>124.17267</v>
      </c>
      <c r="T38" s="3">
        <v>99.734129999999993</v>
      </c>
      <c r="U38" s="3">
        <v>122.46628</v>
      </c>
      <c r="V38" s="3">
        <v>122.84560999999999</v>
      </c>
      <c r="W38" s="3">
        <v>120.10211</v>
      </c>
      <c r="X38" s="3">
        <v>106.44592</v>
      </c>
      <c r="Z38" s="11">
        <v>118.27888</v>
      </c>
      <c r="AA38" s="3">
        <v>-1.72E-3</v>
      </c>
      <c r="AB38" s="3">
        <v>-6.7000000000000002E-4</v>
      </c>
      <c r="AC38" s="11">
        <v>-1.5499999999999999E-3</v>
      </c>
      <c r="AG38" s="11">
        <v>2.8042899999999999</v>
      </c>
      <c r="AH38" s="3">
        <v>2.6756500000000001</v>
      </c>
      <c r="AI38" s="3">
        <v>2.2134399999999999</v>
      </c>
      <c r="AK38" s="11">
        <v>1.3492000000000001E-2</v>
      </c>
      <c r="AM38" s="3">
        <v>3.5729000000000002</v>
      </c>
      <c r="AN38" s="3">
        <v>3.5658699999999999</v>
      </c>
      <c r="AO38" s="3">
        <v>3.7682699999999998</v>
      </c>
      <c r="AP38" s="3">
        <v>3.7026599999999998</v>
      </c>
      <c r="AQ38" s="3">
        <v>3.7252700000000001</v>
      </c>
      <c r="AR38" s="11">
        <v>3.7321499999999999</v>
      </c>
      <c r="AS38" s="7">
        <v>-2.0000000000000002E-5</v>
      </c>
      <c r="AT38" s="7">
        <v>2.2000000000000001E-4</v>
      </c>
      <c r="AU38" s="3">
        <v>2.0000000000000001E-4</v>
      </c>
      <c r="AW38" s="13">
        <f t="shared" si="1"/>
        <v>1E-4</v>
      </c>
      <c r="AY38" s="3">
        <v>12.89265</v>
      </c>
      <c r="AZ38" s="3">
        <v>12.701320000000001</v>
      </c>
      <c r="BB38" s="11">
        <v>10.875959999999999</v>
      </c>
      <c r="BC38" s="3">
        <v>10.85661</v>
      </c>
      <c r="BD38" s="3">
        <v>11.904070000000001</v>
      </c>
      <c r="BE38" s="3">
        <v>10.724769999999999</v>
      </c>
      <c r="BF38" s="3">
        <v>10.045059999999999</v>
      </c>
      <c r="BG38" s="11">
        <v>9.7664600000000004</v>
      </c>
      <c r="BH38" s="3">
        <v>8.2875099999999993</v>
      </c>
      <c r="BI38" s="3">
        <v>8.2688000000000006</v>
      </c>
      <c r="BJ38" s="3">
        <v>8.3659400000000002</v>
      </c>
      <c r="BK38" s="3">
        <v>8.5738800000000008</v>
      </c>
      <c r="BL38" s="3">
        <v>8.4725300000000008</v>
      </c>
      <c r="BM38" s="11">
        <v>8.3240700000000007</v>
      </c>
      <c r="BN38" s="7">
        <v>0.43241000000000002</v>
      </c>
      <c r="BO38" s="7">
        <v>0.43711</v>
      </c>
      <c r="BP38" s="7">
        <v>0.42851</v>
      </c>
      <c r="BQ38" s="7">
        <v>0.43374000000000001</v>
      </c>
      <c r="BR38" s="13">
        <f t="shared" ref="BR38:BR39" si="4">AVERAGE(BN38:BQ38)</f>
        <v>0.43294250000000001</v>
      </c>
    </row>
    <row r="39" spans="1:70">
      <c r="A39" s="4">
        <v>21</v>
      </c>
      <c r="B39" s="5" t="s">
        <v>349</v>
      </c>
      <c r="C39" s="3" t="s">
        <v>154</v>
      </c>
      <c r="D39" s="11">
        <v>9.6399999999999993E-3</v>
      </c>
      <c r="F39" s="7">
        <v>5.491E-2</v>
      </c>
      <c r="G39" s="7">
        <v>5.5109999999999999E-2</v>
      </c>
      <c r="H39" s="7">
        <v>5.459E-2</v>
      </c>
      <c r="I39" s="7">
        <v>5.4469999999999998E-2</v>
      </c>
      <c r="K39" s="3">
        <v>5.731E-2</v>
      </c>
      <c r="L39" s="7">
        <v>5.5030000000000003E-2</v>
      </c>
      <c r="M39" s="7">
        <v>5.5320000000000001E-2</v>
      </c>
      <c r="N39" s="11">
        <f t="shared" si="3"/>
        <v>5.4905000000000002E-2</v>
      </c>
      <c r="O39" s="3">
        <v>121.76842000000001</v>
      </c>
      <c r="P39" s="3">
        <v>124.33971</v>
      </c>
      <c r="Q39" s="3">
        <v>124.03422</v>
      </c>
      <c r="T39" s="3">
        <v>99.119169999999997</v>
      </c>
      <c r="U39" s="3">
        <v>122.13415999999999</v>
      </c>
      <c r="V39" s="3">
        <v>123.01568</v>
      </c>
      <c r="W39" s="3">
        <v>120.5611</v>
      </c>
      <c r="X39" s="3">
        <v>107.29684</v>
      </c>
      <c r="Z39" s="11">
        <v>118.41715000000001</v>
      </c>
      <c r="AA39" s="3">
        <v>-1.81E-3</v>
      </c>
      <c r="AB39" s="3">
        <v>-7.1000000000000002E-4</v>
      </c>
      <c r="AC39" s="11">
        <v>-1.6100000000000001E-3</v>
      </c>
      <c r="AG39" s="11">
        <v>2.8012600000000001</v>
      </c>
      <c r="AH39" s="3">
        <v>2.6732300000000002</v>
      </c>
      <c r="AI39" s="3">
        <v>2.2244199999999998</v>
      </c>
      <c r="AK39" s="11">
        <v>1.3375E-2</v>
      </c>
      <c r="AM39" s="3">
        <v>3.5514999999999999</v>
      </c>
      <c r="AN39" s="3">
        <v>3.5363000000000002</v>
      </c>
      <c r="AO39" s="3">
        <v>3.74038</v>
      </c>
      <c r="AP39" s="3">
        <v>3.7026699999999999</v>
      </c>
      <c r="AQ39" s="3">
        <v>3.7015400000000001</v>
      </c>
      <c r="AR39" s="11">
        <v>3.7191399999999999</v>
      </c>
      <c r="AS39" s="7">
        <v>1.0000000000000001E-5</v>
      </c>
      <c r="AT39" s="7">
        <v>1.9000000000000001E-4</v>
      </c>
      <c r="AU39" s="3">
        <v>0</v>
      </c>
      <c r="AW39" s="13">
        <f t="shared" si="1"/>
        <v>1E-4</v>
      </c>
      <c r="AY39" s="3">
        <v>12.819509999999999</v>
      </c>
      <c r="AZ39" s="3">
        <v>12.67451</v>
      </c>
      <c r="BB39" s="11">
        <v>10.88775</v>
      </c>
      <c r="BC39" s="3">
        <v>10.90907</v>
      </c>
      <c r="BD39" s="3">
        <v>12.198309999999999</v>
      </c>
      <c r="BE39" s="3">
        <v>10.733639999999999</v>
      </c>
      <c r="BF39" s="3">
        <v>10.09191</v>
      </c>
      <c r="BG39" s="11">
        <v>9.7732200000000002</v>
      </c>
      <c r="BH39" s="3">
        <v>8.2021099999999993</v>
      </c>
      <c r="BI39" s="3">
        <v>8.1860099999999996</v>
      </c>
      <c r="BJ39" s="3">
        <v>8.31067</v>
      </c>
      <c r="BK39" s="3">
        <v>8.4833700000000007</v>
      </c>
      <c r="BL39" s="3">
        <v>8.3919499999999996</v>
      </c>
      <c r="BM39" s="11">
        <v>8.3524899999999995</v>
      </c>
      <c r="BN39" s="7">
        <v>0.43132999999999999</v>
      </c>
      <c r="BO39" s="7">
        <v>0.43602000000000002</v>
      </c>
      <c r="BP39" s="7">
        <v>0.42967</v>
      </c>
      <c r="BQ39" s="7">
        <v>0.43435000000000001</v>
      </c>
      <c r="BR39" s="13">
        <f t="shared" si="4"/>
        <v>0.43284250000000002</v>
      </c>
    </row>
    <row r="40" spans="1:70">
      <c r="A40" s="4"/>
      <c r="B40" s="5"/>
    </row>
    <row r="41" spans="1:70">
      <c r="A41" s="4"/>
      <c r="B41" s="5"/>
    </row>
    <row r="42" spans="1:70">
      <c r="A42" s="4"/>
      <c r="B42" s="5"/>
    </row>
    <row r="43" spans="1:70">
      <c r="A43" s="4"/>
      <c r="B43" s="5"/>
    </row>
    <row r="44" spans="1:70">
      <c r="A44" s="4"/>
      <c r="B44" s="5"/>
    </row>
    <row r="45" spans="1:70">
      <c r="A45" s="4"/>
      <c r="B45" s="5"/>
    </row>
    <row r="46" spans="1:70">
      <c r="A46" s="4"/>
      <c r="B46" s="5"/>
    </row>
    <row r="47" spans="1:70">
      <c r="A47" s="4">
        <v>12</v>
      </c>
      <c r="B47" s="5" t="s">
        <v>350</v>
      </c>
      <c r="C47" s="3" t="s">
        <v>132</v>
      </c>
      <c r="D47" s="11">
        <v>2.8309999999999998E-2</v>
      </c>
      <c r="F47" s="7">
        <v>1.393E-2</v>
      </c>
      <c r="G47" s="7">
        <v>1.41E-2</v>
      </c>
      <c r="H47" s="7">
        <v>1.366E-2</v>
      </c>
      <c r="I47" s="7">
        <v>1.37E-2</v>
      </c>
      <c r="K47" s="3">
        <v>1.3509999999999999E-2</v>
      </c>
      <c r="L47" s="7">
        <v>1.359E-2</v>
      </c>
      <c r="M47" s="7">
        <v>1.35E-2</v>
      </c>
      <c r="N47" s="11">
        <f t="shared" ref="N47:N48" si="5">AVERAGE(L47:M47,F47:J47)</f>
        <v>1.3746666666666669E-2</v>
      </c>
      <c r="O47" s="3">
        <v>9.5870099999999994</v>
      </c>
      <c r="P47" s="3">
        <v>9.3018699999999992</v>
      </c>
      <c r="Q47" s="3">
        <v>9.2758099999999999</v>
      </c>
      <c r="S47" s="3">
        <v>8.73489</v>
      </c>
      <c r="T47" s="3">
        <v>9.1390100000000007</v>
      </c>
      <c r="U47" s="3">
        <v>9.4136299999999995</v>
      </c>
      <c r="V47" s="3">
        <v>9.4013399999999994</v>
      </c>
      <c r="W47" s="3">
        <v>9.3062000000000005</v>
      </c>
      <c r="X47" s="3">
        <v>9.0678099999999997</v>
      </c>
      <c r="Y47" s="3">
        <v>9.0995200000000001</v>
      </c>
      <c r="Z47" s="11">
        <v>8.99925</v>
      </c>
      <c r="AA47" s="3">
        <v>7.8960000000000002E-2</v>
      </c>
      <c r="AB47" s="3">
        <v>8.0570000000000003E-2</v>
      </c>
      <c r="AC47" s="11">
        <v>8.1049999999999997E-2</v>
      </c>
      <c r="AG47" s="11">
        <v>0.69591999999999998</v>
      </c>
      <c r="AH47" s="3">
        <v>0.68845000000000001</v>
      </c>
      <c r="AI47" s="3">
        <v>0.74358999999999997</v>
      </c>
      <c r="AK47" s="11">
        <v>5.7899999999999998E-4</v>
      </c>
      <c r="AM47" s="3">
        <v>2.2751100000000002</v>
      </c>
      <c r="AN47" s="3">
        <v>2.27101</v>
      </c>
      <c r="AO47" s="3">
        <v>2.3199999999999998</v>
      </c>
      <c r="AP47" s="3">
        <v>2.29589</v>
      </c>
      <c r="AQ47" s="3">
        <v>2.2965900000000001</v>
      </c>
      <c r="AR47" s="11">
        <v>2.2616000000000001</v>
      </c>
      <c r="AS47" s="7">
        <v>2.0600000000000002E-3</v>
      </c>
      <c r="AT47" s="7">
        <v>2.0999999999999999E-3</v>
      </c>
      <c r="AU47" s="3">
        <v>2.0799999999999998E-3</v>
      </c>
      <c r="AW47" s="13">
        <f t="shared" ref="AW47:AW48" si="6">AVERAGE(AS47:AT47)</f>
        <v>2.0800000000000003E-3</v>
      </c>
      <c r="AY47" s="3">
        <v>2.9371700000000001</v>
      </c>
      <c r="AZ47" s="3">
        <v>2.9538099999999998</v>
      </c>
      <c r="BB47" s="11">
        <v>2.79081</v>
      </c>
      <c r="BC47" s="3">
        <v>2.8259500000000002</v>
      </c>
      <c r="BD47" s="3">
        <v>2.1150199999999999</v>
      </c>
      <c r="BE47" s="3">
        <v>2.08372</v>
      </c>
      <c r="BF47" s="3">
        <v>1.87384</v>
      </c>
      <c r="BG47" s="11">
        <v>1.8979999999999999</v>
      </c>
      <c r="BH47" s="3">
        <v>2.4101900000000001</v>
      </c>
      <c r="BI47" s="3">
        <v>2.3990300000000002</v>
      </c>
      <c r="BJ47" s="3">
        <v>2.4160400000000002</v>
      </c>
      <c r="BK47" s="3">
        <v>2.4630800000000002</v>
      </c>
      <c r="BL47" s="3">
        <v>2.4156900000000001</v>
      </c>
      <c r="BM47" s="11">
        <v>2.4060600000000001</v>
      </c>
      <c r="BN47" s="7">
        <v>4.1450000000000001E-2</v>
      </c>
      <c r="BO47" s="7">
        <v>4.1680000000000002E-2</v>
      </c>
      <c r="BP47" s="7">
        <v>4.1500000000000002E-2</v>
      </c>
      <c r="BQ47" s="7">
        <v>4.2099999999999999E-2</v>
      </c>
      <c r="BR47" s="13">
        <f t="shared" ref="BR47:BR48" si="7">AVERAGE(BN47:BQ47)</f>
        <v>4.1682500000000004E-2</v>
      </c>
    </row>
    <row r="48" spans="1:70">
      <c r="A48" s="4">
        <v>20</v>
      </c>
      <c r="B48" s="5" t="s">
        <v>351</v>
      </c>
      <c r="C48" s="3" t="s">
        <v>132</v>
      </c>
      <c r="D48" s="11">
        <v>2.852E-2</v>
      </c>
      <c r="F48" s="7">
        <v>1.397E-2</v>
      </c>
      <c r="G48" s="7">
        <v>1.4E-2</v>
      </c>
      <c r="H48" s="7">
        <v>1.379E-2</v>
      </c>
      <c r="I48" s="7">
        <v>1.383E-2</v>
      </c>
      <c r="K48" s="3">
        <v>1.3100000000000001E-2</v>
      </c>
      <c r="L48" s="7">
        <v>1.3769999999999999E-2</v>
      </c>
      <c r="M48" s="7">
        <v>1.367E-2</v>
      </c>
      <c r="N48" s="11">
        <f t="shared" si="5"/>
        <v>1.3838333333333333E-2</v>
      </c>
      <c r="O48" s="3">
        <v>9.6562900000000003</v>
      </c>
      <c r="P48" s="3">
        <v>9.3933700000000009</v>
      </c>
      <c r="Q48" s="3">
        <v>9.3897099999999991</v>
      </c>
      <c r="S48" s="3">
        <v>8.9429599999999994</v>
      </c>
      <c r="T48" s="3">
        <v>9.2128999999999994</v>
      </c>
      <c r="U48" s="3">
        <v>9.4718300000000006</v>
      </c>
      <c r="V48" s="3">
        <v>9.4751999999999992</v>
      </c>
      <c r="W48" s="3">
        <v>9.3813200000000005</v>
      </c>
      <c r="X48" s="3">
        <v>9.1228999999999996</v>
      </c>
      <c r="Y48" s="3">
        <v>9.1540499999999998</v>
      </c>
      <c r="Z48" s="11">
        <v>9.0163799999999998</v>
      </c>
      <c r="AA48" s="3">
        <v>7.986E-2</v>
      </c>
      <c r="AB48" s="3">
        <v>8.1530000000000005E-2</v>
      </c>
      <c r="AC48" s="11">
        <v>8.2150000000000001E-2</v>
      </c>
      <c r="AG48" s="11">
        <v>0.70184000000000002</v>
      </c>
      <c r="AH48" s="3">
        <v>0.69835000000000003</v>
      </c>
      <c r="AI48" s="3">
        <v>0.73738999999999999</v>
      </c>
      <c r="AK48" s="11">
        <v>6.5600000000000001E-4</v>
      </c>
      <c r="AM48" s="3">
        <v>2.2877800000000001</v>
      </c>
      <c r="AN48" s="3">
        <v>2.2799800000000001</v>
      </c>
      <c r="AO48" s="3">
        <v>2.3287300000000002</v>
      </c>
      <c r="AP48" s="3">
        <v>2.3136399999999999</v>
      </c>
      <c r="AQ48" s="3">
        <v>2.3027899999999999</v>
      </c>
      <c r="AR48" s="11">
        <v>2.26647</v>
      </c>
      <c r="AS48" s="7">
        <v>2.0699999999999998E-3</v>
      </c>
      <c r="AT48" s="7">
        <v>2.2599999999999999E-3</v>
      </c>
      <c r="AU48" s="3">
        <v>1.9400000000000001E-3</v>
      </c>
      <c r="AW48" s="13">
        <f t="shared" si="6"/>
        <v>2.1649999999999998E-3</v>
      </c>
      <c r="AY48" s="3">
        <v>2.9729999999999999</v>
      </c>
      <c r="AZ48" s="3">
        <v>2.9751799999999999</v>
      </c>
      <c r="BB48" s="11">
        <v>2.82362</v>
      </c>
      <c r="BC48" s="3">
        <v>2.8301699999999999</v>
      </c>
      <c r="BD48" s="3">
        <v>2.1901799999999998</v>
      </c>
      <c r="BE48" s="3">
        <v>2.1236700000000002</v>
      </c>
      <c r="BF48" s="3">
        <v>1.8792800000000001</v>
      </c>
      <c r="BG48" s="11">
        <v>1.9168400000000001</v>
      </c>
      <c r="BH48" s="3">
        <v>2.4029199999999999</v>
      </c>
      <c r="BI48" s="3">
        <v>2.4063699999999999</v>
      </c>
      <c r="BJ48" s="3">
        <v>2.43432</v>
      </c>
      <c r="BK48" s="3">
        <v>2.4814099999999999</v>
      </c>
      <c r="BL48" s="3">
        <v>2.4273699999999998</v>
      </c>
      <c r="BM48" s="11">
        <v>2.4295800000000001</v>
      </c>
      <c r="BN48" s="7">
        <v>4.1790000000000001E-2</v>
      </c>
      <c r="BO48" s="7">
        <v>4.2040000000000001E-2</v>
      </c>
      <c r="BP48" s="7">
        <v>4.172E-2</v>
      </c>
      <c r="BQ48" s="7">
        <v>4.2299999999999997E-2</v>
      </c>
      <c r="BR48" s="13">
        <f t="shared" si="7"/>
        <v>4.19625E-2</v>
      </c>
    </row>
    <row r="49" spans="1:70" s="6" customFormat="1">
      <c r="A49" s="6" t="s">
        <v>354</v>
      </c>
      <c r="D49" s="8">
        <v>3.3799999999999997E-2</v>
      </c>
      <c r="E49" s="6">
        <v>3.3799999999999997E-2</v>
      </c>
      <c r="F49" s="8">
        <v>1.4E-2</v>
      </c>
      <c r="G49" s="8">
        <v>1.4E-2</v>
      </c>
      <c r="H49" s="8">
        <v>1.4E-2</v>
      </c>
      <c r="I49" s="8">
        <v>1.4E-2</v>
      </c>
      <c r="J49" s="8">
        <v>1.4E-2</v>
      </c>
      <c r="K49" s="6">
        <v>1.4E-2</v>
      </c>
      <c r="L49" s="8">
        <v>1.4E-2</v>
      </c>
      <c r="M49" s="8">
        <v>1.4E-2</v>
      </c>
      <c r="N49" s="8">
        <v>1.4E-2</v>
      </c>
      <c r="O49" s="6">
        <v>8.76</v>
      </c>
      <c r="P49" s="6">
        <v>8.76</v>
      </c>
      <c r="Q49" s="6">
        <v>8.76</v>
      </c>
      <c r="R49" s="6">
        <v>8.76</v>
      </c>
      <c r="S49" s="6">
        <v>8.76</v>
      </c>
      <c r="T49" s="6">
        <v>8.76</v>
      </c>
      <c r="U49" s="6">
        <v>8.76</v>
      </c>
      <c r="V49" s="6">
        <v>8.76</v>
      </c>
      <c r="W49" s="6">
        <v>8.76</v>
      </c>
      <c r="X49" s="6">
        <v>8.76</v>
      </c>
      <c r="Y49" s="6">
        <v>8.76</v>
      </c>
      <c r="Z49" s="8">
        <v>8.76</v>
      </c>
      <c r="AA49" s="6">
        <v>9.1200000000000003E-2</v>
      </c>
      <c r="AB49" s="6">
        <v>9.1200000000000003E-2</v>
      </c>
      <c r="AC49" s="8">
        <v>9.1200000000000003E-2</v>
      </c>
      <c r="AD49" s="6">
        <v>9.1200000000000003E-2</v>
      </c>
      <c r="AE49" s="6">
        <v>9.1200000000000003E-2</v>
      </c>
      <c r="AF49" s="6">
        <v>9.1200000000000003E-2</v>
      </c>
      <c r="AG49" s="8">
        <v>0.65100000000000002</v>
      </c>
      <c r="AH49" s="6">
        <v>0.65100000000000002</v>
      </c>
      <c r="AI49" s="6">
        <v>0.65100000000000002</v>
      </c>
      <c r="AJ49" s="6">
        <v>0.83899999999999997</v>
      </c>
      <c r="AK49" s="8"/>
      <c r="AM49" s="6">
        <v>2.133</v>
      </c>
      <c r="AN49" s="6">
        <v>2.133</v>
      </c>
      <c r="AO49" s="6">
        <v>2.133</v>
      </c>
      <c r="AP49" s="6">
        <v>2.133</v>
      </c>
      <c r="AQ49" s="6">
        <v>2.133</v>
      </c>
      <c r="AR49" s="8">
        <v>2.133</v>
      </c>
      <c r="AS49" s="8">
        <v>2.1199999999999999E-3</v>
      </c>
      <c r="AT49" s="8">
        <v>2.1199999999999999E-3</v>
      </c>
      <c r="AU49" s="6">
        <v>2.1199999999999999E-3</v>
      </c>
      <c r="AV49" s="6">
        <v>2.1199999999999999E-3</v>
      </c>
      <c r="AW49" s="6">
        <v>2.1199999999999999E-3</v>
      </c>
      <c r="AX49" s="6">
        <v>2.67</v>
      </c>
      <c r="AY49" s="6">
        <v>2.67</v>
      </c>
      <c r="AZ49" s="6">
        <v>2.67</v>
      </c>
      <c r="BA49" s="6">
        <v>2.67</v>
      </c>
      <c r="BB49" s="8">
        <v>2.67</v>
      </c>
      <c r="BC49" s="6">
        <v>2.67</v>
      </c>
      <c r="BG49" s="8"/>
      <c r="BM49" s="8"/>
      <c r="BN49" s="8">
        <v>4.0599999999999997E-2</v>
      </c>
      <c r="BO49" s="8">
        <v>4.0599999999999997E-2</v>
      </c>
      <c r="BP49" s="8">
        <v>4.0599999999999997E-2</v>
      </c>
      <c r="BQ49" s="8">
        <v>4.0599999999999997E-2</v>
      </c>
      <c r="BR49" s="8">
        <v>4.0599999999999997E-2</v>
      </c>
    </row>
    <row r="50" spans="1:70" s="6" customFormat="1">
      <c r="A50" s="6" t="s">
        <v>355</v>
      </c>
      <c r="D50" s="8">
        <f>AVERAGE(D47:D48)</f>
        <v>2.8414999999999999E-2</v>
      </c>
      <c r="E50" s="6" t="e">
        <f t="shared" ref="E50:BQ50" si="8">AVERAGE(E47:E48)</f>
        <v>#DIV/0!</v>
      </c>
      <c r="F50" s="8">
        <f t="shared" si="8"/>
        <v>1.3950000000000001E-2</v>
      </c>
      <c r="G50" s="8">
        <f t="shared" si="8"/>
        <v>1.405E-2</v>
      </c>
      <c r="H50" s="8">
        <f t="shared" si="8"/>
        <v>1.3725000000000001E-2</v>
      </c>
      <c r="I50" s="8">
        <f t="shared" si="8"/>
        <v>1.3764999999999999E-2</v>
      </c>
      <c r="J50" s="8" t="e">
        <f t="shared" si="8"/>
        <v>#DIV/0!</v>
      </c>
      <c r="K50" s="6">
        <f t="shared" si="8"/>
        <v>1.3305000000000001E-2</v>
      </c>
      <c r="L50" s="8">
        <f t="shared" si="8"/>
        <v>1.3679999999999999E-2</v>
      </c>
      <c r="M50" s="8">
        <f t="shared" si="8"/>
        <v>1.3585E-2</v>
      </c>
      <c r="N50" s="8">
        <f t="shared" ref="N50" si="9">AVERAGE(N47:N48)</f>
        <v>1.3792500000000001E-2</v>
      </c>
      <c r="O50" s="6">
        <f t="shared" si="8"/>
        <v>9.6216499999999989</v>
      </c>
      <c r="P50" s="6">
        <f t="shared" si="8"/>
        <v>9.3476199999999992</v>
      </c>
      <c r="Q50" s="6">
        <f t="shared" si="8"/>
        <v>9.3327600000000004</v>
      </c>
      <c r="R50" s="6" t="e">
        <f t="shared" si="8"/>
        <v>#DIV/0!</v>
      </c>
      <c r="S50" s="6">
        <f t="shared" si="8"/>
        <v>8.8389249999999997</v>
      </c>
      <c r="T50" s="6">
        <f t="shared" si="8"/>
        <v>9.1759550000000001</v>
      </c>
      <c r="U50" s="6">
        <f t="shared" si="8"/>
        <v>9.442730000000001</v>
      </c>
      <c r="V50" s="6">
        <f t="shared" si="8"/>
        <v>9.4382699999999993</v>
      </c>
      <c r="W50" s="6">
        <f t="shared" si="8"/>
        <v>9.3437599999999996</v>
      </c>
      <c r="X50" s="6">
        <f t="shared" si="8"/>
        <v>9.0953549999999996</v>
      </c>
      <c r="Y50" s="6">
        <f t="shared" si="8"/>
        <v>9.1267849999999999</v>
      </c>
      <c r="Z50" s="8">
        <f t="shared" si="8"/>
        <v>9.0078150000000008</v>
      </c>
      <c r="AA50" s="6">
        <f t="shared" si="8"/>
        <v>7.9410000000000008E-2</v>
      </c>
      <c r="AB50" s="6">
        <f t="shared" si="8"/>
        <v>8.1050000000000011E-2</v>
      </c>
      <c r="AC50" s="8">
        <f t="shared" si="8"/>
        <v>8.1600000000000006E-2</v>
      </c>
      <c r="AD50" s="6" t="e">
        <f t="shared" si="8"/>
        <v>#DIV/0!</v>
      </c>
      <c r="AE50" s="6" t="e">
        <f t="shared" si="8"/>
        <v>#DIV/0!</v>
      </c>
      <c r="AF50" s="6" t="e">
        <f t="shared" si="8"/>
        <v>#DIV/0!</v>
      </c>
      <c r="AG50" s="8">
        <f t="shared" si="8"/>
        <v>0.69887999999999995</v>
      </c>
      <c r="AH50" s="6">
        <f t="shared" si="8"/>
        <v>0.69340000000000002</v>
      </c>
      <c r="AI50" s="6">
        <f t="shared" si="8"/>
        <v>0.74048999999999998</v>
      </c>
      <c r="AJ50" s="6" t="e">
        <f t="shared" si="8"/>
        <v>#DIV/0!</v>
      </c>
      <c r="AK50" s="8">
        <f t="shared" si="8"/>
        <v>6.1749999999999999E-4</v>
      </c>
      <c r="AL50" s="6" t="e">
        <f t="shared" si="8"/>
        <v>#DIV/0!</v>
      </c>
      <c r="AM50" s="6">
        <f t="shared" si="8"/>
        <v>2.2814450000000002</v>
      </c>
      <c r="AN50" s="6">
        <f t="shared" si="8"/>
        <v>2.2754950000000003</v>
      </c>
      <c r="AO50" s="6">
        <f t="shared" si="8"/>
        <v>2.3243650000000002</v>
      </c>
      <c r="AP50" s="6">
        <f t="shared" si="8"/>
        <v>2.3047649999999997</v>
      </c>
      <c r="AQ50" s="6">
        <f t="shared" si="8"/>
        <v>2.29969</v>
      </c>
      <c r="AR50" s="8">
        <f t="shared" si="8"/>
        <v>2.2640349999999998</v>
      </c>
      <c r="AS50" s="8">
        <f t="shared" si="8"/>
        <v>2.065E-3</v>
      </c>
      <c r="AT50" s="8">
        <f t="shared" si="8"/>
        <v>2.1799999999999996E-3</v>
      </c>
      <c r="AU50" s="6">
        <f t="shared" si="8"/>
        <v>2.0100000000000001E-3</v>
      </c>
      <c r="AV50" s="6" t="e">
        <f t="shared" si="8"/>
        <v>#DIV/0!</v>
      </c>
      <c r="AW50" s="6">
        <f t="shared" ref="AW50" si="10">AVERAGE(AW47:AW48)</f>
        <v>2.1225000000000003E-3</v>
      </c>
      <c r="AX50" s="6" t="e">
        <f t="shared" si="8"/>
        <v>#DIV/0!</v>
      </c>
      <c r="AY50" s="6">
        <f t="shared" si="8"/>
        <v>2.955085</v>
      </c>
      <c r="AZ50" s="6">
        <f t="shared" si="8"/>
        <v>2.9644949999999999</v>
      </c>
      <c r="BA50" s="6" t="e">
        <f t="shared" si="8"/>
        <v>#DIV/0!</v>
      </c>
      <c r="BB50" s="8">
        <f t="shared" si="8"/>
        <v>2.8072150000000002</v>
      </c>
      <c r="BC50" s="6">
        <f t="shared" si="8"/>
        <v>2.8280599999999998</v>
      </c>
      <c r="BD50" s="6">
        <f t="shared" si="8"/>
        <v>2.1525999999999996</v>
      </c>
      <c r="BE50" s="6">
        <f t="shared" si="8"/>
        <v>2.1036950000000001</v>
      </c>
      <c r="BF50" s="6">
        <f t="shared" si="8"/>
        <v>1.87656</v>
      </c>
      <c r="BG50" s="8">
        <f t="shared" si="8"/>
        <v>1.9074200000000001</v>
      </c>
      <c r="BH50" s="6">
        <f t="shared" si="8"/>
        <v>2.406555</v>
      </c>
      <c r="BI50" s="6">
        <f t="shared" si="8"/>
        <v>2.4027000000000003</v>
      </c>
      <c r="BJ50" s="6">
        <f t="shared" si="8"/>
        <v>2.4251800000000001</v>
      </c>
      <c r="BK50" s="6">
        <f t="shared" si="8"/>
        <v>2.472245</v>
      </c>
      <c r="BL50" s="6">
        <f t="shared" si="8"/>
        <v>2.4215299999999997</v>
      </c>
      <c r="BM50" s="8">
        <f t="shared" si="8"/>
        <v>2.4178199999999999</v>
      </c>
      <c r="BN50" s="8">
        <f t="shared" si="8"/>
        <v>4.1620000000000004E-2</v>
      </c>
      <c r="BO50" s="8">
        <f t="shared" si="8"/>
        <v>4.1860000000000001E-2</v>
      </c>
      <c r="BP50" s="8">
        <f t="shared" si="8"/>
        <v>4.1610000000000001E-2</v>
      </c>
      <c r="BQ50" s="8">
        <f t="shared" si="8"/>
        <v>4.2200000000000001E-2</v>
      </c>
      <c r="BR50" s="8">
        <f t="shared" ref="BR50" si="11">AVERAGE(BR47:BR48)</f>
        <v>4.1822499999999999E-2</v>
      </c>
    </row>
    <row r="51" spans="1:70" s="6" customFormat="1">
      <c r="A51" s="6" t="s">
        <v>356</v>
      </c>
      <c r="D51" s="8">
        <f>2*_xlfn.STDEV.S(D47:D48)/D50*100</f>
        <v>1.0451692700980209</v>
      </c>
      <c r="E51" s="6" t="e">
        <f t="shared" ref="E51:BR51" si="12">2*_xlfn.STDEV.S(E47:E48)/E50*100</f>
        <v>#DIV/0!</v>
      </c>
      <c r="F51" s="8">
        <f t="shared" si="12"/>
        <v>0.40550926519658742</v>
      </c>
      <c r="G51" s="8">
        <f t="shared" si="12"/>
        <v>1.0065576956392075</v>
      </c>
      <c r="H51" s="8">
        <f t="shared" si="12"/>
        <v>1.3395101137231491</v>
      </c>
      <c r="I51" s="8">
        <f t="shared" si="12"/>
        <v>1.335617603403576</v>
      </c>
      <c r="J51" s="8" t="e">
        <f t="shared" si="12"/>
        <v>#DIV/0!</v>
      </c>
      <c r="K51" s="6">
        <f t="shared" si="12"/>
        <v>4.35796738499036</v>
      </c>
      <c r="L51" s="8">
        <f t="shared" si="12"/>
        <v>1.8608073189119629</v>
      </c>
      <c r="M51" s="8">
        <f t="shared" si="12"/>
        <v>1.7697188487554374</v>
      </c>
      <c r="N51" s="8">
        <f t="shared" si="12"/>
        <v>0.9399038841220172</v>
      </c>
      <c r="O51" s="6">
        <f t="shared" si="12"/>
        <v>1.0182943216725751</v>
      </c>
      <c r="P51" s="6">
        <f t="shared" si="12"/>
        <v>1.3843153760758418</v>
      </c>
      <c r="Q51" s="6">
        <f t="shared" si="12"/>
        <v>1.7259516451113541</v>
      </c>
      <c r="R51" s="6" t="e">
        <f t="shared" si="12"/>
        <v>#DIV/0!</v>
      </c>
      <c r="S51" s="6">
        <f t="shared" si="12"/>
        <v>3.3290860135476761</v>
      </c>
      <c r="T51" s="6">
        <f t="shared" si="12"/>
        <v>1.1388050630560647</v>
      </c>
      <c r="U51" s="6">
        <f t="shared" si="12"/>
        <v>0.87164654003784625</v>
      </c>
      <c r="V51" s="6">
        <f t="shared" si="12"/>
        <v>1.1067050817244743</v>
      </c>
      <c r="W51" s="6">
        <f t="shared" si="12"/>
        <v>1.136969729589234</v>
      </c>
      <c r="X51" s="6">
        <f t="shared" si="12"/>
        <v>0.85658036603446053</v>
      </c>
      <c r="Y51" s="6">
        <f t="shared" si="12"/>
        <v>0.8449532398999704</v>
      </c>
      <c r="Z51" s="8">
        <f t="shared" si="12"/>
        <v>0.26893845314819331</v>
      </c>
      <c r="AA51" s="6">
        <f t="shared" si="12"/>
        <v>1.6028109887114756</v>
      </c>
      <c r="AB51" s="6">
        <f t="shared" si="12"/>
        <v>1.6750709683876306</v>
      </c>
      <c r="AC51" s="8">
        <f t="shared" si="12"/>
        <v>1.9064153414343259</v>
      </c>
      <c r="AD51" s="6" t="e">
        <f t="shared" si="12"/>
        <v>#DIV/0!</v>
      </c>
      <c r="AE51" s="6" t="e">
        <f t="shared" si="12"/>
        <v>#DIV/0!</v>
      </c>
      <c r="AF51" s="6" t="e">
        <f t="shared" si="12"/>
        <v>#DIV/0!</v>
      </c>
      <c r="AG51" s="8">
        <f t="shared" si="12"/>
        <v>1.1979373124497446</v>
      </c>
      <c r="AH51" s="6">
        <f t="shared" si="12"/>
        <v>2.0191396405384578</v>
      </c>
      <c r="AI51" s="6">
        <f t="shared" si="12"/>
        <v>1.1840975687332937</v>
      </c>
      <c r="AJ51" s="6" t="e">
        <f t="shared" si="12"/>
        <v>#DIV/0!</v>
      </c>
      <c r="AK51" s="8">
        <f t="shared" si="12"/>
        <v>17.634727822304189</v>
      </c>
      <c r="AL51" s="6" t="e">
        <f t="shared" si="12"/>
        <v>#DIV/0!</v>
      </c>
      <c r="AM51" s="6">
        <f t="shared" si="12"/>
        <v>0.78538320385839056</v>
      </c>
      <c r="AN51" s="6">
        <f t="shared" si="12"/>
        <v>0.55748290611435602</v>
      </c>
      <c r="AO51" s="6">
        <f t="shared" si="12"/>
        <v>0.53115945213069427</v>
      </c>
      <c r="AP51" s="6">
        <f t="shared" si="12"/>
        <v>1.0891475153485213</v>
      </c>
      <c r="AQ51" s="6">
        <f t="shared" si="12"/>
        <v>0.38127417550682269</v>
      </c>
      <c r="AR51" s="8">
        <f t="shared" si="12"/>
        <v>0.30420112978628311</v>
      </c>
      <c r="AS51" s="8">
        <f t="shared" si="12"/>
        <v>0.68484918274723361</v>
      </c>
      <c r="AT51" s="8">
        <f t="shared" si="12"/>
        <v>10.379549081637396</v>
      </c>
      <c r="AU51" s="6">
        <f t="shared" si="12"/>
        <v>9.8502437180215363</v>
      </c>
      <c r="AV51" s="6" t="e">
        <f t="shared" si="12"/>
        <v>#DIV/0!</v>
      </c>
      <c r="AW51" s="6">
        <f t="shared" si="12"/>
        <v>5.6635172109169591</v>
      </c>
      <c r="AX51" s="6" t="e">
        <f t="shared" si="12"/>
        <v>#DIV/0!</v>
      </c>
      <c r="AY51" s="6">
        <f t="shared" si="12"/>
        <v>1.7147145324018671</v>
      </c>
      <c r="AZ51" s="6">
        <f t="shared" si="12"/>
        <v>1.0194567313459189</v>
      </c>
      <c r="BA51" s="6" t="e">
        <f t="shared" si="12"/>
        <v>#DIV/0!</v>
      </c>
      <c r="BB51" s="8">
        <f t="shared" si="12"/>
        <v>1.6528960903052046</v>
      </c>
      <c r="BC51" s="6">
        <f t="shared" si="12"/>
        <v>0.2110273909752266</v>
      </c>
      <c r="BD51" s="6">
        <f t="shared" si="12"/>
        <v>4.9378561436384691</v>
      </c>
      <c r="BE51" s="6">
        <f t="shared" si="12"/>
        <v>2.6856474829671297</v>
      </c>
      <c r="BF51" s="6">
        <f t="shared" si="12"/>
        <v>0.40996940035542673</v>
      </c>
      <c r="BG51" s="8">
        <f t="shared" si="12"/>
        <v>1.3968493313014112</v>
      </c>
      <c r="BH51" s="6">
        <f t="shared" si="12"/>
        <v>0.42722200815907208</v>
      </c>
      <c r="BI51" s="6">
        <f t="shared" si="12"/>
        <v>0.4320276167569011</v>
      </c>
      <c r="BJ51" s="6">
        <f t="shared" si="12"/>
        <v>1.0659754706941325</v>
      </c>
      <c r="BK51" s="6">
        <f t="shared" si="12"/>
        <v>1.0485423005526742</v>
      </c>
      <c r="BL51" s="6">
        <f t="shared" si="12"/>
        <v>0.68213131402531935</v>
      </c>
      <c r="BM51" s="8">
        <f t="shared" si="12"/>
        <v>1.3757146101453037</v>
      </c>
      <c r="BN51" s="8">
        <f t="shared" si="12"/>
        <v>1.1552921941538981</v>
      </c>
      <c r="BO51" s="8">
        <f t="shared" si="12"/>
        <v>1.2162371773872744</v>
      </c>
      <c r="BP51" s="8">
        <f t="shared" si="12"/>
        <v>0.74772166239384286</v>
      </c>
      <c r="BQ51" s="8">
        <f t="shared" si="12"/>
        <v>0.67024339448961434</v>
      </c>
      <c r="BR51" s="8">
        <f t="shared" si="12"/>
        <v>0.94681044285841431</v>
      </c>
    </row>
    <row r="52" spans="1:70" s="6" customFormat="1">
      <c r="A52" s="6" t="s">
        <v>357</v>
      </c>
      <c r="D52" s="8">
        <f t="shared" ref="D52:BQ52" si="13">(D50-D49)/D50*100</f>
        <v>-18.951258138307221</v>
      </c>
      <c r="E52" s="6" t="e">
        <f t="shared" si="13"/>
        <v>#DIV/0!</v>
      </c>
      <c r="F52" s="8">
        <f t="shared" si="13"/>
        <v>-0.35842293906809819</v>
      </c>
      <c r="G52" s="8">
        <f t="shared" si="13"/>
        <v>0.3558718861209943</v>
      </c>
      <c r="H52" s="8">
        <f t="shared" si="13"/>
        <v>-2.0036429872495387</v>
      </c>
      <c r="I52" s="8">
        <f t="shared" si="13"/>
        <v>-1.7072284780239799</v>
      </c>
      <c r="J52" s="8" t="e">
        <f t="shared" si="13"/>
        <v>#DIV/0!</v>
      </c>
      <c r="K52" s="6">
        <f t="shared" si="13"/>
        <v>-5.2236001503194238</v>
      </c>
      <c r="L52" s="8">
        <f t="shared" si="13"/>
        <v>-2.3391812865497137</v>
      </c>
      <c r="M52" s="8">
        <f t="shared" si="13"/>
        <v>-3.0548398969451633</v>
      </c>
      <c r="N52" s="8">
        <f t="shared" ref="N52" si="14">(N50-N49)/N50*100</f>
        <v>-1.5044408192858389</v>
      </c>
      <c r="O52" s="6">
        <f t="shared" si="13"/>
        <v>8.9553247104186831</v>
      </c>
      <c r="P52" s="6">
        <f t="shared" si="13"/>
        <v>6.2863060329795122</v>
      </c>
      <c r="Q52" s="6">
        <f t="shared" si="13"/>
        <v>6.1370912784642542</v>
      </c>
      <c r="R52" s="6" t="e">
        <f t="shared" si="13"/>
        <v>#DIV/0!</v>
      </c>
      <c r="S52" s="6">
        <f t="shared" si="13"/>
        <v>0.89292532745780628</v>
      </c>
      <c r="T52" s="6">
        <f t="shared" si="13"/>
        <v>4.5330976448772935</v>
      </c>
      <c r="U52" s="6">
        <f t="shared" si="13"/>
        <v>7.2302183796423396</v>
      </c>
      <c r="V52" s="6">
        <f t="shared" si="13"/>
        <v>7.186380554911012</v>
      </c>
      <c r="W52" s="6">
        <f t="shared" si="13"/>
        <v>6.2475919758212957</v>
      </c>
      <c r="X52" s="6">
        <f t="shared" si="13"/>
        <v>3.6871018228535322</v>
      </c>
      <c r="Y52" s="6">
        <f t="shared" si="13"/>
        <v>4.0187755052847214</v>
      </c>
      <c r="Z52" s="8">
        <f t="shared" si="13"/>
        <v>2.7511111185121031</v>
      </c>
      <c r="AA52" s="6">
        <f t="shared" si="13"/>
        <v>-14.846996599924434</v>
      </c>
      <c r="AB52" s="6">
        <f t="shared" si="13"/>
        <v>-12.523133867982716</v>
      </c>
      <c r="AC52" s="8">
        <f t="shared" si="13"/>
        <v>-11.764705882352937</v>
      </c>
      <c r="AD52" s="6" t="e">
        <f t="shared" si="13"/>
        <v>#DIV/0!</v>
      </c>
      <c r="AE52" s="6" t="e">
        <f t="shared" si="13"/>
        <v>#DIV/0!</v>
      </c>
      <c r="AF52" s="6" t="e">
        <f t="shared" si="13"/>
        <v>#DIV/0!</v>
      </c>
      <c r="AG52" s="8">
        <f t="shared" si="13"/>
        <v>6.8509615384615277</v>
      </c>
      <c r="AH52" s="6">
        <f t="shared" si="13"/>
        <v>6.1147966541678676</v>
      </c>
      <c r="AI52" s="6">
        <f t="shared" si="13"/>
        <v>12.085240854029083</v>
      </c>
      <c r="AJ52" s="6" t="e">
        <f t="shared" si="13"/>
        <v>#DIV/0!</v>
      </c>
      <c r="AK52" s="8">
        <f t="shared" si="13"/>
        <v>100</v>
      </c>
      <c r="AL52" s="6" t="e">
        <f t="shared" si="13"/>
        <v>#DIV/0!</v>
      </c>
      <c r="AM52" s="6">
        <f t="shared" si="13"/>
        <v>6.5066218997170715</v>
      </c>
      <c r="AN52" s="6">
        <f t="shared" si="13"/>
        <v>6.2621539489210152</v>
      </c>
      <c r="AO52" s="6">
        <f t="shared" si="13"/>
        <v>8.2330012713149703</v>
      </c>
      <c r="AP52" s="6">
        <f t="shared" si="13"/>
        <v>7.4526036277017287</v>
      </c>
      <c r="AQ52" s="6">
        <f t="shared" si="13"/>
        <v>7.24836825833047</v>
      </c>
      <c r="AR52" s="8">
        <f t="shared" si="13"/>
        <v>5.7876755438851344</v>
      </c>
      <c r="AS52" s="8">
        <f t="shared" si="13"/>
        <v>-2.6634382566585924</v>
      </c>
      <c r="AT52" s="8">
        <f t="shared" si="13"/>
        <v>2.7522935779816389</v>
      </c>
      <c r="AU52" s="6">
        <f t="shared" si="13"/>
        <v>-5.4726368159203904</v>
      </c>
      <c r="AV52" s="6" t="e">
        <f t="shared" si="13"/>
        <v>#DIV/0!</v>
      </c>
      <c r="AW52" s="6">
        <f t="shared" ref="AW52" si="15">(AW50-AW49)/AW50*100</f>
        <v>0.11778563015313695</v>
      </c>
      <c r="AX52" s="6" t="e">
        <f t="shared" si="13"/>
        <v>#DIV/0!</v>
      </c>
      <c r="AY52" s="6">
        <f t="shared" si="13"/>
        <v>9.6472690294864627</v>
      </c>
      <c r="AZ52" s="6">
        <f t="shared" si="13"/>
        <v>9.9340697150779462</v>
      </c>
      <c r="BA52" s="6" t="e">
        <f t="shared" si="13"/>
        <v>#DIV/0!</v>
      </c>
      <c r="BB52" s="8">
        <f t="shared" si="13"/>
        <v>4.8879405389327255</v>
      </c>
      <c r="BC52" s="6">
        <f t="shared" si="13"/>
        <v>5.5889903325954853</v>
      </c>
      <c r="BD52" s="6">
        <f t="shared" si="13"/>
        <v>100</v>
      </c>
      <c r="BE52" s="6">
        <f t="shared" si="13"/>
        <v>100</v>
      </c>
      <c r="BF52" s="6">
        <f t="shared" si="13"/>
        <v>100</v>
      </c>
      <c r="BG52" s="8">
        <f t="shared" si="13"/>
        <v>100</v>
      </c>
      <c r="BH52" s="6">
        <f t="shared" si="13"/>
        <v>100</v>
      </c>
      <c r="BI52" s="6">
        <f t="shared" si="13"/>
        <v>100</v>
      </c>
      <c r="BJ52" s="6">
        <f t="shared" si="13"/>
        <v>100</v>
      </c>
      <c r="BK52" s="6">
        <f t="shared" si="13"/>
        <v>100</v>
      </c>
      <c r="BL52" s="6">
        <f t="shared" si="13"/>
        <v>100</v>
      </c>
      <c r="BM52" s="8">
        <f t="shared" si="13"/>
        <v>100</v>
      </c>
      <c r="BN52" s="8">
        <f t="shared" si="13"/>
        <v>2.4507448342143365</v>
      </c>
      <c r="BO52" s="8">
        <f t="shared" si="13"/>
        <v>3.0100334448160635</v>
      </c>
      <c r="BP52" s="8">
        <f t="shared" si="13"/>
        <v>2.4273011295361786</v>
      </c>
      <c r="BQ52" s="8">
        <f t="shared" si="13"/>
        <v>3.791469194312806</v>
      </c>
      <c r="BR52" s="8">
        <f t="shared" ref="BR52" si="16">(BR50-BR49)/BR50*100</f>
        <v>2.9230677267021372</v>
      </c>
    </row>
    <row r="53" spans="1:70">
      <c r="A53" s="4"/>
      <c r="B53" s="5"/>
    </row>
    <row r="54" spans="1:70">
      <c r="A54" s="4"/>
      <c r="B54" s="5"/>
    </row>
    <row r="55" spans="1:70">
      <c r="A55" s="4"/>
      <c r="B55" s="5"/>
    </row>
    <row r="56" spans="1:70">
      <c r="A56" s="4"/>
      <c r="B56" s="5"/>
    </row>
    <row r="57" spans="1:70">
      <c r="A57" s="4"/>
      <c r="B57" s="5"/>
    </row>
    <row r="58" spans="1:70">
      <c r="A58" s="4"/>
      <c r="B58" s="5"/>
    </row>
    <row r="59" spans="1:70">
      <c r="A59" s="4"/>
      <c r="B59" s="5"/>
    </row>
    <row r="60" spans="1:70" s="9" customFormat="1">
      <c r="A60" s="9">
        <v>11</v>
      </c>
      <c r="B60" s="9" t="s">
        <v>352</v>
      </c>
      <c r="C60" s="9" t="s">
        <v>78</v>
      </c>
      <c r="D60" s="12">
        <v>3.7999999999999999E-2</v>
      </c>
      <c r="F60" s="9">
        <v>4.5170000000000002E-2</v>
      </c>
      <c r="G60" s="9">
        <v>4.5080000000000002E-2</v>
      </c>
      <c r="H60" s="9">
        <v>4.3900000000000002E-2</v>
      </c>
      <c r="I60" s="9">
        <v>4.4249999999999998E-2</v>
      </c>
      <c r="K60" s="9">
        <v>4.3799999999999999E-2</v>
      </c>
      <c r="L60" s="9">
        <v>4.3430000000000003E-2</v>
      </c>
      <c r="M60" s="9">
        <v>4.3319999999999997E-2</v>
      </c>
      <c r="N60" s="11">
        <f t="shared" ref="N60:N61" si="17">AVERAGE(L60:M60,F60:J60)</f>
        <v>4.4191666666666664E-2</v>
      </c>
      <c r="O60" s="9">
        <v>2.0279699999999998</v>
      </c>
      <c r="P60" s="9">
        <v>2.0027400000000002</v>
      </c>
      <c r="Q60" s="9">
        <v>1.98075</v>
      </c>
      <c r="S60" s="9">
        <v>1.9315</v>
      </c>
      <c r="T60" s="9">
        <v>1.96776</v>
      </c>
      <c r="U60" s="9">
        <v>2.0082800000000001</v>
      </c>
      <c r="V60" s="9">
        <v>2.0138500000000001</v>
      </c>
      <c r="W60" s="9">
        <v>1.9952399999999999</v>
      </c>
      <c r="X60" s="9">
        <v>1.9664299999999999</v>
      </c>
      <c r="Y60" s="9">
        <v>1.95116</v>
      </c>
      <c r="Z60" s="12">
        <v>1.9305399999999999</v>
      </c>
      <c r="AA60" s="9">
        <v>1.5890000000000001E-2</v>
      </c>
      <c r="AB60" s="9">
        <v>1.755E-2</v>
      </c>
      <c r="AC60" s="12">
        <v>1.7829999999999999E-2</v>
      </c>
      <c r="AG60" s="12">
        <v>0.19114999999999999</v>
      </c>
      <c r="AH60" s="9">
        <v>0.20418</v>
      </c>
      <c r="AI60" s="9">
        <v>0.35870999999999997</v>
      </c>
      <c r="AK60" s="12">
        <v>1.3100000000000001E-4</v>
      </c>
      <c r="AM60" s="9">
        <v>0.38318999999999998</v>
      </c>
      <c r="AN60" s="9">
        <v>0.38024999999999998</v>
      </c>
      <c r="AO60" s="9">
        <v>0.38708999999999999</v>
      </c>
      <c r="AP60" s="9">
        <v>0.38395000000000001</v>
      </c>
      <c r="AQ60" s="9">
        <v>0.38145000000000001</v>
      </c>
      <c r="AR60" s="12">
        <v>0.37884000000000001</v>
      </c>
      <c r="AS60" s="9">
        <v>8.8800000000000007E-3</v>
      </c>
      <c r="AT60" s="9">
        <v>8.9499999999999996E-3</v>
      </c>
      <c r="AU60" s="9">
        <v>8.8299999999999993E-3</v>
      </c>
      <c r="AW60" s="13">
        <f t="shared" ref="AW60:AW61" si="18">AVERAGE(AS60:AT60)</f>
        <v>8.9149999999999993E-3</v>
      </c>
      <c r="AY60" s="9">
        <v>1.92055</v>
      </c>
      <c r="AZ60" s="9">
        <v>1.9469700000000001</v>
      </c>
      <c r="BB60" s="14">
        <v>1.89893</v>
      </c>
      <c r="BC60" s="9">
        <v>1.9588000000000001</v>
      </c>
      <c r="BD60" s="9">
        <v>2.1375799999999998</v>
      </c>
      <c r="BE60" s="9">
        <v>2.2162199999999999</v>
      </c>
      <c r="BF60" s="9">
        <v>1.94462</v>
      </c>
      <c r="BG60" s="14">
        <v>1.97279</v>
      </c>
      <c r="BH60" s="9">
        <v>0.98326999999999998</v>
      </c>
      <c r="BI60" s="9">
        <v>0.96999000000000002</v>
      </c>
      <c r="BJ60" s="9">
        <v>0.97943000000000002</v>
      </c>
      <c r="BK60" s="9">
        <v>0.96165</v>
      </c>
      <c r="BL60" s="9">
        <v>0.98157000000000005</v>
      </c>
      <c r="BM60" s="14">
        <v>0.95886000000000005</v>
      </c>
      <c r="BN60" s="10">
        <v>4.7849999999999997E-2</v>
      </c>
      <c r="BO60" s="10">
        <v>4.752E-2</v>
      </c>
      <c r="BP60" s="10">
        <v>4.7629999999999999E-2</v>
      </c>
      <c r="BQ60" s="10">
        <v>4.7629999999999999E-2</v>
      </c>
      <c r="BR60" s="13">
        <f t="shared" ref="BR60:BR61" si="19">AVERAGE(BN60:BQ60)</f>
        <v>4.7657499999999998E-2</v>
      </c>
    </row>
    <row r="61" spans="1:70">
      <c r="A61" s="4">
        <v>19</v>
      </c>
      <c r="B61" s="5" t="s">
        <v>353</v>
      </c>
      <c r="C61" s="3" t="s">
        <v>78</v>
      </c>
      <c r="D61" s="11">
        <v>2.2669999999999999E-2</v>
      </c>
      <c r="F61" s="7">
        <v>2.5770000000000001E-2</v>
      </c>
      <c r="G61" s="7">
        <v>2.6509999999999999E-2</v>
      </c>
      <c r="H61" s="7">
        <v>2.596E-2</v>
      </c>
      <c r="I61" s="7">
        <v>2.605E-2</v>
      </c>
      <c r="K61" s="3">
        <v>2.5090000000000001E-2</v>
      </c>
      <c r="L61" s="7">
        <v>2.4740000000000002E-2</v>
      </c>
      <c r="M61" s="7">
        <v>2.4680000000000001E-2</v>
      </c>
      <c r="N61" s="11">
        <f t="shared" si="17"/>
        <v>2.5618333333333337E-2</v>
      </c>
      <c r="O61" s="3">
        <v>1.1728799999999999</v>
      </c>
      <c r="P61" s="3">
        <v>1.1932</v>
      </c>
      <c r="Q61" s="3">
        <v>1.1820900000000001</v>
      </c>
      <c r="S61" s="3">
        <v>1.1488700000000001</v>
      </c>
      <c r="T61" s="3">
        <v>1.1689400000000001</v>
      </c>
      <c r="U61" s="3">
        <v>1.15154</v>
      </c>
      <c r="V61" s="3">
        <v>1.15279</v>
      </c>
      <c r="W61" s="3">
        <v>1.1575599999999999</v>
      </c>
      <c r="X61" s="3">
        <v>1.1120000000000001</v>
      </c>
      <c r="Y61" s="3">
        <v>1.1154599999999999</v>
      </c>
      <c r="Z61" s="11">
        <v>1.0957600000000001</v>
      </c>
      <c r="AA61" s="3">
        <v>9.2599999999999991E-3</v>
      </c>
      <c r="AB61" s="3">
        <v>1.031E-2</v>
      </c>
      <c r="AC61" s="11">
        <v>0.01</v>
      </c>
      <c r="AG61" s="11">
        <v>0.10934000000000001</v>
      </c>
      <c r="AH61" s="3">
        <v>0.12064999999999999</v>
      </c>
      <c r="AI61" s="3">
        <v>0.30834</v>
      </c>
      <c r="AK61" s="11">
        <v>1.4100000000000001E-4</v>
      </c>
      <c r="AM61" s="3">
        <v>0.2261</v>
      </c>
      <c r="AN61" s="3">
        <v>0.22450000000000001</v>
      </c>
      <c r="AO61" s="3">
        <v>0.2288</v>
      </c>
      <c r="AP61" s="3">
        <v>0.21831999999999999</v>
      </c>
      <c r="AQ61" s="3">
        <v>0.21676000000000001</v>
      </c>
      <c r="AR61" s="11">
        <v>0.21245</v>
      </c>
      <c r="AS61" s="7">
        <v>5.2199999999999998E-3</v>
      </c>
      <c r="AT61" s="7">
        <v>5.3E-3</v>
      </c>
      <c r="AU61" s="3">
        <v>4.9300000000000004E-3</v>
      </c>
      <c r="AW61" s="13">
        <f t="shared" si="18"/>
        <v>5.2599999999999999E-3</v>
      </c>
      <c r="AY61" s="3">
        <v>1.12679</v>
      </c>
      <c r="AZ61" s="3">
        <v>1.1407700000000001</v>
      </c>
      <c r="BB61" s="11">
        <v>1.0739099999999999</v>
      </c>
      <c r="BC61" s="3">
        <v>1.0991899999999999</v>
      </c>
      <c r="BD61" s="3">
        <v>1.2661899999999999</v>
      </c>
      <c r="BE61" s="3">
        <v>1.2980400000000001</v>
      </c>
      <c r="BF61" s="3">
        <v>1.1368799999999999</v>
      </c>
      <c r="BG61" s="11">
        <v>1.14899</v>
      </c>
      <c r="BH61" s="3">
        <v>0.56418000000000001</v>
      </c>
      <c r="BI61" s="3">
        <v>0.56484999999999996</v>
      </c>
      <c r="BJ61" s="3">
        <v>0.57913000000000003</v>
      </c>
      <c r="BK61" s="3">
        <v>0.55298999999999998</v>
      </c>
      <c r="BL61" s="3">
        <v>0.55311999999999995</v>
      </c>
      <c r="BM61" s="11">
        <v>0.54191999999999996</v>
      </c>
      <c r="BN61" s="7">
        <v>2.8379999999999999E-2</v>
      </c>
      <c r="BO61" s="7">
        <v>2.8320000000000001E-2</v>
      </c>
      <c r="BP61" s="7">
        <v>2.7310000000000001E-2</v>
      </c>
      <c r="BQ61" s="7">
        <v>2.7050000000000001E-2</v>
      </c>
      <c r="BR61" s="13">
        <f t="shared" si="19"/>
        <v>2.7765000000000001E-2</v>
      </c>
    </row>
    <row r="62" spans="1:70" s="6" customFormat="1">
      <c r="A62" s="6" t="s">
        <v>354</v>
      </c>
      <c r="D62" s="8">
        <v>2.5000000000000001E-2</v>
      </c>
      <c r="E62" s="6">
        <v>2.5000000000000001E-2</v>
      </c>
      <c r="F62" s="8">
        <v>2.5000000000000001E-2</v>
      </c>
      <c r="G62" s="8">
        <v>2.5000000000000001E-2</v>
      </c>
      <c r="H62" s="8">
        <v>2.5000000000000001E-2</v>
      </c>
      <c r="I62" s="8">
        <v>2.5000000000000001E-2</v>
      </c>
      <c r="J62" s="8">
        <v>2.5000000000000001E-2</v>
      </c>
      <c r="K62" s="6">
        <v>2.5000000000000001E-2</v>
      </c>
      <c r="L62" s="8">
        <v>2.5000000000000001E-2</v>
      </c>
      <c r="M62" s="8">
        <v>2.5000000000000001E-2</v>
      </c>
      <c r="N62" s="8">
        <v>2.5000000000000001E-2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8">
        <v>1</v>
      </c>
      <c r="AA62" s="6">
        <v>0.01</v>
      </c>
      <c r="AB62" s="6">
        <v>0.01</v>
      </c>
      <c r="AC62" s="8">
        <v>0.01</v>
      </c>
      <c r="AD62" s="6">
        <v>0.01</v>
      </c>
      <c r="AE62" s="6">
        <v>0.01</v>
      </c>
      <c r="AF62" s="6">
        <v>0.01</v>
      </c>
      <c r="AG62" s="8">
        <v>0.1</v>
      </c>
      <c r="AH62" s="6">
        <v>0.1</v>
      </c>
      <c r="AI62" s="6">
        <v>0.1</v>
      </c>
      <c r="AJ62" s="6">
        <v>0.1</v>
      </c>
      <c r="AK62" s="8">
        <v>0</v>
      </c>
      <c r="AL62" s="6">
        <v>0</v>
      </c>
      <c r="AM62" s="6">
        <v>0.2</v>
      </c>
      <c r="AN62" s="6">
        <v>0.2</v>
      </c>
      <c r="AO62" s="6">
        <v>0.2</v>
      </c>
      <c r="AP62" s="6">
        <v>0.2</v>
      </c>
      <c r="AQ62" s="6">
        <v>0.2</v>
      </c>
      <c r="AR62" s="8">
        <v>0.2</v>
      </c>
      <c r="AS62" s="8">
        <v>5.0000000000000001E-3</v>
      </c>
      <c r="AT62" s="8">
        <v>5.0000000000000001E-3</v>
      </c>
      <c r="AU62" s="6">
        <v>5.0000000000000001E-3</v>
      </c>
      <c r="AV62" s="6">
        <v>5.0000000000000001E-3</v>
      </c>
      <c r="AW62" s="6">
        <v>5.0000000000000001E-3</v>
      </c>
      <c r="AX62" s="6">
        <v>1</v>
      </c>
      <c r="AY62" s="6">
        <v>1</v>
      </c>
      <c r="AZ62" s="6">
        <v>1</v>
      </c>
      <c r="BA62" s="6">
        <v>1</v>
      </c>
      <c r="BB62" s="8">
        <v>1</v>
      </c>
      <c r="BC62" s="6">
        <v>1</v>
      </c>
      <c r="BD62" s="6">
        <v>1</v>
      </c>
      <c r="BE62" s="6">
        <v>1</v>
      </c>
      <c r="BF62" s="6">
        <v>1</v>
      </c>
      <c r="BG62" s="8">
        <v>1</v>
      </c>
      <c r="BH62" s="6">
        <v>0.5</v>
      </c>
      <c r="BI62" s="6">
        <v>0.5</v>
      </c>
      <c r="BJ62" s="6">
        <v>0.5</v>
      </c>
      <c r="BK62" s="6">
        <v>0.5</v>
      </c>
      <c r="BL62" s="6">
        <v>0.5</v>
      </c>
      <c r="BM62" s="8">
        <v>0.5</v>
      </c>
      <c r="BN62" s="8">
        <v>2.5000000000000001E-2</v>
      </c>
      <c r="BO62" s="8">
        <v>2.5000000000000001E-2</v>
      </c>
      <c r="BP62" s="8">
        <v>2.5000000000000001E-2</v>
      </c>
      <c r="BQ62" s="8">
        <v>2.5000000000000001E-2</v>
      </c>
      <c r="BR62" s="8">
        <v>2.5000000000000001E-2</v>
      </c>
    </row>
    <row r="63" spans="1:70" s="6" customFormat="1">
      <c r="A63" s="6" t="s">
        <v>355</v>
      </c>
      <c r="D63" s="8">
        <f>AVERAGE(D61)</f>
        <v>2.2669999999999999E-2</v>
      </c>
      <c r="E63" s="6" t="e">
        <f t="shared" ref="E63:BQ63" si="20">AVERAGE(E61)</f>
        <v>#DIV/0!</v>
      </c>
      <c r="F63" s="8">
        <f t="shared" si="20"/>
        <v>2.5770000000000001E-2</v>
      </c>
      <c r="G63" s="8">
        <f t="shared" si="20"/>
        <v>2.6509999999999999E-2</v>
      </c>
      <c r="H63" s="8">
        <f t="shared" si="20"/>
        <v>2.596E-2</v>
      </c>
      <c r="I63" s="8">
        <f t="shared" si="20"/>
        <v>2.605E-2</v>
      </c>
      <c r="J63" s="8" t="e">
        <f t="shared" si="20"/>
        <v>#DIV/0!</v>
      </c>
      <c r="K63" s="6">
        <f t="shared" si="20"/>
        <v>2.5090000000000001E-2</v>
      </c>
      <c r="L63" s="8">
        <f t="shared" si="20"/>
        <v>2.4740000000000002E-2</v>
      </c>
      <c r="M63" s="8">
        <f t="shared" si="20"/>
        <v>2.4680000000000001E-2</v>
      </c>
      <c r="N63" s="8">
        <f t="shared" ref="N63" si="21">AVERAGE(N61)</f>
        <v>2.5618333333333337E-2</v>
      </c>
      <c r="O63" s="6">
        <f t="shared" si="20"/>
        <v>1.1728799999999999</v>
      </c>
      <c r="P63" s="6">
        <f t="shared" si="20"/>
        <v>1.1932</v>
      </c>
      <c r="Q63" s="6">
        <f t="shared" si="20"/>
        <v>1.1820900000000001</v>
      </c>
      <c r="R63" s="6" t="e">
        <f t="shared" si="20"/>
        <v>#DIV/0!</v>
      </c>
      <c r="S63" s="6">
        <f t="shared" si="20"/>
        <v>1.1488700000000001</v>
      </c>
      <c r="T63" s="6">
        <f t="shared" si="20"/>
        <v>1.1689400000000001</v>
      </c>
      <c r="U63" s="6">
        <f t="shared" si="20"/>
        <v>1.15154</v>
      </c>
      <c r="V63" s="6">
        <f t="shared" si="20"/>
        <v>1.15279</v>
      </c>
      <c r="W63" s="6">
        <f t="shared" si="20"/>
        <v>1.1575599999999999</v>
      </c>
      <c r="X63" s="6">
        <f t="shared" si="20"/>
        <v>1.1120000000000001</v>
      </c>
      <c r="Y63" s="6">
        <f t="shared" si="20"/>
        <v>1.1154599999999999</v>
      </c>
      <c r="Z63" s="8">
        <f t="shared" si="20"/>
        <v>1.0957600000000001</v>
      </c>
      <c r="AA63" s="6">
        <f t="shared" si="20"/>
        <v>9.2599999999999991E-3</v>
      </c>
      <c r="AB63" s="6">
        <f t="shared" si="20"/>
        <v>1.031E-2</v>
      </c>
      <c r="AC63" s="8">
        <f t="shared" si="20"/>
        <v>0.01</v>
      </c>
      <c r="AD63" s="6" t="e">
        <f t="shared" si="20"/>
        <v>#DIV/0!</v>
      </c>
      <c r="AE63" s="6" t="e">
        <f t="shared" si="20"/>
        <v>#DIV/0!</v>
      </c>
      <c r="AF63" s="6" t="e">
        <f t="shared" si="20"/>
        <v>#DIV/0!</v>
      </c>
      <c r="AG63" s="8">
        <f t="shared" si="20"/>
        <v>0.10934000000000001</v>
      </c>
      <c r="AH63" s="6">
        <f t="shared" si="20"/>
        <v>0.12064999999999999</v>
      </c>
      <c r="AI63" s="6">
        <f t="shared" si="20"/>
        <v>0.30834</v>
      </c>
      <c r="AJ63" s="6" t="e">
        <f t="shared" si="20"/>
        <v>#DIV/0!</v>
      </c>
      <c r="AK63" s="8">
        <f t="shared" si="20"/>
        <v>1.4100000000000001E-4</v>
      </c>
      <c r="AL63" s="6" t="e">
        <f t="shared" si="20"/>
        <v>#DIV/0!</v>
      </c>
      <c r="AM63" s="6">
        <f t="shared" si="20"/>
        <v>0.2261</v>
      </c>
      <c r="AN63" s="6">
        <f t="shared" si="20"/>
        <v>0.22450000000000001</v>
      </c>
      <c r="AO63" s="6">
        <f t="shared" si="20"/>
        <v>0.2288</v>
      </c>
      <c r="AP63" s="6">
        <f t="shared" si="20"/>
        <v>0.21831999999999999</v>
      </c>
      <c r="AQ63" s="6">
        <f t="shared" si="20"/>
        <v>0.21676000000000001</v>
      </c>
      <c r="AR63" s="8">
        <f t="shared" si="20"/>
        <v>0.21245</v>
      </c>
      <c r="AS63" s="8">
        <f t="shared" si="20"/>
        <v>5.2199999999999998E-3</v>
      </c>
      <c r="AT63" s="8">
        <f t="shared" si="20"/>
        <v>5.3E-3</v>
      </c>
      <c r="AU63" s="6">
        <f t="shared" si="20"/>
        <v>4.9300000000000004E-3</v>
      </c>
      <c r="AV63" s="6" t="e">
        <f t="shared" si="20"/>
        <v>#DIV/0!</v>
      </c>
      <c r="AW63" s="6">
        <f t="shared" ref="AW63" si="22">AVERAGE(AW61)</f>
        <v>5.2599999999999999E-3</v>
      </c>
      <c r="AX63" s="6" t="e">
        <f t="shared" si="20"/>
        <v>#DIV/0!</v>
      </c>
      <c r="AY63" s="6">
        <f t="shared" si="20"/>
        <v>1.12679</v>
      </c>
      <c r="AZ63" s="6">
        <f t="shared" si="20"/>
        <v>1.1407700000000001</v>
      </c>
      <c r="BA63" s="6" t="e">
        <f t="shared" si="20"/>
        <v>#DIV/0!</v>
      </c>
      <c r="BB63" s="8">
        <f t="shared" si="20"/>
        <v>1.0739099999999999</v>
      </c>
      <c r="BC63" s="6">
        <f t="shared" si="20"/>
        <v>1.0991899999999999</v>
      </c>
      <c r="BD63" s="6">
        <f t="shared" si="20"/>
        <v>1.2661899999999999</v>
      </c>
      <c r="BE63" s="6">
        <f t="shared" si="20"/>
        <v>1.2980400000000001</v>
      </c>
      <c r="BF63" s="6">
        <f t="shared" si="20"/>
        <v>1.1368799999999999</v>
      </c>
      <c r="BG63" s="8">
        <f t="shared" si="20"/>
        <v>1.14899</v>
      </c>
      <c r="BH63" s="6">
        <f t="shared" si="20"/>
        <v>0.56418000000000001</v>
      </c>
      <c r="BI63" s="6">
        <f t="shared" si="20"/>
        <v>0.56484999999999996</v>
      </c>
      <c r="BJ63" s="6">
        <f t="shared" si="20"/>
        <v>0.57913000000000003</v>
      </c>
      <c r="BK63" s="6">
        <f t="shared" si="20"/>
        <v>0.55298999999999998</v>
      </c>
      <c r="BL63" s="6">
        <f t="shared" si="20"/>
        <v>0.55311999999999995</v>
      </c>
      <c r="BM63" s="8">
        <f t="shared" si="20"/>
        <v>0.54191999999999996</v>
      </c>
      <c r="BN63" s="8">
        <f t="shared" si="20"/>
        <v>2.8379999999999999E-2</v>
      </c>
      <c r="BO63" s="8">
        <f t="shared" si="20"/>
        <v>2.8320000000000001E-2</v>
      </c>
      <c r="BP63" s="8">
        <f t="shared" si="20"/>
        <v>2.7310000000000001E-2</v>
      </c>
      <c r="BQ63" s="8">
        <f t="shared" si="20"/>
        <v>2.7050000000000001E-2</v>
      </c>
      <c r="BR63" s="8">
        <f t="shared" ref="BR63" si="23">AVERAGE(BR61)</f>
        <v>2.7765000000000001E-2</v>
      </c>
    </row>
    <row r="64" spans="1:70" s="6" customFormat="1">
      <c r="A64" s="6" t="s">
        <v>356</v>
      </c>
      <c r="D64" s="8" t="e">
        <f>2*_xlfn.STDEV.S(D61)/D63*100</f>
        <v>#DIV/0!</v>
      </c>
      <c r="E64" s="6" t="e">
        <f t="shared" ref="E64:BR64" si="24">2*_xlfn.STDEV.S(E61)/E63*100</f>
        <v>#DIV/0!</v>
      </c>
      <c r="F64" s="8" t="e">
        <f t="shared" si="24"/>
        <v>#DIV/0!</v>
      </c>
      <c r="G64" s="8" t="e">
        <f t="shared" si="24"/>
        <v>#DIV/0!</v>
      </c>
      <c r="H64" s="8" t="e">
        <f t="shared" si="24"/>
        <v>#DIV/0!</v>
      </c>
      <c r="I64" s="8" t="e">
        <f t="shared" si="24"/>
        <v>#DIV/0!</v>
      </c>
      <c r="J64" s="8" t="e">
        <f t="shared" si="24"/>
        <v>#DIV/0!</v>
      </c>
      <c r="K64" s="6" t="e">
        <f t="shared" si="24"/>
        <v>#DIV/0!</v>
      </c>
      <c r="L64" s="8" t="e">
        <f t="shared" si="24"/>
        <v>#DIV/0!</v>
      </c>
      <c r="M64" s="8" t="e">
        <f t="shared" si="24"/>
        <v>#DIV/0!</v>
      </c>
      <c r="N64" s="8" t="e">
        <f t="shared" si="24"/>
        <v>#DIV/0!</v>
      </c>
      <c r="O64" s="6" t="e">
        <f t="shared" si="24"/>
        <v>#DIV/0!</v>
      </c>
      <c r="P64" s="6" t="e">
        <f t="shared" si="24"/>
        <v>#DIV/0!</v>
      </c>
      <c r="Q64" s="6" t="e">
        <f t="shared" si="24"/>
        <v>#DIV/0!</v>
      </c>
      <c r="R64" s="6" t="e">
        <f t="shared" si="24"/>
        <v>#DIV/0!</v>
      </c>
      <c r="S64" s="6" t="e">
        <f t="shared" si="24"/>
        <v>#DIV/0!</v>
      </c>
      <c r="T64" s="6" t="e">
        <f t="shared" si="24"/>
        <v>#DIV/0!</v>
      </c>
      <c r="U64" s="6" t="e">
        <f t="shared" si="24"/>
        <v>#DIV/0!</v>
      </c>
      <c r="V64" s="6" t="e">
        <f t="shared" si="24"/>
        <v>#DIV/0!</v>
      </c>
      <c r="W64" s="6" t="e">
        <f t="shared" si="24"/>
        <v>#DIV/0!</v>
      </c>
      <c r="X64" s="6" t="e">
        <f t="shared" si="24"/>
        <v>#DIV/0!</v>
      </c>
      <c r="Y64" s="6" t="e">
        <f t="shared" si="24"/>
        <v>#DIV/0!</v>
      </c>
      <c r="Z64" s="8" t="e">
        <f t="shared" si="24"/>
        <v>#DIV/0!</v>
      </c>
      <c r="AA64" s="6" t="e">
        <f t="shared" si="24"/>
        <v>#DIV/0!</v>
      </c>
      <c r="AB64" s="6" t="e">
        <f t="shared" si="24"/>
        <v>#DIV/0!</v>
      </c>
      <c r="AC64" s="8" t="e">
        <f t="shared" si="24"/>
        <v>#DIV/0!</v>
      </c>
      <c r="AD64" s="6" t="e">
        <f t="shared" si="24"/>
        <v>#DIV/0!</v>
      </c>
      <c r="AE64" s="6" t="e">
        <f t="shared" si="24"/>
        <v>#DIV/0!</v>
      </c>
      <c r="AF64" s="6" t="e">
        <f t="shared" si="24"/>
        <v>#DIV/0!</v>
      </c>
      <c r="AG64" s="8" t="e">
        <f t="shared" si="24"/>
        <v>#DIV/0!</v>
      </c>
      <c r="AH64" s="6" t="e">
        <f t="shared" si="24"/>
        <v>#DIV/0!</v>
      </c>
      <c r="AI64" s="6" t="e">
        <f t="shared" si="24"/>
        <v>#DIV/0!</v>
      </c>
      <c r="AJ64" s="6" t="e">
        <f t="shared" si="24"/>
        <v>#DIV/0!</v>
      </c>
      <c r="AK64" s="8" t="e">
        <f t="shared" si="24"/>
        <v>#DIV/0!</v>
      </c>
      <c r="AL64" s="6" t="e">
        <f t="shared" si="24"/>
        <v>#DIV/0!</v>
      </c>
      <c r="AM64" s="6" t="e">
        <f t="shared" si="24"/>
        <v>#DIV/0!</v>
      </c>
      <c r="AN64" s="6" t="e">
        <f t="shared" si="24"/>
        <v>#DIV/0!</v>
      </c>
      <c r="AO64" s="6" t="e">
        <f t="shared" si="24"/>
        <v>#DIV/0!</v>
      </c>
      <c r="AP64" s="6" t="e">
        <f t="shared" si="24"/>
        <v>#DIV/0!</v>
      </c>
      <c r="AQ64" s="6" t="e">
        <f t="shared" si="24"/>
        <v>#DIV/0!</v>
      </c>
      <c r="AR64" s="8" t="e">
        <f t="shared" si="24"/>
        <v>#DIV/0!</v>
      </c>
      <c r="AS64" s="8" t="e">
        <f t="shared" si="24"/>
        <v>#DIV/0!</v>
      </c>
      <c r="AT64" s="8" t="e">
        <f t="shared" si="24"/>
        <v>#DIV/0!</v>
      </c>
      <c r="AU64" s="6" t="e">
        <f t="shared" si="24"/>
        <v>#DIV/0!</v>
      </c>
      <c r="AV64" s="6" t="e">
        <f t="shared" si="24"/>
        <v>#DIV/0!</v>
      </c>
      <c r="AW64" s="6" t="e">
        <f t="shared" si="24"/>
        <v>#DIV/0!</v>
      </c>
      <c r="AX64" s="6" t="e">
        <f t="shared" si="24"/>
        <v>#DIV/0!</v>
      </c>
      <c r="AY64" s="6" t="e">
        <f t="shared" si="24"/>
        <v>#DIV/0!</v>
      </c>
      <c r="AZ64" s="6" t="e">
        <f t="shared" si="24"/>
        <v>#DIV/0!</v>
      </c>
      <c r="BA64" s="6" t="e">
        <f t="shared" si="24"/>
        <v>#DIV/0!</v>
      </c>
      <c r="BB64" s="8" t="e">
        <f t="shared" si="24"/>
        <v>#DIV/0!</v>
      </c>
      <c r="BC64" s="6" t="e">
        <f t="shared" si="24"/>
        <v>#DIV/0!</v>
      </c>
      <c r="BD64" s="6" t="e">
        <f t="shared" si="24"/>
        <v>#DIV/0!</v>
      </c>
      <c r="BE64" s="6" t="e">
        <f t="shared" si="24"/>
        <v>#DIV/0!</v>
      </c>
      <c r="BF64" s="6" t="e">
        <f t="shared" si="24"/>
        <v>#DIV/0!</v>
      </c>
      <c r="BG64" s="8" t="e">
        <f t="shared" si="24"/>
        <v>#DIV/0!</v>
      </c>
      <c r="BH64" s="6" t="e">
        <f t="shared" si="24"/>
        <v>#DIV/0!</v>
      </c>
      <c r="BI64" s="6" t="e">
        <f t="shared" si="24"/>
        <v>#DIV/0!</v>
      </c>
      <c r="BJ64" s="6" t="e">
        <f t="shared" si="24"/>
        <v>#DIV/0!</v>
      </c>
      <c r="BK64" s="6" t="e">
        <f t="shared" si="24"/>
        <v>#DIV/0!</v>
      </c>
      <c r="BL64" s="6" t="e">
        <f t="shared" si="24"/>
        <v>#DIV/0!</v>
      </c>
      <c r="BM64" s="8" t="e">
        <f t="shared" si="24"/>
        <v>#DIV/0!</v>
      </c>
      <c r="BN64" s="8" t="e">
        <f t="shared" si="24"/>
        <v>#DIV/0!</v>
      </c>
      <c r="BO64" s="8" t="e">
        <f t="shared" si="24"/>
        <v>#DIV/0!</v>
      </c>
      <c r="BP64" s="8" t="e">
        <f t="shared" si="24"/>
        <v>#DIV/0!</v>
      </c>
      <c r="BQ64" s="8" t="e">
        <f t="shared" si="24"/>
        <v>#DIV/0!</v>
      </c>
      <c r="BR64" s="8" t="e">
        <f t="shared" si="24"/>
        <v>#DIV/0!</v>
      </c>
    </row>
    <row r="65" spans="1:70" s="6" customFormat="1">
      <c r="A65" s="6" t="s">
        <v>357</v>
      </c>
      <c r="D65" s="8"/>
      <c r="F65" s="8"/>
      <c r="G65" s="8"/>
      <c r="H65" s="8"/>
      <c r="I65" s="8"/>
      <c r="J65" s="8"/>
      <c r="L65" s="8"/>
      <c r="M65" s="8"/>
      <c r="N65" s="8"/>
      <c r="Z65" s="8"/>
      <c r="AC65" s="8"/>
      <c r="AG65" s="8"/>
      <c r="AK65" s="8"/>
      <c r="AR65" s="8"/>
      <c r="AS65" s="8"/>
      <c r="AT65" s="8"/>
      <c r="BB65" s="8"/>
      <c r="BG65" s="8"/>
      <c r="BM65" s="8"/>
      <c r="BN65" s="8"/>
      <c r="BO65" s="8"/>
      <c r="BP65" s="8"/>
      <c r="BQ65" s="8"/>
      <c r="BR65" s="8"/>
    </row>
    <row r="66" spans="1:70">
      <c r="B66" s="5"/>
      <c r="D66" s="8">
        <f t="shared" ref="D66:BQ66" si="25">(D63-D62)/D63*100</f>
        <v>-10.277900308778131</v>
      </c>
      <c r="E66" s="6" t="e">
        <f t="shared" si="25"/>
        <v>#DIV/0!</v>
      </c>
      <c r="F66" s="8">
        <f t="shared" si="25"/>
        <v>2.9879705083430337</v>
      </c>
      <c r="G66" s="8">
        <f t="shared" si="25"/>
        <v>5.6959637872500846</v>
      </c>
      <c r="H66" s="8">
        <f t="shared" si="25"/>
        <v>3.6979969183358974</v>
      </c>
      <c r="I66" s="8">
        <f t="shared" si="25"/>
        <v>4.0307101727447172</v>
      </c>
      <c r="J66" s="8" t="e">
        <f t="shared" si="25"/>
        <v>#DIV/0!</v>
      </c>
      <c r="K66" s="6">
        <f t="shared" si="25"/>
        <v>0.35870864886408849</v>
      </c>
      <c r="L66" s="8">
        <f t="shared" si="25"/>
        <v>-1.0509296685529499</v>
      </c>
      <c r="M66" s="8">
        <f t="shared" si="25"/>
        <v>-1.2965964343598089</v>
      </c>
      <c r="N66" s="8">
        <f t="shared" ref="N66" si="26">(N63-N62)/N63*100</f>
        <v>2.4136360679201165</v>
      </c>
      <c r="O66" s="6">
        <f t="shared" si="25"/>
        <v>14.73978582634199</v>
      </c>
      <c r="P66" s="6">
        <f t="shared" si="25"/>
        <v>16.191753268521623</v>
      </c>
      <c r="Q66" s="6">
        <f t="shared" si="25"/>
        <v>15.404072447952361</v>
      </c>
      <c r="R66" s="6" t="e">
        <f t="shared" si="25"/>
        <v>#DIV/0!</v>
      </c>
      <c r="S66" s="6">
        <f t="shared" si="25"/>
        <v>12.957949985638065</v>
      </c>
      <c r="T66" s="6">
        <f t="shared" si="25"/>
        <v>14.452409875613812</v>
      </c>
      <c r="U66" s="6">
        <f t="shared" si="25"/>
        <v>13.159768657623705</v>
      </c>
      <c r="V66" s="6">
        <f t="shared" si="25"/>
        <v>13.253931765542726</v>
      </c>
      <c r="W66" s="6">
        <f t="shared" si="25"/>
        <v>13.611389474411686</v>
      </c>
      <c r="X66" s="6">
        <f t="shared" si="25"/>
        <v>10.071942446043174</v>
      </c>
      <c r="Y66" s="6">
        <f t="shared" si="25"/>
        <v>10.350886629731223</v>
      </c>
      <c r="Z66" s="8">
        <f t="shared" si="25"/>
        <v>8.7391399576549667</v>
      </c>
      <c r="AA66" s="6">
        <f t="shared" si="25"/>
        <v>-7.9913606911447204</v>
      </c>
      <c r="AB66" s="6">
        <f t="shared" si="25"/>
        <v>3.0067895247332643</v>
      </c>
      <c r="AC66" s="8">
        <f t="shared" si="25"/>
        <v>0</v>
      </c>
      <c r="AD66" s="6" t="e">
        <f t="shared" si="25"/>
        <v>#DIV/0!</v>
      </c>
      <c r="AE66" s="6" t="e">
        <f t="shared" si="25"/>
        <v>#DIV/0!</v>
      </c>
      <c r="AF66" s="6" t="e">
        <f t="shared" si="25"/>
        <v>#DIV/0!</v>
      </c>
      <c r="AG66" s="8">
        <f t="shared" si="25"/>
        <v>8.5421620632888242</v>
      </c>
      <c r="AH66" s="6">
        <f t="shared" si="25"/>
        <v>17.115623704931611</v>
      </c>
      <c r="AI66" s="6">
        <f t="shared" si="25"/>
        <v>67.568268794188242</v>
      </c>
      <c r="AJ66" s="6" t="e">
        <f t="shared" si="25"/>
        <v>#DIV/0!</v>
      </c>
      <c r="AK66" s="8">
        <f t="shared" si="25"/>
        <v>100</v>
      </c>
      <c r="AL66" s="6" t="e">
        <f t="shared" si="25"/>
        <v>#DIV/0!</v>
      </c>
      <c r="AM66" s="6">
        <f t="shared" si="25"/>
        <v>11.543564794338781</v>
      </c>
      <c r="AN66" s="6">
        <f t="shared" si="25"/>
        <v>10.913140311804007</v>
      </c>
      <c r="AO66" s="6">
        <f t="shared" si="25"/>
        <v>12.587412587412583</v>
      </c>
      <c r="AP66" s="6">
        <f t="shared" si="25"/>
        <v>8.391352143642349</v>
      </c>
      <c r="AQ66" s="6">
        <f t="shared" si="25"/>
        <v>7.7320538844805302</v>
      </c>
      <c r="AR66" s="8">
        <f t="shared" si="25"/>
        <v>5.8602024005648339</v>
      </c>
      <c r="AS66" s="8">
        <f t="shared" si="25"/>
        <v>4.2145593869731748</v>
      </c>
      <c r="AT66" s="8">
        <f t="shared" si="25"/>
        <v>5.6603773584905648</v>
      </c>
      <c r="AU66" s="6">
        <f t="shared" si="25"/>
        <v>-1.4198782961460394</v>
      </c>
      <c r="AV66" s="6" t="e">
        <f t="shared" si="25"/>
        <v>#DIV/0!</v>
      </c>
      <c r="AW66" s="6">
        <f t="shared" ref="AW66" si="27">(AW63-AW62)/AW63*100</f>
        <v>4.9429657794676771</v>
      </c>
      <c r="AX66" s="6" t="e">
        <f t="shared" si="25"/>
        <v>#DIV/0!</v>
      </c>
      <c r="AY66" s="6">
        <f t="shared" si="25"/>
        <v>11.252318533178316</v>
      </c>
      <c r="AZ66" s="6">
        <f t="shared" si="25"/>
        <v>12.339910762029159</v>
      </c>
      <c r="BA66" s="6" t="e">
        <f t="shared" si="25"/>
        <v>#DIV/0!</v>
      </c>
      <c r="BB66" s="8">
        <f t="shared" si="25"/>
        <v>6.8823271968786885</v>
      </c>
      <c r="BC66" s="6">
        <f t="shared" si="25"/>
        <v>9.0239176120597797</v>
      </c>
      <c r="BD66" s="6">
        <f t="shared" si="25"/>
        <v>21.022911253445368</v>
      </c>
      <c r="BE66" s="6">
        <f t="shared" si="25"/>
        <v>22.960771624911409</v>
      </c>
      <c r="BF66" s="6">
        <f t="shared" si="25"/>
        <v>12.039969038069092</v>
      </c>
      <c r="BG66" s="8">
        <f t="shared" si="25"/>
        <v>12.967040618282141</v>
      </c>
      <c r="BH66" s="6">
        <f t="shared" si="25"/>
        <v>11.37580204899146</v>
      </c>
      <c r="BI66" s="6">
        <f t="shared" si="25"/>
        <v>11.480924139151981</v>
      </c>
      <c r="BJ66" s="6">
        <f t="shared" si="25"/>
        <v>13.663598846545685</v>
      </c>
      <c r="BK66" s="6">
        <f t="shared" si="25"/>
        <v>9.5824517622380121</v>
      </c>
      <c r="BL66" s="6">
        <f t="shared" si="25"/>
        <v>9.6037026323401697</v>
      </c>
      <c r="BM66" s="8">
        <f t="shared" si="25"/>
        <v>7.7354591083554691</v>
      </c>
      <c r="BN66" s="8">
        <f t="shared" si="25"/>
        <v>11.909795630725856</v>
      </c>
      <c r="BO66" s="8">
        <f t="shared" si="25"/>
        <v>11.72316384180791</v>
      </c>
      <c r="BP66" s="8">
        <f t="shared" si="25"/>
        <v>8.4584401318198452</v>
      </c>
      <c r="BQ66" s="8">
        <f t="shared" si="25"/>
        <v>7.578558225508317</v>
      </c>
      <c r="BR66" s="8">
        <f t="shared" ref="BR66" si="28">(BR63-BR62)/BR63*100</f>
        <v>9.9585809472357276</v>
      </c>
    </row>
    <row r="67" spans="1:70">
      <c r="A67" s="5"/>
      <c r="B67" s="5"/>
    </row>
    <row r="68" spans="1:70">
      <c r="A68" s="5"/>
      <c r="B68" s="5"/>
    </row>
    <row r="69" spans="1:70">
      <c r="A69" s="5"/>
      <c r="B69" s="5"/>
    </row>
    <row r="70" spans="1:70">
      <c r="A70" s="5"/>
      <c r="B70" s="5"/>
    </row>
    <row r="71" spans="1:70">
      <c r="A71" s="5"/>
      <c r="B71" s="5"/>
    </row>
    <row r="72" spans="1:70">
      <c r="A72" s="5"/>
      <c r="B72" s="5"/>
    </row>
    <row r="73" spans="1:70">
      <c r="A73" s="5"/>
      <c r="B73" s="5"/>
    </row>
    <row r="74" spans="1:70">
      <c r="A74" s="5"/>
      <c r="B74" s="5"/>
    </row>
    <row r="75" spans="1:70">
      <c r="A75" s="5"/>
      <c r="B75" s="5"/>
    </row>
    <row r="76" spans="1:70">
      <c r="A76" s="5"/>
      <c r="B76" s="5"/>
    </row>
    <row r="77" spans="1:70">
      <c r="A77" s="5"/>
      <c r="B77" s="5"/>
    </row>
    <row r="78" spans="1:70">
      <c r="A78" s="5"/>
      <c r="B78" s="5"/>
    </row>
    <row r="79" spans="1:70">
      <c r="A79" s="5"/>
      <c r="B79" s="5"/>
    </row>
    <row r="80" spans="1:70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</sheetData>
  <conditionalFormatting sqref="D52:BR52 D66:BR66">
    <cfRule type="cellIs" dxfId="19" priority="9" stopIfTrue="1" operator="between">
      <formula>-10</formula>
      <formula>-5</formula>
    </cfRule>
  </conditionalFormatting>
  <conditionalFormatting sqref="D52:BR52 D66:BR66">
    <cfRule type="cellIs" dxfId="18" priority="10" stopIfTrue="1" operator="between">
      <formula>-5</formula>
      <formula>5</formula>
    </cfRule>
  </conditionalFormatting>
  <conditionalFormatting sqref="D52:BR52 D66:BR66">
    <cfRule type="cellIs" dxfId="17" priority="8" stopIfTrue="1" operator="between">
      <formula>5</formula>
      <formula>10</formula>
    </cfRule>
  </conditionalFormatting>
  <conditionalFormatting sqref="D52:BR52 D66:BR66">
    <cfRule type="cellIs" dxfId="16" priority="7" stopIfTrue="1" operator="lessThan">
      <formula>-10</formula>
    </cfRule>
  </conditionalFormatting>
  <conditionalFormatting sqref="D52:BR52 D66:BR66">
    <cfRule type="cellIs" dxfId="15" priority="6" stopIfTrue="1" operator="greaterThan">
      <formula>10</formula>
    </cfRule>
  </conditionalFormatting>
  <conditionalFormatting sqref="C65">
    <cfRule type="cellIs" dxfId="14" priority="4" stopIfTrue="1" operator="between">
      <formula>-10</formula>
      <formula>-5</formula>
    </cfRule>
  </conditionalFormatting>
  <conditionalFormatting sqref="C65">
    <cfRule type="cellIs" dxfId="13" priority="5" stopIfTrue="1" operator="between">
      <formula>-5</formula>
      <formula>5</formula>
    </cfRule>
  </conditionalFormatting>
  <conditionalFormatting sqref="C65">
    <cfRule type="cellIs" dxfId="12" priority="3" stopIfTrue="1" operator="between">
      <formula>5</formula>
      <formula>10</formula>
    </cfRule>
  </conditionalFormatting>
  <conditionalFormatting sqref="C65">
    <cfRule type="cellIs" dxfId="11" priority="2" stopIfTrue="1" operator="lessThan">
      <formula>-10</formula>
    </cfRule>
  </conditionalFormatting>
  <conditionalFormatting sqref="C65">
    <cfRule type="cellIs" dxfId="10" priority="1" stopIfTrue="1" operator="greater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C5D-813E-174B-B4A4-05D4E3805224}">
  <dimension ref="A1:O117"/>
  <sheetViews>
    <sheetView tabSelected="1" workbookViewId="0">
      <selection activeCell="P11" sqref="P11"/>
    </sheetView>
  </sheetViews>
  <sheetFormatPr baseColWidth="10" defaultRowHeight="16"/>
  <cols>
    <col min="1" max="1" width="10.83203125" style="3"/>
    <col min="2" max="2" width="15.6640625" style="3" customWidth="1"/>
    <col min="3" max="3" width="10.83203125" style="3"/>
    <col min="4" max="10" width="10.83203125" style="11"/>
    <col min="11" max="11" width="10.83203125" style="13"/>
    <col min="12" max="14" width="10.83203125" style="11"/>
    <col min="15" max="15" width="10.83203125" style="13"/>
  </cols>
  <sheetData>
    <row r="1" spans="1:15">
      <c r="A1" s="3" t="s">
        <v>0</v>
      </c>
      <c r="B1" s="3" t="s">
        <v>347</v>
      </c>
      <c r="C1" s="3" t="s">
        <v>1</v>
      </c>
      <c r="D1" s="11" t="s">
        <v>375</v>
      </c>
      <c r="E1" s="11" t="s">
        <v>358</v>
      </c>
      <c r="F1" s="11" t="s">
        <v>359</v>
      </c>
      <c r="G1" s="11" t="s">
        <v>360</v>
      </c>
      <c r="H1" s="11" t="s">
        <v>361</v>
      </c>
      <c r="I1" s="11" t="s">
        <v>376</v>
      </c>
      <c r="J1" s="11" t="s">
        <v>377</v>
      </c>
      <c r="K1" s="13" t="s">
        <v>362</v>
      </c>
      <c r="L1" s="11" t="s">
        <v>378</v>
      </c>
      <c r="M1" s="11" t="s">
        <v>379</v>
      </c>
      <c r="N1" s="11" t="s">
        <v>380</v>
      </c>
      <c r="O1" s="11" t="s">
        <v>363</v>
      </c>
    </row>
    <row r="2" spans="1:15">
      <c r="A2" s="4">
        <v>14</v>
      </c>
      <c r="B2" s="5" t="s">
        <v>364</v>
      </c>
      <c r="C2" s="3" t="s">
        <v>170</v>
      </c>
      <c r="D2" s="15">
        <v>4.8700000000000002E-3</v>
      </c>
      <c r="E2" s="15">
        <v>9.7833333333333344E-4</v>
      </c>
      <c r="F2" s="15">
        <v>5.5458800000000004</v>
      </c>
      <c r="G2" s="15">
        <v>1.9000000000000001E-4</v>
      </c>
      <c r="H2" s="15">
        <v>0.98373999999999995</v>
      </c>
      <c r="I2" s="15">
        <v>3.1599999999999998E-4</v>
      </c>
      <c r="J2" s="15">
        <v>0.68086000000000002</v>
      </c>
      <c r="K2" s="16">
        <v>2.9999999999999997E-5</v>
      </c>
      <c r="L2" s="15">
        <v>2.5068199999999998</v>
      </c>
      <c r="M2" s="15">
        <v>1.7751699999999999</v>
      </c>
      <c r="N2" s="15">
        <v>5.8949400000000001</v>
      </c>
      <c r="O2" s="16">
        <v>1.566E-2</v>
      </c>
    </row>
    <row r="3" spans="1:15">
      <c r="A3" s="4">
        <v>15</v>
      </c>
      <c r="B3" s="5" t="s">
        <v>365</v>
      </c>
      <c r="C3" s="3" t="s">
        <v>184</v>
      </c>
      <c r="D3" s="15">
        <v>4.4299999999999999E-3</v>
      </c>
      <c r="E3" s="15">
        <v>7.5166666666666665E-4</v>
      </c>
      <c r="F3" s="15">
        <v>4.49573</v>
      </c>
      <c r="G3" s="15">
        <v>8.8999999999999995E-4</v>
      </c>
      <c r="H3" s="15">
        <v>0.99951999999999996</v>
      </c>
      <c r="I3" s="15">
        <v>2.81E-4</v>
      </c>
      <c r="J3" s="15">
        <v>0.62275000000000003</v>
      </c>
      <c r="K3" s="16">
        <v>1.9500000000000002E-4</v>
      </c>
      <c r="L3" s="15">
        <v>2.12737</v>
      </c>
      <c r="M3" s="15">
        <v>1.1460900000000001</v>
      </c>
      <c r="N3" s="15">
        <v>5.7309700000000001</v>
      </c>
      <c r="O3" s="16">
        <v>1.49225E-2</v>
      </c>
    </row>
    <row r="4" spans="1:15">
      <c r="A4" s="4">
        <v>16</v>
      </c>
      <c r="B4" s="5" t="s">
        <v>366</v>
      </c>
      <c r="C4" s="3" t="s">
        <v>196</v>
      </c>
      <c r="D4" s="15">
        <v>3.9199999999999999E-3</v>
      </c>
      <c r="E4" s="15">
        <v>8.0333333333333342E-4</v>
      </c>
      <c r="F4" s="15">
        <v>4.6826499999999998</v>
      </c>
      <c r="G4" s="15">
        <v>2.0000000000000001E-4</v>
      </c>
      <c r="H4" s="15">
        <v>0.97558999999999996</v>
      </c>
      <c r="I4" s="15">
        <v>2.31E-4</v>
      </c>
      <c r="J4" s="15">
        <v>0.63199000000000005</v>
      </c>
      <c r="K4" s="16">
        <v>1.4999999999999999E-4</v>
      </c>
      <c r="L4" s="15">
        <v>2.2032400000000001</v>
      </c>
      <c r="M4" s="15">
        <v>1.2934099999999999</v>
      </c>
      <c r="N4" s="15">
        <v>5.7930299999999999</v>
      </c>
      <c r="O4" s="16">
        <v>1.4952499999999999E-2</v>
      </c>
    </row>
    <row r="5" spans="1:15">
      <c r="A5" s="4">
        <v>17</v>
      </c>
      <c r="B5" s="5" t="s">
        <v>367</v>
      </c>
      <c r="C5" s="3" t="s">
        <v>205</v>
      </c>
      <c r="D5" s="15">
        <v>4.8700000000000002E-3</v>
      </c>
      <c r="E5" s="15">
        <v>8.9499999999999996E-4</v>
      </c>
      <c r="F5" s="15">
        <v>4.9501299999999997</v>
      </c>
      <c r="G5" s="15">
        <v>8.0000000000000004E-4</v>
      </c>
      <c r="H5" s="15">
        <v>1.0276099999999999</v>
      </c>
      <c r="I5" s="15">
        <v>2.1599999999999999E-4</v>
      </c>
      <c r="J5" s="15">
        <v>0.65271999999999997</v>
      </c>
      <c r="K5" s="16">
        <v>4.4499999999999997E-4</v>
      </c>
      <c r="L5" s="15">
        <v>2.3096000000000001</v>
      </c>
      <c r="M5" s="15">
        <v>1.4244300000000001</v>
      </c>
      <c r="N5" s="15">
        <v>5.8675199999999998</v>
      </c>
      <c r="O5" s="16">
        <v>1.5287500000000001E-2</v>
      </c>
    </row>
    <row r="6" spans="1:15">
      <c r="A6" s="4">
        <v>18</v>
      </c>
      <c r="B6" s="5" t="s">
        <v>368</v>
      </c>
      <c r="C6" s="3" t="s">
        <v>214</v>
      </c>
      <c r="D6" s="15">
        <v>3.4299999999999999E-3</v>
      </c>
      <c r="E6" s="15">
        <v>8.3833333333333329E-4</v>
      </c>
      <c r="F6" s="15">
        <v>5.0327200000000003</v>
      </c>
      <c r="G6" s="15">
        <v>-2.9E-4</v>
      </c>
      <c r="H6" s="15">
        <v>0.98750000000000004</v>
      </c>
      <c r="I6" s="15">
        <v>2.5300000000000002E-4</v>
      </c>
      <c r="J6" s="15">
        <v>0.65358000000000005</v>
      </c>
      <c r="K6" s="16">
        <v>1.3999999999999999E-4</v>
      </c>
      <c r="L6" s="15">
        <v>2.29548</v>
      </c>
      <c r="M6" s="15">
        <v>1.50841</v>
      </c>
      <c r="N6" s="15">
        <v>5.8790300000000002</v>
      </c>
      <c r="O6" s="16">
        <v>1.5242499999999999E-2</v>
      </c>
    </row>
    <row r="7" spans="1:15">
      <c r="A7" s="4">
        <v>22</v>
      </c>
      <c r="B7" s="5" t="s">
        <v>369</v>
      </c>
      <c r="C7" s="3" t="s">
        <v>237</v>
      </c>
      <c r="D7" s="15">
        <v>5.5999999999999999E-3</v>
      </c>
      <c r="E7" s="15">
        <v>9.4666666666666673E-4</v>
      </c>
      <c r="F7" s="15">
        <v>5.22905</v>
      </c>
      <c r="G7" s="15">
        <v>7.5000000000000002E-4</v>
      </c>
      <c r="H7" s="15">
        <v>0.99241999999999997</v>
      </c>
      <c r="I7" s="15">
        <v>2.92E-4</v>
      </c>
      <c r="J7" s="15">
        <v>0.66822999999999999</v>
      </c>
      <c r="K7" s="16">
        <v>1.1E-4</v>
      </c>
      <c r="L7" s="15">
        <v>2.4034499999999999</v>
      </c>
      <c r="M7" s="15">
        <v>1.6149500000000001</v>
      </c>
      <c r="N7" s="15">
        <v>5.9192299999999998</v>
      </c>
      <c r="O7" s="16">
        <v>1.541E-2</v>
      </c>
    </row>
    <row r="8" spans="1:15">
      <c r="A8" s="4">
        <v>23</v>
      </c>
      <c r="B8" s="5" t="s">
        <v>370</v>
      </c>
      <c r="C8" s="3" t="s">
        <v>243</v>
      </c>
      <c r="D8" s="15">
        <v>9.1900000000000003E-3</v>
      </c>
      <c r="E8" s="15">
        <v>4.1850000000000004E-3</v>
      </c>
      <c r="F8" s="15">
        <v>6.8548499999999999</v>
      </c>
      <c r="G8" s="15">
        <v>3.2000000000000002E-3</v>
      </c>
      <c r="H8" s="15">
        <v>1.27241</v>
      </c>
      <c r="I8" s="15">
        <v>3.9599999999999998E-4</v>
      </c>
      <c r="J8" s="15">
        <v>0.92874999999999996</v>
      </c>
      <c r="K8" s="16">
        <v>5.4499999999999991E-4</v>
      </c>
      <c r="L8" s="15">
        <v>3.1413099999999998</v>
      </c>
      <c r="M8" s="15">
        <v>1.7063999999999999</v>
      </c>
      <c r="N8" s="15">
        <v>10.11007</v>
      </c>
      <c r="O8" s="16">
        <v>1.8364999999999999E-2</v>
      </c>
    </row>
    <row r="9" spans="1:15">
      <c r="A9" s="4">
        <v>24</v>
      </c>
      <c r="B9" s="5" t="s">
        <v>371</v>
      </c>
      <c r="C9" s="3" t="s">
        <v>252</v>
      </c>
      <c r="D9" s="15">
        <v>3.8400000000000001E-3</v>
      </c>
      <c r="E9" s="15">
        <v>7.5500000000000003E-4</v>
      </c>
      <c r="F9" s="15">
        <v>4.3080699999999998</v>
      </c>
      <c r="G9" s="15">
        <v>-1.1E-4</v>
      </c>
      <c r="H9" s="15">
        <v>0.95181000000000004</v>
      </c>
      <c r="I9" s="15">
        <v>3.6999999999999998E-5</v>
      </c>
      <c r="J9" s="15">
        <v>0.61658999999999997</v>
      </c>
      <c r="K9" s="16">
        <v>1.9000000000000001E-4</v>
      </c>
      <c r="L9" s="15">
        <v>1.98946</v>
      </c>
      <c r="M9" s="15">
        <v>0.95189000000000001</v>
      </c>
      <c r="N9" s="15">
        <v>5.7321</v>
      </c>
      <c r="O9" s="16">
        <v>1.5004999999999999E-2</v>
      </c>
    </row>
    <row r="10" spans="1:15">
      <c r="A10" s="4">
        <v>25</v>
      </c>
      <c r="B10" s="5" t="s">
        <v>372</v>
      </c>
      <c r="C10" s="3" t="s">
        <v>262</v>
      </c>
      <c r="D10" s="15">
        <v>3.5300000000000002E-3</v>
      </c>
      <c r="E10" s="15">
        <v>9.8833333333333347E-4</v>
      </c>
      <c r="F10" s="15">
        <v>5.76593</v>
      </c>
      <c r="G10" s="15">
        <v>-3.1E-4</v>
      </c>
      <c r="H10" s="15">
        <v>1.03026</v>
      </c>
      <c r="I10" s="15">
        <v>3.0200000000000002E-4</v>
      </c>
      <c r="J10" s="15">
        <v>0.70396000000000003</v>
      </c>
      <c r="K10" s="16">
        <v>6.9999999999999994E-5</v>
      </c>
      <c r="L10" s="15">
        <v>2.6011299999999999</v>
      </c>
      <c r="M10" s="15">
        <v>1.92594</v>
      </c>
      <c r="N10" s="15">
        <v>5.9522000000000004</v>
      </c>
      <c r="O10" s="16">
        <v>1.60625E-2</v>
      </c>
    </row>
    <row r="11" spans="1:15">
      <c r="A11" s="4">
        <v>26</v>
      </c>
      <c r="B11" s="5" t="s">
        <v>373</v>
      </c>
      <c r="C11" s="3" t="s">
        <v>270</v>
      </c>
      <c r="D11" s="15">
        <v>2.8800000000000002E-3</v>
      </c>
      <c r="E11" s="15">
        <v>1.0633333333333334E-3</v>
      </c>
      <c r="F11" s="15">
        <v>5.9833100000000004</v>
      </c>
      <c r="G11" s="15">
        <v>-8.0000000000000007E-5</v>
      </c>
      <c r="H11" s="15">
        <v>1.0549599999999999</v>
      </c>
      <c r="I11" s="15">
        <v>3.1599999999999998E-4</v>
      </c>
      <c r="J11" s="15">
        <v>0.71513000000000004</v>
      </c>
      <c r="K11" s="16">
        <v>1.35E-4</v>
      </c>
      <c r="L11" s="15">
        <v>2.7392300000000001</v>
      </c>
      <c r="M11" s="15">
        <v>2.0328599999999999</v>
      </c>
      <c r="N11" s="15">
        <v>5.9597800000000003</v>
      </c>
      <c r="O11" s="16">
        <v>1.6482500000000001E-2</v>
      </c>
    </row>
    <row r="12" spans="1:15">
      <c r="A12" s="4">
        <v>27</v>
      </c>
      <c r="B12" s="5" t="s">
        <v>374</v>
      </c>
      <c r="C12" s="3" t="s">
        <v>279</v>
      </c>
      <c r="D12" s="15">
        <v>3.0599999999999998E-3</v>
      </c>
      <c r="E12" s="15">
        <v>1.1016666666666666E-3</v>
      </c>
      <c r="F12" s="15">
        <v>6.2253299999999996</v>
      </c>
      <c r="G12" s="15">
        <v>2.2000000000000001E-4</v>
      </c>
      <c r="H12" s="15">
        <v>1.12757</v>
      </c>
      <c r="I12" s="15">
        <v>3.3599999999999998E-4</v>
      </c>
      <c r="J12" s="15">
        <v>0.72818000000000005</v>
      </c>
      <c r="K12" s="16">
        <v>3.6000000000000002E-4</v>
      </c>
      <c r="L12" s="15">
        <v>2.8786499999999999</v>
      </c>
      <c r="M12" s="15">
        <v>2.08717</v>
      </c>
      <c r="N12" s="15">
        <v>6.0401100000000003</v>
      </c>
      <c r="O12" s="16">
        <v>1.67975E-2</v>
      </c>
    </row>
    <row r="13" spans="1:15">
      <c r="A13" s="4"/>
      <c r="B13" s="5"/>
      <c r="D13" s="15"/>
      <c r="E13" s="15"/>
      <c r="F13" s="15"/>
      <c r="G13" s="15"/>
      <c r="H13" s="15"/>
      <c r="I13" s="15"/>
      <c r="J13" s="15"/>
      <c r="K13" s="16"/>
      <c r="L13" s="15"/>
      <c r="M13" s="15"/>
      <c r="N13" s="15"/>
      <c r="O13" s="16"/>
    </row>
    <row r="14" spans="1:15">
      <c r="A14" s="4"/>
      <c r="B14" s="5"/>
      <c r="D14" s="15"/>
      <c r="E14" s="15"/>
      <c r="F14" s="15"/>
      <c r="G14" s="15"/>
      <c r="H14" s="15"/>
      <c r="I14" s="15"/>
      <c r="J14" s="15"/>
      <c r="K14" s="16"/>
      <c r="L14" s="15"/>
      <c r="M14" s="15"/>
      <c r="N14" s="15"/>
      <c r="O14" s="16"/>
    </row>
    <row r="15" spans="1:15">
      <c r="A15" s="4"/>
      <c r="B15" s="5"/>
      <c r="D15" s="15"/>
      <c r="E15" s="15"/>
      <c r="F15" s="15"/>
      <c r="G15" s="15"/>
      <c r="H15" s="15"/>
      <c r="I15" s="15"/>
      <c r="J15" s="15"/>
      <c r="K15" s="16"/>
      <c r="L15" s="15"/>
      <c r="M15" s="15"/>
      <c r="N15" s="15"/>
      <c r="O15" s="16"/>
    </row>
    <row r="16" spans="1:15">
      <c r="A16" s="4"/>
      <c r="B16" s="5"/>
      <c r="D16" s="15"/>
      <c r="E16" s="15"/>
      <c r="F16" s="15"/>
      <c r="G16" s="15"/>
      <c r="H16" s="15"/>
      <c r="I16" s="15"/>
      <c r="J16" s="15"/>
      <c r="K16" s="16"/>
      <c r="L16" s="15"/>
      <c r="M16" s="15"/>
      <c r="N16" s="15"/>
      <c r="O16" s="16"/>
    </row>
    <row r="17" spans="1:15">
      <c r="A17" s="5"/>
      <c r="B17" s="5"/>
      <c r="D17" s="15"/>
      <c r="E17" s="15"/>
      <c r="F17" s="15"/>
      <c r="G17" s="15"/>
      <c r="H17" s="15"/>
      <c r="I17" s="15"/>
      <c r="J17" s="15"/>
      <c r="K17" s="16"/>
      <c r="L17" s="15"/>
      <c r="M17" s="15"/>
      <c r="N17" s="15"/>
      <c r="O17" s="16"/>
    </row>
    <row r="18" spans="1:15">
      <c r="A18" s="5"/>
      <c r="B18" s="5"/>
      <c r="D18" s="15"/>
      <c r="E18" s="15"/>
      <c r="F18" s="15"/>
      <c r="G18" s="15"/>
      <c r="H18" s="15"/>
      <c r="I18" s="15"/>
      <c r="J18" s="15"/>
      <c r="K18" s="16"/>
      <c r="L18" s="15"/>
      <c r="M18" s="15"/>
      <c r="N18" s="15"/>
      <c r="O18" s="16"/>
    </row>
    <row r="19" spans="1:15">
      <c r="A19" s="5"/>
      <c r="B19" s="5"/>
      <c r="D19" s="15"/>
      <c r="E19" s="15"/>
      <c r="F19" s="15"/>
      <c r="G19" s="15"/>
      <c r="H19" s="15"/>
      <c r="I19" s="15"/>
      <c r="J19" s="15"/>
      <c r="K19" s="16"/>
      <c r="L19" s="15"/>
      <c r="M19" s="15"/>
      <c r="N19" s="15"/>
      <c r="O19" s="16"/>
    </row>
    <row r="20" spans="1:15">
      <c r="A20" s="5"/>
      <c r="B20" s="5"/>
      <c r="D20" s="15"/>
      <c r="E20" s="15"/>
      <c r="F20" s="15"/>
      <c r="G20" s="15"/>
      <c r="H20" s="15"/>
      <c r="I20" s="15"/>
      <c r="J20" s="15"/>
      <c r="K20" s="16"/>
      <c r="L20" s="15"/>
      <c r="M20" s="15"/>
      <c r="N20" s="15"/>
      <c r="O20" s="16"/>
    </row>
    <row r="21" spans="1:15">
      <c r="A21" s="5"/>
      <c r="B21" s="5"/>
      <c r="D21" s="15"/>
      <c r="E21" s="15"/>
      <c r="F21" s="15"/>
      <c r="G21" s="15"/>
      <c r="H21" s="15"/>
      <c r="I21" s="15"/>
      <c r="J21" s="15"/>
      <c r="K21" s="16"/>
      <c r="L21" s="15"/>
      <c r="M21" s="15"/>
      <c r="N21" s="15"/>
      <c r="O21" s="16"/>
    </row>
    <row r="22" spans="1:15">
      <c r="A22" s="5"/>
      <c r="B22" s="5"/>
      <c r="D22" s="15"/>
      <c r="E22" s="15"/>
      <c r="F22" s="15"/>
      <c r="G22" s="15"/>
      <c r="H22" s="15"/>
      <c r="I22" s="15"/>
      <c r="J22" s="15"/>
      <c r="K22" s="16"/>
      <c r="L22" s="15"/>
      <c r="M22" s="15"/>
      <c r="N22" s="15"/>
      <c r="O22" s="16"/>
    </row>
    <row r="23" spans="1:15">
      <c r="A23" s="5"/>
      <c r="B23" s="5"/>
      <c r="D23" s="15"/>
      <c r="E23" s="15"/>
      <c r="F23" s="15"/>
      <c r="G23" s="15"/>
      <c r="H23" s="15"/>
      <c r="I23" s="15"/>
      <c r="J23" s="15"/>
      <c r="K23" s="16"/>
      <c r="L23" s="15"/>
      <c r="M23" s="15"/>
      <c r="N23" s="15"/>
      <c r="O23" s="16"/>
    </row>
    <row r="24" spans="1:15">
      <c r="A24" s="5"/>
      <c r="B24" s="5"/>
      <c r="D24" s="15"/>
      <c r="E24" s="15"/>
      <c r="F24" s="15"/>
      <c r="G24" s="15"/>
      <c r="H24" s="15"/>
      <c r="I24" s="15"/>
      <c r="J24" s="15"/>
      <c r="K24" s="16"/>
      <c r="L24" s="15"/>
      <c r="M24" s="15"/>
      <c r="N24" s="15"/>
      <c r="O24" s="16"/>
    </row>
    <row r="25" spans="1:15">
      <c r="A25" s="5"/>
      <c r="B25" s="5"/>
      <c r="D25" s="15"/>
      <c r="E25" s="15"/>
      <c r="F25" s="15"/>
      <c r="G25" s="15"/>
      <c r="H25" s="15"/>
      <c r="I25" s="15"/>
      <c r="J25" s="15"/>
      <c r="K25" s="16"/>
      <c r="L25" s="15"/>
      <c r="M25" s="15"/>
      <c r="N25" s="15"/>
      <c r="O25" s="16"/>
    </row>
    <row r="26" spans="1:15">
      <c r="A26" s="4">
        <v>13</v>
      </c>
      <c r="B26" s="5" t="s">
        <v>348</v>
      </c>
      <c r="C26" s="3" t="s">
        <v>154</v>
      </c>
      <c r="D26" s="15">
        <v>9.3500000000000007E-3</v>
      </c>
      <c r="E26" s="15">
        <v>5.5121666666666659E-2</v>
      </c>
      <c r="F26" s="15">
        <v>118.27888</v>
      </c>
      <c r="G26" s="15">
        <v>-1.5499999999999999E-3</v>
      </c>
      <c r="H26" s="15">
        <v>2.8042899999999999</v>
      </c>
      <c r="I26" s="15">
        <v>1.3492000000000001E-2</v>
      </c>
      <c r="J26" s="15">
        <v>3.7321499999999999</v>
      </c>
      <c r="K26" s="16">
        <v>1E-4</v>
      </c>
      <c r="L26" s="15">
        <v>10.875959999999999</v>
      </c>
      <c r="M26" s="15">
        <v>9.7664600000000004</v>
      </c>
      <c r="N26" s="15">
        <v>8.3240700000000007</v>
      </c>
      <c r="O26" s="16">
        <v>0.43294250000000001</v>
      </c>
    </row>
    <row r="27" spans="1:15">
      <c r="A27" s="4">
        <v>21</v>
      </c>
      <c r="B27" s="5" t="s">
        <v>349</v>
      </c>
      <c r="C27" s="3" t="s">
        <v>154</v>
      </c>
      <c r="D27" s="15">
        <v>9.6399999999999993E-3</v>
      </c>
      <c r="E27" s="15">
        <v>5.4905000000000002E-2</v>
      </c>
      <c r="F27" s="15">
        <v>118.41715000000001</v>
      </c>
      <c r="G27" s="15">
        <v>-1.6100000000000001E-3</v>
      </c>
      <c r="H27" s="15">
        <v>2.8012600000000001</v>
      </c>
      <c r="I27" s="15">
        <v>1.3375E-2</v>
      </c>
      <c r="J27" s="15">
        <v>3.7191399999999999</v>
      </c>
      <c r="K27" s="16">
        <v>1E-4</v>
      </c>
      <c r="L27" s="15">
        <v>10.88775</v>
      </c>
      <c r="M27" s="15">
        <v>9.7732200000000002</v>
      </c>
      <c r="N27" s="15">
        <v>8.3524899999999995</v>
      </c>
      <c r="O27" s="16">
        <v>0.43284250000000002</v>
      </c>
    </row>
    <row r="28" spans="1:15">
      <c r="A28" s="4"/>
      <c r="B28" s="5"/>
      <c r="D28" s="15"/>
      <c r="E28" s="15"/>
      <c r="F28" s="15"/>
      <c r="G28" s="15"/>
      <c r="H28" s="15"/>
      <c r="I28" s="15"/>
      <c r="J28" s="15"/>
      <c r="K28" s="16"/>
      <c r="L28" s="15"/>
      <c r="M28" s="15"/>
      <c r="N28" s="15"/>
      <c r="O28" s="16"/>
    </row>
    <row r="29" spans="1:15">
      <c r="A29" s="4"/>
      <c r="B29" s="5"/>
      <c r="D29" s="15"/>
      <c r="E29" s="15"/>
      <c r="F29" s="15"/>
      <c r="G29" s="15"/>
      <c r="H29" s="15"/>
      <c r="I29" s="15"/>
      <c r="J29" s="15"/>
      <c r="K29" s="16"/>
      <c r="L29" s="15"/>
      <c r="M29" s="15"/>
      <c r="N29" s="15"/>
      <c r="O29" s="16"/>
    </row>
    <row r="30" spans="1:15">
      <c r="A30" s="4"/>
      <c r="B30" s="5"/>
      <c r="D30" s="15"/>
      <c r="E30" s="15"/>
      <c r="F30" s="15"/>
      <c r="G30" s="15"/>
      <c r="H30" s="15"/>
      <c r="I30" s="15"/>
      <c r="J30" s="15"/>
      <c r="K30" s="16"/>
      <c r="L30" s="15"/>
      <c r="M30" s="15"/>
      <c r="N30" s="15"/>
      <c r="O30" s="16"/>
    </row>
    <row r="31" spans="1:15">
      <c r="A31" s="4"/>
      <c r="B31" s="5"/>
      <c r="D31" s="15"/>
      <c r="E31" s="15"/>
      <c r="F31" s="15"/>
      <c r="G31" s="15"/>
      <c r="H31" s="15"/>
      <c r="I31" s="15"/>
      <c r="J31" s="15"/>
      <c r="K31" s="16"/>
      <c r="L31" s="15"/>
      <c r="M31" s="15"/>
      <c r="N31" s="15"/>
      <c r="O31" s="16"/>
    </row>
    <row r="32" spans="1:15">
      <c r="A32" s="4"/>
      <c r="B32" s="5"/>
      <c r="D32" s="15"/>
      <c r="E32" s="15"/>
      <c r="F32" s="15"/>
      <c r="G32" s="15"/>
      <c r="H32" s="15"/>
      <c r="I32" s="15"/>
      <c r="J32" s="15"/>
      <c r="K32" s="16"/>
      <c r="L32" s="15"/>
      <c r="M32" s="15"/>
      <c r="N32" s="15"/>
      <c r="O32" s="16"/>
    </row>
    <row r="33" spans="1:15">
      <c r="A33" s="4"/>
      <c r="B33" s="5"/>
      <c r="D33" s="15"/>
      <c r="E33" s="15"/>
      <c r="F33" s="15"/>
      <c r="G33" s="15"/>
      <c r="H33" s="15"/>
      <c r="I33" s="15"/>
      <c r="J33" s="15"/>
      <c r="K33" s="16"/>
      <c r="L33" s="15"/>
      <c r="M33" s="15"/>
      <c r="N33" s="15"/>
      <c r="O33" s="16"/>
    </row>
    <row r="34" spans="1:15">
      <c r="A34" s="4"/>
      <c r="B34" s="5"/>
      <c r="D34" s="15"/>
      <c r="E34" s="15"/>
      <c r="F34" s="15"/>
      <c r="G34" s="15"/>
      <c r="H34" s="15"/>
      <c r="I34" s="15"/>
      <c r="J34" s="15"/>
      <c r="K34" s="16"/>
      <c r="L34" s="15"/>
      <c r="M34" s="15"/>
      <c r="N34" s="15"/>
      <c r="O34" s="16"/>
    </row>
    <row r="35" spans="1:15">
      <c r="A35" s="4">
        <v>12</v>
      </c>
      <c r="B35" s="5" t="s">
        <v>350</v>
      </c>
      <c r="C35" s="3" t="s">
        <v>132</v>
      </c>
      <c r="D35" s="15">
        <v>2.8309999999999998E-2</v>
      </c>
      <c r="E35" s="15">
        <v>1.3746666666666669E-2</v>
      </c>
      <c r="F35" s="15">
        <v>8.99925</v>
      </c>
      <c r="G35" s="15">
        <v>8.1049999999999997E-2</v>
      </c>
      <c r="H35" s="15">
        <v>0.69591999999999998</v>
      </c>
      <c r="I35" s="15">
        <v>5.7899999999999998E-4</v>
      </c>
      <c r="J35" s="15">
        <v>2.2616000000000001</v>
      </c>
      <c r="K35" s="16">
        <v>2.0800000000000003E-3</v>
      </c>
      <c r="L35" s="15">
        <v>2.79081</v>
      </c>
      <c r="M35" s="15">
        <v>1.8979999999999999</v>
      </c>
      <c r="N35" s="15">
        <v>2.4060600000000001</v>
      </c>
      <c r="O35" s="16">
        <v>4.1682500000000004E-2</v>
      </c>
    </row>
    <row r="36" spans="1:15">
      <c r="A36" s="4">
        <v>20</v>
      </c>
      <c r="B36" s="5" t="s">
        <v>351</v>
      </c>
      <c r="C36" s="3" t="s">
        <v>132</v>
      </c>
      <c r="D36" s="15">
        <v>2.852E-2</v>
      </c>
      <c r="E36" s="15">
        <v>1.3838333333333333E-2</v>
      </c>
      <c r="F36" s="15">
        <v>9.0163799999999998</v>
      </c>
      <c r="G36" s="15">
        <v>8.2150000000000001E-2</v>
      </c>
      <c r="H36" s="15">
        <v>0.70184000000000002</v>
      </c>
      <c r="I36" s="15">
        <v>6.5600000000000001E-4</v>
      </c>
      <c r="J36" s="15">
        <v>2.26647</v>
      </c>
      <c r="K36" s="16">
        <v>2.1649999999999998E-3</v>
      </c>
      <c r="L36" s="15">
        <v>2.82362</v>
      </c>
      <c r="M36" s="15">
        <v>1.9168400000000001</v>
      </c>
      <c r="N36" s="15">
        <v>2.4295800000000001</v>
      </c>
      <c r="O36" s="16">
        <v>4.19625E-2</v>
      </c>
    </row>
    <row r="37" spans="1:15">
      <c r="A37" s="6" t="s">
        <v>354</v>
      </c>
      <c r="B37" s="6"/>
      <c r="C37" s="6"/>
      <c r="D37" s="17">
        <v>3.3799999999999997E-2</v>
      </c>
      <c r="E37" s="17">
        <v>1.4E-2</v>
      </c>
      <c r="F37" s="17">
        <v>8.76</v>
      </c>
      <c r="G37" s="17">
        <v>9.1200000000000003E-2</v>
      </c>
      <c r="H37" s="17">
        <v>0.65100000000000002</v>
      </c>
      <c r="I37" s="17"/>
      <c r="J37" s="17">
        <v>2.133</v>
      </c>
      <c r="K37" s="18">
        <v>2.1199999999999999E-3</v>
      </c>
      <c r="L37" s="17">
        <v>2.67</v>
      </c>
      <c r="M37" s="17"/>
      <c r="N37" s="17"/>
      <c r="O37" s="17">
        <v>4.0599999999999997E-2</v>
      </c>
    </row>
    <row r="38" spans="1:15">
      <c r="A38" s="6" t="s">
        <v>355</v>
      </c>
      <c r="B38" s="6"/>
      <c r="C38" s="6"/>
      <c r="D38" s="17">
        <v>2.8414999999999999E-2</v>
      </c>
      <c r="E38" s="17">
        <v>1.3792500000000001E-2</v>
      </c>
      <c r="F38" s="17">
        <v>9.0078150000000008</v>
      </c>
      <c r="G38" s="17">
        <v>8.1600000000000006E-2</v>
      </c>
      <c r="H38" s="17">
        <v>0.69887999999999995</v>
      </c>
      <c r="I38" s="17">
        <v>6.1749999999999999E-4</v>
      </c>
      <c r="J38" s="17">
        <v>2.2640349999999998</v>
      </c>
      <c r="K38" s="18">
        <v>2.1225000000000003E-3</v>
      </c>
      <c r="L38" s="17">
        <v>2.8072150000000002</v>
      </c>
      <c r="M38" s="17">
        <v>1.9074200000000001</v>
      </c>
      <c r="N38" s="17">
        <v>2.4178199999999999</v>
      </c>
      <c r="O38" s="17">
        <v>4.1822499999999999E-2</v>
      </c>
    </row>
    <row r="39" spans="1:15">
      <c r="A39" s="6" t="s">
        <v>356</v>
      </c>
      <c r="B39" s="6"/>
      <c r="C39" s="6"/>
      <c r="D39" s="17">
        <v>1.0451692700980209</v>
      </c>
      <c r="E39" s="17">
        <v>0.9399038841220172</v>
      </c>
      <c r="F39" s="17">
        <v>0.26893845314819331</v>
      </c>
      <c r="G39" s="17">
        <v>1.9064153414343259</v>
      </c>
      <c r="H39" s="17">
        <v>1.1979373124497446</v>
      </c>
      <c r="I39" s="17">
        <v>17.634727822304189</v>
      </c>
      <c r="J39" s="17">
        <v>0.30420112978628311</v>
      </c>
      <c r="K39" s="18">
        <v>5.6635172109169591</v>
      </c>
      <c r="L39" s="17">
        <v>1.6528960903052046</v>
      </c>
      <c r="M39" s="17">
        <v>1.3968493313014112</v>
      </c>
      <c r="N39" s="17">
        <v>1.3757146101453037</v>
      </c>
      <c r="O39" s="17">
        <v>0.94681044285841431</v>
      </c>
    </row>
    <row r="40" spans="1:15">
      <c r="A40" s="6" t="s">
        <v>357</v>
      </c>
      <c r="B40" s="6"/>
      <c r="C40" s="6"/>
      <c r="D40" s="17">
        <v>-18.951258138307221</v>
      </c>
      <c r="E40" s="17">
        <v>-1.5044408192858389</v>
      </c>
      <c r="F40" s="17">
        <v>2.7511111185121031</v>
      </c>
      <c r="G40" s="17">
        <v>-11.764705882352937</v>
      </c>
      <c r="H40" s="17">
        <v>6.8509615384615277</v>
      </c>
      <c r="I40" s="17">
        <v>100</v>
      </c>
      <c r="J40" s="17">
        <v>5.7876755438851344</v>
      </c>
      <c r="K40" s="18">
        <v>0.11778563015313695</v>
      </c>
      <c r="L40" s="17">
        <v>4.8879405389327255</v>
      </c>
      <c r="M40" s="17">
        <v>100</v>
      </c>
      <c r="N40" s="17">
        <v>100</v>
      </c>
      <c r="O40" s="17">
        <v>2.9230677267021372</v>
      </c>
    </row>
    <row r="41" spans="1:15">
      <c r="A41" s="4"/>
      <c r="B41" s="5"/>
      <c r="D41" s="15"/>
      <c r="E41" s="15"/>
      <c r="F41" s="15"/>
      <c r="G41" s="15"/>
      <c r="H41" s="15"/>
      <c r="I41" s="15"/>
      <c r="J41" s="15"/>
      <c r="K41" s="16"/>
      <c r="L41" s="15"/>
      <c r="M41" s="15"/>
      <c r="N41" s="15"/>
      <c r="O41" s="16"/>
    </row>
    <row r="42" spans="1:15">
      <c r="A42" s="4"/>
      <c r="B42" s="5"/>
      <c r="D42" s="15"/>
      <c r="E42" s="15"/>
      <c r="F42" s="15"/>
      <c r="G42" s="15"/>
      <c r="H42" s="15"/>
      <c r="I42" s="15"/>
      <c r="J42" s="15"/>
      <c r="K42" s="16"/>
      <c r="L42" s="15"/>
      <c r="M42" s="15"/>
      <c r="N42" s="15"/>
      <c r="O42" s="16"/>
    </row>
    <row r="43" spans="1:15">
      <c r="A43" s="4"/>
      <c r="B43" s="5"/>
      <c r="D43" s="15"/>
      <c r="E43" s="15"/>
      <c r="F43" s="15"/>
      <c r="G43" s="15"/>
      <c r="H43" s="15"/>
      <c r="I43" s="15"/>
      <c r="J43" s="15"/>
      <c r="K43" s="16"/>
      <c r="L43" s="15"/>
      <c r="M43" s="15"/>
      <c r="N43" s="15"/>
      <c r="O43" s="16"/>
    </row>
    <row r="44" spans="1:15">
      <c r="A44" s="4"/>
      <c r="B44" s="5"/>
      <c r="D44" s="15"/>
      <c r="E44" s="15"/>
      <c r="F44" s="15"/>
      <c r="G44" s="15"/>
      <c r="H44" s="15"/>
      <c r="I44" s="15"/>
      <c r="J44" s="15"/>
      <c r="K44" s="16"/>
      <c r="L44" s="15"/>
      <c r="M44" s="15"/>
      <c r="N44" s="15"/>
      <c r="O44" s="16"/>
    </row>
    <row r="45" spans="1:15">
      <c r="A45" s="4"/>
      <c r="B45" s="5"/>
      <c r="D45" s="15"/>
      <c r="E45" s="15"/>
      <c r="F45" s="15"/>
      <c r="G45" s="15"/>
      <c r="H45" s="15"/>
      <c r="I45" s="15"/>
      <c r="J45" s="15"/>
      <c r="K45" s="16"/>
      <c r="L45" s="15"/>
      <c r="M45" s="15"/>
      <c r="N45" s="15"/>
      <c r="O45" s="16"/>
    </row>
    <row r="46" spans="1:15">
      <c r="A46" s="4"/>
      <c r="B46" s="5"/>
      <c r="D46" s="15"/>
      <c r="E46" s="15"/>
      <c r="F46" s="15"/>
      <c r="G46" s="15"/>
      <c r="H46" s="15"/>
      <c r="I46" s="15"/>
      <c r="J46" s="15"/>
      <c r="K46" s="16"/>
      <c r="L46" s="15"/>
      <c r="M46" s="15"/>
      <c r="N46" s="15"/>
      <c r="O46" s="16"/>
    </row>
    <row r="47" spans="1:15">
      <c r="A47" s="4"/>
      <c r="B47" s="5"/>
      <c r="D47" s="15"/>
      <c r="E47" s="15"/>
      <c r="F47" s="15"/>
      <c r="G47" s="15"/>
      <c r="H47" s="15"/>
      <c r="I47" s="15"/>
      <c r="J47" s="15"/>
      <c r="K47" s="16"/>
      <c r="L47" s="15"/>
      <c r="M47" s="15"/>
      <c r="N47" s="15"/>
      <c r="O47" s="16"/>
    </row>
    <row r="48" spans="1:15">
      <c r="A48" s="9">
        <v>11</v>
      </c>
      <c r="B48" s="9" t="s">
        <v>352</v>
      </c>
      <c r="C48" s="9" t="s">
        <v>78</v>
      </c>
      <c r="D48" s="19">
        <v>3.7999999999999999E-2</v>
      </c>
      <c r="E48" s="15">
        <v>4.4191666666666664E-2</v>
      </c>
      <c r="F48" s="19">
        <v>1.9305399999999999</v>
      </c>
      <c r="G48" s="19">
        <v>1.7829999999999999E-2</v>
      </c>
      <c r="H48" s="19">
        <v>0.19114999999999999</v>
      </c>
      <c r="I48" s="19">
        <v>1.3100000000000001E-4</v>
      </c>
      <c r="J48" s="19">
        <v>0.37884000000000001</v>
      </c>
      <c r="K48" s="16">
        <v>8.9149999999999993E-3</v>
      </c>
      <c r="L48" s="20">
        <v>1.89893</v>
      </c>
      <c r="M48" s="20">
        <v>1.97279</v>
      </c>
      <c r="N48" s="20">
        <v>0.95886000000000005</v>
      </c>
      <c r="O48" s="16">
        <v>4.7657499999999998E-2</v>
      </c>
    </row>
    <row r="49" spans="1:15">
      <c r="A49" s="4">
        <v>19</v>
      </c>
      <c r="B49" s="5" t="s">
        <v>353</v>
      </c>
      <c r="C49" s="3" t="s">
        <v>78</v>
      </c>
      <c r="D49" s="15">
        <v>2.2669999999999999E-2</v>
      </c>
      <c r="E49" s="15">
        <v>2.5618333333333337E-2</v>
      </c>
      <c r="F49" s="15">
        <v>1.0957600000000001</v>
      </c>
      <c r="G49" s="15">
        <v>0.01</v>
      </c>
      <c r="H49" s="15">
        <v>0.10934000000000001</v>
      </c>
      <c r="I49" s="15">
        <v>1.4100000000000001E-4</v>
      </c>
      <c r="J49" s="15">
        <v>0.21245</v>
      </c>
      <c r="K49" s="16">
        <v>5.2599999999999999E-3</v>
      </c>
      <c r="L49" s="15">
        <v>1.0739099999999999</v>
      </c>
      <c r="M49" s="15">
        <v>1.14899</v>
      </c>
      <c r="N49" s="15">
        <v>0.54191999999999996</v>
      </c>
      <c r="O49" s="16">
        <v>2.7765000000000001E-2</v>
      </c>
    </row>
    <row r="50" spans="1:15">
      <c r="A50" s="6" t="s">
        <v>354</v>
      </c>
      <c r="B50" s="6"/>
      <c r="C50" s="6"/>
      <c r="D50" s="17">
        <v>2.5000000000000001E-2</v>
      </c>
      <c r="E50" s="17">
        <v>2.5000000000000001E-2</v>
      </c>
      <c r="F50" s="17">
        <v>1</v>
      </c>
      <c r="G50" s="17">
        <v>0.01</v>
      </c>
      <c r="H50" s="17">
        <v>0.1</v>
      </c>
      <c r="I50" s="17">
        <v>0</v>
      </c>
      <c r="J50" s="17">
        <v>0.2</v>
      </c>
      <c r="K50" s="18">
        <v>5.0000000000000001E-3</v>
      </c>
      <c r="L50" s="17">
        <v>1</v>
      </c>
      <c r="M50" s="17">
        <v>1</v>
      </c>
      <c r="N50" s="17">
        <v>0.5</v>
      </c>
      <c r="O50" s="17">
        <v>2.5000000000000001E-2</v>
      </c>
    </row>
    <row r="51" spans="1:15">
      <c r="A51" s="6" t="s">
        <v>355</v>
      </c>
      <c r="B51" s="6"/>
      <c r="C51" s="6"/>
      <c r="D51" s="17">
        <v>2.2669999999999999E-2</v>
      </c>
      <c r="E51" s="17">
        <v>2.5618333333333337E-2</v>
      </c>
      <c r="F51" s="17">
        <v>1.0957600000000001</v>
      </c>
      <c r="G51" s="17">
        <v>0.01</v>
      </c>
      <c r="H51" s="17">
        <v>0.10934000000000001</v>
      </c>
      <c r="I51" s="17">
        <v>1.4100000000000001E-4</v>
      </c>
      <c r="J51" s="17">
        <v>0.21245</v>
      </c>
      <c r="K51" s="18">
        <v>5.2599999999999999E-3</v>
      </c>
      <c r="L51" s="17">
        <v>1.0739099999999999</v>
      </c>
      <c r="M51" s="17">
        <v>1.14899</v>
      </c>
      <c r="N51" s="17">
        <v>0.54191999999999996</v>
      </c>
      <c r="O51" s="17">
        <v>2.7765000000000001E-2</v>
      </c>
    </row>
    <row r="52" spans="1:15">
      <c r="A52" s="6" t="s">
        <v>356</v>
      </c>
      <c r="B52" s="6"/>
      <c r="C52" s="6"/>
      <c r="D52" s="17" t="e">
        <v>#DIV/0!</v>
      </c>
      <c r="E52" s="17" t="e">
        <v>#DIV/0!</v>
      </c>
      <c r="F52" s="17" t="e">
        <v>#DIV/0!</v>
      </c>
      <c r="G52" s="17" t="e">
        <v>#DIV/0!</v>
      </c>
      <c r="H52" s="17" t="e">
        <v>#DIV/0!</v>
      </c>
      <c r="I52" s="17" t="e">
        <v>#DIV/0!</v>
      </c>
      <c r="J52" s="17" t="e">
        <v>#DIV/0!</v>
      </c>
      <c r="K52" s="18" t="e">
        <v>#DIV/0!</v>
      </c>
      <c r="L52" s="17" t="e">
        <v>#DIV/0!</v>
      </c>
      <c r="M52" s="17" t="e">
        <v>#DIV/0!</v>
      </c>
      <c r="N52" s="17" t="e">
        <v>#DIV/0!</v>
      </c>
      <c r="O52" s="17" t="e">
        <v>#DIV/0!</v>
      </c>
    </row>
    <row r="53" spans="1:15">
      <c r="A53" s="6" t="s">
        <v>357</v>
      </c>
      <c r="B53" s="6"/>
      <c r="C53" s="6"/>
      <c r="D53" s="17"/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</row>
    <row r="54" spans="1:15">
      <c r="B54" s="5"/>
      <c r="D54" s="17">
        <v>-10.277900308778131</v>
      </c>
      <c r="E54" s="17">
        <v>2.4136360679201165</v>
      </c>
      <c r="F54" s="17">
        <v>8.7391399576549667</v>
      </c>
      <c r="G54" s="17">
        <v>0</v>
      </c>
      <c r="H54" s="17">
        <v>8.5421620632888242</v>
      </c>
      <c r="I54" s="17">
        <v>100</v>
      </c>
      <c r="J54" s="17">
        <v>5.8602024005648339</v>
      </c>
      <c r="K54" s="18">
        <v>4.9429657794676771</v>
      </c>
      <c r="L54" s="17">
        <v>6.8823271968786885</v>
      </c>
      <c r="M54" s="17">
        <v>12.967040618282141</v>
      </c>
      <c r="N54" s="17">
        <v>7.7354591083554691</v>
      </c>
      <c r="O54" s="17">
        <v>9.9585809472357276</v>
      </c>
    </row>
    <row r="55" spans="1:15">
      <c r="A55" s="5"/>
      <c r="B55" s="5"/>
    </row>
    <row r="56" spans="1:15">
      <c r="A56" s="5"/>
      <c r="B56" s="5"/>
    </row>
    <row r="57" spans="1:15">
      <c r="A57" s="5"/>
      <c r="B57" s="5"/>
    </row>
    <row r="58" spans="1:15">
      <c r="A58" s="5"/>
      <c r="B58" s="5"/>
    </row>
    <row r="59" spans="1:15">
      <c r="A59" s="5"/>
      <c r="B59" s="5"/>
    </row>
    <row r="60" spans="1:15">
      <c r="A60" s="5"/>
      <c r="B60" s="5"/>
    </row>
    <row r="61" spans="1:15">
      <c r="A61" s="5"/>
      <c r="B61" s="5"/>
    </row>
    <row r="62" spans="1:15">
      <c r="A62" s="5"/>
      <c r="B62" s="5"/>
    </row>
    <row r="63" spans="1:15">
      <c r="A63" s="5"/>
      <c r="B63" s="5"/>
    </row>
    <row r="64" spans="1:15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</sheetData>
  <conditionalFormatting sqref="C53">
    <cfRule type="cellIs" dxfId="9" priority="9" stopIfTrue="1" operator="between">
      <formula>-10</formula>
      <formula>-5</formula>
    </cfRule>
  </conditionalFormatting>
  <conditionalFormatting sqref="C53">
    <cfRule type="cellIs" dxfId="8" priority="10" stopIfTrue="1" operator="between">
      <formula>-5</formula>
      <formula>5</formula>
    </cfRule>
  </conditionalFormatting>
  <conditionalFormatting sqref="C53">
    <cfRule type="cellIs" dxfId="7" priority="8" stopIfTrue="1" operator="between">
      <formula>5</formula>
      <formula>10</formula>
    </cfRule>
  </conditionalFormatting>
  <conditionalFormatting sqref="C53">
    <cfRule type="cellIs" dxfId="6" priority="7" stopIfTrue="1" operator="lessThan">
      <formula>-10</formula>
    </cfRule>
  </conditionalFormatting>
  <conditionalFormatting sqref="C53">
    <cfRule type="cellIs" dxfId="5" priority="6" stopIfTrue="1" operator="greaterThan">
      <formula>10</formula>
    </cfRule>
  </conditionalFormatting>
  <conditionalFormatting sqref="D40:O40 D54:O54">
    <cfRule type="cellIs" dxfId="4" priority="4" stopIfTrue="1" operator="between">
      <formula>-10</formula>
      <formula>-5</formula>
    </cfRule>
  </conditionalFormatting>
  <conditionalFormatting sqref="D40:O40 D54:O54">
    <cfRule type="cellIs" dxfId="3" priority="5" stopIfTrue="1" operator="between">
      <formula>-5</formula>
      <formula>5</formula>
    </cfRule>
  </conditionalFormatting>
  <conditionalFormatting sqref="D40:O40 D54:O54">
    <cfRule type="cellIs" dxfId="2" priority="3" stopIfTrue="1" operator="between">
      <formula>5</formula>
      <formula>10</formula>
    </cfRule>
  </conditionalFormatting>
  <conditionalFormatting sqref="D40:O40 D54:O54">
    <cfRule type="cellIs" dxfId="1" priority="2" stopIfTrue="1" operator="lessThan">
      <formula>-10</formula>
    </cfRule>
  </conditionalFormatting>
  <conditionalFormatting sqref="D40:O40 D54:O54">
    <cfRule type="cellIs" dxfId="0" priority="1" stopIfTrue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</vt:lpstr>
      <vt:lpstr>Choosing Wavlengths</vt:lpstr>
      <vt:lpstr>Averages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 T. Tipper</cp:lastModifiedBy>
  <cp:revision>1</cp:revision>
  <dcterms:created xsi:type="dcterms:W3CDTF">2024-11-21T12:54:51Z</dcterms:created>
  <dcterms:modified xsi:type="dcterms:W3CDTF">2025-01-04T11:33:32Z</dcterms:modified>
</cp:coreProperties>
</file>