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.toxirov\Downloads\"/>
    </mc:Choice>
  </mc:AlternateContent>
  <xr:revisionPtr revIDLastSave="0" documentId="13_ncr:1_{230A2755-0C47-4769-8305-D8289A1302E3}" xr6:coauthVersionLast="47" xr6:coauthVersionMax="47" xr10:uidLastSave="{00000000-0000-0000-0000-000000000000}"/>
  <bookViews>
    <workbookView xWindow="-120" yWindow="-120" windowWidth="29040" windowHeight="16440" xr2:uid="{103B8DB1-7BC5-4935-9731-EAE876B438FB}"/>
  </bookViews>
  <sheets>
    <sheet name="пер. зам по инвест" sheetId="1" r:id="rId1"/>
  </sheets>
  <definedNames>
    <definedName name="_xlnm._FilterDatabase" localSheetId="0" hidden="1">'пер. зам по инвест'!$A$2:$E$192</definedName>
    <definedName name="_xlnm.Print_Titles" localSheetId="0">'пер. зам по инвест'!$2:$2</definedName>
    <definedName name="_xlnm.Print_Area" localSheetId="0">'пер. зам по инвест'!$A$1:$E$198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8" i="1" l="1"/>
  <c r="C196" i="1"/>
  <c r="C191" i="1"/>
  <c r="C192" i="1" s="1"/>
  <c r="C185" i="1"/>
  <c r="C179" i="1"/>
  <c r="C173" i="1"/>
  <c r="C162" i="1"/>
  <c r="C156" i="1"/>
  <c r="C144" i="1"/>
  <c r="C123" i="1"/>
  <c r="C163" i="1" s="1"/>
  <c r="C110" i="1"/>
  <c r="C104" i="1"/>
  <c r="C99" i="1"/>
  <c r="C94" i="1"/>
  <c r="C88" i="1"/>
  <c r="C83" i="1"/>
  <c r="C111" i="1" s="1"/>
  <c r="C112" i="1" s="1"/>
  <c r="C78" i="1"/>
  <c r="C74" i="1"/>
  <c r="C66" i="1"/>
  <c r="C60" i="1"/>
  <c r="C55" i="1"/>
  <c r="C48" i="1"/>
  <c r="C42" i="1"/>
  <c r="C33" i="1"/>
  <c r="C28" i="1"/>
  <c r="C22" i="1"/>
  <c r="C23" i="1" s="1"/>
  <c r="C34" i="1" s="1"/>
  <c r="C11" i="1"/>
  <c r="C194" i="1" l="1"/>
  <c r="C197" i="1" s="1"/>
</calcChain>
</file>

<file path=xl/sharedStrings.xml><?xml version="1.0" encoding="utf-8"?>
<sst xmlns="http://schemas.openxmlformats.org/spreadsheetml/2006/main" count="519" uniqueCount="115">
  <si>
    <t>Штатное расписание
подразделений прямого подчинения первому заместителю председателя правления АО "Узбекнефтегаз" по перспективному развитию и инвестиции</t>
  </si>
  <si>
    <t>№</t>
  </si>
  <si>
    <t xml:space="preserve">Наименование должностей </t>
  </si>
  <si>
    <t>Кол-во штатных единиц</t>
  </si>
  <si>
    <t>Категория персонала</t>
  </si>
  <si>
    <t>Департамент, бўлим, гуруҳ номи</t>
  </si>
  <si>
    <t>Д</t>
  </si>
  <si>
    <t>Департамент перспективного развития бизнеса</t>
  </si>
  <si>
    <t>Бизнесни истиқболли ривожлантириш департаменти</t>
  </si>
  <si>
    <t>Начальник департамента</t>
  </si>
  <si>
    <t>АУП</t>
  </si>
  <si>
    <t>Департамент бошлиғи</t>
  </si>
  <si>
    <t>О</t>
  </si>
  <si>
    <t>Отдел по развитию бизнеса</t>
  </si>
  <si>
    <t>Бизнесни ривожлантириш бўлими</t>
  </si>
  <si>
    <t>Начальник отдела</t>
  </si>
  <si>
    <t>Бўлим бошлиғи</t>
  </si>
  <si>
    <t xml:space="preserve">Главный специалист </t>
  </si>
  <si>
    <t>Спец. УП</t>
  </si>
  <si>
    <t>Бош мутахассис</t>
  </si>
  <si>
    <t>Ведущий специалист</t>
  </si>
  <si>
    <t>Етакчи мутахассис</t>
  </si>
  <si>
    <t>Специалист 1 категории</t>
  </si>
  <si>
    <t>1-тоифали мутахассис</t>
  </si>
  <si>
    <t>Всего по отделу:</t>
  </si>
  <si>
    <t>Отдел международного сотрудничества</t>
  </si>
  <si>
    <t>Халқаро ҳамкорлик бўлими</t>
  </si>
  <si>
    <t>Главный специалист</t>
  </si>
  <si>
    <t>Г</t>
  </si>
  <si>
    <t>Группа информационной поддержки инвесторов</t>
  </si>
  <si>
    <t>Инвесторларни информацион қўллаб-қувватлаш гуруҳи</t>
  </si>
  <si>
    <t>Руководитель группы</t>
  </si>
  <si>
    <t>Гуруҳ раҳбари</t>
  </si>
  <si>
    <t>Всего по группе:</t>
  </si>
  <si>
    <t>Отдел управления рисками</t>
  </si>
  <si>
    <t>Рискларни бошқариш бўлими</t>
  </si>
  <si>
    <t>Отдел инновационного развития</t>
  </si>
  <si>
    <t>Инновацион ривожланиш бўлими</t>
  </si>
  <si>
    <t xml:space="preserve">Всего по департаменту </t>
  </si>
  <si>
    <t>Департамент по реализацию инвестиционных проектов</t>
  </si>
  <si>
    <t>Инвестиция лойиҳаларини амалга ошириш департаменти</t>
  </si>
  <si>
    <t>Заместитель начальника департамента</t>
  </si>
  <si>
    <t>Департамент бошлиғи ўринбосари</t>
  </si>
  <si>
    <t>Отдел разработки нормативно-правовых документов по реализации инвестиционных проектов</t>
  </si>
  <si>
    <t>Инвестиция лойиҳаларини амалга ошириш бўйича меъёрий-ҳуқуқий ҳужжатларни ишлаб чиқиш бўлими</t>
  </si>
  <si>
    <t>Отдел координации разработки проектной документации</t>
  </si>
  <si>
    <t>Лойиҳа ҳужжатларини ишлаб чиқишни мувофиқлаштириш бўлими</t>
  </si>
  <si>
    <t>Отдел по проектам нового строительства, модернизации и техническому обновлению</t>
  </si>
  <si>
    <t>Янги қурилиш, модернизация ва техник янгилаш лойиҳалари бўлими</t>
  </si>
  <si>
    <t xml:space="preserve">Отдел по анализу за реализацией поручений по итогам визитов на высшем уровне в регионы республики </t>
  </si>
  <si>
    <t>Республика ҳудудларига юқори даражадаги ташрифлар якуни бўйича берилган топшириқлар бажарилишини таҳлил қилиш бўлими</t>
  </si>
  <si>
    <t>Отдел по анализу за реализацией договоренностей, достигнутых по итогам государственных визитов на высшем уровне</t>
  </si>
  <si>
    <t>Юқори даражадаги давлат ташрифлари давомида эришилган келишувлар бажарилишини таҳлил қилиш бўлими</t>
  </si>
  <si>
    <t>Информационно-аналитический отдел по мониторингу инвестиционных проектов</t>
  </si>
  <si>
    <t>Инвестиция лойиҳаларини мониторинг қилиш бўйича ахборот-таҳлил бўлими</t>
  </si>
  <si>
    <t>Заместитель начальника департамента - 
начальник отдела</t>
  </si>
  <si>
    <t>Департамент бошлиғи ўринбосари-бўлим бошлиғи</t>
  </si>
  <si>
    <t>Группа по формированию и мониторингу инвестиционных программ</t>
  </si>
  <si>
    <t>Инвестиция дастурларини шакллантириш ва мониторинг қилиш гуруҳи</t>
  </si>
  <si>
    <t>Заместитель начальника отдела- Руководитель группы</t>
  </si>
  <si>
    <t>Бўлим бошлиғи ўринбосари-гуруҳ раҳбари</t>
  </si>
  <si>
    <t>Группа по анализу собственных проектов</t>
  </si>
  <si>
    <t>Ўзининг лойиҳаларини таҳлил қилиш гуруҳи</t>
  </si>
  <si>
    <t>Группа по анализу проектов добычи</t>
  </si>
  <si>
    <t>Қазиб олиш лойиҳаларини таҳлил қилиш гуруҳи</t>
  </si>
  <si>
    <t>Группа по анализу проектов глубокой переработки углеводородов</t>
  </si>
  <si>
    <t>Углеводородларни чуқур қайта ишлаш лойиҳаларини таҳлил қилиш гуруҳи</t>
  </si>
  <si>
    <t>Группа по анализу проектов по интенсификации добычи углеводородов</t>
  </si>
  <si>
    <t>Углеводородлар қазиб олишни жадаллаштириш лойиҳаларини таҳлил қилиш гуруҳи</t>
  </si>
  <si>
    <t>Группа по анализу проектов по прочим направлениям</t>
  </si>
  <si>
    <t>Бошқа йўналишлар бўйича лойиҳаларни таҳлил қилиш гуруҳи</t>
  </si>
  <si>
    <t>Группа по пост-инвестиционному мониторингу проектов</t>
  </si>
  <si>
    <t>Лойиҳаларни инвестициялардан кейинги мониторинги гуруҳи</t>
  </si>
  <si>
    <t>Группа по проекту "Сургиль"</t>
  </si>
  <si>
    <t>“Сургил” лойиҳаси бўйича гуруҳ</t>
  </si>
  <si>
    <t>Всего по департаменту</t>
  </si>
  <si>
    <t>Центральный производственно-диспетчерский департамент</t>
  </si>
  <si>
    <t xml:space="preserve">Марказий ишлаб чиқариш-диспетчерлик департаменти </t>
  </si>
  <si>
    <t>Отдел анализа производственных процессов</t>
  </si>
  <si>
    <t>Ишлаб чиқариш жараёнларини таҳлил қилиш бўлими</t>
  </si>
  <si>
    <t>Производственно - диспетчерская служба</t>
  </si>
  <si>
    <t>Ишлаб чиқариш-диспетчерлик хизмати</t>
  </si>
  <si>
    <t>Заместитель начальника департамента-начальник службы</t>
  </si>
  <si>
    <t>Департамент бошлиғи ўринбосари- хизмат бошлиғи</t>
  </si>
  <si>
    <t>Начальник смены</t>
  </si>
  <si>
    <t>Смена бошлиғи</t>
  </si>
  <si>
    <t>Диспетчер</t>
  </si>
  <si>
    <t>Произ. пер.</t>
  </si>
  <si>
    <t>Всего по службе:</t>
  </si>
  <si>
    <t>Группа системного мониторинга</t>
  </si>
  <si>
    <t>Тизим мониторинги гуруҳи</t>
  </si>
  <si>
    <t>Старший техник</t>
  </si>
  <si>
    <t>Тех. перс.</t>
  </si>
  <si>
    <t>Катта техник</t>
  </si>
  <si>
    <t xml:space="preserve">Техник </t>
  </si>
  <si>
    <t>Техник</t>
  </si>
  <si>
    <t>Итого по группы</t>
  </si>
  <si>
    <t>Отдел мониторинга и выполнения производственно-экономических показателей</t>
  </si>
  <si>
    <t>Ишлаб чиқариш-иқтисодий кўрсаткичларни бажариш ва мониторинги бўлими</t>
  </si>
  <si>
    <t>Департамент промышленной и экологической безопасности, охраны здоровья и безопасности труда</t>
  </si>
  <si>
    <t>Саноат ва экология хавфсизлиги, соғлиқни муҳофаза қилиш ва меҳнат хавфсизлиги департаменти</t>
  </si>
  <si>
    <t>Отдел промышленной безопасности и технического надзора</t>
  </si>
  <si>
    <t>Саноат хавфсизлиги ва техник назорат бўлими</t>
  </si>
  <si>
    <t xml:space="preserve">Ведущий специалист </t>
  </si>
  <si>
    <t xml:space="preserve">Отдел экологической безопасности </t>
  </si>
  <si>
    <t>Экологик хавфсизлик бўлими</t>
  </si>
  <si>
    <t>Отдел охраны здоровья и безопасности труда</t>
  </si>
  <si>
    <t>Соғлиқни муҳофаза қилиш ва меҳнат хавфсизлиги бўлими</t>
  </si>
  <si>
    <t>Отдел по развитию культуры безопасности и работы по опасностям и рискам</t>
  </si>
  <si>
    <t>Хавфсизлик маданиятини ривожлантириш, хавфлар ва рисклар бўйича ишлаш бўлими</t>
  </si>
  <si>
    <t>Всего по подразделениям</t>
  </si>
  <si>
    <t>в т.ч. управленческий персонал</t>
  </si>
  <si>
    <t xml:space="preserve">       из него: - АУП</t>
  </si>
  <si>
    <t xml:space="preserve">                    - Специалисты УП </t>
  </si>
  <si>
    <t xml:space="preserve">          производственный персонал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</si>
</sst>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_;[Red]\-#,##0__;"/>
  </numFmts>
  <fonts count="7" x14ac:knownFonts="1">
    <font>
      <sz val="11"/>
      <color theme="1"/>
      <name val="Calibri"/>
      <family val="2"/>
      <charset val="204"/>
      <scheme val="minor"/>
    </font>
    <font>
      <sz val="10"/>
      <name val="Courier New"/>
      <family val="3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4">
    <xf numFmtId="0" fontId="0" fillId="0" borderId="0" xfId="0"/>
    <xf numFmtId="0" fontId="2" fillId="2" borderId="0" xfId="1" applyFont="1" applyFill="1"/>
    <xf numFmtId="0" fontId="3" fillId="2" borderId="2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2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 wrapText="1"/>
    </xf>
    <xf numFmtId="0" fontId="2" fillId="3" borderId="0" xfId="1" applyFont="1" applyFill="1"/>
    <xf numFmtId="0" fontId="2" fillId="0" borderId="2" xfId="1" applyFont="1" applyBorder="1" applyAlignment="1">
      <alignment horizontal="center" vertical="center"/>
    </xf>
    <xf numFmtId="0" fontId="2" fillId="2" borderId="2" xfId="1" applyFont="1" applyFill="1" applyBorder="1" applyAlignment="1">
      <alignment horizontal="left" vertical="center" wrapText="1" indent="1"/>
    </xf>
    <xf numFmtId="0" fontId="2" fillId="2" borderId="2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vertical="center" wrapText="1"/>
    </xf>
    <xf numFmtId="0" fontId="5" fillId="2" borderId="0" xfId="1" applyFont="1" applyFill="1"/>
    <xf numFmtId="0" fontId="2" fillId="4" borderId="2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 wrapText="1"/>
    </xf>
    <xf numFmtId="0" fontId="2" fillId="4" borderId="0" xfId="1" applyFont="1" applyFill="1"/>
    <xf numFmtId="0" fontId="5" fillId="2" borderId="2" xfId="1" applyFont="1" applyFill="1" applyBorder="1" applyAlignment="1">
      <alignment horizontal="left" vertical="center" indent="1"/>
    </xf>
    <xf numFmtId="0" fontId="5" fillId="2" borderId="2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right" vertical="center" wrapText="1"/>
    </xf>
    <xf numFmtId="0" fontId="5" fillId="2" borderId="2" xfId="1" applyFont="1" applyFill="1" applyBorder="1" applyAlignment="1">
      <alignment vertical="center" wrapText="1"/>
    </xf>
    <xf numFmtId="0" fontId="2" fillId="5" borderId="2" xfId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right" vertical="center" wrapText="1"/>
    </xf>
    <xf numFmtId="164" fontId="3" fillId="2" borderId="2" xfId="1" applyNumberFormat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 wrapText="1" indent="1"/>
    </xf>
    <xf numFmtId="0" fontId="5" fillId="2" borderId="2" xfId="1" applyFont="1" applyFill="1" applyBorder="1" applyAlignment="1">
      <alignment horizontal="center" vertical="center" wrapText="1"/>
    </xf>
    <xf numFmtId="0" fontId="3" fillId="5" borderId="2" xfId="1" applyFont="1" applyFill="1" applyBorder="1" applyAlignment="1">
      <alignment horizontal="center" vertical="center" wrapText="1"/>
    </xf>
    <xf numFmtId="0" fontId="0" fillId="5" borderId="0" xfId="0" applyFill="1"/>
    <xf numFmtId="0" fontId="0" fillId="0" borderId="2" xfId="0" applyBorder="1"/>
    <xf numFmtId="0" fontId="2" fillId="0" borderId="2" xfId="1" applyFont="1" applyBorder="1" applyAlignment="1">
      <alignment horizontal="left" vertical="center" wrapText="1" indent="1"/>
    </xf>
    <xf numFmtId="0" fontId="2" fillId="0" borderId="2" xfId="1" applyFont="1" applyBorder="1" applyAlignment="1">
      <alignment horizontal="center" vertical="center" wrapText="1"/>
    </xf>
    <xf numFmtId="0" fontId="5" fillId="2" borderId="2" xfId="1" applyFont="1" applyFill="1" applyBorder="1" applyAlignment="1">
      <alignment horizontal="right" vertical="center" wrapText="1"/>
    </xf>
    <xf numFmtId="0" fontId="6" fillId="2" borderId="2" xfId="1" applyFont="1" applyFill="1" applyBorder="1" applyAlignment="1">
      <alignment vertical="center" wrapText="1"/>
    </xf>
    <xf numFmtId="0" fontId="6" fillId="2" borderId="0" xfId="1" applyFont="1" applyFill="1"/>
    <xf numFmtId="0" fontId="6" fillId="2" borderId="2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indent="1"/>
    </xf>
    <xf numFmtId="164" fontId="5" fillId="2" borderId="2" xfId="1" applyNumberFormat="1" applyFont="1" applyFill="1" applyBorder="1" applyAlignment="1">
      <alignment horizontal="center"/>
    </xf>
    <xf numFmtId="0" fontId="5" fillId="2" borderId="2" xfId="1" applyFont="1" applyFill="1" applyBorder="1"/>
    <xf numFmtId="0" fontId="2" fillId="2" borderId="2" xfId="0" applyFont="1" applyFill="1" applyBorder="1" applyAlignment="1">
      <alignment horizontal="left" indent="1"/>
    </xf>
    <xf numFmtId="3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/>
    <xf numFmtId="164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0" xfId="1" applyFont="1" applyFill="1" applyAlignment="1">
      <alignment wrapText="1"/>
    </xf>
    <xf numFmtId="0" fontId="2" fillId="6" borderId="2" xfId="1" applyFont="1" applyFill="1" applyBorder="1" applyAlignment="1">
      <alignment vertical="center" wrapText="1"/>
    </xf>
    <xf numFmtId="0" fontId="5" fillId="4" borderId="2" xfId="1" applyFont="1" applyFill="1" applyBorder="1" applyAlignment="1">
      <alignment horizontal="center" vertical="center" wrapText="1"/>
    </xf>
    <xf numFmtId="0" fontId="5" fillId="5" borderId="2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5" fillId="5" borderId="2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/>
    </xf>
    <xf numFmtId="0" fontId="2" fillId="6" borderId="2" xfId="1" applyFont="1" applyFill="1" applyBorder="1" applyAlignment="1">
      <alignment horizontal="left" vertical="center" wrapText="1"/>
    </xf>
  </cellXfs>
  <cellStyles count="2">
    <cellStyle name="Обычный" xfId="0" builtinId="0"/>
    <cellStyle name="Обычный 2" xfId="1" xr:uid="{A798799D-12D6-4A98-8FAE-D7B62D12B5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F3C98-7CAA-4B8C-A59B-3055EDB5C3A5}">
  <sheetPr>
    <pageSetUpPr fitToPage="1"/>
  </sheetPr>
  <dimension ref="A1:F198"/>
  <sheetViews>
    <sheetView showGridLines="0" tabSelected="1" view="pageBreakPreview" topLeftCell="A163" zoomScale="70" zoomScaleNormal="100" zoomScaleSheetLayoutView="70" workbookViewId="0">
      <selection activeCell="E114" sqref="E114"/>
    </sheetView>
  </sheetViews>
  <sheetFormatPr defaultColWidth="9" defaultRowHeight="15.75" x14ac:dyDescent="0.25"/>
  <cols>
    <col min="1" max="1" width="5" style="1" customWidth="1"/>
    <col min="2" max="2" width="54.5703125" style="1" customWidth="1"/>
    <col min="3" max="3" width="18.7109375" style="44" customWidth="1"/>
    <col min="4" max="4" width="15.5703125" style="1" customWidth="1"/>
    <col min="5" max="5" width="78.28515625" style="45" bestFit="1" customWidth="1"/>
    <col min="6" max="16384" width="9" style="1"/>
  </cols>
  <sheetData>
    <row r="1" spans="1:6" ht="56.25" customHeight="1" x14ac:dyDescent="0.25">
      <c r="B1" s="51" t="s">
        <v>0</v>
      </c>
      <c r="C1" s="51"/>
      <c r="D1" s="51"/>
      <c r="E1" s="51"/>
    </row>
    <row r="2" spans="1:6" ht="42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spans="1:6" s="6" customFormat="1" ht="49.9" customHeight="1" x14ac:dyDescent="0.25">
      <c r="A3" s="4" t="s">
        <v>6</v>
      </c>
      <c r="B3" s="52" t="s">
        <v>7</v>
      </c>
      <c r="C3" s="52"/>
      <c r="D3" s="52"/>
      <c r="E3" s="5" t="s">
        <v>8</v>
      </c>
    </row>
    <row r="4" spans="1:6" s="12" customFormat="1" ht="35.450000000000003" customHeight="1" x14ac:dyDescent="0.25">
      <c r="A4" s="7"/>
      <c r="B4" s="8" t="s">
        <v>9</v>
      </c>
      <c r="C4" s="9">
        <v>1</v>
      </c>
      <c r="D4" s="10" t="s">
        <v>10</v>
      </c>
      <c r="E4" s="46" t="s">
        <v>11</v>
      </c>
      <c r="F4" s="12">
        <v>1</v>
      </c>
    </row>
    <row r="5" spans="1:6" s="15" customFormat="1" ht="40.15" customHeight="1" x14ac:dyDescent="0.25">
      <c r="A5" s="13" t="s">
        <v>12</v>
      </c>
      <c r="B5" s="47" t="s">
        <v>13</v>
      </c>
      <c r="C5" s="47"/>
      <c r="D5" s="47"/>
      <c r="E5" s="14" t="s">
        <v>14</v>
      </c>
    </row>
    <row r="6" spans="1:6" ht="35.450000000000003" customHeight="1" x14ac:dyDescent="0.25">
      <c r="A6" s="7"/>
      <c r="B6" s="8" t="s">
        <v>15</v>
      </c>
      <c r="C6" s="9">
        <v>1</v>
      </c>
      <c r="D6" s="10" t="s">
        <v>10</v>
      </c>
      <c r="E6" s="46" t="s">
        <v>16</v>
      </c>
      <c r="F6" s="1">
        <v>1</v>
      </c>
    </row>
    <row r="7" spans="1:6" ht="35.450000000000003" customHeight="1" x14ac:dyDescent="0.25">
      <c r="A7" s="7"/>
      <c r="B7" s="8" t="s">
        <v>17</v>
      </c>
      <c r="C7" s="9">
        <v>1</v>
      </c>
      <c r="D7" s="10" t="s">
        <v>18</v>
      </c>
      <c r="E7" s="46" t="s">
        <v>19</v>
      </c>
    </row>
    <row r="8" spans="1:6" ht="35.450000000000003" customHeight="1" x14ac:dyDescent="0.25">
      <c r="A8" s="7"/>
      <c r="B8" s="8" t="s">
        <v>17</v>
      </c>
      <c r="C8" s="9">
        <v>1</v>
      </c>
      <c r="D8" s="10" t="s">
        <v>18</v>
      </c>
      <c r="E8" s="46" t="s">
        <v>19</v>
      </c>
    </row>
    <row r="9" spans="1:6" ht="35.450000000000003" customHeight="1" x14ac:dyDescent="0.25">
      <c r="A9" s="7"/>
      <c r="B9" s="8" t="s">
        <v>20</v>
      </c>
      <c r="C9" s="9">
        <v>1</v>
      </c>
      <c r="D9" s="10" t="s">
        <v>18</v>
      </c>
      <c r="E9" s="46" t="s">
        <v>21</v>
      </c>
    </row>
    <row r="10" spans="1:6" ht="35.450000000000003" customHeight="1" x14ac:dyDescent="0.25">
      <c r="A10" s="7"/>
      <c r="B10" s="8" t="s">
        <v>22</v>
      </c>
      <c r="C10" s="9">
        <v>1</v>
      </c>
      <c r="D10" s="10" t="s">
        <v>18</v>
      </c>
      <c r="E10" s="46" t="s">
        <v>23</v>
      </c>
    </row>
    <row r="11" spans="1:6" s="12" customFormat="1" x14ac:dyDescent="0.25">
      <c r="A11" s="7"/>
      <c r="B11" s="16" t="s">
        <v>24</v>
      </c>
      <c r="C11" s="17">
        <f>C6+C7+C8+C9+C10</f>
        <v>5</v>
      </c>
      <c r="D11" s="18"/>
      <c r="E11" s="19"/>
    </row>
    <row r="12" spans="1:6" s="15" customFormat="1" ht="40.15" customHeight="1" x14ac:dyDescent="0.25">
      <c r="A12" s="13" t="s">
        <v>12</v>
      </c>
      <c r="B12" s="47" t="s">
        <v>25</v>
      </c>
      <c r="C12" s="47"/>
      <c r="D12" s="47"/>
      <c r="E12" s="14" t="s">
        <v>26</v>
      </c>
    </row>
    <row r="13" spans="1:6" ht="35.450000000000003" customHeight="1" x14ac:dyDescent="0.25">
      <c r="A13" s="7"/>
      <c r="B13" s="8" t="s">
        <v>15</v>
      </c>
      <c r="C13" s="9">
        <v>1</v>
      </c>
      <c r="D13" s="10" t="s">
        <v>10</v>
      </c>
      <c r="E13" s="46" t="s">
        <v>16</v>
      </c>
    </row>
    <row r="14" spans="1:6" ht="35.450000000000003" customHeight="1" x14ac:dyDescent="0.25">
      <c r="A14" s="7"/>
      <c r="B14" s="8" t="s">
        <v>27</v>
      </c>
      <c r="C14" s="9">
        <v>1</v>
      </c>
      <c r="D14" s="10" t="s">
        <v>18</v>
      </c>
      <c r="E14" s="46" t="s">
        <v>19</v>
      </c>
    </row>
    <row r="15" spans="1:6" ht="35.450000000000003" customHeight="1" x14ac:dyDescent="0.25">
      <c r="A15" s="7"/>
      <c r="B15" s="8" t="s">
        <v>27</v>
      </c>
      <c r="C15" s="9">
        <v>1</v>
      </c>
      <c r="D15" s="10" t="s">
        <v>18</v>
      </c>
      <c r="E15" s="46" t="s">
        <v>19</v>
      </c>
    </row>
    <row r="16" spans="1:6" ht="35.450000000000003" customHeight="1" x14ac:dyDescent="0.25">
      <c r="A16" s="7"/>
      <c r="B16" s="8" t="s">
        <v>20</v>
      </c>
      <c r="C16" s="9">
        <v>1</v>
      </c>
      <c r="D16" s="10" t="s">
        <v>18</v>
      </c>
      <c r="E16" s="46" t="s">
        <v>21</v>
      </c>
    </row>
    <row r="17" spans="1:5" ht="35.450000000000003" customHeight="1" x14ac:dyDescent="0.25">
      <c r="A17" s="7"/>
      <c r="B17" s="8" t="s">
        <v>22</v>
      </c>
      <c r="C17" s="9">
        <v>1</v>
      </c>
      <c r="D17" s="10" t="s">
        <v>18</v>
      </c>
      <c r="E17" s="46" t="s">
        <v>23</v>
      </c>
    </row>
    <row r="18" spans="1:5" ht="40.15" customHeight="1" x14ac:dyDescent="0.25">
      <c r="A18" s="20" t="s">
        <v>28</v>
      </c>
      <c r="B18" s="48" t="s">
        <v>29</v>
      </c>
      <c r="C18" s="48"/>
      <c r="D18" s="48"/>
      <c r="E18" s="21" t="s">
        <v>30</v>
      </c>
    </row>
    <row r="19" spans="1:5" ht="35.450000000000003" customHeight="1" x14ac:dyDescent="0.25">
      <c r="A19" s="7"/>
      <c r="B19" s="8" t="s">
        <v>31</v>
      </c>
      <c r="C19" s="9">
        <v>1</v>
      </c>
      <c r="D19" s="10" t="s">
        <v>10</v>
      </c>
      <c r="E19" s="46" t="s">
        <v>32</v>
      </c>
    </row>
    <row r="20" spans="1:5" ht="35.450000000000003" customHeight="1" x14ac:dyDescent="0.25">
      <c r="A20" s="7"/>
      <c r="B20" s="8" t="s">
        <v>20</v>
      </c>
      <c r="C20" s="9">
        <v>1</v>
      </c>
      <c r="D20" s="10" t="s">
        <v>18</v>
      </c>
      <c r="E20" s="46" t="s">
        <v>21</v>
      </c>
    </row>
    <row r="21" spans="1:5" ht="35.450000000000003" customHeight="1" x14ac:dyDescent="0.25">
      <c r="A21" s="7"/>
      <c r="B21" s="8" t="s">
        <v>22</v>
      </c>
      <c r="C21" s="9">
        <v>1</v>
      </c>
      <c r="D21" s="10" t="s">
        <v>18</v>
      </c>
      <c r="E21" s="46" t="s">
        <v>23</v>
      </c>
    </row>
    <row r="22" spans="1:5" s="12" customFormat="1" x14ac:dyDescent="0.25">
      <c r="A22" s="7"/>
      <c r="B22" s="16" t="s">
        <v>33</v>
      </c>
      <c r="C22" s="17">
        <f>SUM(C19:C21)</f>
        <v>3</v>
      </c>
      <c r="D22" s="18"/>
      <c r="E22" s="19"/>
    </row>
    <row r="23" spans="1:5" s="12" customFormat="1" x14ac:dyDescent="0.25">
      <c r="A23" s="7"/>
      <c r="B23" s="16" t="s">
        <v>24</v>
      </c>
      <c r="C23" s="17">
        <f>C22+C17+C16+C13+C15+C14</f>
        <v>8</v>
      </c>
      <c r="D23" s="18"/>
      <c r="E23" s="19"/>
    </row>
    <row r="24" spans="1:5" s="15" customFormat="1" ht="40.15" customHeight="1" x14ac:dyDescent="0.25">
      <c r="A24" s="13" t="s">
        <v>12</v>
      </c>
      <c r="B24" s="47" t="s">
        <v>34</v>
      </c>
      <c r="C24" s="47"/>
      <c r="D24" s="47"/>
      <c r="E24" s="14" t="s">
        <v>35</v>
      </c>
    </row>
    <row r="25" spans="1:5" ht="35.450000000000003" customHeight="1" x14ac:dyDescent="0.25">
      <c r="A25" s="7"/>
      <c r="B25" s="8" t="s">
        <v>27</v>
      </c>
      <c r="C25" s="9">
        <v>1</v>
      </c>
      <c r="D25" s="10" t="s">
        <v>18</v>
      </c>
      <c r="E25" s="46" t="s">
        <v>19</v>
      </c>
    </row>
    <row r="26" spans="1:5" ht="35.450000000000003" customHeight="1" x14ac:dyDescent="0.25">
      <c r="A26" s="7"/>
      <c r="B26" s="8" t="s">
        <v>20</v>
      </c>
      <c r="C26" s="9">
        <v>1</v>
      </c>
      <c r="D26" s="10" t="s">
        <v>18</v>
      </c>
      <c r="E26" s="46" t="s">
        <v>21</v>
      </c>
    </row>
    <row r="27" spans="1:5" ht="35.450000000000003" customHeight="1" x14ac:dyDescent="0.25">
      <c r="A27" s="7"/>
      <c r="B27" s="8" t="s">
        <v>20</v>
      </c>
      <c r="C27" s="9">
        <v>1</v>
      </c>
      <c r="D27" s="10" t="s">
        <v>18</v>
      </c>
      <c r="E27" s="46" t="s">
        <v>21</v>
      </c>
    </row>
    <row r="28" spans="1:5" x14ac:dyDescent="0.25">
      <c r="A28" s="7"/>
      <c r="B28" s="16" t="s">
        <v>24</v>
      </c>
      <c r="C28" s="17">
        <f>SUM(C25:C27)</f>
        <v>3</v>
      </c>
      <c r="D28" s="22"/>
      <c r="E28" s="11"/>
    </row>
    <row r="29" spans="1:5" s="15" customFormat="1" ht="40.15" customHeight="1" x14ac:dyDescent="0.25">
      <c r="A29" s="13" t="s">
        <v>12</v>
      </c>
      <c r="B29" s="47" t="s">
        <v>36</v>
      </c>
      <c r="C29" s="47"/>
      <c r="D29" s="47"/>
      <c r="E29" s="14" t="s">
        <v>37</v>
      </c>
    </row>
    <row r="30" spans="1:5" ht="35.450000000000003" customHeight="1" x14ac:dyDescent="0.25">
      <c r="A30" s="7"/>
      <c r="B30" s="8" t="s">
        <v>15</v>
      </c>
      <c r="C30" s="9">
        <v>1</v>
      </c>
      <c r="D30" s="10" t="s">
        <v>10</v>
      </c>
      <c r="E30" s="46" t="s">
        <v>16</v>
      </c>
    </row>
    <row r="31" spans="1:5" ht="35.450000000000003" customHeight="1" x14ac:dyDescent="0.25">
      <c r="A31" s="7"/>
      <c r="B31" s="8" t="s">
        <v>27</v>
      </c>
      <c r="C31" s="9">
        <v>1</v>
      </c>
      <c r="D31" s="10" t="s">
        <v>18</v>
      </c>
      <c r="E31" s="46" t="s">
        <v>19</v>
      </c>
    </row>
    <row r="32" spans="1:5" ht="35.450000000000003" customHeight="1" x14ac:dyDescent="0.25">
      <c r="A32" s="7"/>
      <c r="B32" s="8" t="s">
        <v>20</v>
      </c>
      <c r="C32" s="9">
        <v>1</v>
      </c>
      <c r="D32" s="10" t="s">
        <v>18</v>
      </c>
      <c r="E32" s="46" t="s">
        <v>21</v>
      </c>
    </row>
    <row r="33" spans="1:5" x14ac:dyDescent="0.25">
      <c r="A33" s="7"/>
      <c r="B33" s="16" t="s">
        <v>24</v>
      </c>
      <c r="C33" s="17">
        <f>SUM(C30:C32)</f>
        <v>3</v>
      </c>
      <c r="D33" s="18"/>
      <c r="E33" s="11"/>
    </row>
    <row r="34" spans="1:5" x14ac:dyDescent="0.25">
      <c r="A34" s="7"/>
      <c r="B34" s="16" t="s">
        <v>38</v>
      </c>
      <c r="C34" s="23">
        <f>C4+C11+C23+C28+C33</f>
        <v>20</v>
      </c>
      <c r="D34" s="22"/>
      <c r="E34" s="11"/>
    </row>
    <row r="35" spans="1:5" s="6" customFormat="1" ht="49.9" customHeight="1" x14ac:dyDescent="0.25">
      <c r="A35" s="4" t="s">
        <v>6</v>
      </c>
      <c r="B35" s="49" t="s">
        <v>39</v>
      </c>
      <c r="C35" s="49"/>
      <c r="D35" s="49"/>
      <c r="E35" s="5" t="s">
        <v>40</v>
      </c>
    </row>
    <row r="36" spans="1:5" s="12" customFormat="1" ht="35.450000000000003" customHeight="1" x14ac:dyDescent="0.25">
      <c r="A36" s="7"/>
      <c r="B36" s="8" t="s">
        <v>9</v>
      </c>
      <c r="C36" s="9">
        <v>1</v>
      </c>
      <c r="D36" s="10" t="s">
        <v>10</v>
      </c>
      <c r="E36" s="46" t="s">
        <v>11</v>
      </c>
    </row>
    <row r="37" spans="1:5" s="12" customFormat="1" ht="35.450000000000003" customHeight="1" x14ac:dyDescent="0.25">
      <c r="A37" s="7"/>
      <c r="B37" s="8" t="s">
        <v>41</v>
      </c>
      <c r="C37" s="9">
        <v>1</v>
      </c>
      <c r="D37" s="10" t="s">
        <v>10</v>
      </c>
      <c r="E37" s="46" t="s">
        <v>42</v>
      </c>
    </row>
    <row r="38" spans="1:5" s="15" customFormat="1" ht="40.15" customHeight="1" x14ac:dyDescent="0.25">
      <c r="A38" s="13" t="s">
        <v>12</v>
      </c>
      <c r="B38" s="47" t="s">
        <v>43</v>
      </c>
      <c r="C38" s="47"/>
      <c r="D38" s="47"/>
      <c r="E38" s="14" t="s">
        <v>44</v>
      </c>
    </row>
    <row r="39" spans="1:5" ht="35.450000000000003" customHeight="1" x14ac:dyDescent="0.25">
      <c r="A39" s="7"/>
      <c r="B39" s="8" t="s">
        <v>15</v>
      </c>
      <c r="C39" s="9">
        <v>1</v>
      </c>
      <c r="D39" s="10" t="s">
        <v>10</v>
      </c>
      <c r="E39" s="46" t="s">
        <v>16</v>
      </c>
    </row>
    <row r="40" spans="1:5" ht="35.450000000000003" customHeight="1" x14ac:dyDescent="0.25">
      <c r="A40" s="7"/>
      <c r="B40" s="8" t="s">
        <v>27</v>
      </c>
      <c r="C40" s="9">
        <v>1</v>
      </c>
      <c r="D40" s="10" t="s">
        <v>18</v>
      </c>
      <c r="E40" s="46" t="s">
        <v>19</v>
      </c>
    </row>
    <row r="41" spans="1:5" ht="35.450000000000003" customHeight="1" x14ac:dyDescent="0.25">
      <c r="A41" s="7"/>
      <c r="B41" s="8" t="s">
        <v>20</v>
      </c>
      <c r="C41" s="9">
        <v>1</v>
      </c>
      <c r="D41" s="10" t="s">
        <v>18</v>
      </c>
      <c r="E41" s="46" t="s">
        <v>21</v>
      </c>
    </row>
    <row r="42" spans="1:5" s="12" customFormat="1" x14ac:dyDescent="0.25">
      <c r="A42" s="7"/>
      <c r="B42" s="16" t="s">
        <v>24</v>
      </c>
      <c r="C42" s="17">
        <f>SUM(C39:C41)</f>
        <v>3</v>
      </c>
      <c r="D42" s="18"/>
      <c r="E42" s="19"/>
    </row>
    <row r="43" spans="1:5" s="15" customFormat="1" ht="40.15" customHeight="1" x14ac:dyDescent="0.25">
      <c r="A43" s="13" t="s">
        <v>12</v>
      </c>
      <c r="B43" s="47" t="s">
        <v>45</v>
      </c>
      <c r="C43" s="47"/>
      <c r="D43" s="47"/>
      <c r="E43" s="14" t="s">
        <v>46</v>
      </c>
    </row>
    <row r="44" spans="1:5" ht="35.450000000000003" customHeight="1" x14ac:dyDescent="0.25">
      <c r="A44" s="7"/>
      <c r="B44" s="8" t="s">
        <v>15</v>
      </c>
      <c r="C44" s="9">
        <v>1</v>
      </c>
      <c r="D44" s="10" t="s">
        <v>10</v>
      </c>
      <c r="E44" s="46" t="s">
        <v>16</v>
      </c>
    </row>
    <row r="45" spans="1:5" ht="35.450000000000003" customHeight="1" x14ac:dyDescent="0.25">
      <c r="A45" s="7"/>
      <c r="B45" s="8" t="s">
        <v>27</v>
      </c>
      <c r="C45" s="9">
        <v>1</v>
      </c>
      <c r="D45" s="10" t="s">
        <v>18</v>
      </c>
      <c r="E45" s="46" t="s">
        <v>19</v>
      </c>
    </row>
    <row r="46" spans="1:5" ht="35.450000000000003" customHeight="1" x14ac:dyDescent="0.25">
      <c r="A46" s="7"/>
      <c r="B46" s="8" t="s">
        <v>20</v>
      </c>
      <c r="C46" s="9"/>
      <c r="D46" s="10" t="s">
        <v>18</v>
      </c>
      <c r="E46" s="46" t="s">
        <v>21</v>
      </c>
    </row>
    <row r="47" spans="1:5" ht="35.450000000000003" customHeight="1" x14ac:dyDescent="0.25">
      <c r="A47" s="7"/>
      <c r="B47" s="8" t="s">
        <v>20</v>
      </c>
      <c r="C47" s="9">
        <v>1</v>
      </c>
      <c r="D47" s="10" t="s">
        <v>18</v>
      </c>
      <c r="E47" s="46" t="s">
        <v>21</v>
      </c>
    </row>
    <row r="48" spans="1:5" s="12" customFormat="1" x14ac:dyDescent="0.25">
      <c r="A48" s="7"/>
      <c r="B48" s="16" t="s">
        <v>24</v>
      </c>
      <c r="C48" s="17">
        <f>SUM(C44:C47)</f>
        <v>3</v>
      </c>
      <c r="D48" s="18"/>
      <c r="E48" s="19"/>
    </row>
    <row r="49" spans="1:5" s="15" customFormat="1" ht="40.15" customHeight="1" x14ac:dyDescent="0.25">
      <c r="A49" s="13" t="s">
        <v>12</v>
      </c>
      <c r="B49" s="47" t="s">
        <v>47</v>
      </c>
      <c r="C49" s="47"/>
      <c r="D49" s="47"/>
      <c r="E49" s="14" t="s">
        <v>48</v>
      </c>
    </row>
    <row r="50" spans="1:5" ht="35.450000000000003" customHeight="1" x14ac:dyDescent="0.25">
      <c r="A50" s="7"/>
      <c r="B50" s="8" t="s">
        <v>15</v>
      </c>
      <c r="C50" s="9">
        <v>1</v>
      </c>
      <c r="D50" s="10" t="s">
        <v>10</v>
      </c>
      <c r="E50" s="46" t="s">
        <v>16</v>
      </c>
    </row>
    <row r="51" spans="1:5" ht="35.450000000000003" customHeight="1" x14ac:dyDescent="0.25">
      <c r="A51" s="7"/>
      <c r="B51" s="8" t="s">
        <v>27</v>
      </c>
      <c r="C51" s="9">
        <v>1</v>
      </c>
      <c r="D51" s="10" t="s">
        <v>18</v>
      </c>
      <c r="E51" s="46" t="s">
        <v>19</v>
      </c>
    </row>
    <row r="52" spans="1:5" ht="35.450000000000003" customHeight="1" x14ac:dyDescent="0.25">
      <c r="A52" s="7"/>
      <c r="B52" s="8" t="s">
        <v>27</v>
      </c>
      <c r="C52" s="9">
        <v>1</v>
      </c>
      <c r="D52" s="10" t="s">
        <v>18</v>
      </c>
      <c r="E52" s="46" t="s">
        <v>19</v>
      </c>
    </row>
    <row r="53" spans="1:5" ht="35.450000000000003" customHeight="1" x14ac:dyDescent="0.25">
      <c r="A53" s="7"/>
      <c r="B53" s="8" t="s">
        <v>20</v>
      </c>
      <c r="C53" s="9">
        <v>1</v>
      </c>
      <c r="D53" s="10" t="s">
        <v>18</v>
      </c>
      <c r="E53" s="46" t="s">
        <v>21</v>
      </c>
    </row>
    <row r="54" spans="1:5" ht="35.450000000000003" customHeight="1" x14ac:dyDescent="0.25">
      <c r="A54" s="7"/>
      <c r="B54" s="8" t="s">
        <v>20</v>
      </c>
      <c r="C54" s="9">
        <v>1</v>
      </c>
      <c r="D54" s="10" t="s">
        <v>18</v>
      </c>
      <c r="E54" s="46" t="s">
        <v>21</v>
      </c>
    </row>
    <row r="55" spans="1:5" x14ac:dyDescent="0.25">
      <c r="A55" s="7"/>
      <c r="B55" s="16" t="s">
        <v>24</v>
      </c>
      <c r="C55" s="17">
        <f>SUM(C50:C54)</f>
        <v>5</v>
      </c>
      <c r="D55" s="22"/>
      <c r="E55" s="11"/>
    </row>
    <row r="56" spans="1:5" s="15" customFormat="1" ht="40.15" customHeight="1" x14ac:dyDescent="0.25">
      <c r="A56" s="13" t="s">
        <v>12</v>
      </c>
      <c r="B56" s="47" t="s">
        <v>49</v>
      </c>
      <c r="C56" s="47"/>
      <c r="D56" s="47"/>
      <c r="E56" s="14" t="s">
        <v>50</v>
      </c>
    </row>
    <row r="57" spans="1:5" ht="35.450000000000003" customHeight="1" x14ac:dyDescent="0.25">
      <c r="A57" s="7"/>
      <c r="B57" s="8" t="s">
        <v>15</v>
      </c>
      <c r="C57" s="9">
        <v>1</v>
      </c>
      <c r="D57" s="10" t="s">
        <v>10</v>
      </c>
      <c r="E57" s="46" t="s">
        <v>16</v>
      </c>
    </row>
    <row r="58" spans="1:5" ht="35.450000000000003" customHeight="1" x14ac:dyDescent="0.25">
      <c r="A58" s="7"/>
      <c r="B58" s="8" t="s">
        <v>27</v>
      </c>
      <c r="C58" s="9">
        <v>1</v>
      </c>
      <c r="D58" s="10" t="s">
        <v>18</v>
      </c>
      <c r="E58" s="46" t="s">
        <v>19</v>
      </c>
    </row>
    <row r="59" spans="1:5" ht="35.450000000000003" customHeight="1" x14ac:dyDescent="0.25">
      <c r="A59" s="7"/>
      <c r="B59" s="8" t="s">
        <v>20</v>
      </c>
      <c r="C59" s="9">
        <v>1</v>
      </c>
      <c r="D59" s="10" t="s">
        <v>18</v>
      </c>
      <c r="E59" s="46" t="s">
        <v>21</v>
      </c>
    </row>
    <row r="60" spans="1:5" x14ac:dyDescent="0.25">
      <c r="A60" s="7"/>
      <c r="B60" s="16" t="s">
        <v>24</v>
      </c>
      <c r="C60" s="17">
        <f>SUM(C57:C59)</f>
        <v>3</v>
      </c>
      <c r="D60" s="22"/>
      <c r="E60" s="11"/>
    </row>
    <row r="61" spans="1:5" s="15" customFormat="1" ht="40.15" customHeight="1" x14ac:dyDescent="0.25">
      <c r="A61" s="13" t="s">
        <v>12</v>
      </c>
      <c r="B61" s="47" t="s">
        <v>51</v>
      </c>
      <c r="C61" s="47"/>
      <c r="D61" s="47"/>
      <c r="E61" s="14" t="s">
        <v>52</v>
      </c>
    </row>
    <row r="62" spans="1:5" ht="35.450000000000003" customHeight="1" x14ac:dyDescent="0.25">
      <c r="A62" s="7"/>
      <c r="B62" s="8" t="s">
        <v>15</v>
      </c>
      <c r="C62" s="9">
        <v>1</v>
      </c>
      <c r="D62" s="10" t="s">
        <v>10</v>
      </c>
      <c r="E62" s="46" t="s">
        <v>16</v>
      </c>
    </row>
    <row r="63" spans="1:5" ht="35.450000000000003" customHeight="1" x14ac:dyDescent="0.25">
      <c r="A63" s="7"/>
      <c r="B63" s="8" t="s">
        <v>27</v>
      </c>
      <c r="C63" s="9">
        <v>1</v>
      </c>
      <c r="D63" s="10" t="s">
        <v>18</v>
      </c>
      <c r="E63" s="46" t="s">
        <v>19</v>
      </c>
    </row>
    <row r="64" spans="1:5" ht="35.450000000000003" customHeight="1" x14ac:dyDescent="0.25">
      <c r="A64" s="7"/>
      <c r="B64" s="8" t="s">
        <v>20</v>
      </c>
      <c r="C64" s="9">
        <v>1</v>
      </c>
      <c r="D64" s="10" t="s">
        <v>18</v>
      </c>
      <c r="E64" s="46" t="s">
        <v>21</v>
      </c>
    </row>
    <row r="65" spans="1:5" ht="35.450000000000003" customHeight="1" x14ac:dyDescent="0.25">
      <c r="A65" s="7"/>
      <c r="B65" s="8" t="s">
        <v>20</v>
      </c>
      <c r="C65" s="9">
        <v>1</v>
      </c>
      <c r="D65" s="10" t="s">
        <v>18</v>
      </c>
      <c r="E65" s="46" t="s">
        <v>21</v>
      </c>
    </row>
    <row r="66" spans="1:5" x14ac:dyDescent="0.25">
      <c r="A66" s="7"/>
      <c r="B66" s="16" t="s">
        <v>24</v>
      </c>
      <c r="C66" s="17">
        <f>SUM(C62:C65)</f>
        <v>4</v>
      </c>
      <c r="D66" s="22"/>
      <c r="E66" s="11"/>
    </row>
    <row r="67" spans="1:5" s="15" customFormat="1" ht="40.15" customHeight="1" x14ac:dyDescent="0.25">
      <c r="A67" s="13" t="s">
        <v>12</v>
      </c>
      <c r="B67" s="47" t="s">
        <v>53</v>
      </c>
      <c r="C67" s="47"/>
      <c r="D67" s="47"/>
      <c r="E67" s="14" t="s">
        <v>54</v>
      </c>
    </row>
    <row r="68" spans="1:5" ht="35.450000000000003" customHeight="1" x14ac:dyDescent="0.25">
      <c r="A68" s="7"/>
      <c r="B68" s="8" t="s">
        <v>55</v>
      </c>
      <c r="C68" s="9">
        <v>1</v>
      </c>
      <c r="D68" s="10" t="s">
        <v>10</v>
      </c>
      <c r="E68" s="46" t="s">
        <v>56</v>
      </c>
    </row>
    <row r="69" spans="1:5" ht="40.15" customHeight="1" x14ac:dyDescent="0.25">
      <c r="A69" s="20" t="s">
        <v>28</v>
      </c>
      <c r="B69" s="50" t="s">
        <v>57</v>
      </c>
      <c r="C69" s="50"/>
      <c r="D69" s="50"/>
      <c r="E69" s="21" t="s">
        <v>58</v>
      </c>
    </row>
    <row r="70" spans="1:5" ht="35.450000000000003" customHeight="1" x14ac:dyDescent="0.25">
      <c r="A70" s="7"/>
      <c r="B70" s="8" t="s">
        <v>59</v>
      </c>
      <c r="C70" s="9">
        <v>1</v>
      </c>
      <c r="D70" s="10" t="s">
        <v>10</v>
      </c>
      <c r="E70" s="46" t="s">
        <v>60</v>
      </c>
    </row>
    <row r="71" spans="1:5" ht="35.450000000000003" customHeight="1" x14ac:dyDescent="0.25">
      <c r="A71" s="7"/>
      <c r="B71" s="8" t="s">
        <v>27</v>
      </c>
      <c r="C71" s="9">
        <v>1</v>
      </c>
      <c r="D71" s="10" t="s">
        <v>18</v>
      </c>
      <c r="E71" s="46" t="s">
        <v>19</v>
      </c>
    </row>
    <row r="72" spans="1:5" ht="35.450000000000003" customHeight="1" x14ac:dyDescent="0.25">
      <c r="A72" s="7"/>
      <c r="B72" s="8" t="s">
        <v>27</v>
      </c>
      <c r="C72" s="9"/>
      <c r="D72" s="10" t="s">
        <v>18</v>
      </c>
      <c r="E72" s="46" t="s">
        <v>19</v>
      </c>
    </row>
    <row r="73" spans="1:5" ht="35.450000000000003" customHeight="1" x14ac:dyDescent="0.25">
      <c r="A73" s="7"/>
      <c r="B73" s="8" t="s">
        <v>20</v>
      </c>
      <c r="C73" s="9"/>
      <c r="D73" s="10" t="s">
        <v>18</v>
      </c>
      <c r="E73" s="46" t="s">
        <v>21</v>
      </c>
    </row>
    <row r="74" spans="1:5" x14ac:dyDescent="0.25">
      <c r="A74" s="7"/>
      <c r="B74" s="16" t="s">
        <v>33</v>
      </c>
      <c r="C74" s="17">
        <f>SUM(C70:C73)</f>
        <v>2</v>
      </c>
      <c r="D74" s="22"/>
      <c r="E74" s="11"/>
    </row>
    <row r="75" spans="1:5" ht="40.15" customHeight="1" x14ac:dyDescent="0.25">
      <c r="A75" s="20" t="s">
        <v>28</v>
      </c>
      <c r="B75" s="48" t="s">
        <v>61</v>
      </c>
      <c r="C75" s="48"/>
      <c r="D75" s="48"/>
      <c r="E75" s="21" t="s">
        <v>62</v>
      </c>
    </row>
    <row r="76" spans="1:5" ht="35.450000000000003" customHeight="1" x14ac:dyDescent="0.25">
      <c r="A76" s="7"/>
      <c r="B76" s="8" t="s">
        <v>31</v>
      </c>
      <c r="C76" s="9">
        <v>1</v>
      </c>
      <c r="D76" s="10" t="s">
        <v>10</v>
      </c>
      <c r="E76" s="46" t="s">
        <v>32</v>
      </c>
    </row>
    <row r="77" spans="1:5" ht="35.450000000000003" customHeight="1" x14ac:dyDescent="0.25">
      <c r="A77" s="7"/>
      <c r="B77" s="8" t="s">
        <v>27</v>
      </c>
      <c r="C77" s="9">
        <v>1</v>
      </c>
      <c r="D77" s="10" t="s">
        <v>18</v>
      </c>
      <c r="E77" s="46" t="s">
        <v>19</v>
      </c>
    </row>
    <row r="78" spans="1:5" x14ac:dyDescent="0.25">
      <c r="A78" s="7"/>
      <c r="B78" s="16" t="s">
        <v>33</v>
      </c>
      <c r="C78" s="17">
        <f>SUM(C76:C77)</f>
        <v>2</v>
      </c>
      <c r="D78" s="22"/>
      <c r="E78" s="11"/>
    </row>
    <row r="79" spans="1:5" ht="40.15" customHeight="1" x14ac:dyDescent="0.25">
      <c r="A79" s="20" t="s">
        <v>28</v>
      </c>
      <c r="B79" s="48" t="s">
        <v>63</v>
      </c>
      <c r="C79" s="48"/>
      <c r="D79" s="48"/>
      <c r="E79" s="21" t="s">
        <v>64</v>
      </c>
    </row>
    <row r="80" spans="1:5" ht="35.450000000000003" customHeight="1" x14ac:dyDescent="0.25">
      <c r="A80" s="7"/>
      <c r="B80" s="8" t="s">
        <v>31</v>
      </c>
      <c r="C80" s="9">
        <v>1</v>
      </c>
      <c r="D80" s="10" t="s">
        <v>10</v>
      </c>
      <c r="E80" s="46" t="s">
        <v>32</v>
      </c>
    </row>
    <row r="81" spans="1:5" ht="35.450000000000003" customHeight="1" x14ac:dyDescent="0.25">
      <c r="A81" s="7"/>
      <c r="B81" s="8" t="s">
        <v>27</v>
      </c>
      <c r="C81" s="9">
        <v>1</v>
      </c>
      <c r="D81" s="10" t="s">
        <v>18</v>
      </c>
      <c r="E81" s="46" t="s">
        <v>19</v>
      </c>
    </row>
    <row r="82" spans="1:5" ht="35.450000000000003" customHeight="1" x14ac:dyDescent="0.25">
      <c r="A82" s="7"/>
      <c r="B82" s="8" t="s">
        <v>20</v>
      </c>
      <c r="C82" s="9">
        <v>1</v>
      </c>
      <c r="D82" s="10" t="s">
        <v>18</v>
      </c>
      <c r="E82" s="46" t="s">
        <v>21</v>
      </c>
    </row>
    <row r="83" spans="1:5" x14ac:dyDescent="0.25">
      <c r="A83" s="7"/>
      <c r="B83" s="16" t="s">
        <v>33</v>
      </c>
      <c r="C83" s="17">
        <f>SUM(C80:C82)</f>
        <v>3</v>
      </c>
      <c r="D83" s="22"/>
      <c r="E83" s="11"/>
    </row>
    <row r="84" spans="1:5" ht="40.15" customHeight="1" x14ac:dyDescent="0.25">
      <c r="A84" s="20" t="s">
        <v>28</v>
      </c>
      <c r="B84" s="50" t="s">
        <v>65</v>
      </c>
      <c r="C84" s="50"/>
      <c r="D84" s="50"/>
      <c r="E84" s="21" t="s">
        <v>66</v>
      </c>
    </row>
    <row r="85" spans="1:5" ht="35.450000000000003" customHeight="1" x14ac:dyDescent="0.25">
      <c r="A85" s="7"/>
      <c r="B85" s="8" t="s">
        <v>31</v>
      </c>
      <c r="C85" s="9">
        <v>1</v>
      </c>
      <c r="D85" s="10" t="s">
        <v>10</v>
      </c>
      <c r="E85" s="46" t="s">
        <v>32</v>
      </c>
    </row>
    <row r="86" spans="1:5" ht="35.450000000000003" customHeight="1" x14ac:dyDescent="0.25">
      <c r="A86" s="7"/>
      <c r="B86" s="8" t="s">
        <v>27</v>
      </c>
      <c r="C86" s="9"/>
      <c r="D86" s="10" t="s">
        <v>18</v>
      </c>
      <c r="E86" s="46" t="s">
        <v>19</v>
      </c>
    </row>
    <row r="87" spans="1:5" ht="35.450000000000003" customHeight="1" x14ac:dyDescent="0.25">
      <c r="A87" s="7"/>
      <c r="B87" s="8" t="s">
        <v>20</v>
      </c>
      <c r="C87" s="9">
        <v>1</v>
      </c>
      <c r="D87" s="10" t="s">
        <v>18</v>
      </c>
      <c r="E87" s="46" t="s">
        <v>21</v>
      </c>
    </row>
    <row r="88" spans="1:5" x14ac:dyDescent="0.25">
      <c r="A88" s="7"/>
      <c r="B88" s="16" t="s">
        <v>33</v>
      </c>
      <c r="C88" s="17">
        <f>SUM(C85:C87)</f>
        <v>2</v>
      </c>
      <c r="D88" s="22"/>
      <c r="E88" s="11"/>
    </row>
    <row r="89" spans="1:5" ht="40.15" customHeight="1" x14ac:dyDescent="0.25">
      <c r="A89" s="20" t="s">
        <v>28</v>
      </c>
      <c r="B89" s="50" t="s">
        <v>67</v>
      </c>
      <c r="C89" s="50"/>
      <c r="D89" s="50"/>
      <c r="E89" s="21" t="s">
        <v>68</v>
      </c>
    </row>
    <row r="90" spans="1:5" ht="35.450000000000003" customHeight="1" x14ac:dyDescent="0.25">
      <c r="A90" s="7"/>
      <c r="B90" s="8" t="s">
        <v>31</v>
      </c>
      <c r="C90" s="9">
        <v>1</v>
      </c>
      <c r="D90" s="10" t="s">
        <v>10</v>
      </c>
      <c r="E90" s="46" t="s">
        <v>32</v>
      </c>
    </row>
    <row r="91" spans="1:5" ht="35.450000000000003" customHeight="1" x14ac:dyDescent="0.25">
      <c r="A91" s="7"/>
      <c r="B91" s="8" t="s">
        <v>27</v>
      </c>
      <c r="C91" s="9">
        <v>1</v>
      </c>
      <c r="D91" s="10" t="s">
        <v>18</v>
      </c>
      <c r="E91" s="46" t="s">
        <v>19</v>
      </c>
    </row>
    <row r="92" spans="1:5" ht="35.450000000000003" customHeight="1" x14ac:dyDescent="0.25">
      <c r="A92" s="7"/>
      <c r="B92" s="8" t="s">
        <v>27</v>
      </c>
      <c r="C92" s="9"/>
      <c r="D92" s="10" t="s">
        <v>18</v>
      </c>
      <c r="E92" s="46" t="s">
        <v>19</v>
      </c>
    </row>
    <row r="93" spans="1:5" ht="35.450000000000003" customHeight="1" x14ac:dyDescent="0.25">
      <c r="A93" s="7"/>
      <c r="B93" s="8" t="s">
        <v>20</v>
      </c>
      <c r="C93" s="9"/>
      <c r="D93" s="10" t="s">
        <v>18</v>
      </c>
      <c r="E93" s="46" t="s">
        <v>21</v>
      </c>
    </row>
    <row r="94" spans="1:5" x14ac:dyDescent="0.25">
      <c r="A94" s="7"/>
      <c r="B94" s="16" t="s">
        <v>33</v>
      </c>
      <c r="C94" s="17">
        <f>SUM(C90:C93)</f>
        <v>2</v>
      </c>
      <c r="D94" s="22"/>
      <c r="E94" s="11"/>
    </row>
    <row r="95" spans="1:5" ht="40.15" customHeight="1" x14ac:dyDescent="0.25">
      <c r="A95" s="20" t="s">
        <v>28</v>
      </c>
      <c r="B95" s="50" t="s">
        <v>69</v>
      </c>
      <c r="C95" s="50"/>
      <c r="D95" s="50"/>
      <c r="E95" s="21" t="s">
        <v>70</v>
      </c>
    </row>
    <row r="96" spans="1:5" ht="35.450000000000003" customHeight="1" x14ac:dyDescent="0.25">
      <c r="A96" s="7"/>
      <c r="B96" s="8" t="s">
        <v>31</v>
      </c>
      <c r="C96" s="9">
        <v>1</v>
      </c>
      <c r="D96" s="10" t="s">
        <v>10</v>
      </c>
      <c r="E96" s="46" t="s">
        <v>32</v>
      </c>
    </row>
    <row r="97" spans="1:5" ht="35.450000000000003" customHeight="1" x14ac:dyDescent="0.25">
      <c r="A97" s="7"/>
      <c r="B97" s="8" t="s">
        <v>27</v>
      </c>
      <c r="C97" s="9">
        <v>1</v>
      </c>
      <c r="D97" s="10" t="s">
        <v>18</v>
      </c>
      <c r="E97" s="46" t="s">
        <v>19</v>
      </c>
    </row>
    <row r="98" spans="1:5" ht="35.450000000000003" customHeight="1" x14ac:dyDescent="0.25">
      <c r="A98" s="7"/>
      <c r="B98" s="8" t="s">
        <v>20</v>
      </c>
      <c r="C98" s="9"/>
      <c r="D98" s="10" t="s">
        <v>18</v>
      </c>
      <c r="E98" s="46" t="s">
        <v>21</v>
      </c>
    </row>
    <row r="99" spans="1:5" x14ac:dyDescent="0.25">
      <c r="A99" s="7"/>
      <c r="B99" s="16" t="s">
        <v>33</v>
      </c>
      <c r="C99" s="17">
        <f>SUM(C96:C98)</f>
        <v>2</v>
      </c>
      <c r="D99" s="22"/>
      <c r="E99" s="11"/>
    </row>
    <row r="100" spans="1:5" ht="40.15" customHeight="1" x14ac:dyDescent="0.25">
      <c r="A100" s="20" t="s">
        <v>28</v>
      </c>
      <c r="B100" s="50" t="s">
        <v>71</v>
      </c>
      <c r="C100" s="50"/>
      <c r="D100" s="50"/>
      <c r="E100" s="21" t="s">
        <v>72</v>
      </c>
    </row>
    <row r="101" spans="1:5" ht="35.450000000000003" customHeight="1" x14ac:dyDescent="0.25">
      <c r="A101" s="7"/>
      <c r="B101" s="8" t="s">
        <v>31</v>
      </c>
      <c r="C101" s="9">
        <v>1</v>
      </c>
      <c r="D101" s="10" t="s">
        <v>10</v>
      </c>
      <c r="E101" s="46" t="s">
        <v>32</v>
      </c>
    </row>
    <row r="102" spans="1:5" ht="35.450000000000003" customHeight="1" x14ac:dyDescent="0.25">
      <c r="A102" s="7"/>
      <c r="B102" s="8" t="s">
        <v>27</v>
      </c>
      <c r="C102" s="9">
        <v>1</v>
      </c>
      <c r="D102" s="10" t="s">
        <v>18</v>
      </c>
      <c r="E102" s="46" t="s">
        <v>19</v>
      </c>
    </row>
    <row r="103" spans="1:5" ht="35.450000000000003" customHeight="1" x14ac:dyDescent="0.25">
      <c r="A103" s="7"/>
      <c r="B103" s="8" t="s">
        <v>20</v>
      </c>
      <c r="C103" s="9">
        <v>1</v>
      </c>
      <c r="D103" s="10" t="s">
        <v>18</v>
      </c>
      <c r="E103" s="46" t="s">
        <v>21</v>
      </c>
    </row>
    <row r="104" spans="1:5" x14ac:dyDescent="0.25">
      <c r="A104" s="7"/>
      <c r="B104" s="16" t="s">
        <v>33</v>
      </c>
      <c r="C104" s="17">
        <f>SUM(C101:C103)</f>
        <v>3</v>
      </c>
      <c r="D104" s="22"/>
      <c r="E104" s="11"/>
    </row>
    <row r="105" spans="1:5" ht="40.15" customHeight="1" x14ac:dyDescent="0.25">
      <c r="A105" s="20" t="s">
        <v>28</v>
      </c>
      <c r="B105" s="48" t="s">
        <v>73</v>
      </c>
      <c r="C105" s="48"/>
      <c r="D105" s="48"/>
      <c r="E105" s="21" t="s">
        <v>74</v>
      </c>
    </row>
    <row r="106" spans="1:5" ht="35.450000000000003" customHeight="1" x14ac:dyDescent="0.25">
      <c r="A106" s="7"/>
      <c r="B106" s="8" t="s">
        <v>31</v>
      </c>
      <c r="C106" s="9">
        <v>1</v>
      </c>
      <c r="D106" s="10" t="s">
        <v>10</v>
      </c>
      <c r="E106" s="46" t="s">
        <v>32</v>
      </c>
    </row>
    <row r="107" spans="1:5" ht="35.450000000000003" customHeight="1" x14ac:dyDescent="0.25">
      <c r="A107" s="7"/>
      <c r="B107" s="8" t="s">
        <v>27</v>
      </c>
      <c r="C107" s="9">
        <v>1</v>
      </c>
      <c r="D107" s="10" t="s">
        <v>18</v>
      </c>
      <c r="E107" s="46" t="s">
        <v>19</v>
      </c>
    </row>
    <row r="108" spans="1:5" ht="35.450000000000003" customHeight="1" x14ac:dyDescent="0.25">
      <c r="A108" s="7"/>
      <c r="B108" s="8" t="s">
        <v>27</v>
      </c>
      <c r="C108" s="9">
        <v>1</v>
      </c>
      <c r="D108" s="10" t="s">
        <v>18</v>
      </c>
      <c r="E108" s="46" t="s">
        <v>19</v>
      </c>
    </row>
    <row r="109" spans="1:5" ht="35.450000000000003" customHeight="1" x14ac:dyDescent="0.25">
      <c r="A109" s="7"/>
      <c r="B109" s="8" t="s">
        <v>20</v>
      </c>
      <c r="C109" s="9">
        <v>1</v>
      </c>
      <c r="D109" s="10" t="s">
        <v>18</v>
      </c>
      <c r="E109" s="46" t="s">
        <v>21</v>
      </c>
    </row>
    <row r="110" spans="1:5" x14ac:dyDescent="0.25">
      <c r="A110" s="7"/>
      <c r="B110" s="16" t="s">
        <v>33</v>
      </c>
      <c r="C110" s="17">
        <f>SUM(C106:C109)</f>
        <v>4</v>
      </c>
      <c r="D110" s="22"/>
      <c r="E110" s="11"/>
    </row>
    <row r="111" spans="1:5" x14ac:dyDescent="0.25">
      <c r="A111" s="7"/>
      <c r="B111" s="16" t="s">
        <v>24</v>
      </c>
      <c r="C111" s="24">
        <f>C68+C74+C78+C83+C88+C94+C99+C104+C110</f>
        <v>21</v>
      </c>
      <c r="D111" s="22"/>
      <c r="E111" s="11"/>
    </row>
    <row r="112" spans="1:5" x14ac:dyDescent="0.25">
      <c r="A112" s="7"/>
      <c r="B112" s="25" t="s">
        <v>75</v>
      </c>
      <c r="C112" s="24">
        <f>C36+C42+C48+C55+C60+C66+C111+C37</f>
        <v>41</v>
      </c>
      <c r="D112" s="26"/>
      <c r="E112" s="11"/>
    </row>
    <row r="113" spans="1:5" s="6" customFormat="1" ht="49.9" customHeight="1" x14ac:dyDescent="0.25">
      <c r="A113" s="4" t="s">
        <v>6</v>
      </c>
      <c r="B113" s="49" t="s">
        <v>76</v>
      </c>
      <c r="C113" s="49"/>
      <c r="D113" s="49"/>
      <c r="E113" s="5" t="s">
        <v>77</v>
      </c>
    </row>
    <row r="114" spans="1:5" ht="35.450000000000003" customHeight="1" x14ac:dyDescent="0.25">
      <c r="A114" s="7"/>
      <c r="B114" s="8" t="s">
        <v>9</v>
      </c>
      <c r="C114" s="9">
        <v>1</v>
      </c>
      <c r="D114" s="10" t="s">
        <v>10</v>
      </c>
      <c r="E114" s="46" t="s">
        <v>11</v>
      </c>
    </row>
    <row r="115" spans="1:5" ht="35.450000000000003" customHeight="1" x14ac:dyDescent="0.25">
      <c r="A115" s="7"/>
      <c r="B115" s="8" t="s">
        <v>41</v>
      </c>
      <c r="C115" s="9"/>
      <c r="D115" s="10" t="s">
        <v>10</v>
      </c>
      <c r="E115" s="46" t="s">
        <v>42</v>
      </c>
    </row>
    <row r="116" spans="1:5" s="15" customFormat="1" ht="40.15" customHeight="1" x14ac:dyDescent="0.25">
      <c r="A116" s="13" t="s">
        <v>12</v>
      </c>
      <c r="B116" s="47" t="s">
        <v>78</v>
      </c>
      <c r="C116" s="47"/>
      <c r="D116" s="47"/>
      <c r="E116" s="14" t="s">
        <v>79</v>
      </c>
    </row>
    <row r="117" spans="1:5" ht="35.450000000000003" customHeight="1" x14ac:dyDescent="0.25">
      <c r="A117" s="7"/>
      <c r="B117" s="8" t="s">
        <v>15</v>
      </c>
      <c r="C117" s="9">
        <v>1</v>
      </c>
      <c r="D117" s="10" t="s">
        <v>10</v>
      </c>
      <c r="E117" s="46" t="s">
        <v>16</v>
      </c>
    </row>
    <row r="118" spans="1:5" ht="35.450000000000003" customHeight="1" x14ac:dyDescent="0.25">
      <c r="A118" s="7"/>
      <c r="B118" s="8" t="s">
        <v>27</v>
      </c>
      <c r="C118" s="9">
        <v>1</v>
      </c>
      <c r="D118" s="10" t="s">
        <v>18</v>
      </c>
      <c r="E118" s="46" t="s">
        <v>19</v>
      </c>
    </row>
    <row r="119" spans="1:5" ht="35.450000000000003" customHeight="1" x14ac:dyDescent="0.25">
      <c r="A119" s="7"/>
      <c r="B119" s="8" t="s">
        <v>27</v>
      </c>
      <c r="C119" s="9">
        <v>1</v>
      </c>
      <c r="D119" s="10" t="s">
        <v>18</v>
      </c>
      <c r="E119" s="46" t="s">
        <v>19</v>
      </c>
    </row>
    <row r="120" spans="1:5" ht="35.450000000000003" customHeight="1" x14ac:dyDescent="0.25">
      <c r="A120" s="7"/>
      <c r="B120" s="8" t="s">
        <v>20</v>
      </c>
      <c r="C120" s="9">
        <v>1</v>
      </c>
      <c r="D120" s="10" t="s">
        <v>18</v>
      </c>
      <c r="E120" s="46" t="s">
        <v>21</v>
      </c>
    </row>
    <row r="121" spans="1:5" ht="35.450000000000003" customHeight="1" x14ac:dyDescent="0.25">
      <c r="A121" s="7"/>
      <c r="B121" s="8" t="s">
        <v>20</v>
      </c>
      <c r="C121" s="9"/>
      <c r="D121" s="10" t="s">
        <v>18</v>
      </c>
      <c r="E121" s="46" t="s">
        <v>21</v>
      </c>
    </row>
    <row r="122" spans="1:5" ht="35.450000000000003" customHeight="1" x14ac:dyDescent="0.25">
      <c r="A122" s="7"/>
      <c r="B122" s="8" t="s">
        <v>22</v>
      </c>
      <c r="C122" s="9">
        <v>1</v>
      </c>
      <c r="D122" s="10" t="s">
        <v>18</v>
      </c>
      <c r="E122" s="46" t="s">
        <v>23</v>
      </c>
    </row>
    <row r="123" spans="1:5" s="12" customFormat="1" x14ac:dyDescent="0.25">
      <c r="A123" s="7"/>
      <c r="B123" s="16" t="s">
        <v>24</v>
      </c>
      <c r="C123" s="17">
        <f>SUM(C117:C122)</f>
        <v>5</v>
      </c>
      <c r="D123" s="18"/>
      <c r="E123" s="19"/>
    </row>
    <row r="124" spans="1:5" s="15" customFormat="1" ht="40.15" customHeight="1" x14ac:dyDescent="0.25">
      <c r="A124" s="13" t="s">
        <v>12</v>
      </c>
      <c r="B124" s="47" t="s">
        <v>80</v>
      </c>
      <c r="C124" s="47"/>
      <c r="D124" s="47"/>
      <c r="E124" s="14" t="s">
        <v>81</v>
      </c>
    </row>
    <row r="125" spans="1:5" ht="35.450000000000003" customHeight="1" x14ac:dyDescent="0.25">
      <c r="A125" s="7"/>
      <c r="B125" s="8" t="s">
        <v>82</v>
      </c>
      <c r="C125" s="9">
        <v>1</v>
      </c>
      <c r="D125" s="10" t="s">
        <v>10</v>
      </c>
      <c r="E125" s="46" t="s">
        <v>83</v>
      </c>
    </row>
    <row r="126" spans="1:5" ht="35.450000000000003" customHeight="1" x14ac:dyDescent="0.25">
      <c r="A126" s="7"/>
      <c r="B126" s="8" t="s">
        <v>84</v>
      </c>
      <c r="C126" s="9">
        <v>1</v>
      </c>
      <c r="D126" s="10" t="s">
        <v>18</v>
      </c>
      <c r="E126" s="46" t="s">
        <v>85</v>
      </c>
    </row>
    <row r="127" spans="1:5" ht="35.450000000000003" customHeight="1" x14ac:dyDescent="0.25">
      <c r="A127" s="7"/>
      <c r="B127" s="8" t="s">
        <v>84</v>
      </c>
      <c r="C127" s="9">
        <v>1</v>
      </c>
      <c r="D127" s="10" t="s">
        <v>18</v>
      </c>
      <c r="E127" s="46" t="s">
        <v>85</v>
      </c>
    </row>
    <row r="128" spans="1:5" ht="35.450000000000003" customHeight="1" x14ac:dyDescent="0.25">
      <c r="A128" s="7"/>
      <c r="B128" s="8" t="s">
        <v>84</v>
      </c>
      <c r="C128" s="9">
        <v>1</v>
      </c>
      <c r="D128" s="10" t="s">
        <v>18</v>
      </c>
      <c r="E128" s="46" t="s">
        <v>85</v>
      </c>
    </row>
    <row r="129" spans="1:5" ht="35.450000000000003" customHeight="1" x14ac:dyDescent="0.25">
      <c r="A129" s="7"/>
      <c r="B129" s="8" t="s">
        <v>84</v>
      </c>
      <c r="C129" s="9">
        <v>1</v>
      </c>
      <c r="D129" s="10" t="s">
        <v>18</v>
      </c>
      <c r="E129" s="46" t="s">
        <v>85</v>
      </c>
    </row>
    <row r="130" spans="1:5" ht="35.450000000000003" customHeight="1" x14ac:dyDescent="0.25">
      <c r="A130" s="7"/>
      <c r="B130" s="8" t="s">
        <v>86</v>
      </c>
      <c r="C130" s="9">
        <v>1</v>
      </c>
      <c r="D130" s="10" t="s">
        <v>87</v>
      </c>
      <c r="E130" s="46" t="s">
        <v>86</v>
      </c>
    </row>
    <row r="131" spans="1:5" ht="35.450000000000003" customHeight="1" x14ac:dyDescent="0.25">
      <c r="A131" s="7"/>
      <c r="B131" s="8" t="s">
        <v>86</v>
      </c>
      <c r="C131" s="9">
        <v>1</v>
      </c>
      <c r="D131" s="10" t="s">
        <v>87</v>
      </c>
      <c r="E131" s="46" t="s">
        <v>86</v>
      </c>
    </row>
    <row r="132" spans="1:5" ht="35.450000000000003" customHeight="1" x14ac:dyDescent="0.25">
      <c r="A132" s="7"/>
      <c r="B132" s="8" t="s">
        <v>86</v>
      </c>
      <c r="C132" s="9">
        <v>1</v>
      </c>
      <c r="D132" s="10" t="s">
        <v>87</v>
      </c>
      <c r="E132" s="46" t="s">
        <v>86</v>
      </c>
    </row>
    <row r="133" spans="1:5" ht="35.450000000000003" customHeight="1" x14ac:dyDescent="0.25">
      <c r="A133" s="7"/>
      <c r="B133" s="8" t="s">
        <v>86</v>
      </c>
      <c r="C133" s="9">
        <v>1</v>
      </c>
      <c r="D133" s="10" t="s">
        <v>87</v>
      </c>
      <c r="E133" s="46" t="s">
        <v>86</v>
      </c>
    </row>
    <row r="134" spans="1:5" ht="35.450000000000003" customHeight="1" x14ac:dyDescent="0.25">
      <c r="A134" s="7"/>
      <c r="B134" s="8" t="s">
        <v>86</v>
      </c>
      <c r="C134" s="9">
        <v>1</v>
      </c>
      <c r="D134" s="10" t="s">
        <v>87</v>
      </c>
      <c r="E134" s="46" t="s">
        <v>86</v>
      </c>
    </row>
    <row r="135" spans="1:5" ht="35.450000000000003" customHeight="1" x14ac:dyDescent="0.25">
      <c r="A135" s="7"/>
      <c r="B135" s="8" t="s">
        <v>86</v>
      </c>
      <c r="C135" s="9">
        <v>1</v>
      </c>
      <c r="D135" s="10" t="s">
        <v>87</v>
      </c>
      <c r="E135" s="46" t="s">
        <v>86</v>
      </c>
    </row>
    <row r="136" spans="1:5" ht="35.450000000000003" customHeight="1" x14ac:dyDescent="0.25">
      <c r="A136" s="7"/>
      <c r="B136" s="8" t="s">
        <v>86</v>
      </c>
      <c r="C136" s="9">
        <v>1</v>
      </c>
      <c r="D136" s="10" t="s">
        <v>87</v>
      </c>
      <c r="E136" s="46" t="s">
        <v>86</v>
      </c>
    </row>
    <row r="137" spans="1:5" ht="35.450000000000003" customHeight="1" x14ac:dyDescent="0.25">
      <c r="A137" s="7"/>
      <c r="B137" s="8" t="s">
        <v>86</v>
      </c>
      <c r="C137" s="9"/>
      <c r="D137" s="10" t="s">
        <v>87</v>
      </c>
      <c r="E137" s="46" t="s">
        <v>86</v>
      </c>
    </row>
    <row r="138" spans="1:5" ht="35.450000000000003" customHeight="1" x14ac:dyDescent="0.25">
      <c r="A138" s="7"/>
      <c r="B138" s="8" t="s">
        <v>86</v>
      </c>
      <c r="C138" s="9">
        <v>1</v>
      </c>
      <c r="D138" s="10" t="s">
        <v>87</v>
      </c>
      <c r="E138" s="46" t="s">
        <v>86</v>
      </c>
    </row>
    <row r="139" spans="1:5" ht="35.450000000000003" customHeight="1" x14ac:dyDescent="0.25">
      <c r="A139" s="7"/>
      <c r="B139" s="8" t="s">
        <v>86</v>
      </c>
      <c r="C139" s="9">
        <v>1</v>
      </c>
      <c r="D139" s="10" t="s">
        <v>87</v>
      </c>
      <c r="E139" s="46" t="s">
        <v>86</v>
      </c>
    </row>
    <row r="140" spans="1:5" ht="35.450000000000003" customHeight="1" x14ac:dyDescent="0.25">
      <c r="A140" s="7"/>
      <c r="B140" s="8" t="s">
        <v>86</v>
      </c>
      <c r="C140" s="9">
        <v>1</v>
      </c>
      <c r="D140" s="10" t="s">
        <v>87</v>
      </c>
      <c r="E140" s="46" t="s">
        <v>86</v>
      </c>
    </row>
    <row r="141" spans="1:5" ht="35.450000000000003" customHeight="1" x14ac:dyDescent="0.25">
      <c r="A141" s="7"/>
      <c r="B141" s="8" t="s">
        <v>86</v>
      </c>
      <c r="C141" s="9">
        <v>1</v>
      </c>
      <c r="D141" s="10" t="s">
        <v>87</v>
      </c>
      <c r="E141" s="46" t="s">
        <v>86</v>
      </c>
    </row>
    <row r="142" spans="1:5" ht="35.450000000000003" customHeight="1" x14ac:dyDescent="0.25">
      <c r="A142" s="7"/>
      <c r="B142" s="8" t="s">
        <v>86</v>
      </c>
      <c r="C142" s="9">
        <v>1</v>
      </c>
      <c r="D142" s="10" t="s">
        <v>87</v>
      </c>
      <c r="E142" s="46" t="s">
        <v>86</v>
      </c>
    </row>
    <row r="143" spans="1:5" ht="35.450000000000003" customHeight="1" x14ac:dyDescent="0.25">
      <c r="A143" s="7"/>
      <c r="B143" s="8" t="s">
        <v>86</v>
      </c>
      <c r="C143" s="9"/>
      <c r="D143" s="10" t="s">
        <v>87</v>
      </c>
      <c r="E143" s="46" t="s">
        <v>86</v>
      </c>
    </row>
    <row r="144" spans="1:5" x14ac:dyDescent="0.25">
      <c r="A144" s="7"/>
      <c r="B144" s="16" t="s">
        <v>88</v>
      </c>
      <c r="C144" s="17">
        <f>SUM(C125:C143)</f>
        <v>17</v>
      </c>
      <c r="D144" s="22"/>
      <c r="E144" s="11"/>
    </row>
    <row r="145" spans="1:5" s="28" customFormat="1" ht="42" customHeight="1" x14ac:dyDescent="0.25">
      <c r="A145" s="20" t="s">
        <v>28</v>
      </c>
      <c r="B145" s="48" t="s">
        <v>89</v>
      </c>
      <c r="C145" s="48"/>
      <c r="D145" s="48"/>
      <c r="E145" s="27" t="s">
        <v>90</v>
      </c>
    </row>
    <row r="146" spans="1:5" customFormat="1" ht="35.450000000000003" customHeight="1" x14ac:dyDescent="0.25">
      <c r="A146" s="29"/>
      <c r="B146" s="30" t="s">
        <v>91</v>
      </c>
      <c r="C146" s="7">
        <v>1</v>
      </c>
      <c r="D146" s="31" t="s">
        <v>92</v>
      </c>
      <c r="E146" s="53" t="s">
        <v>93</v>
      </c>
    </row>
    <row r="147" spans="1:5" customFormat="1" ht="35.450000000000003" customHeight="1" x14ac:dyDescent="0.25">
      <c r="A147" s="29"/>
      <c r="B147" s="30" t="s">
        <v>91</v>
      </c>
      <c r="C147" s="7">
        <v>1</v>
      </c>
      <c r="D147" s="31" t="s">
        <v>92</v>
      </c>
      <c r="E147" s="53" t="s">
        <v>93</v>
      </c>
    </row>
    <row r="148" spans="1:5" customFormat="1" ht="35.450000000000003" customHeight="1" x14ac:dyDescent="0.25">
      <c r="A148" s="29"/>
      <c r="B148" s="30" t="s">
        <v>94</v>
      </c>
      <c r="C148" s="7">
        <v>1</v>
      </c>
      <c r="D148" s="31" t="s">
        <v>92</v>
      </c>
      <c r="E148" s="53" t="s">
        <v>95</v>
      </c>
    </row>
    <row r="149" spans="1:5" customFormat="1" ht="35.450000000000003" customHeight="1" x14ac:dyDescent="0.25">
      <c r="A149" s="29"/>
      <c r="B149" s="30" t="s">
        <v>94</v>
      </c>
      <c r="C149" s="7">
        <v>1</v>
      </c>
      <c r="D149" s="31" t="s">
        <v>92</v>
      </c>
      <c r="E149" s="53" t="s">
        <v>95</v>
      </c>
    </row>
    <row r="150" spans="1:5" customFormat="1" ht="35.450000000000003" customHeight="1" x14ac:dyDescent="0.25">
      <c r="A150" s="29"/>
      <c r="B150" s="30" t="s">
        <v>94</v>
      </c>
      <c r="C150" s="7">
        <v>1</v>
      </c>
      <c r="D150" s="31" t="s">
        <v>92</v>
      </c>
      <c r="E150" s="53" t="s">
        <v>95</v>
      </c>
    </row>
    <row r="151" spans="1:5" customFormat="1" ht="35.450000000000003" customHeight="1" x14ac:dyDescent="0.25">
      <c r="A151" s="29"/>
      <c r="B151" s="30" t="s">
        <v>94</v>
      </c>
      <c r="C151" s="7">
        <v>1</v>
      </c>
      <c r="D151" s="31" t="s">
        <v>92</v>
      </c>
      <c r="E151" s="53" t="s">
        <v>95</v>
      </c>
    </row>
    <row r="152" spans="1:5" customFormat="1" ht="35.450000000000003" customHeight="1" x14ac:dyDescent="0.25">
      <c r="A152" s="29"/>
      <c r="B152" s="30" t="s">
        <v>94</v>
      </c>
      <c r="C152" s="7">
        <v>1</v>
      </c>
      <c r="D152" s="31" t="s">
        <v>92</v>
      </c>
      <c r="E152" s="53" t="s">
        <v>95</v>
      </c>
    </row>
    <row r="153" spans="1:5" customFormat="1" ht="35.450000000000003" customHeight="1" x14ac:dyDescent="0.25">
      <c r="A153" s="29"/>
      <c r="B153" s="30" t="s">
        <v>94</v>
      </c>
      <c r="C153" s="7">
        <v>1</v>
      </c>
      <c r="D153" s="31" t="s">
        <v>92</v>
      </c>
      <c r="E153" s="53" t="s">
        <v>95</v>
      </c>
    </row>
    <row r="154" spans="1:5" customFormat="1" ht="35.450000000000003" customHeight="1" x14ac:dyDescent="0.25">
      <c r="A154" s="29"/>
      <c r="B154" s="30" t="s">
        <v>94</v>
      </c>
      <c r="C154" s="7">
        <v>1</v>
      </c>
      <c r="D154" s="31" t="s">
        <v>92</v>
      </c>
      <c r="E154" s="53" t="s">
        <v>95</v>
      </c>
    </row>
    <row r="155" spans="1:5" customFormat="1" ht="35.450000000000003" customHeight="1" x14ac:dyDescent="0.25">
      <c r="A155" s="29"/>
      <c r="B155" s="30" t="s">
        <v>94</v>
      </c>
      <c r="C155" s="7">
        <v>1</v>
      </c>
      <c r="D155" s="31" t="s">
        <v>92</v>
      </c>
      <c r="E155" s="53" t="s">
        <v>95</v>
      </c>
    </row>
    <row r="156" spans="1:5" customFormat="1" x14ac:dyDescent="0.25">
      <c r="A156" s="29"/>
      <c r="B156" s="25" t="s">
        <v>96</v>
      </c>
      <c r="C156" s="17">
        <f>SUM(C146:C155)</f>
        <v>10</v>
      </c>
      <c r="D156" s="26"/>
      <c r="E156" s="26"/>
    </row>
    <row r="157" spans="1:5" s="15" customFormat="1" ht="40.15" customHeight="1" x14ac:dyDescent="0.25">
      <c r="A157" s="13" t="s">
        <v>12</v>
      </c>
      <c r="B157" s="47" t="s">
        <v>97</v>
      </c>
      <c r="C157" s="47"/>
      <c r="D157" s="47"/>
      <c r="E157" s="14" t="s">
        <v>98</v>
      </c>
    </row>
    <row r="158" spans="1:5" ht="35.450000000000003" customHeight="1" x14ac:dyDescent="0.25">
      <c r="A158" s="7"/>
      <c r="B158" s="8" t="s">
        <v>15</v>
      </c>
      <c r="C158" s="9">
        <v>1</v>
      </c>
      <c r="D158" s="10" t="s">
        <v>10</v>
      </c>
      <c r="E158" s="46" t="s">
        <v>16</v>
      </c>
    </row>
    <row r="159" spans="1:5" ht="35.450000000000003" customHeight="1" x14ac:dyDescent="0.25">
      <c r="A159" s="7"/>
      <c r="B159" s="8" t="s">
        <v>27</v>
      </c>
      <c r="C159" s="9">
        <v>1</v>
      </c>
      <c r="D159" s="10" t="s">
        <v>18</v>
      </c>
      <c r="E159" s="46" t="s">
        <v>19</v>
      </c>
    </row>
    <row r="160" spans="1:5" ht="35.450000000000003" customHeight="1" x14ac:dyDescent="0.25">
      <c r="A160" s="7"/>
      <c r="B160" s="8" t="s">
        <v>27</v>
      </c>
      <c r="C160" s="9">
        <v>1</v>
      </c>
      <c r="D160" s="10" t="s">
        <v>18</v>
      </c>
      <c r="E160" s="46" t="s">
        <v>19</v>
      </c>
    </row>
    <row r="161" spans="1:5" ht="35.450000000000003" customHeight="1" x14ac:dyDescent="0.25">
      <c r="A161" s="7"/>
      <c r="B161" s="8" t="s">
        <v>27</v>
      </c>
      <c r="C161" s="9">
        <v>1</v>
      </c>
      <c r="D161" s="10" t="s">
        <v>18</v>
      </c>
      <c r="E161" s="46" t="s">
        <v>19</v>
      </c>
    </row>
    <row r="162" spans="1:5" x14ac:dyDescent="0.25">
      <c r="A162" s="7"/>
      <c r="B162" s="16" t="s">
        <v>24</v>
      </c>
      <c r="C162" s="17">
        <f>SUM(C158:C161)</f>
        <v>4</v>
      </c>
      <c r="D162" s="22"/>
      <c r="E162" s="11"/>
    </row>
    <row r="163" spans="1:5" x14ac:dyDescent="0.25">
      <c r="A163" s="7"/>
      <c r="B163" s="16" t="s">
        <v>38</v>
      </c>
      <c r="C163" s="17">
        <f>C115+C123+C144+C162+C114+C156</f>
        <v>37</v>
      </c>
      <c r="D163" s="22"/>
      <c r="E163" s="11"/>
    </row>
    <row r="164" spans="1:5" s="6" customFormat="1" ht="49.9" customHeight="1" x14ac:dyDescent="0.25">
      <c r="A164" s="4" t="s">
        <v>6</v>
      </c>
      <c r="B164" s="49" t="s">
        <v>99</v>
      </c>
      <c r="C164" s="49"/>
      <c r="D164" s="49"/>
      <c r="E164" s="5" t="s">
        <v>100</v>
      </c>
    </row>
    <row r="165" spans="1:5" ht="35.450000000000003" customHeight="1" x14ac:dyDescent="0.25">
      <c r="A165" s="7"/>
      <c r="B165" s="8" t="s">
        <v>9</v>
      </c>
      <c r="C165" s="9">
        <v>1</v>
      </c>
      <c r="D165" s="10" t="s">
        <v>10</v>
      </c>
      <c r="E165" s="46" t="s">
        <v>11</v>
      </c>
    </row>
    <row r="166" spans="1:5" s="15" customFormat="1" ht="40.15" customHeight="1" x14ac:dyDescent="0.25">
      <c r="A166" s="13" t="s">
        <v>12</v>
      </c>
      <c r="B166" s="47" t="s">
        <v>101</v>
      </c>
      <c r="C166" s="47"/>
      <c r="D166" s="47"/>
      <c r="E166" s="14" t="s">
        <v>102</v>
      </c>
    </row>
    <row r="167" spans="1:5" ht="35.450000000000003" customHeight="1" x14ac:dyDescent="0.25">
      <c r="A167" s="7"/>
      <c r="B167" s="8" t="s">
        <v>15</v>
      </c>
      <c r="C167" s="9">
        <v>1</v>
      </c>
      <c r="D167" s="10" t="s">
        <v>10</v>
      </c>
      <c r="E167" s="46" t="s">
        <v>16</v>
      </c>
    </row>
    <row r="168" spans="1:5" ht="35.450000000000003" customHeight="1" x14ac:dyDescent="0.25">
      <c r="A168" s="7"/>
      <c r="B168" s="8" t="s">
        <v>17</v>
      </c>
      <c r="C168" s="9">
        <v>1</v>
      </c>
      <c r="D168" s="10" t="s">
        <v>18</v>
      </c>
      <c r="E168" s="46" t="s">
        <v>19</v>
      </c>
    </row>
    <row r="169" spans="1:5" ht="35.450000000000003" customHeight="1" x14ac:dyDescent="0.25">
      <c r="A169" s="7"/>
      <c r="B169" s="8" t="s">
        <v>17</v>
      </c>
      <c r="C169" s="9">
        <v>1</v>
      </c>
      <c r="D169" s="10" t="s">
        <v>18</v>
      </c>
      <c r="E169" s="46" t="s">
        <v>19</v>
      </c>
    </row>
    <row r="170" spans="1:5" ht="35.450000000000003" customHeight="1" x14ac:dyDescent="0.25">
      <c r="A170" s="7"/>
      <c r="B170" s="8" t="s">
        <v>17</v>
      </c>
      <c r="C170" s="9">
        <v>1</v>
      </c>
      <c r="D170" s="10" t="s">
        <v>18</v>
      </c>
      <c r="E170" s="46" t="s">
        <v>19</v>
      </c>
    </row>
    <row r="171" spans="1:5" ht="35.450000000000003" customHeight="1" x14ac:dyDescent="0.25">
      <c r="A171" s="7"/>
      <c r="B171" s="8" t="s">
        <v>103</v>
      </c>
      <c r="C171" s="9">
        <v>1</v>
      </c>
      <c r="D171" s="10" t="s">
        <v>18</v>
      </c>
      <c r="E171" s="46" t="s">
        <v>21</v>
      </c>
    </row>
    <row r="172" spans="1:5" ht="35.450000000000003" customHeight="1" x14ac:dyDescent="0.25">
      <c r="A172" s="7"/>
      <c r="B172" s="8" t="s">
        <v>103</v>
      </c>
      <c r="C172" s="9">
        <v>1</v>
      </c>
      <c r="D172" s="10" t="s">
        <v>18</v>
      </c>
      <c r="E172" s="46" t="s">
        <v>21</v>
      </c>
    </row>
    <row r="173" spans="1:5" s="12" customFormat="1" x14ac:dyDescent="0.25">
      <c r="A173" s="7"/>
      <c r="B173" s="16" t="s">
        <v>24</v>
      </c>
      <c r="C173" s="17">
        <f>SUM(C167:C172)</f>
        <v>6</v>
      </c>
      <c r="D173" s="18"/>
      <c r="E173" s="19"/>
    </row>
    <row r="174" spans="1:5" s="15" customFormat="1" ht="40.15" customHeight="1" x14ac:dyDescent="0.25">
      <c r="A174" s="13" t="s">
        <v>12</v>
      </c>
      <c r="B174" s="47" t="s">
        <v>104</v>
      </c>
      <c r="C174" s="47"/>
      <c r="D174" s="47"/>
      <c r="E174" s="14" t="s">
        <v>105</v>
      </c>
    </row>
    <row r="175" spans="1:5" ht="35.450000000000003" customHeight="1" x14ac:dyDescent="0.25">
      <c r="A175" s="7"/>
      <c r="B175" s="8" t="s">
        <v>15</v>
      </c>
      <c r="C175" s="9">
        <v>1</v>
      </c>
      <c r="D175" s="10" t="s">
        <v>10</v>
      </c>
      <c r="E175" s="46" t="s">
        <v>16</v>
      </c>
    </row>
    <row r="176" spans="1:5" ht="35.450000000000003" customHeight="1" x14ac:dyDescent="0.25">
      <c r="A176" s="7"/>
      <c r="B176" s="8" t="s">
        <v>17</v>
      </c>
      <c r="C176" s="9">
        <v>1</v>
      </c>
      <c r="D176" s="10" t="s">
        <v>18</v>
      </c>
      <c r="E176" s="46" t="s">
        <v>19</v>
      </c>
    </row>
    <row r="177" spans="1:5" ht="35.450000000000003" customHeight="1" x14ac:dyDescent="0.25">
      <c r="A177" s="7"/>
      <c r="B177" s="8" t="s">
        <v>17</v>
      </c>
      <c r="C177" s="9">
        <v>1</v>
      </c>
      <c r="D177" s="10" t="s">
        <v>18</v>
      </c>
      <c r="E177" s="46" t="s">
        <v>19</v>
      </c>
    </row>
    <row r="178" spans="1:5" ht="35.450000000000003" customHeight="1" x14ac:dyDescent="0.25">
      <c r="A178" s="7"/>
      <c r="B178" s="8" t="s">
        <v>20</v>
      </c>
      <c r="C178" s="9">
        <v>1</v>
      </c>
      <c r="D178" s="10" t="s">
        <v>18</v>
      </c>
      <c r="E178" s="46" t="s">
        <v>21</v>
      </c>
    </row>
    <row r="179" spans="1:5" x14ac:dyDescent="0.25">
      <c r="A179" s="7"/>
      <c r="B179" s="16" t="s">
        <v>24</v>
      </c>
      <c r="C179" s="17">
        <f>SUM(C175:C178)</f>
        <v>4</v>
      </c>
      <c r="D179" s="18"/>
      <c r="E179" s="11"/>
    </row>
    <row r="180" spans="1:5" s="15" customFormat="1" ht="40.15" customHeight="1" x14ac:dyDescent="0.25">
      <c r="A180" s="13" t="s">
        <v>12</v>
      </c>
      <c r="B180" s="47" t="s">
        <v>106</v>
      </c>
      <c r="C180" s="47"/>
      <c r="D180" s="47"/>
      <c r="E180" s="14" t="s">
        <v>107</v>
      </c>
    </row>
    <row r="181" spans="1:5" ht="35.450000000000003" customHeight="1" x14ac:dyDescent="0.25">
      <c r="A181" s="7"/>
      <c r="B181" s="8" t="s">
        <v>15</v>
      </c>
      <c r="C181" s="9">
        <v>1</v>
      </c>
      <c r="D181" s="10" t="s">
        <v>10</v>
      </c>
      <c r="E181" s="46" t="s">
        <v>16</v>
      </c>
    </row>
    <row r="182" spans="1:5" ht="35.450000000000003" customHeight="1" x14ac:dyDescent="0.25">
      <c r="A182" s="7"/>
      <c r="B182" s="8" t="s">
        <v>17</v>
      </c>
      <c r="C182" s="9">
        <v>1</v>
      </c>
      <c r="D182" s="10" t="s">
        <v>18</v>
      </c>
      <c r="E182" s="46" t="s">
        <v>19</v>
      </c>
    </row>
    <row r="183" spans="1:5" ht="35.450000000000003" customHeight="1" x14ac:dyDescent="0.25">
      <c r="A183" s="7"/>
      <c r="B183" s="8" t="s">
        <v>17</v>
      </c>
      <c r="C183" s="9">
        <v>1</v>
      </c>
      <c r="D183" s="10" t="s">
        <v>18</v>
      </c>
      <c r="E183" s="46" t="s">
        <v>19</v>
      </c>
    </row>
    <row r="184" spans="1:5" ht="35.450000000000003" customHeight="1" x14ac:dyDescent="0.25">
      <c r="A184" s="7"/>
      <c r="B184" s="8" t="s">
        <v>20</v>
      </c>
      <c r="C184" s="9">
        <v>1</v>
      </c>
      <c r="D184" s="10" t="s">
        <v>18</v>
      </c>
      <c r="E184" s="46" t="s">
        <v>21</v>
      </c>
    </row>
    <row r="185" spans="1:5" x14ac:dyDescent="0.25">
      <c r="A185" s="7"/>
      <c r="B185" s="16" t="s">
        <v>24</v>
      </c>
      <c r="C185" s="17">
        <f>SUM(C181:C184)</f>
        <v>4</v>
      </c>
      <c r="D185" s="18"/>
      <c r="E185" s="11"/>
    </row>
    <row r="186" spans="1:5" s="15" customFormat="1" ht="40.15" customHeight="1" x14ac:dyDescent="0.25">
      <c r="A186" s="13" t="s">
        <v>12</v>
      </c>
      <c r="B186" s="47" t="s">
        <v>108</v>
      </c>
      <c r="C186" s="47"/>
      <c r="D186" s="47"/>
      <c r="E186" s="14" t="s">
        <v>109</v>
      </c>
    </row>
    <row r="187" spans="1:5" ht="35.450000000000003" customHeight="1" x14ac:dyDescent="0.25">
      <c r="A187" s="7"/>
      <c r="B187" s="8" t="s">
        <v>15</v>
      </c>
      <c r="C187" s="9">
        <v>1</v>
      </c>
      <c r="D187" s="10" t="s">
        <v>10</v>
      </c>
      <c r="E187" s="46" t="s">
        <v>16</v>
      </c>
    </row>
    <row r="188" spans="1:5" ht="35.450000000000003" customHeight="1" x14ac:dyDescent="0.25">
      <c r="A188" s="7"/>
      <c r="B188" s="8" t="s">
        <v>27</v>
      </c>
      <c r="C188" s="9">
        <v>1</v>
      </c>
      <c r="D188" s="10" t="s">
        <v>18</v>
      </c>
      <c r="E188" s="46" t="s">
        <v>19</v>
      </c>
    </row>
    <row r="189" spans="1:5" ht="35.450000000000003" customHeight="1" x14ac:dyDescent="0.25">
      <c r="A189" s="7"/>
      <c r="B189" s="8" t="s">
        <v>27</v>
      </c>
      <c r="C189" s="9"/>
      <c r="D189" s="10" t="s">
        <v>18</v>
      </c>
      <c r="E189" s="46" t="s">
        <v>19</v>
      </c>
    </row>
    <row r="190" spans="1:5" ht="35.450000000000003" customHeight="1" x14ac:dyDescent="0.25">
      <c r="A190" s="7"/>
      <c r="B190" s="8" t="s">
        <v>20</v>
      </c>
      <c r="C190" s="9">
        <v>1</v>
      </c>
      <c r="D190" s="10" t="s">
        <v>18</v>
      </c>
      <c r="E190" s="46" t="s">
        <v>21</v>
      </c>
    </row>
    <row r="191" spans="1:5" x14ac:dyDescent="0.25">
      <c r="A191" s="9"/>
      <c r="B191" s="16" t="s">
        <v>24</v>
      </c>
      <c r="C191" s="17">
        <f>SUM(C187:C190)</f>
        <v>3</v>
      </c>
      <c r="D191" s="18"/>
      <c r="E191" s="11"/>
    </row>
    <row r="192" spans="1:5" s="34" customFormat="1" x14ac:dyDescent="0.25">
      <c r="A192" s="9"/>
      <c r="B192" s="16" t="s">
        <v>75</v>
      </c>
      <c r="C192" s="17">
        <f>C165+C173+C179+C185+C191</f>
        <v>18</v>
      </c>
      <c r="D192" s="32"/>
      <c r="E192" s="33"/>
    </row>
    <row r="193" spans="1:5" s="34" customFormat="1" x14ac:dyDescent="0.25">
      <c r="A193" s="35"/>
      <c r="B193" s="16"/>
      <c r="C193" s="17"/>
      <c r="D193" s="32"/>
      <c r="E193" s="33"/>
    </row>
    <row r="194" spans="1:5" x14ac:dyDescent="0.25">
      <c r="A194" s="9"/>
      <c r="B194" s="36" t="s">
        <v>110</v>
      </c>
      <c r="C194" s="37">
        <f>C34+C112+C163+C192</f>
        <v>116</v>
      </c>
      <c r="D194" s="38"/>
      <c r="E194" s="11"/>
    </row>
    <row r="195" spans="1:5" x14ac:dyDescent="0.25">
      <c r="A195" s="9"/>
      <c r="B195" s="39" t="s">
        <v>111</v>
      </c>
      <c r="C195" s="40"/>
      <c r="D195" s="41"/>
      <c r="E195" s="11"/>
    </row>
    <row r="196" spans="1:5" x14ac:dyDescent="0.25">
      <c r="A196" s="9"/>
      <c r="B196" s="41" t="s">
        <v>112</v>
      </c>
      <c r="C196" s="40" t="e">
        <f>C4+#REF!+#REF!+C13+C19+#REF!+C30+C36+C39+C44+C50+C57+C62+C68+C70+C76+C80+C85+C90+C96+C101+C106+C115+C117+C125+C158+C165+C167+C175+C181+C187</f>
        <v>#REF!</v>
      </c>
      <c r="D196" s="41"/>
      <c r="E196" s="11"/>
    </row>
    <row r="197" spans="1:5" x14ac:dyDescent="0.25">
      <c r="A197" s="9"/>
      <c r="B197" s="41" t="s">
        <v>113</v>
      </c>
      <c r="C197" s="42" t="e">
        <f>C194-C196-C198</f>
        <v>#REF!</v>
      </c>
      <c r="D197" s="41"/>
      <c r="E197" s="11"/>
    </row>
    <row r="198" spans="1:5" x14ac:dyDescent="0.25">
      <c r="A198" s="9"/>
      <c r="B198" s="41" t="s">
        <v>114</v>
      </c>
      <c r="C198" s="43" t="e">
        <f>#REF!</f>
        <v>#REF!</v>
      </c>
      <c r="D198" s="41"/>
      <c r="E198" s="11"/>
    </row>
  </sheetData>
  <autoFilter ref="A2:E192" xr:uid="{00000000-0009-0000-0000-000001000000}"/>
  <mergeCells count="32">
    <mergeCell ref="B56:D56"/>
    <mergeCell ref="B1:E1"/>
    <mergeCell ref="B3:D3"/>
    <mergeCell ref="B5:D5"/>
    <mergeCell ref="B12:D12"/>
    <mergeCell ref="B18:D18"/>
    <mergeCell ref="B24:D24"/>
    <mergeCell ref="B29:D29"/>
    <mergeCell ref="B35:D35"/>
    <mergeCell ref="B38:D38"/>
    <mergeCell ref="B43:D43"/>
    <mergeCell ref="B49:D49"/>
    <mergeCell ref="B116:D116"/>
    <mergeCell ref="B61:D61"/>
    <mergeCell ref="B67:D67"/>
    <mergeCell ref="B69:D69"/>
    <mergeCell ref="B75:D75"/>
    <mergeCell ref="B79:D79"/>
    <mergeCell ref="B84:D84"/>
    <mergeCell ref="B89:D89"/>
    <mergeCell ref="B95:D95"/>
    <mergeCell ref="B100:D100"/>
    <mergeCell ref="B105:D105"/>
    <mergeCell ref="B113:D113"/>
    <mergeCell ref="B180:D180"/>
    <mergeCell ref="B186:D186"/>
    <mergeCell ref="B124:D124"/>
    <mergeCell ref="B145:D145"/>
    <mergeCell ref="B157:D157"/>
    <mergeCell ref="B164:D164"/>
    <mergeCell ref="B166:D166"/>
    <mergeCell ref="B174:D174"/>
  </mergeCells>
  <printOptions horizontalCentered="1"/>
  <pageMargins left="0.19685039370078741" right="0.19685039370078741" top="0.59055118110236227" bottom="0.59055118110236227" header="0" footer="0"/>
  <pageSetup paperSize="9" scale="58" fitToHeight="21" orientation="portrait" r:id="rId1"/>
  <headerFooter alignWithMargins="0"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пер. зам по инвест</vt:lpstr>
      <vt:lpstr>'пер. зам по инвест'!Заголовки_для_печати</vt:lpstr>
      <vt:lpstr>'пер. зам по инвест'!Область_печати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Rustam Davlyatov</dc:creator>
  <cp:lastModifiedBy>Islom Zokir-ugli Toxirov</cp:lastModifiedBy>
  <dcterms:created xsi:type="dcterms:W3CDTF">2021-06-23T06:50:32Z</dcterms:created>
  <dcterms:modified xsi:type="dcterms:W3CDTF">2021-06-24T10:07:38Z</dcterms:modified>
</cp:coreProperties>
</file>