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necedores" sheetId="1" r:id="rId4"/>
    <sheet state="visible" name="Lista CoffeeBreak" sheetId="2" r:id="rId5"/>
    <sheet state="visible" name="Prestaçao de Contas" sheetId="3" r:id="rId6"/>
    <sheet state="visible" name="Doações" sheetId="4" r:id="rId7"/>
  </sheets>
  <definedNames/>
  <calcPr/>
</workbook>
</file>

<file path=xl/sharedStrings.xml><?xml version="1.0" encoding="utf-8"?>
<sst xmlns="http://schemas.openxmlformats.org/spreadsheetml/2006/main" count="126" uniqueCount="68">
  <si>
    <t>TOTAL</t>
  </si>
  <si>
    <t>Select</t>
  </si>
  <si>
    <t>Produto</t>
  </si>
  <si>
    <t>Quantidade</t>
  </si>
  <si>
    <t>Fornecedor</t>
  </si>
  <si>
    <t>Valor (unitario)</t>
  </si>
  <si>
    <t>Valor (Total)</t>
  </si>
  <si>
    <t>Detalhes</t>
  </si>
  <si>
    <t>Pão de Queijo</t>
  </si>
  <si>
    <t>Salgadinhos (Cento)</t>
  </si>
  <si>
    <t>Eliciene</t>
  </si>
  <si>
    <t>Zeny</t>
  </si>
  <si>
    <t xml:space="preserve">Valor sujeito a alteração </t>
  </si>
  <si>
    <t>Loucos por coxinha</t>
  </si>
  <si>
    <t>Pelo tamanho surge a necessidade de ser mais salgados</t>
  </si>
  <si>
    <t>Refrigerante Kuat 2L</t>
  </si>
  <si>
    <t>Carrefour Bancarios</t>
  </si>
  <si>
    <t>Valor sujeito a alteração (ifood)</t>
  </si>
  <si>
    <t>Refrigerante Coca Cola 2L</t>
  </si>
  <si>
    <t>Kit Coca + Kuat 2 L</t>
  </si>
  <si>
    <t>Pepsi 2,5L</t>
  </si>
  <si>
    <t>Fanta Laranja 2L</t>
  </si>
  <si>
    <t>Fanta Laranja 2,5L</t>
  </si>
  <si>
    <t>Kit Coca + Fanta 2L</t>
  </si>
  <si>
    <t>Fanta Uva 2L</t>
  </si>
  <si>
    <t>Sukita Uva 2L</t>
  </si>
  <si>
    <t>Nectar Uva DelValle 1L</t>
  </si>
  <si>
    <t>Nectar Uva Carrefour 1L</t>
  </si>
  <si>
    <t>Nectar Laranja DelValle 1L</t>
  </si>
  <si>
    <t>Nectar Maracujá Carrefour 1L</t>
  </si>
  <si>
    <t>CENTRO ACADEMICO DE CIÊNCIAS DE DADOS E IA</t>
  </si>
  <si>
    <t>VALORES ESTIMATIVOS PARA COMPRA DE INSUMOS</t>
  </si>
  <si>
    <t>Valor (unidade)</t>
  </si>
  <si>
    <t>Valor(total)</t>
  </si>
  <si>
    <t>Pão delicia de Queijo (12)</t>
  </si>
  <si>
    <t>Padaria</t>
  </si>
  <si>
    <t>Guardanapo (100)</t>
  </si>
  <si>
    <t>Copos (100)</t>
  </si>
  <si>
    <t>Total:</t>
  </si>
  <si>
    <t>Total Salgados</t>
  </si>
  <si>
    <t>460 unidades</t>
  </si>
  <si>
    <t>Total de Feras</t>
  </si>
  <si>
    <t>Total Refri</t>
  </si>
  <si>
    <t>10L</t>
  </si>
  <si>
    <t>Membros do CA</t>
  </si>
  <si>
    <t>Total Suco</t>
  </si>
  <si>
    <t>4L</t>
  </si>
  <si>
    <t>Alunos veteranos</t>
  </si>
  <si>
    <t>*</t>
  </si>
  <si>
    <t>* Não possuimos estimativa para a quantidade de veteranos que irá aparece, visto que o evento é destinado a feras</t>
  </si>
  <si>
    <t>quantidade</t>
  </si>
  <si>
    <t>valor unidade</t>
  </si>
  <si>
    <t>Valor total</t>
  </si>
  <si>
    <t>Documento</t>
  </si>
  <si>
    <t>Pão de queijo (9 und)</t>
  </si>
  <si>
    <t>A escanear</t>
  </si>
  <si>
    <t>Pão Cenoura (9 und)</t>
  </si>
  <si>
    <t>Guardanapo</t>
  </si>
  <si>
    <t>Copo descartavel</t>
  </si>
  <si>
    <t>Refri Guarana 2L</t>
  </si>
  <si>
    <t>Suco DelValle Uva 1,5L</t>
  </si>
  <si>
    <t>Suco DelValle Laranja 1,5L</t>
  </si>
  <si>
    <t>Requeijão Cremoso</t>
  </si>
  <si>
    <t>Kit Coca Fanta 2L</t>
  </si>
  <si>
    <t>Total Gasto</t>
  </si>
  <si>
    <t>Total enviado</t>
  </si>
  <si>
    <t>Receita</t>
  </si>
  <si>
    <t>Doador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</si>
</sst>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sz val="25.0"/>
      <color theme="1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color rgb="FFFF0000"/>
      <name val="Arial"/>
      <scheme val="minor"/>
    </font>
    <font>
      <color rgb="FFFF99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readingOrder="0" vertical="center"/>
    </xf>
    <xf borderId="1" fillId="0" fontId="4" numFmtId="0" xfId="0" applyBorder="1" applyFont="1"/>
    <xf borderId="2" fillId="0" fontId="5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6" numFmtId="164" xfId="0" applyAlignment="1" applyFont="1" applyNumberFormat="1">
      <alignment horizontal="right" readingOrder="0" vertical="bottom"/>
    </xf>
    <xf borderId="0" fillId="3" fontId="0" numFmtId="164" xfId="0" applyAlignment="1" applyFill="1" applyFont="1" applyNumberFormat="1">
      <alignment horizontal="right"/>
    </xf>
    <xf borderId="1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left" vertical="bottom"/>
    </xf>
    <xf borderId="0" fillId="0" fontId="6" numFmtId="164" xfId="0" applyAlignment="1" applyFont="1" applyNumberFormat="1">
      <alignment horizontal="right" vertical="bottom"/>
    </xf>
    <xf borderId="7" fillId="0" fontId="2" numFmtId="0" xfId="0" applyBorder="1" applyFont="1"/>
    <xf borderId="2" fillId="0" fontId="2" numFmtId="0" xfId="0" applyAlignment="1" applyBorder="1" applyFont="1">
      <alignment horizontal="right" readingOrder="0"/>
    </xf>
    <xf borderId="4" fillId="0" fontId="2" numFmtId="164" xfId="0" applyBorder="1" applyFont="1" applyNumberFormat="1"/>
    <xf borderId="8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7" numFmtId="2" xfId="0" applyFont="1" applyNumberFormat="1"/>
    <xf borderId="0" fillId="0" fontId="8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63"/>
    <col customWidth="1" min="4" max="4" width="15.5"/>
    <col customWidth="1" min="6" max="6" width="15.88"/>
    <col customWidth="1" min="7" max="7" width="43.38"/>
    <col customWidth="1" min="8" max="8" width="3.63"/>
  </cols>
  <sheetData>
    <row r="1">
      <c r="I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1">
        <f>SUMIF(A4:A20,TRUE,F4:F20)</f>
        <v>284.3</v>
      </c>
    </row>
    <row r="4">
      <c r="A4" s="2" t="b">
        <v>0</v>
      </c>
      <c r="B4" s="2" t="s">
        <v>8</v>
      </c>
      <c r="C4" s="2">
        <v>6.0</v>
      </c>
      <c r="F4" s="3">
        <f t="shared" ref="F4:F28" si="1">C4*E4</f>
        <v>0</v>
      </c>
    </row>
    <row r="5">
      <c r="A5" s="2" t="b">
        <v>0</v>
      </c>
      <c r="B5" s="2" t="s">
        <v>9</v>
      </c>
      <c r="C5" s="2">
        <v>4.0</v>
      </c>
      <c r="D5" s="2" t="s">
        <v>10</v>
      </c>
      <c r="E5" s="2">
        <v>85.0</v>
      </c>
      <c r="F5" s="3">
        <f t="shared" si="1"/>
        <v>340</v>
      </c>
      <c r="G5" s="2"/>
    </row>
    <row r="6">
      <c r="A6" s="2" t="b">
        <v>0</v>
      </c>
      <c r="B6" s="2" t="s">
        <v>9</v>
      </c>
      <c r="C6" s="2">
        <v>4.0</v>
      </c>
      <c r="D6" s="2" t="s">
        <v>11</v>
      </c>
      <c r="E6" s="2">
        <v>83.0</v>
      </c>
      <c r="F6" s="3">
        <f t="shared" si="1"/>
        <v>332</v>
      </c>
      <c r="G6" s="2" t="s">
        <v>12</v>
      </c>
    </row>
    <row r="7">
      <c r="A7" s="2" t="b">
        <v>1</v>
      </c>
      <c r="B7" s="2" t="s">
        <v>9</v>
      </c>
      <c r="C7" s="2">
        <v>6.0</v>
      </c>
      <c r="D7" s="2" t="s">
        <v>13</v>
      </c>
      <c r="E7" s="2">
        <v>30.0</v>
      </c>
      <c r="F7" s="3">
        <f t="shared" si="1"/>
        <v>180</v>
      </c>
      <c r="G7" s="2" t="s">
        <v>14</v>
      </c>
    </row>
    <row r="8">
      <c r="A8" s="2" t="b">
        <v>0</v>
      </c>
      <c r="B8" s="2" t="s">
        <v>15</v>
      </c>
      <c r="C8" s="2">
        <v>2.0</v>
      </c>
      <c r="D8" s="2" t="s">
        <v>16</v>
      </c>
      <c r="E8" s="2">
        <v>6.29</v>
      </c>
      <c r="F8" s="3">
        <f t="shared" si="1"/>
        <v>12.58</v>
      </c>
      <c r="G8" s="2" t="s">
        <v>17</v>
      </c>
    </row>
    <row r="9">
      <c r="A9" s="2" t="b">
        <v>0</v>
      </c>
      <c r="B9" s="2" t="s">
        <v>18</v>
      </c>
      <c r="C9" s="2">
        <v>2.0</v>
      </c>
      <c r="D9" s="2" t="s">
        <v>16</v>
      </c>
      <c r="E9" s="2">
        <v>9.29</v>
      </c>
      <c r="F9" s="3">
        <f t="shared" si="1"/>
        <v>18.58</v>
      </c>
      <c r="G9" s="2" t="s">
        <v>17</v>
      </c>
    </row>
    <row r="10">
      <c r="A10" s="2" t="b">
        <v>1</v>
      </c>
      <c r="B10" s="2" t="s">
        <v>19</v>
      </c>
      <c r="C10" s="2">
        <v>2.0</v>
      </c>
      <c r="D10" s="2" t="s">
        <v>16</v>
      </c>
      <c r="E10" s="2">
        <v>14.99</v>
      </c>
      <c r="F10" s="3">
        <f t="shared" si="1"/>
        <v>29.98</v>
      </c>
      <c r="G10" s="2" t="s">
        <v>17</v>
      </c>
    </row>
    <row r="11">
      <c r="A11" s="2" t="b">
        <v>0</v>
      </c>
      <c r="B11" s="2" t="s">
        <v>20</v>
      </c>
      <c r="C11" s="2">
        <v>2.0</v>
      </c>
      <c r="D11" s="2" t="s">
        <v>16</v>
      </c>
      <c r="E11" s="2">
        <v>7.59</v>
      </c>
      <c r="F11" s="3">
        <f t="shared" si="1"/>
        <v>15.18</v>
      </c>
      <c r="G11" s="2" t="s">
        <v>17</v>
      </c>
    </row>
    <row r="12">
      <c r="A12" s="2" t="b">
        <v>0</v>
      </c>
      <c r="B12" s="2" t="s">
        <v>21</v>
      </c>
      <c r="C12" s="2">
        <v>2.0</v>
      </c>
      <c r="D12" s="2" t="s">
        <v>16</v>
      </c>
      <c r="E12" s="2">
        <v>7.79</v>
      </c>
      <c r="F12" s="3">
        <f t="shared" si="1"/>
        <v>15.58</v>
      </c>
      <c r="G12" s="2" t="s">
        <v>17</v>
      </c>
    </row>
    <row r="13">
      <c r="A13" s="2" t="b">
        <v>0</v>
      </c>
      <c r="B13" s="2" t="s">
        <v>22</v>
      </c>
      <c r="C13" s="2">
        <v>2.0</v>
      </c>
      <c r="D13" s="2" t="s">
        <v>16</v>
      </c>
      <c r="E13" s="2">
        <v>8.79</v>
      </c>
      <c r="F13" s="3">
        <f t="shared" si="1"/>
        <v>17.58</v>
      </c>
      <c r="G13" s="2" t="s">
        <v>17</v>
      </c>
    </row>
    <row r="14">
      <c r="A14" s="2" t="b">
        <v>1</v>
      </c>
      <c r="B14" s="2" t="s">
        <v>23</v>
      </c>
      <c r="C14" s="2">
        <v>2.0</v>
      </c>
      <c r="D14" s="2" t="s">
        <v>16</v>
      </c>
      <c r="E14" s="2">
        <v>16.49</v>
      </c>
      <c r="F14" s="3">
        <f t="shared" si="1"/>
        <v>32.98</v>
      </c>
      <c r="G14" s="2" t="s">
        <v>17</v>
      </c>
    </row>
    <row r="15">
      <c r="A15" s="2" t="b">
        <v>1</v>
      </c>
      <c r="B15" s="2" t="s">
        <v>24</v>
      </c>
      <c r="C15" s="2">
        <v>2.0</v>
      </c>
      <c r="D15" s="2" t="s">
        <v>16</v>
      </c>
      <c r="E15" s="2">
        <v>7.79</v>
      </c>
      <c r="F15" s="3">
        <f t="shared" si="1"/>
        <v>15.58</v>
      </c>
      <c r="G15" s="2" t="s">
        <v>17</v>
      </c>
    </row>
    <row r="16">
      <c r="A16" s="2" t="b">
        <v>0</v>
      </c>
      <c r="B16" s="2" t="s">
        <v>25</v>
      </c>
      <c r="C16" s="2">
        <v>2.0</v>
      </c>
      <c r="D16" s="2" t="s">
        <v>16</v>
      </c>
      <c r="E16" s="2">
        <v>4.59</v>
      </c>
      <c r="F16" s="3">
        <f t="shared" si="1"/>
        <v>9.18</v>
      </c>
      <c r="G16" s="2" t="s">
        <v>17</v>
      </c>
    </row>
    <row r="17">
      <c r="A17" s="2" t="b">
        <v>0</v>
      </c>
      <c r="B17" s="2" t="s">
        <v>26</v>
      </c>
      <c r="C17" s="2">
        <v>2.0</v>
      </c>
      <c r="D17" s="2" t="s">
        <v>16</v>
      </c>
      <c r="E17" s="2">
        <v>8.49</v>
      </c>
      <c r="F17" s="3">
        <f t="shared" si="1"/>
        <v>16.98</v>
      </c>
      <c r="G17" s="2" t="s">
        <v>17</v>
      </c>
    </row>
    <row r="18">
      <c r="A18" s="2" t="b">
        <v>1</v>
      </c>
      <c r="B18" s="2" t="s">
        <v>27</v>
      </c>
      <c r="C18" s="2">
        <v>2.0</v>
      </c>
      <c r="D18" s="2" t="s">
        <v>16</v>
      </c>
      <c r="E18" s="2">
        <v>4.39</v>
      </c>
      <c r="F18" s="3">
        <f t="shared" si="1"/>
        <v>8.78</v>
      </c>
      <c r="G18" s="2" t="s">
        <v>17</v>
      </c>
    </row>
    <row r="19">
      <c r="A19" s="2" t="b">
        <v>1</v>
      </c>
      <c r="B19" s="2" t="s">
        <v>28</v>
      </c>
      <c r="C19" s="2">
        <v>2.0</v>
      </c>
      <c r="D19" s="2" t="s">
        <v>16</v>
      </c>
      <c r="E19" s="2">
        <v>8.49</v>
      </c>
      <c r="F19" s="3">
        <f t="shared" si="1"/>
        <v>16.98</v>
      </c>
      <c r="G19" s="2" t="s">
        <v>17</v>
      </c>
    </row>
    <row r="20">
      <c r="A20" s="2" t="b">
        <v>0</v>
      </c>
      <c r="B20" s="2" t="s">
        <v>29</v>
      </c>
      <c r="C20" s="2">
        <v>2.0</v>
      </c>
      <c r="D20" s="2" t="s">
        <v>16</v>
      </c>
      <c r="E20" s="2">
        <v>4.39</v>
      </c>
      <c r="F20" s="3">
        <f t="shared" si="1"/>
        <v>8.78</v>
      </c>
      <c r="G20" s="2" t="s">
        <v>17</v>
      </c>
    </row>
    <row r="21">
      <c r="F21" s="3">
        <f t="shared" si="1"/>
        <v>0</v>
      </c>
    </row>
    <row r="22">
      <c r="F22" s="3">
        <f t="shared" si="1"/>
        <v>0</v>
      </c>
    </row>
    <row r="23">
      <c r="F23" s="3">
        <f t="shared" si="1"/>
        <v>0</v>
      </c>
    </row>
    <row r="24">
      <c r="F24" s="3">
        <f t="shared" si="1"/>
        <v>0</v>
      </c>
    </row>
    <row r="25">
      <c r="F25" s="3">
        <f t="shared" si="1"/>
        <v>0</v>
      </c>
    </row>
    <row r="26">
      <c r="F26" s="3">
        <f t="shared" si="1"/>
        <v>0</v>
      </c>
    </row>
    <row r="27">
      <c r="F27" s="3">
        <f t="shared" si="1"/>
        <v>0</v>
      </c>
    </row>
    <row r="28">
      <c r="F28" s="3">
        <f t="shared" si="1"/>
        <v>0</v>
      </c>
    </row>
  </sheetData>
  <mergeCells count="2">
    <mergeCell ref="I1:J2"/>
    <mergeCell ref="I3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1.13"/>
    <col customWidth="1" min="3" max="3" width="15.75"/>
    <col customWidth="1" min="4" max="4" width="13.88"/>
    <col customWidth="1" min="5" max="5" width="15.88"/>
  </cols>
  <sheetData>
    <row r="1">
      <c r="A1" s="4" t="s">
        <v>30</v>
      </c>
      <c r="E1" s="5"/>
    </row>
    <row r="2">
      <c r="E2" s="5"/>
    </row>
    <row r="3">
      <c r="A3" s="6" t="s">
        <v>31</v>
      </c>
      <c r="B3" s="7"/>
      <c r="C3" s="7"/>
      <c r="D3" s="7"/>
      <c r="E3" s="8"/>
    </row>
    <row r="4">
      <c r="A4" s="9" t="s">
        <v>2</v>
      </c>
      <c r="B4" s="9" t="s">
        <v>3</v>
      </c>
      <c r="C4" s="9" t="s">
        <v>32</v>
      </c>
      <c r="D4" s="9" t="s">
        <v>33</v>
      </c>
      <c r="E4" s="10" t="s">
        <v>4</v>
      </c>
    </row>
    <row r="5">
      <c r="A5" s="11" t="s">
        <v>34</v>
      </c>
      <c r="B5" s="12">
        <v>5.0</v>
      </c>
      <c r="C5" s="13">
        <v>20.0</v>
      </c>
      <c r="D5" s="14">
        <f t="shared" ref="D5:D13" si="1">B5*C5</f>
        <v>100</v>
      </c>
      <c r="E5" s="15" t="s">
        <v>35</v>
      </c>
    </row>
    <row r="6">
      <c r="A6" s="16" t="s">
        <v>9</v>
      </c>
      <c r="B6" s="12">
        <v>5.0</v>
      </c>
      <c r="C6" s="17">
        <v>30.0</v>
      </c>
      <c r="D6" s="14">
        <f t="shared" si="1"/>
        <v>150</v>
      </c>
      <c r="E6" s="15" t="s">
        <v>13</v>
      </c>
    </row>
    <row r="7">
      <c r="A7" s="16" t="s">
        <v>19</v>
      </c>
      <c r="B7" s="12">
        <v>1.0</v>
      </c>
      <c r="C7" s="17">
        <v>14.99</v>
      </c>
      <c r="D7" s="14">
        <f t="shared" si="1"/>
        <v>14.99</v>
      </c>
      <c r="E7" s="15" t="s">
        <v>16</v>
      </c>
    </row>
    <row r="8">
      <c r="A8" s="16" t="s">
        <v>23</v>
      </c>
      <c r="B8" s="12">
        <v>1.0</v>
      </c>
      <c r="C8" s="17">
        <v>16.49</v>
      </c>
      <c r="D8" s="14">
        <f t="shared" si="1"/>
        <v>16.49</v>
      </c>
      <c r="E8" s="15" t="s">
        <v>16</v>
      </c>
    </row>
    <row r="9">
      <c r="A9" s="16" t="s">
        <v>24</v>
      </c>
      <c r="B9" s="12">
        <v>2.0</v>
      </c>
      <c r="C9" s="17">
        <v>7.79</v>
      </c>
      <c r="D9" s="14">
        <f t="shared" si="1"/>
        <v>15.58</v>
      </c>
      <c r="E9" s="15" t="s">
        <v>16</v>
      </c>
    </row>
    <row r="10">
      <c r="A10" s="16" t="s">
        <v>27</v>
      </c>
      <c r="B10" s="12">
        <v>3.0</v>
      </c>
      <c r="C10" s="17">
        <v>4.39</v>
      </c>
      <c r="D10" s="14">
        <f t="shared" si="1"/>
        <v>13.17</v>
      </c>
      <c r="E10" s="15" t="s">
        <v>16</v>
      </c>
    </row>
    <row r="11">
      <c r="A11" s="16" t="s">
        <v>28</v>
      </c>
      <c r="B11" s="12">
        <v>2.0</v>
      </c>
      <c r="C11" s="17">
        <v>8.49</v>
      </c>
      <c r="D11" s="14">
        <f t="shared" si="1"/>
        <v>16.98</v>
      </c>
      <c r="E11" s="15" t="s">
        <v>16</v>
      </c>
    </row>
    <row r="12">
      <c r="A12" s="11" t="s">
        <v>36</v>
      </c>
      <c r="B12" s="12">
        <v>1.0</v>
      </c>
      <c r="C12" s="13">
        <v>5.0</v>
      </c>
      <c r="D12" s="14">
        <f t="shared" si="1"/>
        <v>5</v>
      </c>
      <c r="E12" s="15" t="s">
        <v>16</v>
      </c>
    </row>
    <row r="13">
      <c r="A13" s="11" t="s">
        <v>37</v>
      </c>
      <c r="B13" s="12">
        <v>1.0</v>
      </c>
      <c r="C13" s="13">
        <v>10.0</v>
      </c>
      <c r="D13" s="14">
        <f t="shared" si="1"/>
        <v>10</v>
      </c>
      <c r="E13" s="15" t="s">
        <v>16</v>
      </c>
    </row>
    <row r="14">
      <c r="A14" s="18"/>
      <c r="B14" s="18"/>
      <c r="C14" s="19" t="s">
        <v>38</v>
      </c>
      <c r="D14" s="20">
        <f>SUM(D5:D13)</f>
        <v>342.21</v>
      </c>
      <c r="E14" s="18"/>
    </row>
    <row r="16">
      <c r="A16" s="21" t="s">
        <v>39</v>
      </c>
      <c r="B16" s="22" t="s">
        <v>40</v>
      </c>
      <c r="D16" s="21" t="s">
        <v>41</v>
      </c>
      <c r="E16" s="21">
        <v>35.0</v>
      </c>
    </row>
    <row r="17">
      <c r="A17" s="21" t="s">
        <v>42</v>
      </c>
      <c r="B17" s="21" t="s">
        <v>43</v>
      </c>
      <c r="D17" s="21" t="s">
        <v>44</v>
      </c>
      <c r="E17" s="21">
        <v>7.0</v>
      </c>
    </row>
    <row r="18">
      <c r="A18" s="21" t="s">
        <v>45</v>
      </c>
      <c r="B18" s="21" t="s">
        <v>46</v>
      </c>
      <c r="D18" s="21" t="s">
        <v>47</v>
      </c>
      <c r="E18" s="23" t="s">
        <v>48</v>
      </c>
    </row>
    <row r="19">
      <c r="D19" s="24" t="s">
        <v>49</v>
      </c>
    </row>
  </sheetData>
  <mergeCells count="3">
    <mergeCell ref="A1:E2"/>
    <mergeCell ref="A3:E3"/>
    <mergeCell ref="D19:E2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2">
      <c r="A2" s="2" t="s">
        <v>2</v>
      </c>
      <c r="B2" s="2" t="s">
        <v>50</v>
      </c>
      <c r="C2" s="2" t="s">
        <v>51</v>
      </c>
      <c r="D2" s="2" t="s">
        <v>52</v>
      </c>
      <c r="E2" s="2" t="s">
        <v>53</v>
      </c>
    </row>
    <row r="3">
      <c r="A3" s="2" t="s">
        <v>54</v>
      </c>
      <c r="B3" s="2">
        <v>1.0</v>
      </c>
      <c r="C3" s="2">
        <v>7.83</v>
      </c>
      <c r="D3" s="3">
        <f t="shared" ref="D3:D14" si="1">B3*C3</f>
        <v>7.83</v>
      </c>
      <c r="E3" s="2" t="s">
        <v>55</v>
      </c>
    </row>
    <row r="4">
      <c r="A4" s="2" t="s">
        <v>54</v>
      </c>
      <c r="B4" s="2">
        <v>1.0</v>
      </c>
      <c r="C4" s="2">
        <v>7.6</v>
      </c>
      <c r="D4" s="3">
        <f t="shared" si="1"/>
        <v>7.6</v>
      </c>
      <c r="E4" s="2" t="s">
        <v>55</v>
      </c>
    </row>
    <row r="5">
      <c r="A5" s="2" t="s">
        <v>54</v>
      </c>
      <c r="B5" s="2">
        <v>1.0</v>
      </c>
      <c r="C5" s="2">
        <v>7.6</v>
      </c>
      <c r="D5" s="3">
        <f t="shared" si="1"/>
        <v>7.6</v>
      </c>
      <c r="E5" s="2" t="s">
        <v>55</v>
      </c>
    </row>
    <row r="6">
      <c r="A6" s="2" t="s">
        <v>56</v>
      </c>
      <c r="B6" s="2">
        <v>1.0</v>
      </c>
      <c r="C6" s="2">
        <v>5.85</v>
      </c>
      <c r="D6" s="3">
        <f t="shared" si="1"/>
        <v>5.85</v>
      </c>
      <c r="E6" s="2" t="s">
        <v>55</v>
      </c>
    </row>
    <row r="7">
      <c r="A7" s="2" t="s">
        <v>56</v>
      </c>
      <c r="B7" s="2">
        <v>1.0</v>
      </c>
      <c r="C7" s="2">
        <v>6.11</v>
      </c>
      <c r="D7" s="3">
        <f t="shared" si="1"/>
        <v>6.11</v>
      </c>
      <c r="E7" s="2" t="s">
        <v>55</v>
      </c>
    </row>
    <row r="8">
      <c r="A8" s="2" t="s">
        <v>57</v>
      </c>
      <c r="B8" s="2">
        <v>2.0</v>
      </c>
      <c r="C8" s="2">
        <v>1.29</v>
      </c>
      <c r="D8" s="3">
        <f t="shared" si="1"/>
        <v>2.58</v>
      </c>
      <c r="E8" s="2" t="s">
        <v>55</v>
      </c>
    </row>
    <row r="9">
      <c r="A9" s="2" t="s">
        <v>58</v>
      </c>
      <c r="B9" s="2">
        <v>1.0</v>
      </c>
      <c r="C9" s="2">
        <v>4.49</v>
      </c>
      <c r="D9" s="3">
        <f t="shared" si="1"/>
        <v>4.49</v>
      </c>
      <c r="E9" s="2" t="s">
        <v>55</v>
      </c>
    </row>
    <row r="10">
      <c r="A10" s="2" t="s">
        <v>59</v>
      </c>
      <c r="B10" s="2">
        <v>1.0</v>
      </c>
      <c r="C10" s="2">
        <v>7.29</v>
      </c>
      <c r="D10" s="3">
        <f t="shared" si="1"/>
        <v>7.29</v>
      </c>
      <c r="E10" s="2" t="s">
        <v>55</v>
      </c>
    </row>
    <row r="11">
      <c r="A11" s="2" t="s">
        <v>60</v>
      </c>
      <c r="B11" s="2">
        <v>1.0</v>
      </c>
      <c r="C11" s="2">
        <v>5.79</v>
      </c>
      <c r="D11" s="3">
        <f t="shared" si="1"/>
        <v>5.79</v>
      </c>
      <c r="E11" s="2" t="s">
        <v>55</v>
      </c>
    </row>
    <row r="12">
      <c r="A12" s="2" t="s">
        <v>61</v>
      </c>
      <c r="B12" s="2">
        <v>1.0</v>
      </c>
      <c r="C12" s="2">
        <v>5.79</v>
      </c>
      <c r="D12" s="3">
        <f t="shared" si="1"/>
        <v>5.79</v>
      </c>
      <c r="E12" s="2" t="s">
        <v>55</v>
      </c>
    </row>
    <row r="13">
      <c r="A13" s="2" t="s">
        <v>62</v>
      </c>
      <c r="B13" s="2">
        <v>1.0</v>
      </c>
      <c r="C13" s="2">
        <v>5.79</v>
      </c>
      <c r="D13" s="3">
        <f t="shared" si="1"/>
        <v>5.79</v>
      </c>
      <c r="E13" s="2" t="s">
        <v>55</v>
      </c>
    </row>
    <row r="14">
      <c r="A14" s="2" t="s">
        <v>63</v>
      </c>
      <c r="B14" s="2">
        <v>2.0</v>
      </c>
      <c r="C14" s="2">
        <v>15.49</v>
      </c>
      <c r="D14" s="3">
        <f t="shared" si="1"/>
        <v>30.98</v>
      </c>
      <c r="E14" s="2" t="s">
        <v>55</v>
      </c>
    </row>
    <row r="18">
      <c r="C18" s="2" t="s">
        <v>64</v>
      </c>
      <c r="D18" s="25">
        <f>SUM(D3:D14)</f>
        <v>97.7</v>
      </c>
    </row>
    <row r="19">
      <c r="C19" s="2" t="s">
        <v>65</v>
      </c>
      <c r="D19" s="26">
        <v>97.13</v>
      </c>
    </row>
    <row r="20">
      <c r="C20" s="2" t="s">
        <v>66</v>
      </c>
      <c r="D20" s="27">
        <f>D18-D19</f>
        <v>0.57</v>
      </c>
    </row>
  </sheetData>
  <conditionalFormatting sqref="D20">
    <cfRule type="cellIs" dxfId="0" priority="1" operator="lessThan">
      <formula>0</formula>
    </cfRule>
  </conditionalFormatting>
  <conditionalFormatting sqref="D20">
    <cfRule type="cellIs" dxfId="1" priority="2" operator="equal">
      <formula>0</formula>
    </cfRule>
  </conditionalFormatting>
  <conditionalFormatting sqref="D20">
    <cfRule type="notContainsBlanks" dxfId="1" priority="3">
      <formula>LEN(TRIM(D20))&gt;0</formula>
    </cfRule>
  </conditionalFormatting>
  <conditionalFormatting sqref="D20">
    <cfRule type="cellIs" dxfId="1" priority="4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67</v>
      </c>
    </row>
  </sheetData>
  <drawing r:id="rId1"/>
</worksheet>
</file>