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mbeddings/oleObject1.bin" ContentType="application/vnd.openxmlformats-officedocument.oleObject"/>
  <Override PartName="/xl/embeddings/oleObject2.bin" ContentType="application/vnd.openxmlformats-officedocument.oleObject"/>
  <Override PartName="/xl/comments1.xml" ContentType="application/vnd.openxmlformats-officedocument.spreadsheetml.comments+xml"/>
  <Override PartName="/xl/drawings/drawing2.xml" ContentType="application/vnd.openxmlformats-officedocument.drawing+xml"/>
  <Override PartName="/xl/embeddings/oleObject3.bin" ContentType="application/vnd.openxmlformats-officedocument.oleObject"/>
  <Override PartName="/xl/embeddings/oleObject4.bin" ContentType="application/vnd.openxmlformats-officedocument.oleObject"/>
  <Override PartName="/xl/comments2.xml" ContentType="application/vnd.openxmlformats-officedocument.spreadsheetml.comments+xml"/>
  <Override PartName="/xl/drawings/drawing3.xml" ContentType="application/vnd.openxmlformats-officedocument.drawing+xml"/>
  <Override PartName="/xl/embeddings/oleObject5.bin" ContentType="application/vnd.openxmlformats-officedocument.oleObject"/>
  <Override PartName="/xl/embeddings/oleObject6.bin" ContentType="application/vnd.openxmlformats-officedocument.oleObject"/>
  <Override PartName="/xl/embeddings/oleObject7.bin" ContentType="application/vnd.openxmlformats-officedocument.oleObject"/>
  <Override PartName="/xl/pivotTables/pivotTable1.xml" ContentType="application/vnd.openxmlformats-officedocument.spreadsheetml.pivotTable+xml"/>
  <Override PartName="/xl/drawings/drawing4.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codeName="ThisWorkbook" hidePivotFieldList="1"/>
  <mc:AlternateContent xmlns:mc="http://schemas.openxmlformats.org/markup-compatibility/2006">
    <mc:Choice Requires="x15">
      <x15ac:absPath xmlns:x15ac="http://schemas.microsoft.com/office/spreadsheetml/2010/11/ac" url="Z:\Maintenance 2025\"/>
    </mc:Choice>
  </mc:AlternateContent>
  <xr:revisionPtr revIDLastSave="0" documentId="13_ncr:1_{9A630101-BAB0-4BA0-AB25-43FD0F8143B5}" xr6:coauthVersionLast="47" xr6:coauthVersionMax="47" xr10:uidLastSave="{00000000-0000-0000-0000-000000000000}"/>
  <bookViews>
    <workbookView xWindow="-120" yWindow="-120" windowWidth="20730" windowHeight="11160" tabRatio="435" firstSheet="1" activeTab="1" xr2:uid="{00000000-000D-0000-FFFF-FFFF00000000}"/>
  </bookViews>
  <sheets>
    <sheet name="UTILITIES PM" sheetId="38" r:id="rId1"/>
    <sheet name="PM 2025" sheetId="24" r:id="rId2"/>
    <sheet name="CHECK LIST" sheetId="36" state="hidden" r:id="rId3"/>
    <sheet name="Suivi Plan Maint 25" sheetId="32" r:id="rId4"/>
    <sheet name="Plan de maintenance ST" sheetId="39" r:id="rId5"/>
    <sheet name="Plan de maintenance ST (2)" sheetId="40" r:id="rId6"/>
    <sheet name="week  MP" sheetId="33" state="hidden" r:id="rId7"/>
  </sheets>
  <definedNames>
    <definedName name="_xlnm._FilterDatabase" localSheetId="1" hidden="1">'PM 2025'!$B$8:$BD$273</definedName>
    <definedName name="_xlnm._FilterDatabase" localSheetId="0" hidden="1">'UTILITIES PM'!$B$8:$AZ$324</definedName>
  </definedNames>
  <calcPr calcId="191029"/>
  <pivotCaches>
    <pivotCache cacheId="0" r:id="rId8"/>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D6" i="32" l="1"/>
  <c r="E6" i="32"/>
  <c r="F6" i="32"/>
  <c r="G6" i="32"/>
  <c r="H6" i="32"/>
  <c r="I6" i="32"/>
  <c r="J6" i="32"/>
  <c r="L6" i="32"/>
  <c r="M6" i="32"/>
  <c r="P6" i="32"/>
  <c r="Q6" i="32"/>
  <c r="AB6" i="32"/>
  <c r="AC6" i="32"/>
  <c r="AD6" i="32"/>
  <c r="AE6" i="32"/>
  <c r="AF6" i="32"/>
  <c r="AG6" i="32"/>
  <c r="AH6" i="32"/>
  <c r="AI6" i="32"/>
  <c r="AJ6" i="32"/>
  <c r="AK6" i="32"/>
  <c r="AL6" i="32"/>
  <c r="AM6" i="32"/>
  <c r="AN6" i="32"/>
  <c r="AO6" i="32"/>
  <c r="D7" i="32"/>
  <c r="E7" i="32"/>
  <c r="F7" i="32"/>
  <c r="G7" i="32"/>
  <c r="H7" i="32"/>
  <c r="I7" i="32"/>
  <c r="J7" i="32"/>
  <c r="L7" i="32"/>
  <c r="M7" i="32"/>
  <c r="P7" i="32"/>
  <c r="Q7" i="32"/>
  <c r="AB7" i="32"/>
  <c r="AC7" i="32"/>
  <c r="AD7" i="32"/>
  <c r="AE7" i="32"/>
  <c r="AF7" i="32"/>
  <c r="AG7" i="32"/>
  <c r="AH7" i="32"/>
  <c r="AI7" i="32"/>
  <c r="AJ7" i="32"/>
  <c r="AK7" i="32"/>
  <c r="AL7" i="32"/>
  <c r="AM7" i="32"/>
  <c r="AN7" i="32"/>
  <c r="AO7" i="32"/>
  <c r="AS8" i="32"/>
  <c r="W8" i="32"/>
  <c r="H12" i="32"/>
  <c r="I12" i="32"/>
  <c r="J12" i="32"/>
  <c r="L12" i="32"/>
  <c r="M12" i="32"/>
  <c r="N12" i="32"/>
  <c r="O12" i="32"/>
  <c r="P12" i="32"/>
  <c r="Q12" i="32"/>
  <c r="R12" i="32"/>
  <c r="S12" i="32"/>
  <c r="T12" i="32"/>
  <c r="U12" i="32"/>
  <c r="V12" i="32"/>
  <c r="X12" i="32"/>
  <c r="Y12" i="32"/>
  <c r="Z12" i="32"/>
  <c r="AA12" i="32"/>
  <c r="AB12" i="32"/>
  <c r="AC12" i="32"/>
  <c r="AD12" i="32"/>
  <c r="AE12" i="32"/>
  <c r="AG12" i="32"/>
  <c r="AH12" i="32"/>
  <c r="AI12" i="32"/>
  <c r="AJ12" i="32"/>
  <c r="AK12" i="32"/>
  <c r="AL12" i="32"/>
  <c r="AM12" i="32"/>
  <c r="AN12" i="32"/>
  <c r="AO12" i="32"/>
  <c r="AP12" i="32"/>
  <c r="AQ12" i="32"/>
  <c r="AR12" i="32"/>
  <c r="AT12" i="32"/>
  <c r="AU12" i="32"/>
  <c r="AV12" i="32"/>
  <c r="AW12" i="32"/>
  <c r="AX12" i="32"/>
  <c r="AY12" i="32"/>
  <c r="AZ12" i="32"/>
  <c r="BA12" i="32"/>
  <c r="BB12" i="32"/>
  <c r="D16" i="32"/>
  <c r="E16" i="32"/>
  <c r="G16" i="32"/>
  <c r="D17" i="32"/>
  <c r="E17" i="32"/>
  <c r="G17" i="32"/>
  <c r="D25" i="32"/>
  <c r="E25" i="32"/>
  <c r="G25" i="32"/>
  <c r="D26" i="32"/>
  <c r="E26" i="32"/>
  <c r="G26" i="32"/>
  <c r="D54" i="32"/>
  <c r="E54" i="32"/>
  <c r="G54" i="32"/>
  <c r="D55" i="32"/>
  <c r="E55" i="32"/>
  <c r="G55" i="32"/>
  <c r="D44" i="32"/>
  <c r="E44" i="32"/>
  <c r="G44" i="32"/>
  <c r="D45" i="32"/>
  <c r="E45" i="32"/>
  <c r="G45" i="32"/>
  <c r="D35" i="32"/>
  <c r="E35" i="32"/>
  <c r="G35" i="32"/>
  <c r="D36" i="32"/>
  <c r="E36" i="32"/>
  <c r="G36" i="32"/>
  <c r="AF8" i="32" l="1"/>
  <c r="F8" i="32"/>
  <c r="I327" i="38"/>
  <c r="H327" i="38"/>
  <c r="I326" i="38"/>
  <c r="L326" i="38" s="1"/>
  <c r="H326" i="38"/>
  <c r="AV56" i="32" l="1"/>
  <c r="BC54" i="32"/>
  <c r="I56" i="32"/>
  <c r="J56" i="32"/>
  <c r="K56" i="32"/>
  <c r="L56" i="32"/>
  <c r="M56" i="32"/>
  <c r="N56" i="32"/>
  <c r="O56" i="32"/>
  <c r="P56" i="32"/>
  <c r="Q56" i="32"/>
  <c r="R56" i="32"/>
  <c r="S56" i="32"/>
  <c r="T56" i="32"/>
  <c r="BC55" i="32"/>
  <c r="BA56" i="32" l="1"/>
  <c r="D56" i="32"/>
  <c r="BG25" i="32"/>
  <c r="AW56" i="32"/>
  <c r="G56" i="32"/>
  <c r="E56" i="32"/>
  <c r="AY56" i="32"/>
  <c r="AU56" i="32"/>
  <c r="AR56" i="32"/>
  <c r="AP56" i="32"/>
  <c r="AN56" i="32"/>
  <c r="AJ56" i="32"/>
  <c r="AH56" i="32"/>
  <c r="AE56" i="32"/>
  <c r="AC56" i="32"/>
  <c r="AA56" i="32"/>
  <c r="Y56" i="32"/>
  <c r="V56" i="32"/>
  <c r="X56" i="32"/>
  <c r="AZ56" i="32"/>
  <c r="AX56" i="32"/>
  <c r="AT56" i="32"/>
  <c r="AQ56" i="32"/>
  <c r="AO56" i="32"/>
  <c r="AM56" i="32"/>
  <c r="AK56" i="32"/>
  <c r="AI56" i="32"/>
  <c r="AG56" i="32"/>
  <c r="AD56" i="32"/>
  <c r="AB56" i="32"/>
  <c r="Z56" i="32"/>
  <c r="U56" i="32"/>
  <c r="BB56" i="32"/>
  <c r="AL56" i="32"/>
  <c r="BB8" i="32"/>
  <c r="H56" i="32"/>
  <c r="AX8" i="32"/>
  <c r="AV8" i="32"/>
  <c r="BA8" i="32"/>
  <c r="AY8" i="32"/>
  <c r="AW8" i="32"/>
  <c r="AU8" i="32"/>
  <c r="AZ8" i="32"/>
  <c r="J276" i="24"/>
  <c r="J275" i="24"/>
  <c r="H276" i="24"/>
  <c r="H275" i="24"/>
  <c r="K12" i="32" l="1"/>
  <c r="C12" i="32" l="1"/>
  <c r="G12" i="32"/>
  <c r="E12" i="32"/>
  <c r="D12" i="32"/>
  <c r="BG24" i="32" l="1"/>
  <c r="BH24" i="32"/>
  <c r="BI24" i="32"/>
  <c r="BJ24" i="32"/>
  <c r="BK24" i="32"/>
  <c r="BL24" i="32"/>
  <c r="BM24" i="32"/>
  <c r="BN24" i="32"/>
  <c r="BO24" i="32"/>
  <c r="BP24" i="32"/>
  <c r="BQ24" i="32"/>
  <c r="BR24" i="32"/>
  <c r="BS24" i="32"/>
  <c r="BT24" i="32"/>
  <c r="BU24" i="32"/>
  <c r="BV24" i="32"/>
  <c r="BW24" i="32"/>
  <c r="BX24" i="32"/>
  <c r="BY24" i="32"/>
  <c r="BZ24" i="32"/>
  <c r="CA24" i="32"/>
  <c r="CB24" i="32"/>
  <c r="CC24" i="32"/>
  <c r="CD24" i="32"/>
  <c r="CE24" i="32"/>
  <c r="CF24" i="32"/>
  <c r="CG24" i="32"/>
  <c r="CH24" i="32"/>
  <c r="CI24" i="32"/>
  <c r="CJ24" i="32"/>
  <c r="CK24" i="32"/>
  <c r="CL24" i="32"/>
  <c r="CM24" i="32"/>
  <c r="CN24" i="32"/>
  <c r="CO24" i="32"/>
  <c r="CP24" i="32"/>
  <c r="CQ24" i="32"/>
  <c r="CR24" i="32"/>
  <c r="CS24" i="32"/>
  <c r="CT24" i="32"/>
  <c r="CU24" i="32"/>
  <c r="CV24" i="32"/>
  <c r="CW24" i="32"/>
  <c r="CX24" i="32"/>
  <c r="CY24" i="32"/>
  <c r="CZ24" i="32"/>
  <c r="DA24" i="32"/>
  <c r="BH25" i="32"/>
  <c r="BI25" i="32"/>
  <c r="BJ25" i="32"/>
  <c r="BK25" i="32"/>
  <c r="BL25" i="32"/>
  <c r="BM25" i="32"/>
  <c r="BN25" i="32"/>
  <c r="BO25" i="32"/>
  <c r="BP25" i="32"/>
  <c r="BQ25" i="32"/>
  <c r="BR25" i="32"/>
  <c r="BS25" i="32"/>
  <c r="BT25" i="32"/>
  <c r="BU25" i="32"/>
  <c r="BV25" i="32"/>
  <c r="BW25" i="32"/>
  <c r="BX25" i="32"/>
  <c r="BY25" i="32"/>
  <c r="BZ25" i="32"/>
  <c r="CA25" i="32"/>
  <c r="CB25" i="32"/>
  <c r="CC25" i="32"/>
  <c r="CD25" i="32"/>
  <c r="CE25" i="32"/>
  <c r="CF25" i="32"/>
  <c r="CG25" i="32"/>
  <c r="CH25" i="32"/>
  <c r="CI25" i="32"/>
  <c r="CJ25" i="32"/>
  <c r="CK25" i="32"/>
  <c r="CL25" i="32"/>
  <c r="CM25" i="32"/>
  <c r="CN25" i="32"/>
  <c r="CO25" i="32"/>
  <c r="CP25" i="32"/>
  <c r="CQ25" i="32"/>
  <c r="CR25" i="32"/>
  <c r="CS25" i="32"/>
  <c r="CT25" i="32"/>
  <c r="CU25" i="32"/>
  <c r="CV25" i="32"/>
  <c r="CW25" i="32"/>
  <c r="CX25" i="32"/>
  <c r="CY25" i="32"/>
  <c r="CZ25" i="32"/>
  <c r="DA25" i="32"/>
  <c r="C55" i="32"/>
  <c r="BF25" i="32" s="1"/>
  <c r="C54" i="32"/>
  <c r="BF24" i="32" s="1"/>
  <c r="BG22" i="32"/>
  <c r="BH22" i="32"/>
  <c r="BI22" i="32"/>
  <c r="BJ22" i="32"/>
  <c r="BK22" i="32"/>
  <c r="BL22" i="32"/>
  <c r="BM22" i="32"/>
  <c r="BN22" i="32"/>
  <c r="BO22" i="32"/>
  <c r="BP22" i="32"/>
  <c r="BQ22" i="32"/>
  <c r="BR22" i="32"/>
  <c r="BS22" i="32"/>
  <c r="BT22" i="32"/>
  <c r="BU22" i="32"/>
  <c r="BV22" i="32"/>
  <c r="BW22" i="32"/>
  <c r="BX22" i="32"/>
  <c r="BY22" i="32"/>
  <c r="BZ22" i="32"/>
  <c r="CA22" i="32"/>
  <c r="CB22" i="32"/>
  <c r="CC22" i="32"/>
  <c r="CD22" i="32"/>
  <c r="CE22" i="32"/>
  <c r="CF22" i="32"/>
  <c r="CG22" i="32"/>
  <c r="CH22" i="32"/>
  <c r="CI22" i="32"/>
  <c r="CJ22" i="32"/>
  <c r="CK22" i="32"/>
  <c r="CL22" i="32"/>
  <c r="CM22" i="32"/>
  <c r="CN22" i="32"/>
  <c r="CO22" i="32"/>
  <c r="CP22" i="32"/>
  <c r="CQ22" i="32"/>
  <c r="CR22" i="32"/>
  <c r="CS22" i="32"/>
  <c r="CT22" i="32"/>
  <c r="CU22" i="32"/>
  <c r="CV22" i="32"/>
  <c r="CW22" i="32"/>
  <c r="CX22" i="32"/>
  <c r="CY22" i="32"/>
  <c r="CZ22" i="32"/>
  <c r="DA22" i="32"/>
  <c r="BG23" i="32"/>
  <c r="BH23" i="32"/>
  <c r="BI23" i="32"/>
  <c r="BJ23" i="32"/>
  <c r="BK23" i="32"/>
  <c r="BL23" i="32"/>
  <c r="BM23" i="32"/>
  <c r="BN23" i="32"/>
  <c r="BO23" i="32"/>
  <c r="BP23" i="32"/>
  <c r="BQ23" i="32"/>
  <c r="BR23" i="32"/>
  <c r="BS23" i="32"/>
  <c r="BT23" i="32"/>
  <c r="BU23" i="32"/>
  <c r="BV23" i="32"/>
  <c r="BW23" i="32"/>
  <c r="BX23" i="32"/>
  <c r="BY23" i="32"/>
  <c r="BZ23" i="32"/>
  <c r="CA23" i="32"/>
  <c r="CB23" i="32"/>
  <c r="CC23" i="32"/>
  <c r="CD23" i="32"/>
  <c r="CE23" i="32"/>
  <c r="CF23" i="32"/>
  <c r="CG23" i="32"/>
  <c r="CH23" i="32"/>
  <c r="CI23" i="32"/>
  <c r="CJ23" i="32"/>
  <c r="CK23" i="32"/>
  <c r="CL23" i="32"/>
  <c r="CM23" i="32"/>
  <c r="CN23" i="32"/>
  <c r="CO23" i="32"/>
  <c r="CP23" i="32"/>
  <c r="CQ23" i="32"/>
  <c r="CR23" i="32"/>
  <c r="CS23" i="32"/>
  <c r="CT23" i="32"/>
  <c r="CU23" i="32"/>
  <c r="CV23" i="32"/>
  <c r="CW23" i="32"/>
  <c r="CX23" i="32"/>
  <c r="CY23" i="32"/>
  <c r="CZ23" i="32"/>
  <c r="DA23" i="32"/>
  <c r="C45" i="32"/>
  <c r="BF23" i="32" s="1"/>
  <c r="C44" i="32"/>
  <c r="BF22" i="32" s="1"/>
  <c r="BG20" i="32"/>
  <c r="BH20" i="32"/>
  <c r="BI20" i="32"/>
  <c r="BJ20" i="32"/>
  <c r="BK20" i="32"/>
  <c r="BL20" i="32"/>
  <c r="BM20" i="32"/>
  <c r="BN20" i="32"/>
  <c r="BO20" i="32"/>
  <c r="BP20" i="32"/>
  <c r="BQ20" i="32"/>
  <c r="BR20" i="32"/>
  <c r="BS20" i="32"/>
  <c r="BT20" i="32"/>
  <c r="BU20" i="32"/>
  <c r="BV20" i="32"/>
  <c r="BW20" i="32"/>
  <c r="BX20" i="32"/>
  <c r="BY20" i="32"/>
  <c r="BZ20" i="32"/>
  <c r="CA20" i="32"/>
  <c r="CB20" i="32"/>
  <c r="CC20" i="32"/>
  <c r="CD20" i="32"/>
  <c r="CE20" i="32"/>
  <c r="CF20" i="32"/>
  <c r="CG20" i="32"/>
  <c r="CH20" i="32"/>
  <c r="CI20" i="32"/>
  <c r="CJ20" i="32"/>
  <c r="CK20" i="32"/>
  <c r="CL20" i="32"/>
  <c r="CM20" i="32"/>
  <c r="CN20" i="32"/>
  <c r="CO20" i="32"/>
  <c r="CP20" i="32"/>
  <c r="CQ20" i="32"/>
  <c r="CR20" i="32"/>
  <c r="CS20" i="32"/>
  <c r="CT20" i="32"/>
  <c r="CU20" i="32"/>
  <c r="CV20" i="32"/>
  <c r="CW20" i="32"/>
  <c r="CX20" i="32"/>
  <c r="CY20" i="32"/>
  <c r="CZ20" i="32"/>
  <c r="DA20" i="32"/>
  <c r="BG21" i="32"/>
  <c r="BH21" i="32"/>
  <c r="BI21" i="32"/>
  <c r="BJ21" i="32"/>
  <c r="BK21" i="32"/>
  <c r="BL21" i="32"/>
  <c r="BM21" i="32"/>
  <c r="BN21" i="32"/>
  <c r="BO21" i="32"/>
  <c r="BP21" i="32"/>
  <c r="BQ21" i="32"/>
  <c r="BR21" i="32"/>
  <c r="BS21" i="32"/>
  <c r="BT21" i="32"/>
  <c r="BU21" i="32"/>
  <c r="BV21" i="32"/>
  <c r="BW21" i="32"/>
  <c r="BX21" i="32"/>
  <c r="BY21" i="32"/>
  <c r="BZ21" i="32"/>
  <c r="CA21" i="32"/>
  <c r="CB21" i="32"/>
  <c r="CC21" i="32"/>
  <c r="CD21" i="32"/>
  <c r="CE21" i="32"/>
  <c r="CF21" i="32"/>
  <c r="CG21" i="32"/>
  <c r="CH21" i="32"/>
  <c r="CI21" i="32"/>
  <c r="CJ21" i="32"/>
  <c r="CK21" i="32"/>
  <c r="CL21" i="32"/>
  <c r="CM21" i="32"/>
  <c r="CN21" i="32"/>
  <c r="CO21" i="32"/>
  <c r="CP21" i="32"/>
  <c r="CQ21" i="32"/>
  <c r="CR21" i="32"/>
  <c r="CS21" i="32"/>
  <c r="CT21" i="32"/>
  <c r="CU21" i="32"/>
  <c r="CV21" i="32"/>
  <c r="CW21" i="32"/>
  <c r="CX21" i="32"/>
  <c r="CY21" i="32"/>
  <c r="CZ21" i="32"/>
  <c r="DA21" i="32"/>
  <c r="C36" i="32"/>
  <c r="BF21" i="32" s="1"/>
  <c r="C35" i="32"/>
  <c r="BF20" i="32" s="1"/>
  <c r="BG18" i="32"/>
  <c r="BH18" i="32"/>
  <c r="BI18" i="32"/>
  <c r="BJ18" i="32"/>
  <c r="BK18" i="32"/>
  <c r="BL18" i="32"/>
  <c r="BM18" i="32"/>
  <c r="BN18" i="32"/>
  <c r="BO18" i="32"/>
  <c r="BP18" i="32"/>
  <c r="BQ18" i="32"/>
  <c r="BR18" i="32"/>
  <c r="BS18" i="32"/>
  <c r="BT18" i="32"/>
  <c r="BU18" i="32"/>
  <c r="BV18" i="32"/>
  <c r="BW18" i="32"/>
  <c r="BX18" i="32"/>
  <c r="BY18" i="32"/>
  <c r="BZ18" i="32"/>
  <c r="CA18" i="32"/>
  <c r="CB18" i="32"/>
  <c r="CC18" i="32"/>
  <c r="CD18" i="32"/>
  <c r="CE18" i="32"/>
  <c r="CF18" i="32"/>
  <c r="CG18" i="32"/>
  <c r="CI18" i="32"/>
  <c r="CJ18" i="32"/>
  <c r="CK18" i="32"/>
  <c r="CL18" i="32"/>
  <c r="CM18" i="32"/>
  <c r="CN18" i="32"/>
  <c r="CO18" i="32"/>
  <c r="CP18" i="32"/>
  <c r="CQ18" i="32"/>
  <c r="CR18" i="32"/>
  <c r="CS18" i="32"/>
  <c r="CT18" i="32"/>
  <c r="CU18" i="32"/>
  <c r="CV18" i="32"/>
  <c r="CW18" i="32"/>
  <c r="CX18" i="32"/>
  <c r="CY18" i="32"/>
  <c r="CZ18" i="32"/>
  <c r="DA18" i="32"/>
  <c r="BG19" i="32"/>
  <c r="BH19" i="32"/>
  <c r="BI19" i="32"/>
  <c r="BJ19" i="32"/>
  <c r="BK19" i="32"/>
  <c r="BL19" i="32"/>
  <c r="BM19" i="32"/>
  <c r="BN19" i="32"/>
  <c r="BO19" i="32"/>
  <c r="BP19" i="32"/>
  <c r="BQ19" i="32"/>
  <c r="BR19" i="32"/>
  <c r="BS19" i="32"/>
  <c r="BT19" i="32"/>
  <c r="BU19" i="32"/>
  <c r="BV19" i="32"/>
  <c r="BW19" i="32"/>
  <c r="BX19" i="32"/>
  <c r="BY19" i="32"/>
  <c r="BZ19" i="32"/>
  <c r="CA19" i="32"/>
  <c r="CB19" i="32"/>
  <c r="CC19" i="32"/>
  <c r="CD19" i="32"/>
  <c r="CE19" i="32"/>
  <c r="CF19" i="32"/>
  <c r="CG19" i="32"/>
  <c r="CI19" i="32"/>
  <c r="CJ19" i="32"/>
  <c r="CK19" i="32"/>
  <c r="CL19" i="32"/>
  <c r="CM19" i="32"/>
  <c r="CN19" i="32"/>
  <c r="CO19" i="32"/>
  <c r="CP19" i="32"/>
  <c r="CQ19" i="32"/>
  <c r="CR19" i="32"/>
  <c r="CS19" i="32"/>
  <c r="CT19" i="32"/>
  <c r="CU19" i="32"/>
  <c r="CV19" i="32"/>
  <c r="CX19" i="32"/>
  <c r="CY19" i="32"/>
  <c r="CZ19" i="32"/>
  <c r="DA19" i="32"/>
  <c r="C26" i="32"/>
  <c r="BF19" i="32" s="1"/>
  <c r="C25" i="32"/>
  <c r="BF18" i="32" s="1"/>
  <c r="BG16" i="32"/>
  <c r="BH16" i="32"/>
  <c r="BI16" i="32"/>
  <c r="BJ16" i="32"/>
  <c r="BK16" i="32"/>
  <c r="BL16" i="32"/>
  <c r="BM16" i="32"/>
  <c r="BN16" i="32"/>
  <c r="BO16" i="32"/>
  <c r="BP16" i="32"/>
  <c r="BQ16" i="32"/>
  <c r="BR16" i="32"/>
  <c r="BS16" i="32"/>
  <c r="BT16" i="32"/>
  <c r="BU16" i="32"/>
  <c r="BV16" i="32"/>
  <c r="BW16" i="32"/>
  <c r="BX16" i="32"/>
  <c r="BY16" i="32"/>
  <c r="BZ16" i="32"/>
  <c r="CA16" i="32"/>
  <c r="CB16" i="32"/>
  <c r="CC16" i="32"/>
  <c r="CD16" i="32"/>
  <c r="CE16" i="32"/>
  <c r="CF16" i="32"/>
  <c r="CG16" i="32"/>
  <c r="CH16" i="32"/>
  <c r="CI16" i="32"/>
  <c r="CJ16" i="32"/>
  <c r="CK16" i="32"/>
  <c r="CL16" i="32"/>
  <c r="CM16" i="32"/>
  <c r="CN16" i="32"/>
  <c r="CO16" i="32"/>
  <c r="CP16" i="32"/>
  <c r="CQ16" i="32"/>
  <c r="CR16" i="32"/>
  <c r="CS16" i="32"/>
  <c r="CT16" i="32"/>
  <c r="CU16" i="32"/>
  <c r="CV16" i="32"/>
  <c r="CW16" i="32"/>
  <c r="CX16" i="32"/>
  <c r="CY16" i="32"/>
  <c r="CZ16" i="32"/>
  <c r="DA16" i="32"/>
  <c r="BG17" i="32"/>
  <c r="BH17" i="32"/>
  <c r="BI17" i="32"/>
  <c r="BJ17" i="32"/>
  <c r="BK17" i="32"/>
  <c r="BL17" i="32"/>
  <c r="BM17" i="32"/>
  <c r="BN17" i="32"/>
  <c r="BO17" i="32"/>
  <c r="BP17" i="32"/>
  <c r="BQ17" i="32"/>
  <c r="BR17" i="32"/>
  <c r="BS17" i="32"/>
  <c r="BT17" i="32"/>
  <c r="BU17" i="32"/>
  <c r="BV17" i="32"/>
  <c r="BW17" i="32"/>
  <c r="BX17" i="32"/>
  <c r="BY17" i="32"/>
  <c r="BZ17" i="32"/>
  <c r="CA17" i="32"/>
  <c r="CB17" i="32"/>
  <c r="CC17" i="32"/>
  <c r="CD17" i="32"/>
  <c r="CE17" i="32"/>
  <c r="CF17" i="32"/>
  <c r="CG17" i="32"/>
  <c r="CH17" i="32"/>
  <c r="CI17" i="32"/>
  <c r="CJ17" i="32"/>
  <c r="CK17" i="32"/>
  <c r="CL17" i="32"/>
  <c r="CM17" i="32"/>
  <c r="CN17" i="32"/>
  <c r="CO17" i="32"/>
  <c r="CP17" i="32"/>
  <c r="CQ17" i="32"/>
  <c r="CR17" i="32"/>
  <c r="CS17" i="32"/>
  <c r="CT17" i="32"/>
  <c r="CU17" i="32"/>
  <c r="CV17" i="32"/>
  <c r="CW17" i="32"/>
  <c r="CX17" i="32"/>
  <c r="CY17" i="32"/>
  <c r="CZ17" i="32"/>
  <c r="DA17" i="32"/>
  <c r="C17" i="32"/>
  <c r="BF17" i="32" s="1"/>
  <c r="C16" i="32"/>
  <c r="BF16" i="32" s="1"/>
  <c r="CW19" i="32" l="1"/>
  <c r="AX27" i="32"/>
  <c r="Y58" i="32"/>
  <c r="T58" i="32"/>
  <c r="P58" i="32"/>
  <c r="L58" i="32"/>
  <c r="H58" i="32"/>
  <c r="C58" i="32"/>
  <c r="Y57" i="32"/>
  <c r="T57" i="32"/>
  <c r="P57" i="32"/>
  <c r="L57" i="32"/>
  <c r="H57" i="32"/>
  <c r="C57" i="32"/>
  <c r="AB46" i="32"/>
  <c r="AA46" i="32"/>
  <c r="Z46" i="32"/>
  <c r="Y48" i="32"/>
  <c r="X46" i="32"/>
  <c r="V46" i="32"/>
  <c r="U46" i="32"/>
  <c r="T48" i="32"/>
  <c r="S46" i="32"/>
  <c r="R46" i="32"/>
  <c r="Q46" i="32"/>
  <c r="P48" i="32"/>
  <c r="O46" i="32"/>
  <c r="N46" i="32"/>
  <c r="M46" i="32"/>
  <c r="L48" i="32"/>
  <c r="K46" i="32"/>
  <c r="J46" i="32"/>
  <c r="I46" i="32"/>
  <c r="H48" i="32"/>
  <c r="G46" i="32"/>
  <c r="E46" i="32"/>
  <c r="D46" i="32"/>
  <c r="C48" i="32"/>
  <c r="Y47" i="32"/>
  <c r="T47" i="32"/>
  <c r="P47" i="32"/>
  <c r="L47" i="32"/>
  <c r="H47" i="32"/>
  <c r="C47" i="32"/>
  <c r="AB37" i="32"/>
  <c r="AA37" i="32"/>
  <c r="Z37" i="32"/>
  <c r="Y39" i="32"/>
  <c r="X37" i="32"/>
  <c r="V37" i="32"/>
  <c r="U37" i="32"/>
  <c r="T39" i="32"/>
  <c r="S37" i="32"/>
  <c r="R37" i="32"/>
  <c r="Q37" i="32"/>
  <c r="P39" i="32"/>
  <c r="O37" i="32"/>
  <c r="N37" i="32"/>
  <c r="M37" i="32"/>
  <c r="L39" i="32"/>
  <c r="K37" i="32"/>
  <c r="J37" i="32"/>
  <c r="I37" i="32"/>
  <c r="H39" i="32"/>
  <c r="G37" i="32"/>
  <c r="E37" i="32"/>
  <c r="D37" i="32"/>
  <c r="C39" i="32"/>
  <c r="Y38" i="32"/>
  <c r="T38" i="32"/>
  <c r="P38" i="32"/>
  <c r="L38" i="32"/>
  <c r="H38" i="32"/>
  <c r="C38" i="32"/>
  <c r="AB27" i="32"/>
  <c r="AA27" i="32"/>
  <c r="Z27" i="32"/>
  <c r="Y29" i="32"/>
  <c r="X27" i="32"/>
  <c r="V27" i="32"/>
  <c r="U27" i="32"/>
  <c r="T29" i="32"/>
  <c r="S27" i="32"/>
  <c r="R27" i="32"/>
  <c r="Q27" i="32"/>
  <c r="P29" i="32"/>
  <c r="O27" i="32"/>
  <c r="N27" i="32"/>
  <c r="M27" i="32"/>
  <c r="L29" i="32"/>
  <c r="K27" i="32"/>
  <c r="J27" i="32"/>
  <c r="I27" i="32"/>
  <c r="H29" i="32"/>
  <c r="G27" i="32"/>
  <c r="E27" i="32"/>
  <c r="D27" i="32"/>
  <c r="C29" i="32"/>
  <c r="Y28" i="32"/>
  <c r="T28" i="32"/>
  <c r="P28" i="32"/>
  <c r="L28" i="32"/>
  <c r="H28" i="32"/>
  <c r="C28" i="32"/>
  <c r="AB18" i="32"/>
  <c r="AA18" i="32"/>
  <c r="Z18" i="32"/>
  <c r="Y20" i="32"/>
  <c r="X18" i="32"/>
  <c r="V18" i="32"/>
  <c r="U18" i="32"/>
  <c r="T20" i="32"/>
  <c r="S18" i="32"/>
  <c r="R18" i="32"/>
  <c r="Q18" i="32"/>
  <c r="P20" i="32"/>
  <c r="O18" i="32"/>
  <c r="N18" i="32"/>
  <c r="M18" i="32"/>
  <c r="L20" i="32"/>
  <c r="K18" i="32"/>
  <c r="J18" i="32"/>
  <c r="I18" i="32"/>
  <c r="H20" i="32"/>
  <c r="G18" i="32"/>
  <c r="E18" i="32"/>
  <c r="D18" i="32"/>
  <c r="C20" i="32"/>
  <c r="Y19" i="32"/>
  <c r="T19" i="32"/>
  <c r="P19" i="32"/>
  <c r="L19" i="32"/>
  <c r="H19" i="32"/>
  <c r="C19" i="32"/>
  <c r="AK37" i="32" l="1"/>
  <c r="AO37" i="32"/>
  <c r="AT37" i="32"/>
  <c r="AX37" i="32"/>
  <c r="AI46" i="32"/>
  <c r="AM46" i="32"/>
  <c r="AQ46" i="32"/>
  <c r="AV46" i="32"/>
  <c r="AZ46" i="32"/>
  <c r="AH38" i="32"/>
  <c r="AL38" i="32"/>
  <c r="AP38" i="32"/>
  <c r="AU38" i="32"/>
  <c r="AY38" i="32"/>
  <c r="AH39" i="32"/>
  <c r="AJ37" i="32"/>
  <c r="AL39" i="32"/>
  <c r="AN37" i="32"/>
  <c r="AP39" i="32"/>
  <c r="AR37" i="32"/>
  <c r="AU39" i="32"/>
  <c r="AW37" i="32"/>
  <c r="AY39" i="32"/>
  <c r="BA37" i="32"/>
  <c r="AH47" i="32"/>
  <c r="AL47" i="32"/>
  <c r="AP47" i="32"/>
  <c r="AU47" i="32"/>
  <c r="AY47" i="32"/>
  <c r="AH48" i="32"/>
  <c r="AJ46" i="32"/>
  <c r="AL48" i="32"/>
  <c r="AN46" i="32"/>
  <c r="AP48" i="32"/>
  <c r="AR46" i="32"/>
  <c r="AU48" i="32"/>
  <c r="AW46" i="32"/>
  <c r="AY48" i="32"/>
  <c r="BA46" i="32"/>
  <c r="AH57" i="32"/>
  <c r="AL57" i="32"/>
  <c r="AP57" i="32"/>
  <c r="AU57" i="32"/>
  <c r="AY57" i="32"/>
  <c r="AH58" i="32"/>
  <c r="AL58" i="32"/>
  <c r="AP58" i="32"/>
  <c r="AU58" i="32"/>
  <c r="AY58" i="32"/>
  <c r="AI37" i="32"/>
  <c r="AM37" i="32"/>
  <c r="AQ37" i="32"/>
  <c r="AV37" i="32"/>
  <c r="AZ37" i="32"/>
  <c r="BB37" i="32"/>
  <c r="AK46" i="32"/>
  <c r="AO46" i="32"/>
  <c r="AT46" i="32"/>
  <c r="AX46" i="32"/>
  <c r="BB46" i="32"/>
  <c r="AG18" i="32"/>
  <c r="AG27" i="32"/>
  <c r="AG37" i="32"/>
  <c r="AG46" i="32"/>
  <c r="AE37" i="32"/>
  <c r="AE46" i="32"/>
  <c r="AH19" i="32"/>
  <c r="AL19" i="32"/>
  <c r="AP19" i="32"/>
  <c r="AU19" i="32"/>
  <c r="AY19" i="32"/>
  <c r="AH20" i="32"/>
  <c r="AJ18" i="32"/>
  <c r="AL20" i="32"/>
  <c r="AN18" i="32"/>
  <c r="AP20" i="32"/>
  <c r="AR18" i="32"/>
  <c r="AU20" i="32"/>
  <c r="AW18" i="32"/>
  <c r="AY20" i="32"/>
  <c r="BA18" i="32"/>
  <c r="AL28" i="32"/>
  <c r="AP28" i="32"/>
  <c r="AU28" i="32"/>
  <c r="AY28" i="32"/>
  <c r="AJ27" i="32"/>
  <c r="AL29" i="32"/>
  <c r="AN27" i="32"/>
  <c r="AP29" i="32"/>
  <c r="AR27" i="32"/>
  <c r="AU29" i="32"/>
  <c r="AW27" i="32"/>
  <c r="AY29" i="32"/>
  <c r="BA27" i="32"/>
  <c r="AI18" i="32"/>
  <c r="AK18" i="32"/>
  <c r="AM18" i="32"/>
  <c r="AO18" i="32"/>
  <c r="AQ18" i="32"/>
  <c r="AT18" i="32"/>
  <c r="AV18" i="32"/>
  <c r="AX18" i="32"/>
  <c r="AZ18" i="32"/>
  <c r="BB18" i="32"/>
  <c r="AI27" i="32"/>
  <c r="AK27" i="32"/>
  <c r="AM27" i="32"/>
  <c r="AO27" i="32"/>
  <c r="AQ27" i="32"/>
  <c r="AT27" i="32"/>
  <c r="AV27" i="32"/>
  <c r="AZ27" i="32"/>
  <c r="BB27" i="32"/>
  <c r="AE18" i="32"/>
  <c r="AE27" i="32"/>
  <c r="AD46" i="32"/>
  <c r="AC38" i="32"/>
  <c r="AC39" i="32"/>
  <c r="AC47" i="32"/>
  <c r="AC48" i="32"/>
  <c r="AC57" i="32"/>
  <c r="AC58" i="32"/>
  <c r="AD37" i="32"/>
  <c r="AD18" i="32"/>
  <c r="AD27" i="32"/>
  <c r="AC19" i="32"/>
  <c r="AC20" i="32"/>
  <c r="AC28" i="32"/>
  <c r="AC29" i="32"/>
  <c r="C59" i="32"/>
  <c r="H59" i="32"/>
  <c r="L59" i="32"/>
  <c r="P59" i="32"/>
  <c r="T59" i="32"/>
  <c r="Y59" i="32"/>
  <c r="C56" i="32"/>
  <c r="C49" i="32"/>
  <c r="H49" i="32"/>
  <c r="L49" i="32"/>
  <c r="P49" i="32"/>
  <c r="T49" i="32"/>
  <c r="Y49" i="32"/>
  <c r="C46" i="32"/>
  <c r="H46" i="32"/>
  <c r="L46" i="32"/>
  <c r="P46" i="32"/>
  <c r="T46" i="32"/>
  <c r="Y46" i="32"/>
  <c r="AC46" i="32"/>
  <c r="AH46" i="32"/>
  <c r="AL46" i="32"/>
  <c r="AP46" i="32"/>
  <c r="AU46" i="32"/>
  <c r="AY46" i="32"/>
  <c r="C40" i="32"/>
  <c r="H40" i="32"/>
  <c r="L40" i="32"/>
  <c r="P40" i="32"/>
  <c r="T40" i="32"/>
  <c r="Y40" i="32"/>
  <c r="C37" i="32"/>
  <c r="H37" i="32"/>
  <c r="L37" i="32"/>
  <c r="P37" i="32"/>
  <c r="T37" i="32"/>
  <c r="Y37" i="32"/>
  <c r="AC37" i="32"/>
  <c r="AH37" i="32"/>
  <c r="AL37" i="32"/>
  <c r="AP37" i="32"/>
  <c r="AU37" i="32"/>
  <c r="AY37" i="32"/>
  <c r="C30" i="32"/>
  <c r="H30" i="32"/>
  <c r="L30" i="32"/>
  <c r="P30" i="32"/>
  <c r="T30" i="32"/>
  <c r="Y30" i="32"/>
  <c r="C27" i="32"/>
  <c r="H27" i="32"/>
  <c r="L27" i="32"/>
  <c r="P27" i="32"/>
  <c r="T27" i="32"/>
  <c r="Y27" i="32"/>
  <c r="AC27" i="32"/>
  <c r="AL27" i="32"/>
  <c r="AP27" i="32"/>
  <c r="AU27" i="32"/>
  <c r="AY27" i="32"/>
  <c r="C21" i="32"/>
  <c r="L21" i="32"/>
  <c r="P21" i="32"/>
  <c r="T21" i="32"/>
  <c r="Y21" i="32"/>
  <c r="H21" i="32"/>
  <c r="C18" i="32"/>
  <c r="H18" i="32"/>
  <c r="L18" i="32"/>
  <c r="P18" i="32"/>
  <c r="T18" i="32"/>
  <c r="Y18" i="32"/>
  <c r="AC18" i="32"/>
  <c r="AH18" i="32"/>
  <c r="AL18" i="32"/>
  <c r="AP18" i="32"/>
  <c r="AU18" i="32"/>
  <c r="AY18" i="32"/>
  <c r="C6" i="32"/>
  <c r="O8" i="32"/>
  <c r="C7" i="32"/>
  <c r="AU59" i="32" l="1"/>
  <c r="AU49" i="32"/>
  <c r="AU21" i="32"/>
  <c r="AU40" i="32"/>
  <c r="AL40" i="32"/>
  <c r="AL49" i="32"/>
  <c r="AL59" i="32"/>
  <c r="AL21" i="32"/>
  <c r="AU30" i="32"/>
  <c r="AL30" i="32"/>
  <c r="AY30" i="32"/>
  <c r="AY59" i="32"/>
  <c r="AH59" i="32"/>
  <c r="AP40" i="32"/>
  <c r="AY21" i="32"/>
  <c r="AP21" i="32"/>
  <c r="AP59" i="32"/>
  <c r="AY49" i="32"/>
  <c r="AP49" i="32"/>
  <c r="AH49" i="32"/>
  <c r="AY40" i="32"/>
  <c r="AH40" i="32"/>
  <c r="AP30" i="32"/>
  <c r="AH21" i="32"/>
  <c r="AC59" i="32"/>
  <c r="AC49" i="32"/>
  <c r="AC40" i="32"/>
  <c r="AC30" i="32"/>
  <c r="AC21" i="32"/>
  <c r="AL8" i="32"/>
  <c r="AC8" i="32"/>
  <c r="T8" i="32"/>
  <c r="L8" i="32"/>
  <c r="AT8" i="32"/>
  <c r="AO8" i="32"/>
  <c r="AK8" i="32"/>
  <c r="X8" i="32"/>
  <c r="K8" i="32"/>
  <c r="D8" i="32"/>
  <c r="AN8" i="32"/>
  <c r="AB8" i="32"/>
  <c r="AC10" i="32"/>
  <c r="AG8" i="32"/>
  <c r="V8" i="32"/>
  <c r="S8" i="32"/>
  <c r="R8" i="32"/>
  <c r="AE8" i="32"/>
  <c r="N8" i="32"/>
  <c r="T10" i="32"/>
  <c r="AJ8" i="32"/>
  <c r="AL10" i="32"/>
  <c r="AR8" i="32"/>
  <c r="AY9" i="32"/>
  <c r="AY10" i="32"/>
  <c r="AU9" i="32"/>
  <c r="AU10" i="32"/>
  <c r="AP9" i="32"/>
  <c r="AP10" i="32"/>
  <c r="AQ8" i="32"/>
  <c r="AL9" i="32"/>
  <c r="AM8" i="32"/>
  <c r="AI8" i="32"/>
  <c r="AC9" i="32"/>
  <c r="AD8" i="32"/>
  <c r="AA8" i="32"/>
  <c r="Y10" i="32"/>
  <c r="Y9" i="32"/>
  <c r="Z8" i="32"/>
  <c r="T9" i="32"/>
  <c r="U8" i="32"/>
  <c r="P9" i="32"/>
  <c r="P10" i="32"/>
  <c r="Q8" i="32"/>
  <c r="L9" i="32"/>
  <c r="L10" i="32"/>
  <c r="M8" i="32"/>
  <c r="AP8" i="32"/>
  <c r="Y8" i="32"/>
  <c r="P8" i="32"/>
  <c r="H9" i="32"/>
  <c r="E8" i="32"/>
  <c r="G8" i="32"/>
  <c r="H8" i="32"/>
  <c r="I8" i="32"/>
  <c r="J8" i="32"/>
  <c r="T11" i="32" l="1"/>
  <c r="AC11" i="32"/>
  <c r="L11" i="32"/>
  <c r="P11" i="32"/>
  <c r="AL11" i="32"/>
  <c r="AY11" i="32"/>
  <c r="AU11" i="32"/>
  <c r="AP11" i="32"/>
  <c r="Y11" i="32"/>
  <c r="H10" i="32"/>
  <c r="H11" i="32" s="1"/>
  <c r="C10" i="32"/>
  <c r="C9" i="32"/>
  <c r="C8" i="32"/>
  <c r="C11" i="32" l="1"/>
  <c r="CH19" i="32" l="1"/>
  <c r="AH9" i="32"/>
  <c r="AH28" i="32" l="1"/>
  <c r="CH18" i="32"/>
  <c r="AH8" i="32"/>
  <c r="AH10" i="32"/>
  <c r="AH11" i="32" s="1"/>
  <c r="AH27" i="32"/>
  <c r="AH29" i="32"/>
  <c r="AH30" i="32"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OUEST</author>
  </authors>
  <commentList>
    <comment ref="AT320" authorId="0" shapeId="0" xr:uid="{00000000-0006-0000-0000-000001000000}">
      <text>
        <r>
          <rPr>
            <b/>
            <sz val="9"/>
            <color indexed="81"/>
            <rFont val="Tahoma"/>
            <family val="2"/>
          </rPr>
          <t>OUEST:</t>
        </r>
        <r>
          <rPr>
            <sz val="9"/>
            <color indexed="81"/>
            <rFont val="Tahoma"/>
            <family val="2"/>
          </rPr>
          <t xml:space="preserve">
EFFECTUER OFFICIELLEMENT PAR PAUL DE PENTAIR LE 10 AU 18 NOVEMBRE 2022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OUEST</author>
  </authors>
  <commentList>
    <comment ref="AX225" authorId="0" shapeId="0" xr:uid="{00000000-0006-0000-0100-000001000000}">
      <text>
        <r>
          <rPr>
            <b/>
            <sz val="9"/>
            <color indexed="81"/>
            <rFont val="Tahoma"/>
            <family val="2"/>
          </rPr>
          <t>OUEST:</t>
        </r>
        <r>
          <rPr>
            <sz val="9"/>
            <color indexed="81"/>
            <rFont val="Tahoma"/>
            <family val="2"/>
          </rPr>
          <t xml:space="preserve">
EFFECTUER OFFICIELLEMENT PAR PAUL DE PENTAIR LE 10 AU 18 NOVEMBRE 2022
</t>
        </r>
      </text>
    </comment>
  </commentList>
</comments>
</file>

<file path=xl/sharedStrings.xml><?xml version="1.0" encoding="utf-8"?>
<sst xmlns="http://schemas.openxmlformats.org/spreadsheetml/2006/main" count="3465" uniqueCount="861">
  <si>
    <t>Périodicité</t>
  </si>
  <si>
    <t>Equipement</t>
  </si>
  <si>
    <t>JANVIER</t>
  </si>
  <si>
    <t>FÉVRIER</t>
  </si>
  <si>
    <t>MARS</t>
  </si>
  <si>
    <t>AVRIL</t>
  </si>
  <si>
    <t>MAI</t>
  </si>
  <si>
    <t>JUIN</t>
  </si>
  <si>
    <t>JUILLET</t>
  </si>
  <si>
    <t>AOÛT</t>
  </si>
  <si>
    <t>SEPTEMBRE</t>
  </si>
  <si>
    <t>OCTOBRE</t>
  </si>
  <si>
    <t>NOVEMBRE</t>
  </si>
  <si>
    <t>DECEMBRE</t>
  </si>
  <si>
    <t>Actions</t>
  </si>
  <si>
    <t>Période</t>
  </si>
  <si>
    <t>J</t>
  </si>
  <si>
    <t>M</t>
  </si>
  <si>
    <t>S</t>
  </si>
  <si>
    <t>S1</t>
  </si>
  <si>
    <t>S2</t>
  </si>
  <si>
    <t>S3</t>
  </si>
  <si>
    <t>S4</t>
  </si>
  <si>
    <t>S5</t>
  </si>
  <si>
    <t>S6</t>
  </si>
  <si>
    <t>S7</t>
  </si>
  <si>
    <t>S8</t>
  </si>
  <si>
    <t>S9</t>
  </si>
  <si>
    <t>S10</t>
  </si>
  <si>
    <t>S11</t>
  </si>
  <si>
    <t>S12</t>
  </si>
  <si>
    <t>S13</t>
  </si>
  <si>
    <t>S14</t>
  </si>
  <si>
    <t>S15</t>
  </si>
  <si>
    <t>S16</t>
  </si>
  <si>
    <t>S17</t>
  </si>
  <si>
    <t>S18</t>
  </si>
  <si>
    <t>S19</t>
  </si>
  <si>
    <t>S20</t>
  </si>
  <si>
    <t>S21</t>
  </si>
  <si>
    <t>S22</t>
  </si>
  <si>
    <t>S23</t>
  </si>
  <si>
    <t>S24</t>
  </si>
  <si>
    <t>S25</t>
  </si>
  <si>
    <t>S26</t>
  </si>
  <si>
    <t>S27</t>
  </si>
  <si>
    <t>S28</t>
  </si>
  <si>
    <t>S29</t>
  </si>
  <si>
    <t>S30</t>
  </si>
  <si>
    <t>S31</t>
  </si>
  <si>
    <t>S32</t>
  </si>
  <si>
    <t>S33</t>
  </si>
  <si>
    <t>S34</t>
  </si>
  <si>
    <t>S35</t>
  </si>
  <si>
    <t>S36</t>
  </si>
  <si>
    <t>S37</t>
  </si>
  <si>
    <t>S38</t>
  </si>
  <si>
    <t>S39</t>
  </si>
  <si>
    <t>S40</t>
  </si>
  <si>
    <t>S41</t>
  </si>
  <si>
    <t>S42</t>
  </si>
  <si>
    <t>S43</t>
  </si>
  <si>
    <t>S44</t>
  </si>
  <si>
    <t>S45</t>
  </si>
  <si>
    <t>S46</t>
  </si>
  <si>
    <t>S47</t>
  </si>
  <si>
    <t>S48</t>
  </si>
  <si>
    <t>PROCESSUS GERER LES INFRASTRUCTURES ET EQUIPEMENTS DE PRODUCTION</t>
  </si>
  <si>
    <t>PS3-ID02</t>
  </si>
  <si>
    <t>Version : 01</t>
  </si>
  <si>
    <t xml:space="preserve">    Quart:</t>
  </si>
  <si>
    <t>Journalier:</t>
  </si>
  <si>
    <t>Hebdomadaire:</t>
  </si>
  <si>
    <t>Mensuel:</t>
  </si>
  <si>
    <t>Trimestriel:</t>
  </si>
  <si>
    <t>Semestriel:</t>
  </si>
  <si>
    <t>Annuel:</t>
  </si>
  <si>
    <t>Bimensuel:</t>
  </si>
  <si>
    <t>Date mise à jour: 22/01/2022</t>
  </si>
  <si>
    <t>Mois</t>
  </si>
  <si>
    <t>Semaine</t>
  </si>
  <si>
    <t>Planifiées Semaine</t>
  </si>
  <si>
    <t>Réalisées Semaine</t>
  </si>
  <si>
    <t>% Exécution Semaine</t>
  </si>
  <si>
    <t>Planifiées Mois</t>
  </si>
  <si>
    <t>Réalisées Mois</t>
  </si>
  <si>
    <t>% Exécution Mois</t>
  </si>
  <si>
    <t>Boiler 15T BOSCH</t>
  </si>
  <si>
    <t>Vérifier le bon fonctionnement des servo moteurs.</t>
  </si>
  <si>
    <t>Nettoyer la coupelle rotative du bruleur</t>
  </si>
  <si>
    <t>Nettoyer filtre à gaz</t>
  </si>
  <si>
    <t>Si vous fonctionnez au gazoil, veuillez nettoyez les filtres</t>
  </si>
  <si>
    <t>Si vous fonctionnez au gazoil verifier toutes les connections electriques, nettoyer le gicleur de gazoil</t>
  </si>
  <si>
    <t>Nettoyer Verifier la photocellule</t>
  </si>
  <si>
    <t>Vérifier le fonctionnement de la vanne de regulation d'eau</t>
  </si>
  <si>
    <t>Si vous fonctionnez au gazoil faites des tests de fumées</t>
  </si>
  <si>
    <t>Effectuer les tests de pression programmée de la chaudiere</t>
  </si>
  <si>
    <t>Verifier les conduites de distribution de vapeur (header)</t>
  </si>
  <si>
    <t>Rincage de la soupape de sécurité par essai</t>
  </si>
  <si>
    <t>verifier les tubes de fumées,et effectuer un ramonage si necessaire</t>
  </si>
  <si>
    <t>Nettoyer et Vérifier  le capteur de niveau,de conductivité</t>
  </si>
  <si>
    <t>Verifié la vanne de vidange automatique</t>
  </si>
  <si>
    <t>Ouvrir et nettoyer le couvercle</t>
  </si>
  <si>
    <t>Contrôle et reparation du mur réfractaire</t>
  </si>
  <si>
    <t>Changement des joints de portes du mur réfractaire</t>
  </si>
  <si>
    <t>Verifier et enlever les joints de mailles</t>
  </si>
  <si>
    <t>Changer les joints des trous d'hommes/ d'eau</t>
  </si>
  <si>
    <t>Nettoyer les crépines des pompes d'alimentations</t>
  </si>
  <si>
    <t xml:space="preserve">Ramonage et Test de pression de la chaudiere </t>
  </si>
  <si>
    <t xml:space="preserve">Remplace le roulement du moteur du bruleur </t>
  </si>
  <si>
    <t>Verifier et nettoyer les pales du ventillateur a air</t>
  </si>
  <si>
    <t>Nettoyer Verifier la coupelle rotative du bruleur</t>
  </si>
  <si>
    <t>Effectuer les tests de pression et de contrainte annuel de la chaudiere</t>
  </si>
  <si>
    <t>Verifier les tensions du moteur de la coupelle rotative</t>
  </si>
  <si>
    <t>Boiler 10T BOSCH</t>
  </si>
  <si>
    <t>Boiler 10T LOOS</t>
  </si>
  <si>
    <t>Bosh boiler plant</t>
  </si>
  <si>
    <t>Vérification en stock des pieces de rechanges critiques</t>
  </si>
  <si>
    <t>Headers</t>
  </si>
  <si>
    <t>Nettoyer tous les filtres et Rincage de la soupape de sécurité par essai ( Line4/Line5/Line6/Syroperie/Brassage)</t>
  </si>
  <si>
    <t>Boiler water treatment</t>
  </si>
  <si>
    <t>Verifier fonctionement les jauges et les intérrupteurs</t>
  </si>
  <si>
    <t>Ouvrir la vanne de sécurité du déaérateur</t>
  </si>
  <si>
    <t>Nettoyer les reservoirs de dosage</t>
  </si>
  <si>
    <t>Enlever et nettoyer tous les filtres ( water softener/hot water tank/dearetor)</t>
  </si>
  <si>
    <t>Verifier le bon fonctionnement des pompes de dosages</t>
  </si>
  <si>
    <t>Steam and Condensate  reticulation system</t>
  </si>
  <si>
    <t>Vérifier les éventuelles fuites de condensats</t>
  </si>
  <si>
    <t>SABROE  4 refrigeration plant</t>
  </si>
  <si>
    <t xml:space="preserve">Changer l'huile </t>
  </si>
  <si>
    <t>faire l'appoint d'huile selon les paramètres</t>
  </si>
  <si>
    <t xml:space="preserve">Changer les filtres </t>
  </si>
  <si>
    <t xml:space="preserve">graisser les moteurs sabroe </t>
  </si>
  <si>
    <t xml:space="preserve">Analyse de l'huile </t>
  </si>
  <si>
    <t xml:space="preserve">Nettoyer les crépines et filtres à huile </t>
  </si>
  <si>
    <t>Verifier l'alignement du moteur  (SABROE 4,5,6,7,8)</t>
  </si>
  <si>
    <t>remplacer le joint de l'arbre</t>
  </si>
  <si>
    <t>Vérifier les connections électriques</t>
  </si>
  <si>
    <t xml:space="preserve">vérifier la calibration des différents sondes et capteurs.  </t>
  </si>
  <si>
    <t xml:space="preserve">Vérifier et analyser le niveau de vibration </t>
  </si>
  <si>
    <t>SABROE  5 refrigeration plant</t>
  </si>
  <si>
    <t>SABROE 6 refrigeration plant</t>
  </si>
  <si>
    <t>SABROE 7 refrigeration plant</t>
  </si>
  <si>
    <t>SABROE 8 refrigeration plant</t>
  </si>
  <si>
    <t xml:space="preserve">Condenseur BAC 4  </t>
  </si>
  <si>
    <t>Verifier l'abscence de fuites sur les pompes à eau et sur l'installation ammoniacque</t>
  </si>
  <si>
    <t>vidange de déconcentration du Bac</t>
  </si>
  <si>
    <t>Changer l'eau et nettoyer l'intérieur du condenseur</t>
  </si>
  <si>
    <t xml:space="preserve">Verifier les pulvérisateurs </t>
  </si>
  <si>
    <t>verifier les tensions des courroies</t>
  </si>
  <si>
    <t>verifier les tensions des moteurs des ventilateurs</t>
  </si>
  <si>
    <t>verifier les arbres des ventilatteurs</t>
  </si>
  <si>
    <t>graisser les roulements des ventilateurs</t>
  </si>
  <si>
    <t>Condenseur BAC 5</t>
  </si>
  <si>
    <t>Condenseur BAC 6</t>
  </si>
  <si>
    <t>Condenseur BAC 7</t>
  </si>
  <si>
    <t>Condenseur BAC 8</t>
  </si>
  <si>
    <t>Pompes glycol Warmer</t>
  </si>
  <si>
    <t>Verifier l'alignement du moteur  (Glycol pump)</t>
  </si>
  <si>
    <t>Nettoyer les crépines à liquide (glycol)</t>
  </si>
  <si>
    <t>Verifier l'accouplement (Glycol pump) (SABROE 4,5,6,7,8)</t>
  </si>
  <si>
    <t>Pompes glycol Primary</t>
  </si>
  <si>
    <t>Echangeurs 4</t>
  </si>
  <si>
    <t>Verifier les distances entres plaques des echangeurs</t>
  </si>
  <si>
    <t xml:space="preserve">Purger l'echangeur </t>
  </si>
  <si>
    <t>Verifier le fonctionnement des débitmetres et des sondes de températures</t>
  </si>
  <si>
    <t>Echangeurs 5</t>
  </si>
  <si>
    <t>Echangeur DAW</t>
  </si>
  <si>
    <t>Echangeur Warmer</t>
  </si>
  <si>
    <t>Echangeur Ice Water</t>
  </si>
  <si>
    <t>Cooling plant</t>
  </si>
  <si>
    <t>NH3 reticulation system</t>
  </si>
  <si>
    <t>verifier le niveau d'ammoniac dans le circuit</t>
  </si>
  <si>
    <t>Serrer les vis des echangeurs,condenseurs,compresseurs</t>
  </si>
  <si>
    <t>verifier les elements de mesures sur toutes l'installation niveau d'ammoniac dans le circuit</t>
  </si>
  <si>
    <t>faire l'appoint en ammoniac selon les paramètres</t>
  </si>
  <si>
    <t>Vérifier les éventuelles fuites</t>
  </si>
  <si>
    <t>Glycol reticulation system</t>
  </si>
  <si>
    <t>verifier le niveau de glycol dans le circuit</t>
  </si>
  <si>
    <t>verifier la concentration du glycol et le point de congélation</t>
  </si>
  <si>
    <t>Ultrafiltration</t>
  </si>
  <si>
    <t>Osmose Reverse</t>
  </si>
  <si>
    <t>Transferts zone</t>
  </si>
  <si>
    <t>Water plant</t>
  </si>
  <si>
    <t>Service tank</t>
  </si>
  <si>
    <t>Permeate tank</t>
  </si>
  <si>
    <t>Raw water tank</t>
  </si>
  <si>
    <t>Lime water tank</t>
  </si>
  <si>
    <t>Bac eau traitée chaine 4</t>
  </si>
  <si>
    <t>Microfiltres sortie bac traitée chaine 4</t>
  </si>
  <si>
    <t xml:space="preserve">Forage PARKING </t>
  </si>
  <si>
    <t xml:space="preserve">Forage DSD </t>
  </si>
  <si>
    <t>Forage SIDEL</t>
  </si>
  <si>
    <t>Forage INFIRM</t>
  </si>
  <si>
    <t xml:space="preserve">Forage NEW FORAGE </t>
  </si>
  <si>
    <t>Reservoir sous sol RIA</t>
  </si>
  <si>
    <t>Water reticulation system</t>
  </si>
  <si>
    <t>Diesel recirculation</t>
  </si>
  <si>
    <t xml:space="preserve">Verifier le bon fonctionnement des capteurs de pression </t>
  </si>
  <si>
    <t>Vérifier le bon fonctionnement des vannes (UF)</t>
  </si>
  <si>
    <t>Vérifier le bon fonctionnement des vannes solenoid. (UF)</t>
  </si>
  <si>
    <t>Vérifier le bon fonctionnement du transmetteur de pression(UF)</t>
  </si>
  <si>
    <t>Verifier le bon fonctionnement passage des pompes de dosage ( Debit bas:contrôle des pompes ,contrôle des réglages des soupape(UF))</t>
  </si>
  <si>
    <t>Verifier le fonctionnement des intérrupteurs de niveau(UF)</t>
  </si>
  <si>
    <t>Verifier le bon fonctionnement des débimetres la valeur lue et la valeur mesurer sur l'HMI</t>
  </si>
  <si>
    <t>Verifier le fonctionnement des controleurs de débits (UF)</t>
  </si>
  <si>
    <t>Vérifier le bon fonctionnement des vannes solenoid. (RO)</t>
  </si>
  <si>
    <t>Verifier le passage des pompes de dosage ( Debit bas:contrôle des pompes ,contrôle des réglages des soupape(RO))</t>
  </si>
  <si>
    <t>Verifier le fonctionnement des controleurs de débits (RO)</t>
  </si>
  <si>
    <t>Vérifier le bon fonctionnement du transmetteur de pression(RO)</t>
  </si>
  <si>
    <t>Nettoyage des mélangeurs de la ligne de dillution</t>
  </si>
  <si>
    <t>Nettoyage des mélangeurs de la ligne de brewhouse</t>
  </si>
  <si>
    <t>Nettoyage des mélangeurs de la ligne de dringking (en fonction des paramètres)</t>
  </si>
  <si>
    <t>Nettoyage du fine filter de la ligne de dringking (en fonction des paramètres)</t>
  </si>
  <si>
    <t>Graisser les roulements des booster pumps</t>
  </si>
  <si>
    <t>Rincage des pompes doseuses à eau douce</t>
  </si>
  <si>
    <t>Nettoyage du reservoir de Raw water,Néttoyer l'interieur des tanks et purger les lignes</t>
  </si>
  <si>
    <t>Nettoyer les vannes et les actionneurs</t>
  </si>
  <si>
    <t>Nettoyage des filtres Raw water tank</t>
  </si>
  <si>
    <t>Raclage, retrait de la boue et appoint du sable</t>
  </si>
  <si>
    <t>Raclage, retrait de la boue, Brossage des parois et rinçage</t>
  </si>
  <si>
    <t>Passage de la soude à 2%, rinçage à l'eau chaude et à l'eau froide</t>
  </si>
  <si>
    <t>Changement des cartouches</t>
  </si>
  <si>
    <t>Soufller et néttoyer les forages</t>
  </si>
  <si>
    <t>Inspection visuelle</t>
  </si>
  <si>
    <t xml:space="preserve">verification du fonctionnement des moteurs </t>
  </si>
  <si>
    <t>nettoyage du reservoir</t>
  </si>
  <si>
    <t>Vérifier les éventuelles bruits</t>
  </si>
  <si>
    <t xml:space="preserve">Nettoyer les filtres </t>
  </si>
  <si>
    <t>Cooling tower</t>
  </si>
  <si>
    <t>Verifier et ajuster (si necessaire) le niveau de fonctionnement des capteurs</t>
  </si>
  <si>
    <t>Vérifier et ajuster si nécessaire, la tension des courroies.</t>
  </si>
  <si>
    <t xml:space="preserve">Verifier les bruits et odeurs anormales </t>
  </si>
  <si>
    <t>Vérifier sur le pupitre de la machine, les conditions générales de fonctionnement.</t>
  </si>
  <si>
    <t>Vérifier sur le pupitre de la machine, la qualité de l'eau de refroidissement. (température).</t>
  </si>
  <si>
    <t>Verifier et tester la qualité de l'eau de circulation</t>
  </si>
  <si>
    <t>Verifier et ajuster (si necessaire)le bassin d'eau froide</t>
  </si>
  <si>
    <t>Verifier l'etat du ventillateur de refroidissement</t>
  </si>
  <si>
    <t>Vérifier les tensions moteur du ventillateur.</t>
  </si>
  <si>
    <t xml:space="preserve">Néttoyer le condenseur,Changer l'eau et nettoyer l'intérieur,Verifier les pulvérisateurs </t>
  </si>
  <si>
    <t>Nettoyer la crépine glycol et eau</t>
  </si>
  <si>
    <t xml:space="preserve">Graisser les roulements </t>
  </si>
  <si>
    <t>Gaz washer</t>
  </si>
  <si>
    <t>Vidange totale de l'eau du gaz washer</t>
  </si>
  <si>
    <t>CIP du gaz washer par l'eau chaude</t>
  </si>
  <si>
    <t>CIP du gaz washer par la soude caustic</t>
  </si>
  <si>
    <t>Compresseur CO2</t>
  </si>
  <si>
    <t>Verifier l'absense de fuites sur les vannes</t>
  </si>
  <si>
    <t>Verifier l'etat et la tension de la courroie</t>
  </si>
  <si>
    <t>Verifier les boulons,vis</t>
  </si>
  <si>
    <t>Verifier la qualité de l'huile du compresseur et remplacer si necessaire</t>
  </si>
  <si>
    <t>Nettoyage des filtres glycol et d'eau</t>
  </si>
  <si>
    <t>Verifier et nettoyer si necessaire les souppapes des compresseurs et les vannes de control</t>
  </si>
  <si>
    <t>Nettoyer si necessaire les souppapes des compresseurs et les vannes de control</t>
  </si>
  <si>
    <t>Resserer les boulons,vis, et resserer l'etat et la tension de la courroie</t>
  </si>
  <si>
    <t>Remplacer les courroies et l'huile.</t>
  </si>
  <si>
    <t>Remplacer les pistons et les colliers de guidage</t>
  </si>
  <si>
    <t>Remplacer les soupapes de compression</t>
  </si>
  <si>
    <t>Service kit maintenance annuel</t>
  </si>
  <si>
    <t>Acf dryer</t>
  </si>
  <si>
    <t xml:space="preserve">Verifier les réglages </t>
  </si>
  <si>
    <t>Verifier si toutes les vannes fonctionnes</t>
  </si>
  <si>
    <t>Verifier les elements chaufants</t>
  </si>
  <si>
    <t>Verifier les filtres de poussieres et remplacer si nécessaire</t>
  </si>
  <si>
    <t>Verifier les thermostats</t>
  </si>
  <si>
    <t>Remplace les filtres de poussieres</t>
  </si>
  <si>
    <t>Remplacer le charbon actif (élement filtrant)</t>
  </si>
  <si>
    <t>Changer le mode de chargement de L'ACF</t>
  </si>
  <si>
    <t>Remplacer les joints de toutes les vannes</t>
  </si>
  <si>
    <t>Resserer les boulons et les vis</t>
  </si>
  <si>
    <t>Cooling unit</t>
  </si>
  <si>
    <t>Nettoyage des filtres eau</t>
  </si>
  <si>
    <t>Vidange de reservoir de drainage de l'huile provenant du separateur NH3</t>
  </si>
  <si>
    <t>Verifier que la température de l'eau de refroidissement est dans la norme par le thermoflash</t>
  </si>
  <si>
    <t xml:space="preserve">Verifier le bon fonctionnement des differents capteurs de pression  </t>
  </si>
  <si>
    <t>CO2 reticulation</t>
  </si>
  <si>
    <t>Verifier le bon fonctionemment des eliminateurs d'impureté</t>
  </si>
  <si>
    <t>Vérifier et nettoyer le foamtrap (Le vider et le nettoyer avec de l'eau)</t>
  </si>
  <si>
    <t>Purge du circuit et nettoyage des filtres</t>
  </si>
  <si>
    <t>Verifier les tableaux electriques et resserer les connections</t>
  </si>
  <si>
    <t>Lubrifier les arbres des ventillateurs</t>
  </si>
  <si>
    <t>Graisser les moteurs</t>
  </si>
  <si>
    <t>Verifier le fonctionnement du robinet flotteur</t>
  </si>
  <si>
    <t>vérifier er ajuster l'alignement des courroies et moteurs</t>
  </si>
  <si>
    <t>Vérifier la tension(volt) et le courant(A) du moteur.</t>
  </si>
  <si>
    <t>Vérifier la bonne lecture sur le Panel</t>
  </si>
  <si>
    <t>Vérifier le bon fonctionnement des vannes.</t>
  </si>
  <si>
    <t>Vérifier le bon fonctionnement des pompes.</t>
  </si>
  <si>
    <t>verifier que les parametres des variateurs sont à la valeur de référence</t>
  </si>
  <si>
    <t>Verifier le bon fonctionnement du ou des transmetteurs de pression.</t>
  </si>
  <si>
    <t>Vérifier le bon fonctionnement des manomètres de pression et des débimetres,des thermostats (verifier si la valeur est bonne)</t>
  </si>
  <si>
    <t>Calibration OGM au point 0 (Reboiler et foam separator)</t>
  </si>
  <si>
    <t>CO2 Recovery plant</t>
  </si>
  <si>
    <t>CO2 vertical storage tank 1</t>
  </si>
  <si>
    <t>Néttoyer la surface des tanks.(eau+savon+éponge)</t>
  </si>
  <si>
    <t>CO2 vertical storage tank 2</t>
  </si>
  <si>
    <t xml:space="preserve">Air compressor Atlas Copco 1 </t>
  </si>
  <si>
    <t>Verification de la "lecture" sur le Panel</t>
  </si>
  <si>
    <t>Verifié que le condensat se décharge lors du chargement</t>
  </si>
  <si>
    <t>Verifié que le niveau d'huile dans le compresseur est au milieu du voyant avant démarage</t>
  </si>
  <si>
    <t>Vérifié s'il exite des possibles fuites</t>
  </si>
  <si>
    <t>Vérifier le refroidisseur et nettoyer si necessaire</t>
  </si>
  <si>
    <t>Nettoyer l'interieur du compresseur (radiateur à air et le filtre à air)</t>
  </si>
  <si>
    <t>Purge des drains de condensat manuellement</t>
  </si>
  <si>
    <t>Service Plan 2000 hours</t>
  </si>
  <si>
    <t>Service Plan A</t>
  </si>
  <si>
    <t>Service Plan B</t>
  </si>
  <si>
    <t>Service Plan A B</t>
  </si>
  <si>
    <t>Service Plan C</t>
  </si>
  <si>
    <t>Air compressor Atlas Copco 2</t>
  </si>
  <si>
    <t xml:space="preserve">Air compressor Atlas Copco 3 </t>
  </si>
  <si>
    <t>Optimizer</t>
  </si>
  <si>
    <t>Nettoyer l'interieur  (radiateur à air et le filtre à air) et écran</t>
  </si>
  <si>
    <t>Air tank Receiver</t>
  </si>
  <si>
    <t>purger le condensat du tank</t>
  </si>
  <si>
    <t>Vérifier les soupapes de sécurité du tank</t>
  </si>
  <si>
    <t>Vérifier les éventuelles fuites d'air</t>
  </si>
  <si>
    <t>HEBDO</t>
  </si>
  <si>
    <t>En fonct heures fct</t>
  </si>
  <si>
    <t>Chaque 4000 Heures de fonctionnement</t>
  </si>
  <si>
    <t>Chaque 8000 Heures de fonctionnement</t>
  </si>
  <si>
    <t>Chaque 16000 Heures de fonctionnement</t>
  </si>
  <si>
    <t>Overhall 1</t>
  </si>
  <si>
    <t>MENS</t>
  </si>
  <si>
    <t>TRIM</t>
  </si>
  <si>
    <t>ANNU</t>
  </si>
  <si>
    <t>SEME</t>
  </si>
  <si>
    <t>personnel</t>
  </si>
  <si>
    <t>L</t>
  </si>
  <si>
    <t>V</t>
  </si>
  <si>
    <t>D</t>
  </si>
  <si>
    <t>Resultat</t>
  </si>
  <si>
    <t>Observation</t>
  </si>
  <si>
    <t>steam</t>
  </si>
  <si>
    <t>air</t>
  </si>
  <si>
    <t>co2</t>
  </si>
  <si>
    <t>water</t>
  </si>
  <si>
    <t xml:space="preserve">PLAN DE MAINTENANCE PREVENTIVE UTILITIES </t>
  </si>
  <si>
    <t>Le plan de maintenance preventive est un récapitulatif des actions qui sont effectuées dans le but de garantir et maintenanir les equipements dans un etat de fonctionnement optimal et de garantir ainsi leurs disponibilités.Ce plan de maintenance est ainsi répartis par différents types de travaux à réaliser</t>
  </si>
  <si>
    <t xml:space="preserve">Les actions sont : </t>
  </si>
  <si>
    <t>le plan séparer sera le plan d'inspection et vérification</t>
  </si>
  <si>
    <t>le plan séparer sera le plan de Opération mineur (Nettoyage,graissage,lubrification,vidange etc)</t>
  </si>
  <si>
    <t>le plan séparer sera le plan de réglage et ajustement accentuée</t>
  </si>
  <si>
    <t xml:space="preserve">le plan séparer sera le plan de revision général </t>
  </si>
  <si>
    <t>Department Energy</t>
  </si>
  <si>
    <t>Week Maintenance Preventive Program utilities recap</t>
  </si>
  <si>
    <t>Zone</t>
  </si>
  <si>
    <t>Travaux</t>
  </si>
  <si>
    <t>Temps</t>
  </si>
  <si>
    <t xml:space="preserve">Check List </t>
  </si>
  <si>
    <t>Rapport</t>
  </si>
  <si>
    <t>equipements</t>
  </si>
  <si>
    <t>activités</t>
  </si>
  <si>
    <t>temps planifié</t>
  </si>
  <si>
    <t>Ordre SAP</t>
  </si>
  <si>
    <t>Temps réalisé</t>
  </si>
  <si>
    <t>Commentaires</t>
  </si>
  <si>
    <t>Mecanicien</t>
  </si>
  <si>
    <t>Air compressor Atlas Copco 3</t>
  </si>
  <si>
    <t xml:space="preserve">Journalier </t>
  </si>
  <si>
    <t>HEBDO (1 à 2 fois par semaine )</t>
  </si>
  <si>
    <t>Mensuel</t>
  </si>
  <si>
    <t>Journalier</t>
  </si>
  <si>
    <t>HEBDO (4 fois par semaine )</t>
  </si>
  <si>
    <t xml:space="preserve">Additional Work Done :  </t>
  </si>
  <si>
    <t>Utilities</t>
  </si>
  <si>
    <t>RESULTAT</t>
  </si>
  <si>
    <t xml:space="preserve">UTILILTY ENGINEER </t>
  </si>
  <si>
    <t>FOREMAN UTILITY PROD AND MAINT</t>
  </si>
  <si>
    <t>Boiler</t>
  </si>
  <si>
    <t>Cooling</t>
  </si>
  <si>
    <t>CO2 recovery</t>
  </si>
  <si>
    <t>Water</t>
  </si>
  <si>
    <t>Air</t>
  </si>
  <si>
    <t>Tâches UTILITY</t>
  </si>
  <si>
    <t>Janvier</t>
  </si>
  <si>
    <t>Février</t>
  </si>
  <si>
    <t>Mars</t>
  </si>
  <si>
    <t>Avril</t>
  </si>
  <si>
    <t>Mai</t>
  </si>
  <si>
    <t>Juin</t>
  </si>
  <si>
    <t>Juillet</t>
  </si>
  <si>
    <t>Août</t>
  </si>
  <si>
    <t>Septembre</t>
  </si>
  <si>
    <t>Octobre</t>
  </si>
  <si>
    <t>Novembre</t>
  </si>
  <si>
    <t>Décembre</t>
  </si>
  <si>
    <t>REFRIGERATEURS</t>
  </si>
  <si>
    <t>verification niveau de pression dans le circuit</t>
  </si>
  <si>
    <t>verification joint de porte</t>
  </si>
  <si>
    <t>verification abscence de fuite</t>
  </si>
  <si>
    <t>verification le système d'allumage des ampoules</t>
  </si>
  <si>
    <t>verification de la rotation des ventillateurs evaporateurs</t>
  </si>
  <si>
    <t>remplacement des filtres et relais (défaillantes ou obstruer) si nécessaire</t>
  </si>
  <si>
    <t>Trimestriel</t>
  </si>
  <si>
    <t>remplacement des moteurs evaporateurs et condensateurs (défaillantes ou en baisse de régime) si nécessaire</t>
  </si>
  <si>
    <t>remplacement des compresseurs (défaillantes ou en baisse de régime)  si nécessaire</t>
  </si>
  <si>
    <t>remplacement des ampoules (défaillantes ou en baisse de luminosité)</t>
  </si>
  <si>
    <t>Nettoyage condenseur</t>
  </si>
  <si>
    <t>semestriel</t>
  </si>
  <si>
    <t>Nettoyage compresseur</t>
  </si>
  <si>
    <t>Nettoyage ventilateur evaporateur</t>
  </si>
  <si>
    <t>appoint de charge de gaz frigorigène</t>
  </si>
  <si>
    <t>Quart</t>
  </si>
  <si>
    <t>10min</t>
  </si>
  <si>
    <t>RO</t>
  </si>
  <si>
    <t>NETTOYAGE CHIMIQUE DES FILTRES RO (OSMOSE INVERSE)</t>
  </si>
  <si>
    <t>VÉRIFIER LES MESURES DE CONDUCTIVITÉ (OSMOSE INVERSE)</t>
  </si>
  <si>
    <t>Hebdo</t>
  </si>
  <si>
    <t>NETTOYAGE DU FILTRE CO2</t>
  </si>
  <si>
    <t>DÉMONTAGE ET NETTOYAGE T ET LE MÉLANGEUR DE LA CHAUX À LA LIGNE D'EAU DE DISTRIBUTION</t>
  </si>
  <si>
    <t>VÉRIFIER LA QUALITÉ DU PERMÉAT DE DÉTÉRIORATION AUX ÉTAPES DE LA MEMBRANE (VÉRIFIER LES RÉGLAGES DE LA SOUPAPE, LES JOINTS TORIQUES ET LES ADAPTATEURS, NETTOYER LES MODULES SI NÉCESSAIRE) (OSMOSE INVERSE)</t>
  </si>
  <si>
    <t>VÉRIFIEZ LA DIMINUTION DE LA QUANTITÉ DE PERMÉATION AUX ÉTAPES DE MENBRANE (VÉRIFIEZ LES RÉGLAGES DE LA VANNE, NETTOYEZ LES MODULES SI NÉCESSAIRE) (OSMOSE INVERSE)</t>
  </si>
  <si>
    <t>VÉRIFIER LA CHUTE DE PRESSION AUX ÉTAPES DE LA MEMBRANE (VÉRIFIER LA POMPE, VÉRIFIER LES RÉGLAGES DE LA SOUPAPE) (OSMOSE INVERSE)</t>
  </si>
  <si>
    <t>VÉRIFIER UNE AUGMENTATION DE LA PRESSION DIFFÉRENTIELLE AUX ÉTAPES DE LA MEMBRANE (MODULES PROPRES) (OSMOSE INVERSE)</t>
  </si>
  <si>
    <t>VÉRIFIER L'ÉTAT DES TUYAUX (FUITES: SERRER LES CONNETIONS, REMPLACER SI NÉCESSAIRE) (ULTRAFILTRATION)</t>
  </si>
  <si>
    <t>20min</t>
  </si>
  <si>
    <t>UF</t>
  </si>
  <si>
    <t>VÉRIFIER L'INTÉGRITÉ DES MODULES (PERTE HAUTE PRESSION: FUITE DE MEMBRANE, MODULE D'ÉCHANGE) (ULTRAFILTRATION)</t>
  </si>
  <si>
    <t>VÉRIFIER LA QUALITÉ DE L'EAU DE DÉTÉRIORATION AUX ÉTAPES DU FILTRE (VÉRIFIER LES RÉGLAGES DE LA SOUPAPE, LES JOINTS TORIQUES ET LES ADAPTATEURS, NETTOYER LES MODULES SI NÉCESSAIRE) (ULTRAFILTRATION)</t>
  </si>
  <si>
    <t>VÉRIFIER LA DIMINUTION DE LA QUANTITÉ D'EAU AUX ÉTAPES DU FILTRE (VÉRIFIER LES RÉGLAGES DE LA SOUPAPE, NETTOYER LES MODULES SI NÉCESSAIRE) (ULTRAFILTRATION)</t>
  </si>
  <si>
    <t>VÉRIFIER LA PERTE DE PRESSION AUX ÉTAPES DU FILTRE (VÉRIFIER LA POMPE, VÉRIFIER LES RÉGLAGES DE LA SOUPAPE) (ULTRAFILTRATION)</t>
  </si>
  <si>
    <t>VÉRIFIEZ UNE AUGMENTATION DE LA PRESSION DIFFÉRENTIELLE AUX ÉTAPES DU FILTRE (MODULES PROPRES) (ULTRAFILTRATION)</t>
  </si>
  <si>
    <t>Fine filter</t>
  </si>
  <si>
    <t>VÉRIFIEZ SI LA PRESSION DIFFÉRENTIELLE EST TROP ÉLEVÉE AUX FILTRES (VÉRIFIEZ LA COMMANDE, ENLEVEZ LE BLOCAGE ET NETTOYEZ) (FILTRE FIN AUTOMATIQUE)</t>
  </si>
  <si>
    <t>Sun</t>
  </si>
  <si>
    <t>Sat</t>
  </si>
  <si>
    <t>Fr</t>
  </si>
  <si>
    <t>Thu</t>
  </si>
  <si>
    <t>Wed</t>
  </si>
  <si>
    <t>Tue</t>
  </si>
  <si>
    <t>Mon</t>
  </si>
  <si>
    <t>Frequence</t>
  </si>
  <si>
    <t>Unit</t>
  </si>
  <si>
    <t>CHECK</t>
  </si>
  <si>
    <t>EUWA</t>
  </si>
  <si>
    <t>30min</t>
  </si>
  <si>
    <t xml:space="preserve">CO2 </t>
  </si>
  <si>
    <t>VÉRIFIER LA VIDANGE</t>
  </si>
  <si>
    <t>jour</t>
  </si>
  <si>
    <t>VERIFIER LE FONCTIONNEMENT CORRECT DE LA SOUPAPE DE PRESSION</t>
  </si>
  <si>
    <t>5min</t>
  </si>
  <si>
    <t>VÉRIFIEZ LE POINT DE CONSIGNE DU COMMUTATEUR DE DÉBIT</t>
  </si>
  <si>
    <t>VÉRIFIEZ L'HORAIRE DES SÉQUENCES DE DÉMARRAGE</t>
  </si>
  <si>
    <t>VÉRIFIEZ LE NIVEAU DE NH3 DANS LE TAMBOUR SURGE</t>
  </si>
  <si>
    <t>15min</t>
  </si>
  <si>
    <t>VÉRIFIER LE SON, LA TEMPÉRATURE</t>
  </si>
  <si>
    <t>VÉRIFIEZ TOUS LES TUYAUX D'AIR POUR FUITE</t>
  </si>
  <si>
    <t>VÉRIFIEZ LA PRESSION ET LA TEMPÉRATURE DU GLYCOL ET DE L'EAU</t>
  </si>
  <si>
    <t>NIVEAU D'EAU DU LAVE-GLACE À GAZ</t>
  </si>
  <si>
    <t>VÉRIFIEZ LES DERNIÈRES ERREURS QUI ONT ARRÊTÉ L'UNITÉ (PENDANT LES 3 DERNIÈRES HEURES)</t>
  </si>
  <si>
    <t>NETTOYER LES CRÉPINES D'ENTRÉE GLYCOL ET EAU DE REFROIDISSEMENT.</t>
  </si>
  <si>
    <t xml:space="preserve">VÉRIFIEZ L'ÉVACUATION AUTOMATIQUE DES CONDENSATS. </t>
  </si>
  <si>
    <t xml:space="preserve">VÉRIFIEZ LA TEMPÉRATURE DU GLYCOL ET LA TEMPÉRATURE DE L'EAU DE REFROIDISSEMENT. </t>
  </si>
  <si>
    <t xml:space="preserve">VÉRIFIEZ LES JAUGES DE NIVEAU D'HUILE, DE PRESSION ET DE TEMPÉRATURE. </t>
  </si>
  <si>
    <t>GRAISSAGE DES ROULEMENTS</t>
  </si>
  <si>
    <t xml:space="preserve">VÉRIFIEZ TOUS LES BOULONS ET ÉCROUS RESSERER SI NÉCESSAIRE </t>
  </si>
  <si>
    <t xml:space="preserve">VÉRIFIER L'ÉTAT DE LA COURROIE EN V ET RETIRER SI NÉCESSAIRE </t>
  </si>
  <si>
    <t xml:space="preserve">VÉRIFIER LES VANNES ET NETTOYER SI NÉCESSAIRE </t>
  </si>
  <si>
    <t>NETTOYER LE HAUT DU CAPTEUR LASER AVEC UN CHIFFON DOUX</t>
  </si>
  <si>
    <t>NETTOYAGE À L'EAU CHAUDE AU LAVE-GAZ</t>
  </si>
  <si>
    <t>VÉRIFIEZ ET NETTOYEZ TOUS LES FILTRES</t>
  </si>
  <si>
    <t>dimanche</t>
  </si>
  <si>
    <t>samedi</t>
  </si>
  <si>
    <t>vendredi</t>
  </si>
  <si>
    <t>jeudi</t>
  </si>
  <si>
    <t>mercredi</t>
  </si>
  <si>
    <t>mardi</t>
  </si>
  <si>
    <t>lundi</t>
  </si>
  <si>
    <t>CO2 PLANT</t>
  </si>
  <si>
    <t>S4 &amp; 5</t>
  </si>
  <si>
    <t>VÉRIFIEZ LE NIVEAU DE GLYCOL (LA SOMME DU RÉSERVOIR CHAUD ET FROID NE DOIT PAS ÊTRE INFÉRIEURE À 86%)</t>
  </si>
  <si>
    <t>VÉRIFIER LE GLYCOL À PHE SABROE  FLOWRATE ET NETTOYER LE FILTRE GLYCOL SI NÉCESSAIRE</t>
  </si>
  <si>
    <t>VÉRIFIEZ LE SYSTÈME DE CONTRÔLE POUR LES ALARMES / ARRÊT (LES 5 DERNIERS AU MOINS)</t>
  </si>
  <si>
    <t>VÉRIFIER LES FUITES SUR LES POMPES À GLYCOL</t>
  </si>
  <si>
    <t>VÉRIFIER LE JOINT MÉCANIQUE (SI LA FUITE DÉPASSE 7 GOUTTES PAR MINUTE, REMPLACER LE JOINT.)</t>
  </si>
  <si>
    <t>INSPECTER SI IL Y'A DES FUITES, GAZ, HUILE, EAU</t>
  </si>
  <si>
    <t>VÉRIFIEZ LA CHARGE DE RÉFRIGÉRANT (NH3 DOIT TOUJOURS ÊTRE AU-DESSUS DE LA MARQUE INFÉRIEURE)</t>
  </si>
  <si>
    <t>VÉRIFIEZ LE NIVEAU D'HUILE DANS LE SÉPARATEUR (DOIT AU MOINS VOIR L'HUILE DANS LA VITRE)</t>
  </si>
  <si>
    <t>INSPECTER L'APPAREIL (VÉRIFIER LE BRUIT ET LES VIBRATIONS)</t>
  </si>
  <si>
    <t>Unité</t>
  </si>
  <si>
    <t>COOLING PLANT</t>
  </si>
  <si>
    <t>hebdo</t>
  </si>
  <si>
    <t>B10T &amp; 15T</t>
  </si>
  <si>
    <t>NETTOYER LE BRÛLEUR</t>
  </si>
  <si>
    <t xml:space="preserve">NETTOYER LES FILTRES À GAZ </t>
  </si>
  <si>
    <t xml:space="preserve">PRENEZ UN ÉCHANTILLON D'EAU  ET SOUMETTRE AU LABORATOIRE POUR L'ANALYSE </t>
  </si>
  <si>
    <t xml:space="preserve">VENTILATION DU CONDENSAT </t>
  </si>
  <si>
    <t xml:space="preserve">VANNE DE VIDANGE OUVERTE </t>
  </si>
  <si>
    <t>VÉRIFIEZ LE FONCTIONNEMENT DES MOTEURS  DES POMPES  ALIMENTAIRE EN EAU,ET PURGER LES POMPES</t>
  </si>
  <si>
    <t>VÉRIFIEZ L'ABSCENCE DES FUITES SUR LE CIRCUIT  VAPEUR JUSQU'AU DISTRIBUTEUR</t>
  </si>
  <si>
    <t>VÉRIFIER LE NIVEAU DU RÉSERVOIR DE SAUMURE ET LE SUPÉRIEUR (4 SACS AXAL)</t>
  </si>
  <si>
    <t>VÉRIFIER LE PROCESSUS DE CHANGEMENT DE BATEAU (ADOUCISSEUR D'EAU)</t>
  </si>
  <si>
    <t xml:space="preserve">VÉRIFIEZ LA VALEUR DANS LA BACHE ALIMENTAIRE </t>
  </si>
  <si>
    <t>VÉRIFIEZ LE NIVEAU DANS LES RÉSERVOIR DE DOSAGE DE SEES (POUDRE ET HUILE)  ET REMPLISSEZ-LE SI NECESSAIRE</t>
  </si>
  <si>
    <t>VÉRIFIER LE FONCTIONNEMENT DE L'ÉLECTRODE D'ALLUMAGE</t>
  </si>
  <si>
    <t>VÉRIFIER LA PRESSION DE GAZ PRINCIPALE ( VALEUR DANS LA CASE)</t>
  </si>
  <si>
    <t>VÉRIFIER  SI LE DÉBITMÈTRE DE GAZ DE FONCTIONNEMENT</t>
  </si>
  <si>
    <t>STEAM PLANT</t>
  </si>
  <si>
    <t>N°1 &amp; 2</t>
  </si>
  <si>
    <t>VÉRIFIER LE NIVEAU D'HUILE</t>
  </si>
  <si>
    <t>TESTER LE RELAIS THERMIQUE DU MOTEUR</t>
  </si>
  <si>
    <t>1h</t>
  </si>
  <si>
    <t>ENLEVER LA POUSSIÈRE DU RADIATEUR DU COMPRESSEUR ET NETTOYER LE FILTRE</t>
  </si>
  <si>
    <t>2min</t>
  </si>
  <si>
    <t>VÉRIFIEZ L'ABSCENCE DES FUITES SUR LE CIRCUIT JUSQU'AU DISTRIBUTEUR</t>
  </si>
  <si>
    <t>VÉRIFIEZ QUE L'INDICATEUR D'HUMIDITÉ DU SÉCHOIR INTÉGRÉ EST BLEU</t>
  </si>
  <si>
    <t>VÉRIFIEZ QU'IL N'YAI AUCUN  BRUIT ANORMALE DU COMPRESSEUR</t>
  </si>
  <si>
    <t>VÉRIFIEZ QUE LE CONDENSAT EST ÉVACUÉ PENDANT
CHARGEMENT.</t>
  </si>
  <si>
    <t>VÉRIFIER LA LECTURE SUR LES ÉCRANS</t>
  </si>
  <si>
    <t>Dim</t>
  </si>
  <si>
    <t>Sam</t>
  </si>
  <si>
    <t>Ven</t>
  </si>
  <si>
    <t>Jeu</t>
  </si>
  <si>
    <t>Mer</t>
  </si>
  <si>
    <t>Mar</t>
  </si>
  <si>
    <t>Lun</t>
  </si>
  <si>
    <t xml:space="preserve">AIR COMPRESSED PLANT </t>
  </si>
  <si>
    <t xml:space="preserve"> CHECK LIST MAINTENANCE DE  RONDE </t>
  </si>
  <si>
    <t>technicien</t>
  </si>
  <si>
    <t xml:space="preserve"> à</t>
  </si>
  <si>
    <t>semaine</t>
  </si>
  <si>
    <t>CHECK GLYCOL TO PHE SABROE 5 FLOWRATE AND CLEAN GLYCOL FILTER IF NECESSARY</t>
  </si>
  <si>
    <t>CHECK THE CONTROL SYSTEM FOR ALARMS/SHUT DOWN (CONDENSER SABROE 4)</t>
  </si>
  <si>
    <t>CHEMICAL CLEANING OF THE RO FILTERS (REVERSE OSMOSIS)</t>
  </si>
  <si>
    <t>CHECK MECHANICAL SEAL (IF LEAKAGE EXCEEDS 7 DROPS PER MINUTE, REPLACE SEAL.)</t>
  </si>
  <si>
    <t>CHECK CONDUCTIVITY MEASUREMENTS (REVERSE OSMOSIS)</t>
  </si>
  <si>
    <t>OBSERVE FOR LEAKS,GAS,OIL,WATER</t>
  </si>
  <si>
    <t>CHECK FOR DETERIORATION PERMEATE QUALITY AT MEMBRANE STAGES (CHECK VALVE ADJUSTMENTS, O-RINGS AND ADAPTERS, CLEAN MODULES IF REQUIRED) (REVERSE OSMOSIS)</t>
  </si>
  <si>
    <t>CHECK THE REFIGERANT CHARGE</t>
  </si>
  <si>
    <t>CHECK FOR DECREASE PERMEATE QUANTITY AT MENBRANE STAGES (CHECK VALVE ADJUSTMENTS, CLEAN MODULES IF REQUIRED) (REVERSE OSMOSIS)</t>
  </si>
  <si>
    <t>CHECK OIL LEVEL IN THE SEPARATOR</t>
  </si>
  <si>
    <t>CHECH FOR PRESSURE DROP AT MEMBRANE STAGES (CHECK PUMP, CHECK VALVE ADJUSTMENTS) (REVERSE OSMOSIS)</t>
  </si>
  <si>
    <t>KEEP TO RECORD BOOKINGS</t>
  </si>
  <si>
    <t>CHECK FOR AN INCREASE OF DIFFERENTIAL PRESSURE AT MEMBRANE STAGES (CLEAN MODULES) (REVERSE OSMOSIS)</t>
  </si>
  <si>
    <t>INSPECT THE UNIT(CHECK FOR NOISE &amp;VIBRATION)</t>
  </si>
  <si>
    <t>SABROE</t>
  </si>
  <si>
    <t>CHECK PIPES FOR TIGHTNESS CONDITION (LEAKAGES: TIGHTEN CONNETIONS, REPLACE IF REQUIRED) (ULTRAFILTRATION)</t>
  </si>
  <si>
    <t>CHECK SOUND, TEMPERATURE</t>
  </si>
  <si>
    <t>CHECK FOR INTEGRITY OF MODULES (HIGH PRESSURE LOSS: MEMBRANE LEAKAGE, EXCHANGE MODULE) (ULTRAFILTRATION)</t>
  </si>
  <si>
    <t>CHECK ALL AIR HOSE FOR LEAKAGES</t>
  </si>
  <si>
    <t>CHECK FOR DETERIORATION WATER QUALITY AT FILTER STAGES (CHECK VALVE ADJUSTMENTS, O-RINGS AND ADAPTERS, CLEAN MODULES IF REQUIRED) (ULTRAFILTRATION)</t>
  </si>
  <si>
    <t>CHECK GLYCOL &amp; WATER PRESSURE &amp; TEMPERATURE</t>
  </si>
  <si>
    <t>CO2</t>
  </si>
  <si>
    <t>CHECK FOR DECREASE WATER QUANTITY AT FILTER STAGES (CHECK VALVE ADJUSTMENTS, CLEAN MODULES IF REQUIRED) (ULTRAFILTRATION)</t>
  </si>
  <si>
    <t>CHECK DOSAGE TANK AND TOP IT</t>
  </si>
  <si>
    <t>CHECK FOR PRESSURE DROP AT FILTER STAGES (CHECK PUMP, CHECK VALVE ADJUSTMENTS) (ULTRAFILTRATION)</t>
  </si>
  <si>
    <t>CHECK DOSAGE TANK (O2 &amp; PH) AND TOP IT</t>
  </si>
  <si>
    <t>CHECK THE VESSEL CHANGEOVER PROCESS</t>
  </si>
  <si>
    <t>CHECK BRINE TANK LEVEL AND TOP IT (4 BAGS AXAL)</t>
  </si>
  <si>
    <t>CHECK ROTARY CUP ATOMISER (CLEAN)</t>
  </si>
  <si>
    <t>CHECK QUADRANT OPERA ECONOMIZER</t>
  </si>
  <si>
    <t>CHECK THE STACK &amp; REAR TEMPERATURE</t>
  </si>
  <si>
    <t>CHECK THE FUNCTIONING OF OIL REGULATOR</t>
  </si>
  <si>
    <t>CHECK BLOWDOWN</t>
  </si>
  <si>
    <t>CHECK THE FUNCTIONING OF OIL HEATER</t>
  </si>
  <si>
    <t>CHECK THE CORRECT WORKING OF  THE PRESSURE VALVE</t>
  </si>
  <si>
    <t>CHECK THE FUNCTIONING OF OIL PUMP</t>
  </si>
  <si>
    <t>CHECK THE SET POINT OF THE FLOW SWITCH</t>
  </si>
  <si>
    <t>If running on oil</t>
  </si>
  <si>
    <t>CHECK THE TIMING OF START SEQUENCES</t>
  </si>
  <si>
    <t>CHECK FOR POSSIBLE LEAKS</t>
  </si>
  <si>
    <t>CHECK LEVEL OF NH3 IN THE SURGE DRUM</t>
  </si>
  <si>
    <t>INSPECT THE CLEANLYNESS OF THE COMPRESSOR</t>
  </si>
  <si>
    <t>CHECK FOR AN INCREASE OF DIFFERENTIAL PRESSURE AT FILTER STAGES (CLEAN MODULES) (ULTRAFILTRATION)</t>
  </si>
  <si>
    <t>CHECK FUNCTIONING OF SPARKING ELECTRODE</t>
  </si>
  <si>
    <t>DRAIN CONDENSATE FROM THE AIR RECEIVER, IF INSTALLED  (50 RUNNING HOURS)</t>
  </si>
  <si>
    <t>CHECK IF THE DIFFERENTIAL PRESSURE IS TOO HIGH AT FILTERS (CHECK CONTROL, REMOVE BLOCKAGE AND CLEAN) (AUTOMATIC FINE FILTER)</t>
  </si>
  <si>
    <t>CHECK MAIN GAS PRESSURE</t>
  </si>
  <si>
    <t>CHECK THAT THE MOISTURE INDICATOR OF THE INTEGRATED DRYER SHOWS BLUE.</t>
  </si>
  <si>
    <t>CHECK THE COMPRESSOR NOISE</t>
  </si>
  <si>
    <t>CHECK FUNCTIONING GAS FLOWMETER</t>
  </si>
  <si>
    <t>CHECK THAT CONDENSATE IS DISCHARGED DURING LOADING. (8 RUNNING HOURS)</t>
  </si>
  <si>
    <t>CHECK OIL LEVEL. BEFORE STARTING, THE LEVEL SHOULD BE IN THE MIDDLE OF THE SIGHT-GLASS.</t>
  </si>
  <si>
    <t>Weekly</t>
  </si>
  <si>
    <t>Daily</t>
  </si>
  <si>
    <t>CHECK READINGS ON DISPLAY. (8 RUNNING HOURS)</t>
  </si>
  <si>
    <t>Quaterly</t>
  </si>
  <si>
    <t>Check list</t>
  </si>
  <si>
    <t>REPLACE THE DEMISTER SPONGE OF THE INTEGRATED DRYER</t>
  </si>
  <si>
    <t>Service plan D (Sunday)</t>
  </si>
  <si>
    <t>CHECK AND CLEAN COOLING FANS</t>
  </si>
  <si>
    <t>CHANGE BEARINGS</t>
  </si>
  <si>
    <t>CLEANING OF THE CO2 FILTER</t>
  </si>
  <si>
    <t>CHECK AND CLEAN CONTROLLER</t>
  </si>
  <si>
    <t>Service plan C (Sunday)</t>
  </si>
  <si>
    <t>CLEANING OF THE NaOH DOSING LINE TO DRINKING WATER</t>
  </si>
  <si>
    <t>CHECK ALL  MANOMETRE AND SENSORS</t>
  </si>
  <si>
    <t>DISMANTLE AND CLEANING T AND THE MIXER OF THE LIME TO THE DILUTION WATER LINE</t>
  </si>
  <si>
    <t>CHECK NETWORK PIPING AROUND THE COMPRESSOR</t>
  </si>
  <si>
    <t>DISMANTLE AND CLEANING T AND THE MIXER OF THE LIME TO THE BREW WATER LINE</t>
  </si>
  <si>
    <t>CHECK OIL NONE RETURN VALVE</t>
  </si>
  <si>
    <t>PURGE AIR REGULARLY</t>
  </si>
  <si>
    <t>CHANGE OF OIL SEAL</t>
  </si>
  <si>
    <t>GREASING OF BEARINGS</t>
  </si>
  <si>
    <t>CHECK OF ELECTRICAL CABLE</t>
  </si>
  <si>
    <t>CHECK ALL BOLTS AND NUTS RETIGHTEN IF NECESSARY (COMPRESSOR 2)</t>
  </si>
  <si>
    <t>CHANGE OF SUCTION OIL PIPE</t>
  </si>
  <si>
    <t>CHECK CONDITION V-BELT AND RETIGHTEN IF NECESSARY (COMPRESSOR 2)</t>
  </si>
  <si>
    <t>CLEANING AND GREASSING OF SAFETY VALVE</t>
  </si>
  <si>
    <t>CHECK VALVES AND CLEAN IF NECESSARY (COMPRESSOR 2)</t>
  </si>
  <si>
    <t>CHECK AND REPLACE HORSE PIPE FOR AIR AND CONDENSATE DRAINAGE</t>
  </si>
  <si>
    <t>CHECK ALL BOLTS AND NUTS RETIGHTEN IF NECESSARY (COMPRESSOR 1)</t>
  </si>
  <si>
    <t>CHECK SAFETY VALVE AND NON-RETURN VALVE AT SUCTION</t>
  </si>
  <si>
    <t>Service plan B (Sunday)</t>
  </si>
  <si>
    <t>CHECK CONDITION V-BELT AND RETIGHTEN IF NECESSARY (COMPRESSOR 1)</t>
  </si>
  <si>
    <t>CHECK FOR OIL OR AIR LEAKAGES AND RETIGHTENING OF BOLTS AND NUTS</t>
  </si>
  <si>
    <t>CHECK VALVES AND CLEAN IF NECESSARY (COMPRESSOR 1)</t>
  </si>
  <si>
    <t>CHECK FOR LEAKAGES AND RETIGHTEN BOLTS AND NUTS</t>
  </si>
  <si>
    <t>CLEAN TOP OF THE LASER SENSOR WITH A SOFT CLOTH</t>
  </si>
  <si>
    <t>CLEAN PHOTOCELL</t>
  </si>
  <si>
    <t>CHECK MOTOR COUPLING</t>
  </si>
  <si>
    <t>HOT WATER CLEANING AT THE GASWASHER</t>
  </si>
  <si>
    <t>CLEAN SIGHT GLASS</t>
  </si>
  <si>
    <t>CLEANING OF MOTOR CASING</t>
  </si>
  <si>
    <t>CHECK AND CLEAN ALL FILTERS</t>
  </si>
  <si>
    <r>
      <t xml:space="preserve">If running on oil : </t>
    </r>
    <r>
      <rPr>
        <sz val="8"/>
        <rFont val="Arial"/>
        <family val="2"/>
      </rPr>
      <t>OPEN AND CLEAN OIL ATOMIZER CUP</t>
    </r>
  </si>
  <si>
    <t>TAKE WATER SAMPLE FOR ANALYSIS</t>
  </si>
  <si>
    <t>CLEANING OF THE SEPERATOR AIR/OIL</t>
  </si>
  <si>
    <t>CLEAN THE GAS FILTERS</t>
  </si>
  <si>
    <t>Cleaning of the gas filters</t>
  </si>
  <si>
    <t>BLOWDOWN CONDENSATE</t>
  </si>
  <si>
    <t>CHANGE OIL FILTER</t>
  </si>
  <si>
    <t>CLEAN THE BURNER</t>
  </si>
  <si>
    <t>Cleaning of the photocell</t>
  </si>
  <si>
    <t>OPEN BLOWDOWN VALVE</t>
  </si>
  <si>
    <t>CHANGE OIL</t>
  </si>
  <si>
    <t>TEST THE MOTOR THERMAL RELAY</t>
  </si>
  <si>
    <t>Clean sight glass</t>
  </si>
  <si>
    <t>Cleaning of rotary cup when using oil</t>
  </si>
  <si>
    <t>TAKE WATER SAMPLE AND SUBMIT TO THE LABORATORY FOR ANALYSIS</t>
  </si>
  <si>
    <t>CHANGE AIR FILTER</t>
  </si>
  <si>
    <t>Service plan A (Sunday)</t>
  </si>
  <si>
    <t>REMOVE DUST FROM THE COMPRESSOR RADIATOR AND CLEAN FILTER</t>
  </si>
  <si>
    <t>Weekly (Sunday)</t>
  </si>
  <si>
    <t>DRAIN CONDENSATE FROM THE BREW HOUSE AIR RECEIVER</t>
  </si>
  <si>
    <t>Task list</t>
  </si>
  <si>
    <t>Per shift</t>
  </si>
  <si>
    <t>-</t>
  </si>
  <si>
    <t>GAS WASHER WATER LEVEL</t>
  </si>
  <si>
    <t>CHECK THE LAST ERRORS THAT STOPPED THE UNIT (FOR THE PAST 3 HOURS)</t>
  </si>
  <si>
    <t>Yearly</t>
  </si>
  <si>
    <t xml:space="preserve">YEARLY ( OR EVERY 8000 HOURS) (COMPRESSOR)
- REPLACE COMPRESSOR VALVES.
- CHECK VALVE CONTROL SYSTEM.
- REPLACE PISTON AND GUIDE RING.
- REPLACE GAS STOPPER AND OIL SCRAPERS.
- REPLACE V-BELT AND OIL.
- INSPECTION OF MAIN BEARING , CRANK AND PISTON ROD.
- CHECK OIL PUMP AND CLEAN OIL STRAINER AND CARTER.
- MEASURING OF CYLINDER LINER PLAY.
- MESURING OF THE BEARING BIG END PLAY.
- CHECK INTER/AFTER COOLER FOR LEAKAGES.
- CHECK FUNCTION OF ALL INSTRUMENTS AND ADJUST IF NECESSARY.
</t>
  </si>
  <si>
    <t>Monthly</t>
  </si>
  <si>
    <t>CHECK ALL BOLTS AND NUTS RETIGHTEN IF NECESSARY. (COMPRESSOR)</t>
  </si>
  <si>
    <t>CHECK CONDITION V-BELT. (COMPRESSOR)</t>
  </si>
  <si>
    <t>CHECK COMPRESSOR VALVES AND VALVES CONTROL. (COMPRESSOR)</t>
  </si>
  <si>
    <t>CLEAN INLET STRAINERS GLYCOL AND COOLING WATER. (COMPRESSOR)</t>
  </si>
  <si>
    <t>CHECK AUTOMATIC CONDENSATE DRAIN. (COMPRESSOR)</t>
  </si>
  <si>
    <t>CHECK GLYCOL TEMPERATURE AND COOLING WATER TEMPERATURE. (COMPRESSOR)</t>
  </si>
  <si>
    <t>CHECK OIL LEVEL, PRESSURE AND TEMPERATURE GAUGES. (COMPRESSOR)</t>
  </si>
  <si>
    <t>THE VESSEL SHOULD BE CLEANED AT LEAST ONCE A HALF YEAR, (OR IF INDICATED BY DIFFERENCE INLET/OUTLET PRESSURE BY DELTA P MONITORING) PREFERABLY MORE WITH HOT WATER CIP OR CAUSTIC CIP ACCORDING  PROCEDURE MANUAL</t>
  </si>
  <si>
    <t>EMPTY THE VESSEL AND FILL IT AGAIN WITH WATER, UNTIL WATER FLOWS OUT OFF THE WATER     -     
   OVERFLOW PIPE (GASWASHER)</t>
  </si>
  <si>
    <t>CHECK WATER IS OVER FLOW WHEN IN OPERATION (GASWASHER)</t>
  </si>
  <si>
    <t>CHECK THE WATER QUANTITY OVER THE GAS WASHER (FLOW-METER) (GASWASHER)</t>
  </si>
  <si>
    <t>CHECK CO2 BALLOON FOR  LEAKAGE . FILL THE BALLOON AND CLOSE THE GAS INLET VALVES FOR     CHECK IF THE BALLOON EMPTY CHECK THE SEAMS AND BOTTOM CONNECTION WITH WATER AND SOAP. (BALLOON)</t>
  </si>
  <si>
    <t>CLEAN THE TOP OF THE LASER SENSOR BY SOFT CLOTH (BALLOON)</t>
  </si>
  <si>
    <t>CALIBRATION OGM ( O2 SENSOR) (FOAMTRAP)</t>
  </si>
  <si>
    <t>CIP (FOAMTRAP)</t>
  </si>
  <si>
    <t>EMPTY AND FLUSH WITH WATER (FOAMTRAP)</t>
  </si>
  <si>
    <t>CLEAN FOAM SENSOR IF FOAM IS DETECTED (FOAMTRAP)</t>
  </si>
  <si>
    <t xml:space="preserve">CHECK CO2 INLET PUTITY (FOAMTRAP)
</t>
  </si>
  <si>
    <t>CHECK THE LEVEL OF GLYCOL (THE SUM OF THE HOT AND COLD TANK MUST NOT BE BELOW 86%)</t>
  </si>
  <si>
    <t>CHECK GLYCOL TO PHE SABROE 4 FLOWRATE AND CLEAN GLYCOL FILTER IF NECESSARY</t>
  </si>
  <si>
    <t>CHECK THE CONTROL SYSTEM FOR ALARMS/SHUT DOWN (THE LAST 5 AT LEAST)</t>
  </si>
  <si>
    <t>CHECK FOR LEAKS ON GLYCOL PUMPS</t>
  </si>
  <si>
    <t>CHECK THE REFIGERANT CHARGE (NH3 MUST ALWAYS BE ABOVE THE LOWER MARK)</t>
  </si>
  <si>
    <t>CHECK OIL LEVEL IN THE SEPARATOR (MUST AT LEAST SEE OIL IN THE SIGHT GLASS)</t>
  </si>
  <si>
    <t>INSPECT THE UNIT (CHECK FOR NOISE &amp; VIBRATION)</t>
  </si>
  <si>
    <t>CHECK THE VESSEL CHANGEOVER PROCESS (WATER SOFTENER)</t>
  </si>
  <si>
    <t>CHECK DOSAGE TANK (PH) AND TOP IT</t>
  </si>
  <si>
    <t>CHECK DOSAGE TANK (O2) AND TOP IT</t>
  </si>
  <si>
    <t>B15T</t>
  </si>
  <si>
    <t>CHECK ROTARY CUP ATOMISER (CLEAN) (IF RUNNING ON OIL)</t>
  </si>
  <si>
    <t>CHECK QUADRANT OPERA ECONOMIZER (IF RUNNING ON OIL)</t>
  </si>
  <si>
    <t>CHECK THE STACK &amp; REAR TEMPERATURE (IF RUNNING ON OIL)</t>
  </si>
  <si>
    <t>CHECK THE FUNCTIONING OF OIL REGULATOR (IF RUNNING ON OIL)</t>
  </si>
  <si>
    <t>CHECK THE FUNCTIONING OF OIL HEATER (IF RUNNING ON OIL)</t>
  </si>
  <si>
    <t>CHECK THE FUNCTIONING OF OIL PUMP (IF RUNNING ON OIL)</t>
  </si>
  <si>
    <t>B10T</t>
  </si>
  <si>
    <t>BOSCH</t>
  </si>
  <si>
    <t>N°2</t>
  </si>
  <si>
    <t>CHECK OIL LEVEL. BEFORE STARTING (THE LEVEL SHOULD BE IN THE MIDDLE OF THE SIGHT GLASS)</t>
  </si>
  <si>
    <t>CHECK THE CONTROL SYSTEM FOR SHUT DOWN (THE LAST 3 AT LEAST)</t>
  </si>
  <si>
    <t>N°1</t>
  </si>
  <si>
    <t>CHECK THAT THE MOISTURE INDICATOR OF THE INTEGRATED DRYER SHOWS BLUE</t>
  </si>
  <si>
    <t>quantity and interval</t>
  </si>
  <si>
    <t>COMPRESSOR MOTOR GREASING (RECOMMENDED KLÜBERQUIET BQH 72-102)</t>
  </si>
  <si>
    <t>REPLACEMENT
OF BEARINGS OF THE FAN MOTOR</t>
  </si>
  <si>
    <t>16000 h</t>
  </si>
  <si>
    <t>REPLACE THE DEMISTER SPONGE OF THE INTEGRATED
DRYER</t>
  </si>
  <si>
    <t>8h</t>
  </si>
  <si>
    <t>CHECK THAT CONDENSATE IS DISCHARGED DURING
LOADING.</t>
  </si>
  <si>
    <t>CHECK READING ON DISPLAYS</t>
  </si>
  <si>
    <t>ATLAS</t>
  </si>
  <si>
    <t>Nom et visa contre maitre</t>
  </si>
  <si>
    <t>Commentaire contre maitre</t>
  </si>
  <si>
    <t>Visa responsable</t>
  </si>
  <si>
    <t xml:space="preserve">Cancelled PMs 
</t>
  </si>
  <si>
    <t>week1</t>
  </si>
  <si>
    <t>week2</t>
  </si>
  <si>
    <t>week3</t>
  </si>
  <si>
    <t>week4</t>
  </si>
  <si>
    <t>week5</t>
  </si>
  <si>
    <t>week6</t>
  </si>
  <si>
    <t>week7</t>
  </si>
  <si>
    <t>week8</t>
  </si>
  <si>
    <t>week9</t>
  </si>
  <si>
    <t>week10</t>
  </si>
  <si>
    <t>week11</t>
  </si>
  <si>
    <t>week12</t>
  </si>
  <si>
    <t>week13</t>
  </si>
  <si>
    <t>week14</t>
  </si>
  <si>
    <t>week15</t>
  </si>
  <si>
    <t>week16</t>
  </si>
  <si>
    <t>week17</t>
  </si>
  <si>
    <t>week18</t>
  </si>
  <si>
    <t>week19</t>
  </si>
  <si>
    <t>week20</t>
  </si>
  <si>
    <t>week21</t>
  </si>
  <si>
    <t>week22</t>
  </si>
  <si>
    <t>week23</t>
  </si>
  <si>
    <t>week24</t>
  </si>
  <si>
    <t>week25</t>
  </si>
  <si>
    <t>week26</t>
  </si>
  <si>
    <t>week27</t>
  </si>
  <si>
    <t>week28</t>
  </si>
  <si>
    <t>week29</t>
  </si>
  <si>
    <t>week30</t>
  </si>
  <si>
    <t>week31</t>
  </si>
  <si>
    <t>week32</t>
  </si>
  <si>
    <t>week33</t>
  </si>
  <si>
    <t>week34</t>
  </si>
  <si>
    <t>week35</t>
  </si>
  <si>
    <t>week36</t>
  </si>
  <si>
    <t>week37</t>
  </si>
  <si>
    <t>week38</t>
  </si>
  <si>
    <t>week39</t>
  </si>
  <si>
    <t>week40</t>
  </si>
  <si>
    <t>week41</t>
  </si>
  <si>
    <t>week42</t>
  </si>
  <si>
    <t>week43</t>
  </si>
  <si>
    <t>week44</t>
  </si>
  <si>
    <t>week45</t>
  </si>
  <si>
    <t>week46</t>
  </si>
  <si>
    <t>week47</t>
  </si>
  <si>
    <t>week48</t>
  </si>
  <si>
    <t>Taches</t>
  </si>
  <si>
    <t>plant</t>
  </si>
  <si>
    <t>Row Labels</t>
  </si>
  <si>
    <t>Grand Total</t>
  </si>
  <si>
    <t>Sum of week42</t>
  </si>
  <si>
    <t>(All)</t>
  </si>
  <si>
    <t>SIGNATURE</t>
  </si>
  <si>
    <t xml:space="preserve">POURCENTAGE </t>
  </si>
  <si>
    <t xml:space="preserve">Unité de conditionnement: </t>
  </si>
  <si>
    <t xml:space="preserve">PLAN ANNUEL DE MAINTENANCE </t>
  </si>
  <si>
    <t>Equipement: critiques</t>
  </si>
  <si>
    <r>
      <t xml:space="preserve">Département/Service: </t>
    </r>
    <r>
      <rPr>
        <sz val="12"/>
        <color theme="1"/>
        <rFont val="Arial"/>
        <family val="2"/>
      </rPr>
      <t>technique / utiltiy</t>
    </r>
  </si>
  <si>
    <t>Air compressed reticulation system</t>
  </si>
  <si>
    <t>C</t>
  </si>
  <si>
    <t>ANNEE 2025</t>
  </si>
  <si>
    <t>S49</t>
  </si>
  <si>
    <t>S50</t>
  </si>
  <si>
    <t>S51</t>
  </si>
  <si>
    <t>S52</t>
  </si>
  <si>
    <t>Equipements</t>
  </si>
  <si>
    <t>Maintenance(Sous traitant)</t>
  </si>
  <si>
    <t>Prescription maintenance du constructeur</t>
  </si>
  <si>
    <t>Fevrier</t>
  </si>
  <si>
    <t>Aout</t>
  </si>
  <si>
    <t>Decembre</t>
  </si>
  <si>
    <t>AIR</t>
  </si>
  <si>
    <t>Comp 1(ZT 90)</t>
  </si>
  <si>
    <t>CAMCI</t>
  </si>
  <si>
    <t>Comp 2(ZT 75)</t>
  </si>
  <si>
    <t>Over all</t>
  </si>
  <si>
    <t>Comp 3(ZT 75)</t>
  </si>
  <si>
    <t>COOLING</t>
  </si>
  <si>
    <t xml:space="preserve">SABROE  4 </t>
  </si>
  <si>
    <t>JOHNSON CONTROLS</t>
  </si>
  <si>
    <t>SABROE  5</t>
  </si>
  <si>
    <t>SABROE  6</t>
  </si>
  <si>
    <t>SABROE  7</t>
  </si>
  <si>
    <t>SABROE  8</t>
  </si>
  <si>
    <t>Comp1</t>
  </si>
  <si>
    <t>PENTAIR</t>
  </si>
  <si>
    <t>Comp2</t>
  </si>
  <si>
    <t>Remarques</t>
  </si>
  <si>
    <t>Maintenance annuelle chaudière faite du 12/02/2025 au 23/02/2025</t>
  </si>
  <si>
    <t>Air compressor Atlas Copco 2 ZT75</t>
  </si>
  <si>
    <t>Air compressor Atlas Copco 1 ZT90</t>
  </si>
  <si>
    <t>Air compressor Atlas Copco 3 ZT75</t>
  </si>
  <si>
    <t>Spare parts</t>
  </si>
  <si>
    <t>Servo moteurs</t>
  </si>
  <si>
    <t>Filtre gaz</t>
  </si>
  <si>
    <t>Names</t>
  </si>
  <si>
    <t>QUANTITY</t>
  </si>
  <si>
    <t>Servo motor for gas control, for oil flow control, for primary air damper and for secondary air control damper</t>
  </si>
  <si>
    <t>Oil filter</t>
  </si>
  <si>
    <t xml:space="preserve">Courroie </t>
  </si>
  <si>
    <t>Roulements</t>
  </si>
  <si>
    <t>Ammoniac</t>
  </si>
  <si>
    <t>Dependemment des paramètres</t>
  </si>
  <si>
    <t>Roulement</t>
  </si>
  <si>
    <t>Thermostats</t>
  </si>
  <si>
    <t>2 Thermostats par compresseurs, 2 Thermostats sur le cooling compressor, 1 thermostat sur l'evaporateur</t>
  </si>
  <si>
    <t>Manomètres</t>
  </si>
  <si>
    <t>Purgeur electronique</t>
  </si>
  <si>
    <t>Soupape</t>
  </si>
  <si>
    <t>Huile sabroe</t>
  </si>
  <si>
    <t>Elements chauffants</t>
  </si>
  <si>
    <t>Photocellule</t>
  </si>
  <si>
    <t>Vanne de regulation</t>
  </si>
  <si>
    <t>Vanne de vidange</t>
  </si>
  <si>
    <t>Jauge de niveau d'eau</t>
  </si>
  <si>
    <t>Plaque d'echangeur</t>
  </si>
  <si>
    <t>Dependemment des plaques en panne</t>
  </si>
  <si>
    <t>Courroie</t>
  </si>
  <si>
    <t>Filtre</t>
  </si>
  <si>
    <t>Rouleau de joint</t>
  </si>
  <si>
    <t>Joint mailles</t>
  </si>
  <si>
    <t>Joint trou d'homme</t>
  </si>
  <si>
    <t>Crepines des pompes</t>
  </si>
  <si>
    <t>Soupapes de securites</t>
  </si>
  <si>
    <t>Roulement bruleur</t>
  </si>
  <si>
    <t>Joint</t>
  </si>
  <si>
    <t>Soupapes</t>
  </si>
  <si>
    <t>4 soupapes par compresseurs( aspiration et refoulement)</t>
  </si>
  <si>
    <t>Kit de maintenance annuel</t>
  </si>
  <si>
    <t>Joints</t>
  </si>
  <si>
    <t>Verifier le fonctionnement des pompes alimentaires d'eau</t>
  </si>
  <si>
    <t>Vérifier l'absence de fuites de vapeur (chez les utilisateurs et dans la zone)</t>
  </si>
  <si>
    <t>Nettoyer le bruleur</t>
  </si>
  <si>
    <t>Effectuer le ramonage des tubes de fumées</t>
  </si>
  <si>
    <t>Flue supply</t>
  </si>
  <si>
    <t>Nettoyer le grand filtre fuel</t>
  </si>
  <si>
    <t>Effectuer le test de pression</t>
  </si>
  <si>
    <t>QUART</t>
  </si>
  <si>
    <t>Chaque 12 mois</t>
  </si>
  <si>
    <t>BOILER</t>
  </si>
  <si>
    <t>15T Burner</t>
  </si>
  <si>
    <t>10T Burner</t>
  </si>
  <si>
    <t>Cooling Compressor</t>
  </si>
  <si>
    <t>Running Hours</t>
  </si>
  <si>
    <t>Service Done</t>
  </si>
  <si>
    <t>Remark</t>
  </si>
  <si>
    <t>/</t>
  </si>
  <si>
    <t>Overhaul to 11.02.2025 to 24.02.2025</t>
  </si>
  <si>
    <t>1. We recommend urgent replacement of 15T Boiler shaft assembly.
2. We recommend proper dosage of quality chemical     3. Malfunctioning air pressure switch.
4. Faulty safety relieve valve opened at 10.5bar instead of 13.1bar</t>
  </si>
  <si>
    <t>Overhaul SABROE SCREW COMPRESSORS_x000B_18th – 27th March, 2025</t>
  </si>
  <si>
    <t>Nettoyer les les filtres fuels</t>
  </si>
  <si>
    <t>Nettoyer le corps de la chaudière</t>
  </si>
  <si>
    <t>Graisser le palier du condenseur</t>
  </si>
  <si>
    <t>Nettoyer le compresseur avec de l'air ( filtres, radiateur et Abitacle)</t>
  </si>
  <si>
    <t xml:space="preserve">Nettoyer les filtres fuels des pompes </t>
  </si>
  <si>
    <t>Date mise à jour: 24 /6/ 2025</t>
  </si>
  <si>
    <t xml:space="preserve">DT02510
fotsing 
</t>
  </si>
  <si>
    <t xml:space="preserve">04/11/2025
Realiser </t>
  </si>
  <si>
    <t xml:space="preserve">13/11/2025
Realiser </t>
  </si>
  <si>
    <t xml:space="preserve">01/11/2025
Realiser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</si>
</sst>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63" x14ac:knownFonts="1">
    <font>
      <sz val="11"/>
      <color theme="1"/>
      <name val="Calibri"/>
      <family val="2"/>
      <scheme val="minor"/>
    </font>
    <font>
      <sz val="11"/>
      <color theme="1"/>
      <name val="Calibri"/>
      <family val="2"/>
      <scheme val="minor"/>
    </font>
    <font>
      <b/>
      <sz val="12"/>
      <color theme="1"/>
      <name val="Times New Roman"/>
      <family val="1"/>
    </font>
    <font>
      <b/>
      <sz val="12"/>
      <color theme="1"/>
      <name val="Arial"/>
      <family val="2"/>
    </font>
    <font>
      <sz val="12"/>
      <color theme="1"/>
      <name val="Arial"/>
      <family val="2"/>
    </font>
    <font>
      <sz val="12"/>
      <color rgb="FFFF0000"/>
      <name val="Arial"/>
      <family val="2"/>
    </font>
    <font>
      <sz val="11"/>
      <name val="Times New Roman"/>
      <family val="1"/>
    </font>
    <font>
      <b/>
      <sz val="11"/>
      <color theme="1"/>
      <name val="Times New Roman"/>
      <family val="1"/>
    </font>
    <font>
      <b/>
      <sz val="10"/>
      <color theme="1"/>
      <name val="Times New Roman"/>
      <family val="1"/>
    </font>
    <font>
      <sz val="10"/>
      <color indexed="8"/>
      <name val="Times New Roman"/>
      <family val="1"/>
    </font>
    <font>
      <sz val="12"/>
      <name val="Arial"/>
      <family val="2"/>
    </font>
    <font>
      <sz val="10"/>
      <color theme="1"/>
      <name val="Rockwell"/>
      <family val="2"/>
    </font>
    <font>
      <sz val="10"/>
      <color theme="1"/>
      <name val="Tahoma"/>
      <family val="2"/>
    </font>
    <font>
      <b/>
      <sz val="12"/>
      <color rgb="FFFF0000"/>
      <name val="Tahoma"/>
      <family val="2"/>
    </font>
    <font>
      <b/>
      <sz val="10"/>
      <color theme="1"/>
      <name val="Tahoma"/>
      <family val="2"/>
    </font>
    <font>
      <b/>
      <sz val="10"/>
      <color rgb="FFFF0000"/>
      <name val="Tahoma"/>
      <family val="2"/>
    </font>
    <font>
      <sz val="11"/>
      <color indexed="8"/>
      <name val="Calibri"/>
      <family val="2"/>
    </font>
    <font>
      <sz val="11"/>
      <color theme="1"/>
      <name val="Times New Roman"/>
      <family val="1"/>
    </font>
    <font>
      <sz val="11"/>
      <color indexed="8"/>
      <name val="Times New Roman"/>
      <family val="1"/>
    </font>
    <font>
      <b/>
      <sz val="10"/>
      <color theme="1"/>
      <name val="Arial"/>
      <family val="2"/>
    </font>
    <font>
      <b/>
      <sz val="11"/>
      <color theme="1"/>
      <name val="Arial"/>
      <family val="2"/>
    </font>
    <font>
      <sz val="11"/>
      <color theme="1"/>
      <name val="Arial"/>
      <family val="2"/>
    </font>
    <font>
      <b/>
      <sz val="16"/>
      <color theme="1"/>
      <name val="Arial"/>
      <family val="2"/>
    </font>
    <font>
      <b/>
      <sz val="9"/>
      <color theme="1"/>
      <name val="Times New Roman"/>
      <family val="1"/>
    </font>
    <font>
      <b/>
      <sz val="8"/>
      <color theme="1"/>
      <name val="Times New Roman"/>
      <family val="1"/>
    </font>
    <font>
      <sz val="8"/>
      <name val="Times New Roman"/>
      <family val="1"/>
    </font>
    <font>
      <sz val="6"/>
      <color indexed="8"/>
      <name val="Times New Roman"/>
      <family val="1"/>
    </font>
    <font>
      <sz val="12"/>
      <color indexed="8"/>
      <name val="Times New Roman"/>
      <family val="1"/>
    </font>
    <font>
      <b/>
      <sz val="12"/>
      <name val="Tw Cen MT"/>
      <family val="2"/>
    </font>
    <font>
      <b/>
      <sz val="11"/>
      <name val="Arial"/>
      <family val="2"/>
    </font>
    <font>
      <sz val="10"/>
      <name val="Times New Roman"/>
      <family val="1"/>
    </font>
    <font>
      <sz val="11"/>
      <name val="Arial"/>
      <family val="2"/>
    </font>
    <font>
      <b/>
      <sz val="6"/>
      <color theme="1"/>
      <name val="Times New Roman"/>
      <family val="1"/>
    </font>
    <font>
      <b/>
      <sz val="6"/>
      <name val="Times New Roman"/>
      <family val="1"/>
    </font>
    <font>
      <sz val="6"/>
      <color theme="1"/>
      <name val="Times New Roman"/>
      <family val="1"/>
    </font>
    <font>
      <b/>
      <sz val="8"/>
      <color indexed="8"/>
      <name val="Times New Roman"/>
      <family val="1"/>
    </font>
    <font>
      <b/>
      <sz val="24"/>
      <color indexed="8"/>
      <name val="Times New Roman"/>
      <family val="1"/>
    </font>
    <font>
      <sz val="11"/>
      <name val="Calibri"/>
      <family val="2"/>
    </font>
    <font>
      <sz val="8"/>
      <color indexed="8"/>
      <name val="Times New Roman"/>
      <family val="1"/>
    </font>
    <font>
      <b/>
      <sz val="11"/>
      <color indexed="8"/>
      <name val="Times New Roman"/>
      <family val="1"/>
    </font>
    <font>
      <b/>
      <u/>
      <sz val="20"/>
      <color indexed="8"/>
      <name val="Times New Roman"/>
      <family val="1"/>
    </font>
    <font>
      <b/>
      <sz val="14"/>
      <color indexed="8"/>
      <name val="Times New Roman"/>
      <family val="1"/>
    </font>
    <font>
      <sz val="8"/>
      <color indexed="8"/>
      <name val="Arial"/>
      <family val="2"/>
    </font>
    <font>
      <sz val="8"/>
      <color theme="1"/>
      <name val="Arial"/>
      <family val="2"/>
    </font>
    <font>
      <sz val="8"/>
      <color rgb="FFFF0000"/>
      <name val="Arial"/>
      <family val="2"/>
    </font>
    <font>
      <sz val="8"/>
      <name val="Arial"/>
      <family val="2"/>
    </font>
    <font>
      <b/>
      <sz val="8"/>
      <color rgb="FFFF0000"/>
      <name val="Times New Roman"/>
      <family val="1"/>
    </font>
    <font>
      <b/>
      <sz val="8"/>
      <name val="Times New Roman"/>
      <family val="1"/>
    </font>
    <font>
      <b/>
      <sz val="11"/>
      <color indexed="8"/>
      <name val="Calibri"/>
      <family val="2"/>
    </font>
    <font>
      <sz val="12"/>
      <name val="Times New Roman"/>
      <family val="1"/>
    </font>
    <font>
      <sz val="9"/>
      <color indexed="81"/>
      <name val="Tahoma"/>
      <family val="2"/>
    </font>
    <font>
      <b/>
      <sz val="9"/>
      <color indexed="81"/>
      <name val="Tahoma"/>
      <family val="2"/>
    </font>
    <font>
      <sz val="14"/>
      <name val="Times New Roman"/>
      <family val="1"/>
    </font>
    <font>
      <b/>
      <sz val="14"/>
      <name val="Times New Roman"/>
      <family val="1"/>
    </font>
    <font>
      <b/>
      <sz val="11"/>
      <color theme="1"/>
      <name val="Calibri"/>
      <family val="2"/>
      <scheme val="minor"/>
    </font>
    <font>
      <sz val="8"/>
      <name val="Calibri"/>
      <family val="2"/>
      <scheme val="minor"/>
    </font>
    <font>
      <sz val="10"/>
      <color theme="1"/>
      <name val="Times New Roman"/>
      <family val="1"/>
    </font>
    <font>
      <sz val="11"/>
      <color theme="1"/>
      <name val="Calibri"/>
      <family val="2"/>
    </font>
    <font>
      <b/>
      <sz val="18"/>
      <name val="Times New Roman"/>
      <family val="1"/>
    </font>
    <font>
      <b/>
      <sz val="11"/>
      <name val="Times New Roman"/>
      <family val="1"/>
    </font>
    <font>
      <b/>
      <sz val="12"/>
      <name val="Times New Roman"/>
      <family val="1"/>
    </font>
    <font>
      <b/>
      <sz val="16"/>
      <name val="Times New Roman"/>
      <family val="1"/>
    </font>
    <font>
      <b/>
      <sz val="16"/>
      <color rgb="FFFF0000"/>
      <name val="Arial"/>
      <family val="2"/>
    </font>
  </fonts>
  <fills count="27">
    <fill>
      <patternFill patternType="none"/>
    </fill>
    <fill>
      <patternFill patternType="gray125"/>
    </fill>
    <fill>
      <patternFill patternType="solid">
        <fgColor rgb="FFFF0000"/>
        <bgColor indexed="64"/>
      </patternFill>
    </fill>
    <fill>
      <patternFill patternType="solid">
        <fgColor theme="0"/>
        <bgColor indexed="64"/>
      </patternFill>
    </fill>
    <fill>
      <patternFill patternType="solid">
        <fgColor rgb="FF7030A0"/>
        <bgColor indexed="64"/>
      </patternFill>
    </fill>
    <fill>
      <patternFill patternType="solid">
        <fgColor rgb="FFFFFF00"/>
        <bgColor indexed="64"/>
      </patternFill>
    </fill>
    <fill>
      <patternFill patternType="solid">
        <fgColor theme="9" tint="0.39997558519241921"/>
        <bgColor indexed="64"/>
      </patternFill>
    </fill>
    <fill>
      <patternFill patternType="solid">
        <fgColor theme="4" tint="0.39997558519241921"/>
        <bgColor indexed="64"/>
      </patternFill>
    </fill>
    <fill>
      <patternFill patternType="solid">
        <fgColor theme="7" tint="0.59999389629810485"/>
        <bgColor indexed="64"/>
      </patternFill>
    </fill>
    <fill>
      <patternFill patternType="solid">
        <fgColor theme="7" tint="-0.499984740745262"/>
        <bgColor indexed="64"/>
      </patternFill>
    </fill>
    <fill>
      <patternFill patternType="solid">
        <fgColor rgb="FFC5E0B3"/>
        <bgColor indexed="64"/>
      </patternFill>
    </fill>
    <fill>
      <patternFill patternType="solid">
        <fgColor rgb="FFBDD6EE"/>
        <bgColor indexed="64"/>
      </patternFill>
    </fill>
    <fill>
      <patternFill patternType="solid">
        <fgColor rgb="FFFFE599"/>
        <bgColor indexed="64"/>
      </patternFill>
    </fill>
    <fill>
      <patternFill patternType="solid">
        <fgColor rgb="FFF4B083"/>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theme="5" tint="0.59999389629810485"/>
        <bgColor indexed="64"/>
      </patternFill>
    </fill>
    <fill>
      <patternFill patternType="solid">
        <fgColor theme="8" tint="0.39997558519241921"/>
        <bgColor indexed="64"/>
      </patternFill>
    </fill>
    <fill>
      <patternFill patternType="solid">
        <fgColor theme="9" tint="0.59999389629810485"/>
        <bgColor indexed="64"/>
      </patternFill>
    </fill>
    <fill>
      <patternFill patternType="solid">
        <fgColor rgb="FFFF5050"/>
        <bgColor indexed="64"/>
      </patternFill>
    </fill>
    <fill>
      <patternFill patternType="solid">
        <fgColor theme="8" tint="0.59999389629810485"/>
        <bgColor indexed="64"/>
      </patternFill>
    </fill>
    <fill>
      <patternFill patternType="solid">
        <fgColor theme="6" tint="0.59999389629810485"/>
        <bgColor indexed="64"/>
      </patternFill>
    </fill>
    <fill>
      <patternFill patternType="solid">
        <fgColor theme="9" tint="0.39997558519241921"/>
        <bgColor rgb="FF000000"/>
      </patternFill>
    </fill>
    <fill>
      <patternFill patternType="solid">
        <fgColor rgb="FFFF0000"/>
        <bgColor rgb="FF000000"/>
      </patternFill>
    </fill>
    <fill>
      <patternFill patternType="solid">
        <fgColor theme="4" tint="0.39997558519241921"/>
        <bgColor rgb="FF000000"/>
      </patternFill>
    </fill>
    <fill>
      <patternFill patternType="solid">
        <fgColor theme="7" tint="0.39997558519241921"/>
        <bgColor indexed="64"/>
      </patternFill>
    </fill>
    <fill>
      <patternFill patternType="solid">
        <fgColor theme="7" tint="0.39997558519241921"/>
        <bgColor rgb="FF000000"/>
      </patternFill>
    </fill>
  </fills>
  <borders count="48">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top style="medium">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diagonal/>
    </border>
    <border>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right style="thin">
        <color indexed="64"/>
      </right>
      <top style="medium">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medium">
        <color indexed="64"/>
      </top>
      <bottom/>
      <diagonal/>
    </border>
    <border>
      <left style="thin">
        <color indexed="64"/>
      </left>
      <right/>
      <top style="thin">
        <color indexed="64"/>
      </top>
      <bottom style="thin">
        <color indexed="64"/>
      </bottom>
      <diagonal/>
    </border>
    <border>
      <left/>
      <right/>
      <top style="medium">
        <color indexed="64"/>
      </top>
      <bottom style="thin">
        <color indexed="64"/>
      </bottom>
      <diagonal/>
    </border>
    <border>
      <left/>
      <right/>
      <top style="thin">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top/>
      <bottom style="thin">
        <color indexed="64"/>
      </bottom>
      <diagonal/>
    </border>
    <border>
      <left/>
      <right/>
      <top style="thin">
        <color indexed="64"/>
      </top>
      <bottom style="medium">
        <color indexed="64"/>
      </bottom>
      <diagonal/>
    </border>
    <border>
      <left style="medium">
        <color indexed="64"/>
      </left>
      <right style="thin">
        <color indexed="64"/>
      </right>
      <top style="thin">
        <color indexed="64"/>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bottom style="medium">
        <color indexed="64"/>
      </bottom>
      <diagonal/>
    </border>
    <border>
      <left style="medium">
        <color indexed="64"/>
      </left>
      <right/>
      <top/>
      <bottom/>
      <diagonal/>
    </border>
    <border>
      <left style="thin">
        <color indexed="64"/>
      </left>
      <right/>
      <top/>
      <bottom/>
      <diagonal/>
    </border>
    <border>
      <left style="thin">
        <color indexed="64"/>
      </left>
      <right style="thin">
        <color indexed="64"/>
      </right>
      <top/>
      <bottom/>
      <diagonal/>
    </border>
    <border>
      <left/>
      <right style="thin">
        <color auto="1"/>
      </right>
      <top/>
      <bottom/>
      <diagonal/>
    </border>
    <border>
      <left/>
      <right style="thin">
        <color auto="1"/>
      </right>
      <top style="medium">
        <color indexed="64"/>
      </top>
      <bottom style="medium">
        <color auto="1"/>
      </bottom>
      <diagonal/>
    </border>
    <border>
      <left style="medium">
        <color auto="1"/>
      </left>
      <right/>
      <top/>
      <bottom style="medium">
        <color auto="1"/>
      </bottom>
      <diagonal/>
    </border>
    <border>
      <left/>
      <right/>
      <top/>
      <bottom style="medium">
        <color indexed="64"/>
      </bottom>
      <diagonal/>
    </border>
    <border>
      <left/>
      <right style="thin">
        <color indexed="64"/>
      </right>
      <top style="thin">
        <color indexed="64"/>
      </top>
      <bottom/>
      <diagonal/>
    </border>
    <border>
      <left/>
      <right style="thin">
        <color indexed="64"/>
      </right>
      <top/>
      <bottom style="thin">
        <color indexed="64"/>
      </bottom>
      <diagonal/>
    </border>
    <border>
      <left/>
      <right style="medium">
        <color indexed="64"/>
      </right>
      <top style="medium">
        <color indexed="64"/>
      </top>
      <bottom/>
      <diagonal/>
    </border>
    <border>
      <left/>
      <right style="medium">
        <color indexed="64"/>
      </right>
      <top/>
      <bottom/>
      <diagonal/>
    </border>
  </borders>
  <cellStyleXfs count="7">
    <xf numFmtId="0" fontId="0" fillId="0" borderId="0"/>
    <xf numFmtId="0" fontId="1" fillId="0" borderId="0"/>
    <xf numFmtId="0" fontId="11" fillId="0" borderId="0"/>
    <xf numFmtId="9" fontId="1" fillId="0" borderId="0" applyFont="0" applyFill="0" applyBorder="0" applyAlignment="0" applyProtection="0"/>
    <xf numFmtId="0" fontId="1" fillId="0" borderId="0"/>
    <xf numFmtId="0" fontId="16" fillId="0" borderId="0"/>
    <xf numFmtId="0" fontId="1" fillId="0" borderId="0"/>
  </cellStyleXfs>
  <cellXfs count="424">
    <xf numFmtId="0" fontId="0" fillId="0" borderId="0" xfId="0"/>
    <xf numFmtId="0" fontId="4" fillId="0" borderId="0" xfId="0" applyFont="1"/>
    <xf numFmtId="0" fontId="4" fillId="0" borderId="0" xfId="0" applyFont="1" applyAlignment="1">
      <alignment wrapText="1"/>
    </xf>
    <xf numFmtId="0" fontId="5" fillId="0" borderId="18" xfId="0" applyFont="1" applyBorder="1" applyAlignment="1">
      <alignment horizontal="center" vertical="center"/>
    </xf>
    <xf numFmtId="0" fontId="5" fillId="0" borderId="16" xfId="0" applyFont="1" applyBorder="1" applyAlignment="1">
      <alignment horizontal="center" vertical="center"/>
    </xf>
    <xf numFmtId="0" fontId="5" fillId="0" borderId="17" xfId="0" applyFont="1" applyBorder="1" applyAlignment="1">
      <alignment horizontal="center" vertical="center"/>
    </xf>
    <xf numFmtId="0" fontId="5" fillId="0" borderId="10" xfId="0" applyFont="1" applyBorder="1" applyAlignment="1">
      <alignment horizontal="center" vertical="center"/>
    </xf>
    <xf numFmtId="0" fontId="5" fillId="0" borderId="22" xfId="0" applyFont="1" applyBorder="1" applyAlignment="1">
      <alignment horizontal="center" vertical="center"/>
    </xf>
    <xf numFmtId="0" fontId="3" fillId="0" borderId="10" xfId="0" applyFont="1" applyBorder="1" applyAlignment="1">
      <alignment horizontal="center" vertical="center" wrapText="1"/>
    </xf>
    <xf numFmtId="0" fontId="4" fillId="0" borderId="0" xfId="0" applyFont="1" applyAlignment="1">
      <alignment horizontal="center" vertical="center"/>
    </xf>
    <xf numFmtId="0" fontId="4" fillId="3" borderId="27" xfId="0" applyFont="1" applyFill="1" applyBorder="1" applyAlignment="1">
      <alignment horizontal="center" vertical="center" wrapText="1"/>
    </xf>
    <xf numFmtId="0" fontId="4" fillId="0" borderId="0" xfId="0" applyFont="1" applyAlignment="1">
      <alignment horizontal="center" vertical="center" wrapText="1"/>
    </xf>
    <xf numFmtId="0" fontId="3" fillId="3" borderId="0" xfId="0" applyFont="1" applyFill="1" applyAlignment="1">
      <alignment horizontal="center" vertical="center" wrapText="1"/>
    </xf>
    <xf numFmtId="14" fontId="4" fillId="0" borderId="0" xfId="0" applyNumberFormat="1" applyFont="1" applyAlignment="1">
      <alignment horizontal="center" vertical="center" wrapText="1"/>
    </xf>
    <xf numFmtId="0" fontId="3" fillId="0" borderId="0" xfId="0" applyFont="1" applyAlignment="1">
      <alignment horizontal="center" vertical="center"/>
    </xf>
    <xf numFmtId="0" fontId="9" fillId="10" borderId="1" xfId="0" applyFont="1" applyFill="1" applyBorder="1" applyAlignment="1">
      <alignment horizontal="center" vertical="center" wrapText="1"/>
    </xf>
    <xf numFmtId="0" fontId="9" fillId="11" borderId="1" xfId="0" applyFont="1" applyFill="1" applyBorder="1" applyAlignment="1">
      <alignment horizontal="center" vertical="center" wrapText="1"/>
    </xf>
    <xf numFmtId="0" fontId="9" fillId="12" borderId="1" xfId="0" applyFont="1" applyFill="1" applyBorder="1" applyAlignment="1">
      <alignment horizontal="center" vertical="center" wrapText="1"/>
    </xf>
    <xf numFmtId="0" fontId="9" fillId="4" borderId="1" xfId="0" applyFont="1" applyFill="1" applyBorder="1" applyAlignment="1">
      <alignment horizontal="center" vertical="center" wrapText="1"/>
    </xf>
    <xf numFmtId="0" fontId="9" fillId="13" borderId="1" xfId="0" applyFont="1" applyFill="1" applyBorder="1" applyAlignment="1">
      <alignment horizontal="center" vertical="center" wrapText="1"/>
    </xf>
    <xf numFmtId="0" fontId="9" fillId="5"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9" fillId="9" borderId="1" xfId="0" applyFont="1" applyFill="1" applyBorder="1" applyAlignment="1">
      <alignment horizontal="center" vertical="center" wrapText="1"/>
    </xf>
    <xf numFmtId="0" fontId="3" fillId="0" borderId="0" xfId="0" applyFont="1" applyAlignment="1">
      <alignment horizontal="center" vertical="center" wrapText="1"/>
    </xf>
    <xf numFmtId="0" fontId="5" fillId="0" borderId="0" xfId="0" applyFont="1" applyAlignment="1">
      <alignment horizontal="center" vertical="center"/>
    </xf>
    <xf numFmtId="0" fontId="3" fillId="0" borderId="19" xfId="0" applyFont="1" applyBorder="1" applyAlignment="1">
      <alignment horizontal="center" vertical="center" wrapText="1"/>
    </xf>
    <xf numFmtId="0" fontId="3" fillId="3" borderId="21" xfId="0" applyFont="1" applyFill="1" applyBorder="1" applyAlignment="1">
      <alignment horizontal="center" vertical="center" wrapText="1"/>
    </xf>
    <xf numFmtId="0" fontId="12" fillId="0" borderId="0" xfId="0" applyFont="1"/>
    <xf numFmtId="0" fontId="13" fillId="0" borderId="0" xfId="0" applyFont="1" applyAlignment="1">
      <alignment horizontal="center" vertical="center"/>
    </xf>
    <xf numFmtId="0" fontId="12" fillId="0" borderId="1" xfId="0" applyFont="1" applyBorder="1" applyAlignment="1">
      <alignment horizontal="right"/>
    </xf>
    <xf numFmtId="0" fontId="15" fillId="0" borderId="1" xfId="0" applyFont="1" applyBorder="1" applyAlignment="1">
      <alignment horizontal="center" vertical="center"/>
    </xf>
    <xf numFmtId="0" fontId="12" fillId="0" borderId="0" xfId="0" applyFont="1" applyAlignment="1">
      <alignment horizontal="center"/>
    </xf>
    <xf numFmtId="0" fontId="12" fillId="0" borderId="14" xfId="0" applyFont="1" applyBorder="1" applyAlignment="1">
      <alignment horizontal="center" vertical="center"/>
    </xf>
    <xf numFmtId="0" fontId="14" fillId="14" borderId="1" xfId="0" applyFont="1" applyFill="1" applyBorder="1" applyAlignment="1">
      <alignment horizontal="right"/>
    </xf>
    <xf numFmtId="9" fontId="12" fillId="0" borderId="1" xfId="3" applyFont="1" applyBorder="1" applyAlignment="1">
      <alignment horizontal="center" vertical="center"/>
    </xf>
    <xf numFmtId="0" fontId="6" fillId="0" borderId="34" xfId="5" applyFont="1" applyBorder="1" applyAlignment="1">
      <alignment horizontal="left" vertical="center" wrapText="1"/>
    </xf>
    <xf numFmtId="0" fontId="18" fillId="4" borderId="34" xfId="5" applyFont="1" applyFill="1" applyBorder="1" applyAlignment="1">
      <alignment horizontal="center" vertical="center" wrapText="1"/>
    </xf>
    <xf numFmtId="0" fontId="18" fillId="12" borderId="34" xfId="5" applyFont="1" applyFill="1" applyBorder="1" applyAlignment="1">
      <alignment horizontal="center" vertical="center" wrapText="1"/>
    </xf>
    <xf numFmtId="0" fontId="18" fillId="13" borderId="34" xfId="5" applyFont="1" applyFill="1" applyBorder="1" applyAlignment="1">
      <alignment horizontal="center" vertical="center" wrapText="1"/>
    </xf>
    <xf numFmtId="0" fontId="18" fillId="0" borderId="34" xfId="5" applyFont="1" applyBorder="1" applyAlignment="1">
      <alignment horizontal="center" vertical="center" wrapText="1"/>
    </xf>
    <xf numFmtId="0" fontId="18" fillId="5" borderId="34" xfId="5" applyFont="1" applyFill="1" applyBorder="1" applyAlignment="1">
      <alignment horizontal="center" vertical="center" wrapText="1"/>
    </xf>
    <xf numFmtId="0" fontId="17" fillId="0" borderId="34" xfId="4" applyFont="1" applyBorder="1" applyAlignment="1">
      <alignment horizontal="center" vertical="center" wrapText="1"/>
    </xf>
    <xf numFmtId="0" fontId="19" fillId="15" borderId="30" xfId="0" applyFont="1" applyFill="1" applyBorder="1" applyAlignment="1">
      <alignment horizontal="center" vertical="center" wrapText="1"/>
    </xf>
    <xf numFmtId="0" fontId="20" fillId="3" borderId="34" xfId="0" applyFont="1" applyFill="1" applyBorder="1" applyAlignment="1">
      <alignment horizontal="center" vertical="center" wrapText="1"/>
    </xf>
    <xf numFmtId="0" fontId="6" fillId="7" borderId="34" xfId="5" applyFont="1" applyFill="1" applyBorder="1" applyAlignment="1">
      <alignment horizontal="left" vertical="center" wrapText="1"/>
    </xf>
    <xf numFmtId="0" fontId="6" fillId="16" borderId="34" xfId="5" applyFont="1" applyFill="1" applyBorder="1" applyAlignment="1">
      <alignment horizontal="left" vertical="center" wrapText="1"/>
    </xf>
    <xf numFmtId="0" fontId="6" fillId="8" borderId="34" xfId="5" applyFont="1" applyFill="1" applyBorder="1" applyAlignment="1">
      <alignment horizontal="left" vertical="center" wrapText="1"/>
    </xf>
    <xf numFmtId="0" fontId="6" fillId="17" borderId="34" xfId="5" applyFont="1" applyFill="1" applyBorder="1" applyAlignment="1">
      <alignment horizontal="left" vertical="center" wrapText="1"/>
    </xf>
    <xf numFmtId="0" fontId="6" fillId="18" borderId="34" xfId="5" applyFont="1" applyFill="1" applyBorder="1" applyAlignment="1">
      <alignment horizontal="left" vertical="center" wrapText="1"/>
    </xf>
    <xf numFmtId="0" fontId="6" fillId="19" borderId="34" xfId="5" applyFont="1" applyFill="1" applyBorder="1" applyAlignment="1">
      <alignment horizontal="left" vertical="center" wrapText="1"/>
    </xf>
    <xf numFmtId="0" fontId="17" fillId="2" borderId="34" xfId="4" applyFont="1" applyFill="1" applyBorder="1" applyAlignment="1">
      <alignment horizontal="center" vertical="center" wrapText="1"/>
    </xf>
    <xf numFmtId="0" fontId="18" fillId="2" borderId="34" xfId="5" applyFont="1" applyFill="1" applyBorder="1" applyAlignment="1">
      <alignment horizontal="center" vertical="top" wrapText="1"/>
    </xf>
    <xf numFmtId="0" fontId="17" fillId="0" borderId="34" xfId="4" applyFont="1" applyBorder="1" applyAlignment="1">
      <alignment horizontal="center" vertical="center"/>
    </xf>
    <xf numFmtId="0" fontId="17" fillId="5" borderId="34" xfId="4" applyFont="1" applyFill="1" applyBorder="1" applyAlignment="1">
      <alignment horizontal="center" vertical="center"/>
    </xf>
    <xf numFmtId="0" fontId="17" fillId="2" borderId="34" xfId="4" applyFont="1" applyFill="1" applyBorder="1" applyAlignment="1">
      <alignment horizontal="center" vertical="center"/>
    </xf>
    <xf numFmtId="0" fontId="17" fillId="4" borderId="34" xfId="4" applyFont="1" applyFill="1" applyBorder="1" applyAlignment="1">
      <alignment horizontal="center" vertical="center"/>
    </xf>
    <xf numFmtId="0" fontId="16" fillId="0" borderId="0" xfId="5" applyAlignment="1">
      <alignment horizontal="center" vertical="center"/>
    </xf>
    <xf numFmtId="0" fontId="18" fillId="4" borderId="1" xfId="5" applyFont="1" applyFill="1" applyBorder="1" applyAlignment="1">
      <alignment horizontal="center" vertical="center" wrapText="1"/>
    </xf>
    <xf numFmtId="0" fontId="21" fillId="0" borderId="0" xfId="0" applyFont="1" applyAlignment="1">
      <alignment horizontal="center" vertical="center"/>
    </xf>
    <xf numFmtId="0" fontId="20" fillId="0" borderId="0" xfId="0" applyFont="1" applyAlignment="1">
      <alignment horizontal="left" vertical="center"/>
    </xf>
    <xf numFmtId="0" fontId="19" fillId="15" borderId="1" xfId="0" applyFont="1" applyFill="1" applyBorder="1" applyAlignment="1">
      <alignment horizontal="center" vertical="center" wrapText="1"/>
    </xf>
    <xf numFmtId="0" fontId="19" fillId="15" borderId="29" xfId="0" applyFont="1" applyFill="1" applyBorder="1" applyAlignment="1">
      <alignment horizontal="center" vertical="center" wrapText="1"/>
    </xf>
    <xf numFmtId="0" fontId="20" fillId="15" borderId="34" xfId="0" applyFont="1" applyFill="1" applyBorder="1" applyAlignment="1">
      <alignment horizontal="center" vertical="center" wrapText="1"/>
    </xf>
    <xf numFmtId="0" fontId="23" fillId="6" borderId="34" xfId="4" applyFont="1" applyFill="1" applyBorder="1" applyAlignment="1">
      <alignment horizontal="center" vertical="center" wrapText="1"/>
    </xf>
    <xf numFmtId="0" fontId="24" fillId="6" borderId="34" xfId="4" applyFont="1" applyFill="1" applyBorder="1" applyAlignment="1">
      <alignment horizontal="center" vertical="center" wrapText="1"/>
    </xf>
    <xf numFmtId="0" fontId="25" fillId="0" borderId="34" xfId="5" applyFont="1" applyBorder="1" applyAlignment="1">
      <alignment horizontal="left" vertical="center" wrapText="1"/>
    </xf>
    <xf numFmtId="0" fontId="26" fillId="0" borderId="34" xfId="5" applyFont="1" applyBorder="1" applyAlignment="1">
      <alignment horizontal="center" vertical="center" wrapText="1"/>
    </xf>
    <xf numFmtId="0" fontId="10" fillId="0" borderId="34" xfId="0" applyFont="1" applyBorder="1" applyAlignment="1">
      <alignment horizontal="center" vertical="center" wrapText="1"/>
    </xf>
    <xf numFmtId="0" fontId="27" fillId="12" borderId="34" xfId="0" applyFont="1" applyFill="1" applyBorder="1" applyAlignment="1">
      <alignment horizontal="center" vertical="center" wrapText="1"/>
    </xf>
    <xf numFmtId="0" fontId="28" fillId="0" borderId="34" xfId="5" applyFont="1" applyBorder="1" applyAlignment="1">
      <alignment horizontal="center" vertical="center" wrapText="1"/>
    </xf>
    <xf numFmtId="0" fontId="28" fillId="0" borderId="34" xfId="5" applyFont="1" applyBorder="1" applyAlignment="1">
      <alignment horizontal="left" vertical="center" wrapText="1"/>
    </xf>
    <xf numFmtId="0" fontId="20" fillId="3" borderId="34" xfId="0" applyFont="1" applyFill="1" applyBorder="1" applyAlignment="1">
      <alignment vertical="center" wrapText="1"/>
    </xf>
    <xf numFmtId="0" fontId="30" fillId="0" borderId="34" xfId="0" applyFont="1" applyBorder="1" applyAlignment="1">
      <alignment horizontal="left" vertical="center" wrapText="1"/>
    </xf>
    <xf numFmtId="0" fontId="30" fillId="0" borderId="21" xfId="0" applyFont="1" applyBorder="1" applyAlignment="1">
      <alignment horizontal="left" vertical="center" wrapText="1"/>
    </xf>
    <xf numFmtId="0" fontId="31" fillId="0" borderId="34" xfId="0" applyFont="1" applyBorder="1" applyAlignment="1">
      <alignment horizontal="center" vertical="center" wrapText="1"/>
    </xf>
    <xf numFmtId="0" fontId="21" fillId="0" borderId="34" xfId="0" applyFont="1" applyBorder="1" applyAlignment="1">
      <alignment horizontal="center" vertical="center"/>
    </xf>
    <xf numFmtId="0" fontId="32" fillId="0" borderId="3" xfId="4" applyFont="1" applyBorder="1" applyAlignment="1">
      <alignment horizontal="center" vertical="center"/>
    </xf>
    <xf numFmtId="0" fontId="33" fillId="0" borderId="1" xfId="4" applyFont="1" applyBorder="1" applyAlignment="1">
      <alignment horizontal="left" vertical="center"/>
    </xf>
    <xf numFmtId="0" fontId="26" fillId="4" borderId="1" xfId="0" applyFont="1" applyFill="1" applyBorder="1" applyAlignment="1">
      <alignment horizontal="justify" vertical="top" wrapText="1"/>
    </xf>
    <xf numFmtId="0" fontId="34" fillId="0" borderId="1" xfId="4" applyFont="1" applyBorder="1"/>
    <xf numFmtId="0" fontId="26" fillId="6" borderId="1" xfId="0" applyFont="1" applyFill="1" applyBorder="1" applyAlignment="1">
      <alignment horizontal="justify" vertical="top" wrapText="1"/>
    </xf>
    <xf numFmtId="0" fontId="34" fillId="6" borderId="1" xfId="4" applyFont="1" applyFill="1" applyBorder="1"/>
    <xf numFmtId="0" fontId="26" fillId="5" borderId="1" xfId="0" applyFont="1" applyFill="1" applyBorder="1" applyAlignment="1">
      <alignment horizontal="justify" vertical="top" wrapText="1"/>
    </xf>
    <xf numFmtId="0" fontId="26" fillId="5" borderId="1" xfId="0" applyFont="1" applyFill="1" applyBorder="1" applyAlignment="1">
      <alignment horizontal="center" vertical="center" wrapText="1"/>
    </xf>
    <xf numFmtId="0" fontId="4" fillId="3" borderId="0" xfId="0" applyFont="1" applyFill="1" applyAlignment="1">
      <alignment horizontal="center" vertical="center" wrapText="1"/>
    </xf>
    <xf numFmtId="0" fontId="32" fillId="0" borderId="1" xfId="4" applyFont="1" applyBorder="1" applyAlignment="1">
      <alignment horizontal="center" vertical="center"/>
    </xf>
    <xf numFmtId="0" fontId="6" fillId="0" borderId="1" xfId="5" applyFont="1" applyBorder="1" applyAlignment="1">
      <alignment horizontal="left" vertical="center" wrapText="1"/>
    </xf>
    <xf numFmtId="0" fontId="26" fillId="6" borderId="1" xfId="0" applyFont="1" applyFill="1" applyBorder="1" applyAlignment="1">
      <alignment horizontal="center" vertical="center" wrapText="1"/>
    </xf>
    <xf numFmtId="0" fontId="35" fillId="0" borderId="34" xfId="0" applyFont="1" applyBorder="1" applyAlignment="1">
      <alignment horizontal="center" vertical="center"/>
    </xf>
    <xf numFmtId="0" fontId="35" fillId="0" borderId="34" xfId="0" applyFont="1" applyBorder="1" applyAlignment="1">
      <alignment horizontal="center" vertical="center" wrapText="1"/>
    </xf>
    <xf numFmtId="0" fontId="35" fillId="0" borderId="21" xfId="0" applyFont="1" applyBorder="1" applyAlignment="1">
      <alignment horizontal="center" vertical="center" wrapText="1"/>
    </xf>
    <xf numFmtId="0" fontId="35" fillId="0" borderId="1" xfId="0" applyFont="1" applyBorder="1" applyAlignment="1">
      <alignment horizontal="center" vertical="center"/>
    </xf>
    <xf numFmtId="0" fontId="37" fillId="0" borderId="34" xfId="0" applyFont="1" applyBorder="1" applyAlignment="1">
      <alignment horizontal="center" vertical="center"/>
    </xf>
    <xf numFmtId="0" fontId="35" fillId="0" borderId="34" xfId="0" applyFont="1" applyBorder="1" applyAlignment="1">
      <alignment horizontal="center" vertical="center" textRotation="90"/>
    </xf>
    <xf numFmtId="0" fontId="35" fillId="0" borderId="38" xfId="0" applyFont="1" applyBorder="1" applyAlignment="1">
      <alignment horizontal="center" vertical="center"/>
    </xf>
    <xf numFmtId="0" fontId="35" fillId="0" borderId="0" xfId="0" applyFont="1" applyAlignment="1">
      <alignment horizontal="center" vertical="center" wrapText="1"/>
    </xf>
    <xf numFmtId="0" fontId="35" fillId="0" borderId="40" xfId="0" applyFont="1" applyBorder="1" applyAlignment="1">
      <alignment horizontal="center" vertical="center" wrapText="1"/>
    </xf>
    <xf numFmtId="0" fontId="35" fillId="0" borderId="21" xfId="0" applyFont="1" applyBorder="1" applyAlignment="1">
      <alignment horizontal="center" vertical="center"/>
    </xf>
    <xf numFmtId="0" fontId="35" fillId="0" borderId="28" xfId="0" applyFont="1" applyBorder="1" applyAlignment="1">
      <alignment horizontal="center" vertical="center" textRotation="90"/>
    </xf>
    <xf numFmtId="0" fontId="35" fillId="0" borderId="14" xfId="0" applyFont="1" applyBorder="1" applyAlignment="1">
      <alignment horizontal="center" vertical="center"/>
    </xf>
    <xf numFmtId="0" fontId="35" fillId="0" borderId="30" xfId="0" applyFont="1" applyBorder="1" applyAlignment="1">
      <alignment horizontal="center" vertical="center"/>
    </xf>
    <xf numFmtId="0" fontId="35" fillId="0" borderId="36" xfId="0" applyFont="1" applyBorder="1" applyAlignment="1">
      <alignment horizontal="center" vertical="center"/>
    </xf>
    <xf numFmtId="0" fontId="35" fillId="0" borderId="2" xfId="0" applyFont="1" applyBorder="1" applyAlignment="1">
      <alignment horizontal="center" vertical="center"/>
    </xf>
    <xf numFmtId="0" fontId="39" fillId="0" borderId="34" xfId="0" applyFont="1" applyBorder="1" applyAlignment="1">
      <alignment horizontal="center" vertical="center"/>
    </xf>
    <xf numFmtId="0" fontId="39" fillId="0" borderId="34" xfId="0" applyFont="1" applyBorder="1" applyAlignment="1">
      <alignment horizontal="center" vertical="center" wrapText="1"/>
    </xf>
    <xf numFmtId="0" fontId="18" fillId="0" borderId="0" xfId="0" applyFont="1" applyAlignment="1">
      <alignment vertical="center"/>
    </xf>
    <xf numFmtId="0" fontId="18" fillId="0" borderId="0" xfId="0" applyFont="1" applyAlignment="1">
      <alignment horizontal="center" vertical="center"/>
    </xf>
    <xf numFmtId="0" fontId="18" fillId="0" borderId="0" xfId="0" applyFont="1" applyAlignment="1">
      <alignment horizontal="center" vertical="center" wrapText="1"/>
    </xf>
    <xf numFmtId="0" fontId="18" fillId="0" borderId="0" xfId="0" applyFont="1"/>
    <xf numFmtId="0" fontId="41" fillId="0" borderId="0" xfId="0" applyFont="1" applyAlignment="1">
      <alignment vertical="center"/>
    </xf>
    <xf numFmtId="0" fontId="39" fillId="0" borderId="0" xfId="0" applyFont="1" applyAlignment="1">
      <alignment vertical="center"/>
    </xf>
    <xf numFmtId="0" fontId="39" fillId="0" borderId="0" xfId="0" applyFont="1" applyAlignment="1">
      <alignment horizontal="center" vertical="center"/>
    </xf>
    <xf numFmtId="0" fontId="0" fillId="0" borderId="0" xfId="0" applyAlignment="1">
      <alignment horizontal="center"/>
    </xf>
    <xf numFmtId="0" fontId="0" fillId="0" borderId="0" xfId="0" applyAlignment="1">
      <alignment horizontal="center" wrapText="1"/>
    </xf>
    <xf numFmtId="0" fontId="42" fillId="0" borderId="0" xfId="0" applyFont="1" applyAlignment="1">
      <alignment wrapText="1"/>
    </xf>
    <xf numFmtId="0" fontId="42" fillId="8" borderId="1" xfId="0" applyFont="1" applyFill="1" applyBorder="1" applyAlignment="1">
      <alignment wrapText="1"/>
    </xf>
    <xf numFmtId="0" fontId="42" fillId="8" borderId="0" xfId="0" applyFont="1" applyFill="1" applyAlignment="1">
      <alignment horizontal="center" vertical="top"/>
    </xf>
    <xf numFmtId="0" fontId="42" fillId="0" borderId="0" xfId="0" applyFont="1"/>
    <xf numFmtId="0" fontId="42" fillId="18" borderId="1" xfId="0" applyFont="1" applyFill="1" applyBorder="1" applyAlignment="1">
      <alignment horizontal="left" vertical="center" wrapText="1"/>
    </xf>
    <xf numFmtId="0" fontId="42" fillId="18" borderId="0" xfId="0" applyFont="1" applyFill="1" applyAlignment="1">
      <alignment wrapText="1"/>
    </xf>
    <xf numFmtId="0" fontId="42" fillId="8" borderId="1" xfId="0" applyFont="1" applyFill="1" applyBorder="1" applyAlignment="1">
      <alignment horizontal="left" vertical="center" wrapText="1"/>
    </xf>
    <xf numFmtId="0" fontId="42" fillId="0" borderId="0" xfId="0" applyFont="1" applyAlignment="1">
      <alignment horizontal="center" vertical="top"/>
    </xf>
    <xf numFmtId="0" fontId="42" fillId="0" borderId="0" xfId="0" applyFont="1" applyAlignment="1">
      <alignment horizontal="left" vertical="center" wrapText="1"/>
    </xf>
    <xf numFmtId="0" fontId="42" fillId="20" borderId="1" xfId="0" applyFont="1" applyFill="1" applyBorder="1" applyAlignment="1">
      <alignment horizontal="left" vertical="center" wrapText="1"/>
    </xf>
    <xf numFmtId="0" fontId="42" fillId="20" borderId="0" xfId="0" applyFont="1" applyFill="1" applyAlignment="1">
      <alignment wrapText="1"/>
    </xf>
    <xf numFmtId="0" fontId="42" fillId="20" borderId="0" xfId="0" applyFont="1" applyFill="1" applyAlignment="1">
      <alignment horizontal="center"/>
    </xf>
    <xf numFmtId="0" fontId="42" fillId="21" borderId="1" xfId="0" applyFont="1" applyFill="1" applyBorder="1" applyAlignment="1">
      <alignment horizontal="left" vertical="center" wrapText="1"/>
    </xf>
    <xf numFmtId="0" fontId="42" fillId="21" borderId="0" xfId="0" applyFont="1" applyFill="1" applyAlignment="1">
      <alignment wrapText="1"/>
    </xf>
    <xf numFmtId="0" fontId="42" fillId="21" borderId="0" xfId="0" applyFont="1" applyFill="1"/>
    <xf numFmtId="0" fontId="43" fillId="21" borderId="1" xfId="6" applyFont="1" applyFill="1" applyBorder="1" applyAlignment="1">
      <alignment horizontal="left" vertical="center" wrapText="1"/>
    </xf>
    <xf numFmtId="0" fontId="44" fillId="21" borderId="1" xfId="6" applyFont="1" applyFill="1" applyBorder="1" applyAlignment="1">
      <alignment horizontal="left" vertical="center" wrapText="1"/>
    </xf>
    <xf numFmtId="0" fontId="43" fillId="21" borderId="0" xfId="6" applyFont="1" applyFill="1" applyAlignment="1">
      <alignment horizontal="center" vertical="center" wrapText="1"/>
    </xf>
    <xf numFmtId="0" fontId="42" fillId="14" borderId="1" xfId="0" applyFont="1" applyFill="1" applyBorder="1" applyAlignment="1">
      <alignment horizontal="left" vertical="center" wrapText="1"/>
    </xf>
    <xf numFmtId="0" fontId="42" fillId="14" borderId="0" xfId="0" applyFont="1" applyFill="1" applyAlignment="1">
      <alignment wrapText="1"/>
    </xf>
    <xf numFmtId="0" fontId="43" fillId="14" borderId="1" xfId="6" applyFont="1" applyFill="1" applyBorder="1" applyAlignment="1">
      <alignment horizontal="left" vertical="center" wrapText="1"/>
    </xf>
    <xf numFmtId="0" fontId="43" fillId="14" borderId="0" xfId="6" applyFont="1" applyFill="1" applyAlignment="1">
      <alignment vertical="center" wrapText="1"/>
    </xf>
    <xf numFmtId="0" fontId="42" fillId="14" borderId="0" xfId="0" applyFont="1" applyFill="1"/>
    <xf numFmtId="0" fontId="42" fillId="14" borderId="0" xfId="0" applyFont="1" applyFill="1" applyAlignment="1">
      <alignment horizontal="center" vertical="center" wrapText="1"/>
    </xf>
    <xf numFmtId="0" fontId="42" fillId="14" borderId="0" xfId="0" applyFont="1" applyFill="1" applyAlignment="1">
      <alignment horizontal="center" vertical="center"/>
    </xf>
    <xf numFmtId="0" fontId="43" fillId="14" borderId="0" xfId="6" applyFont="1" applyFill="1" applyAlignment="1">
      <alignment horizontal="center" vertical="center" wrapText="1"/>
    </xf>
    <xf numFmtId="0" fontId="43" fillId="14" borderId="2" xfId="6" applyFont="1" applyFill="1" applyBorder="1" applyAlignment="1">
      <alignment horizontal="left" vertical="center" wrapText="1"/>
    </xf>
    <xf numFmtId="0" fontId="42" fillId="18" borderId="1" xfId="0" applyFont="1" applyFill="1" applyBorder="1" applyAlignment="1">
      <alignment vertical="center" wrapText="1"/>
    </xf>
    <xf numFmtId="0" fontId="42" fillId="18" borderId="0" xfId="0" applyFont="1" applyFill="1" applyAlignment="1">
      <alignment horizontal="center" vertical="center"/>
    </xf>
    <xf numFmtId="0" fontId="42" fillId="20" borderId="1" xfId="0" applyFont="1" applyFill="1" applyBorder="1" applyAlignment="1">
      <alignment vertical="center" wrapText="1"/>
    </xf>
    <xf numFmtId="0" fontId="42" fillId="0" borderId="0" xfId="0" applyFont="1" applyAlignment="1">
      <alignment horizontal="center"/>
    </xf>
    <xf numFmtId="0" fontId="43" fillId="0" borderId="0" xfId="6" applyFont="1" applyAlignment="1">
      <alignment horizontal="left" vertical="center" wrapText="1"/>
    </xf>
    <xf numFmtId="0" fontId="42" fillId="20" borderId="0" xfId="0" applyFont="1" applyFill="1" applyAlignment="1">
      <alignment horizontal="center" vertical="center" wrapText="1"/>
    </xf>
    <xf numFmtId="0" fontId="43" fillId="21" borderId="0" xfId="6" applyFont="1" applyFill="1" applyAlignment="1">
      <alignment vertical="center" wrapText="1"/>
    </xf>
    <xf numFmtId="0" fontId="42" fillId="21" borderId="1" xfId="0" applyFont="1" applyFill="1" applyBorder="1" applyAlignment="1">
      <alignment vertical="center" wrapText="1"/>
    </xf>
    <xf numFmtId="0" fontId="43" fillId="21" borderId="1" xfId="6" applyFont="1" applyFill="1" applyBorder="1" applyAlignment="1">
      <alignment vertical="center" wrapText="1"/>
    </xf>
    <xf numFmtId="0" fontId="42" fillId="14" borderId="1" xfId="0" applyFont="1" applyFill="1" applyBorder="1" applyAlignment="1">
      <alignment vertical="center" wrapText="1"/>
    </xf>
    <xf numFmtId="0" fontId="43" fillId="14" borderId="2" xfId="6" applyFont="1" applyFill="1" applyBorder="1" applyAlignment="1">
      <alignment vertical="center" wrapText="1"/>
    </xf>
    <xf numFmtId="0" fontId="43" fillId="0" borderId="2" xfId="6" applyFont="1" applyBorder="1" applyAlignment="1">
      <alignment vertical="center" wrapText="1"/>
    </xf>
    <xf numFmtId="0" fontId="42" fillId="0" borderId="0" xfId="0" applyFont="1" applyAlignment="1">
      <alignment horizontal="center" vertical="center" wrapText="1"/>
    </xf>
    <xf numFmtId="0" fontId="35" fillId="0" borderId="11" xfId="0" applyFont="1" applyBorder="1" applyAlignment="1">
      <alignment horizontal="center" vertical="center"/>
    </xf>
    <xf numFmtId="0" fontId="35" fillId="0" borderId="1" xfId="0" applyFont="1" applyBorder="1" applyAlignment="1">
      <alignment horizontal="center" vertical="center" wrapText="1"/>
    </xf>
    <xf numFmtId="0" fontId="35" fillId="0" borderId="15" xfId="0" applyFont="1" applyBorder="1" applyAlignment="1">
      <alignment horizontal="center" vertical="center" wrapText="1"/>
    </xf>
    <xf numFmtId="0" fontId="46" fillId="0" borderId="15" xfId="0" applyFont="1" applyBorder="1" applyAlignment="1">
      <alignment horizontal="center" vertical="center" wrapText="1"/>
    </xf>
    <xf numFmtId="0" fontId="35" fillId="0" borderId="15" xfId="0" applyFont="1" applyBorder="1" applyAlignment="1">
      <alignment horizontal="center" vertical="center"/>
    </xf>
    <xf numFmtId="0" fontId="35" fillId="0" borderId="13" xfId="0" applyFont="1" applyBorder="1" applyAlignment="1">
      <alignment vertical="center"/>
    </xf>
    <xf numFmtId="0" fontId="35" fillId="0" borderId="24" xfId="0" applyFont="1" applyBorder="1" applyAlignment="1">
      <alignment vertical="center"/>
    </xf>
    <xf numFmtId="0" fontId="35" fillId="0" borderId="26" xfId="0" applyFont="1" applyBorder="1" applyAlignment="1">
      <alignment vertical="center"/>
    </xf>
    <xf numFmtId="0" fontId="35" fillId="0" borderId="9" xfId="0" applyFont="1" applyBorder="1" applyAlignment="1">
      <alignment horizontal="center" vertical="center"/>
    </xf>
    <xf numFmtId="0" fontId="35" fillId="0" borderId="8" xfId="0" applyFont="1" applyBorder="1" applyAlignment="1">
      <alignment horizontal="center" vertical="center"/>
    </xf>
    <xf numFmtId="0" fontId="47" fillId="0" borderId="8" xfId="0" applyFont="1" applyBorder="1" applyAlignment="1">
      <alignment horizontal="center" vertical="center" wrapText="1"/>
    </xf>
    <xf numFmtId="0" fontId="47" fillId="0" borderId="7" xfId="0" applyFont="1" applyBorder="1" applyAlignment="1">
      <alignment horizontal="center" vertical="center"/>
    </xf>
    <xf numFmtId="0" fontId="47" fillId="0" borderId="1" xfId="0" applyFont="1" applyBorder="1" applyAlignment="1">
      <alignment horizontal="center" vertical="center" wrapText="1"/>
    </xf>
    <xf numFmtId="0" fontId="47" fillId="0" borderId="15" xfId="0" applyFont="1" applyBorder="1" applyAlignment="1">
      <alignment horizontal="center" vertical="center"/>
    </xf>
    <xf numFmtId="0" fontId="46" fillId="0" borderId="1" xfId="0" applyFont="1" applyBorder="1" applyAlignment="1">
      <alignment horizontal="center" vertical="center" wrapText="1"/>
    </xf>
    <xf numFmtId="0" fontId="46" fillId="0" borderId="15" xfId="0" applyFont="1" applyBorder="1" applyAlignment="1">
      <alignment horizontal="center" vertical="center"/>
    </xf>
    <xf numFmtId="0" fontId="47" fillId="0" borderId="15" xfId="0" applyFont="1" applyBorder="1" applyAlignment="1">
      <alignment horizontal="center" vertical="center" wrapText="1"/>
    </xf>
    <xf numFmtId="0" fontId="35" fillId="0" borderId="12" xfId="0" applyFont="1" applyBorder="1" applyAlignment="1">
      <alignment horizontal="center" vertical="center"/>
    </xf>
    <xf numFmtId="0" fontId="35" fillId="0" borderId="3" xfId="0" applyFont="1" applyBorder="1" applyAlignment="1">
      <alignment horizontal="center" vertical="center"/>
    </xf>
    <xf numFmtId="0" fontId="35" fillId="0" borderId="3" xfId="0" applyFont="1" applyBorder="1" applyAlignment="1">
      <alignment horizontal="center" vertical="center" wrapText="1"/>
    </xf>
    <xf numFmtId="0" fontId="35" fillId="0" borderId="33" xfId="0" applyFont="1" applyBorder="1" applyAlignment="1">
      <alignment horizontal="center" vertical="center"/>
    </xf>
    <xf numFmtId="0" fontId="35" fillId="0" borderId="37" xfId="0" applyFont="1" applyBorder="1" applyAlignment="1">
      <alignment horizontal="center" vertical="center"/>
    </xf>
    <xf numFmtId="0" fontId="35" fillId="0" borderId="8" xfId="0" applyFont="1" applyBorder="1" applyAlignment="1">
      <alignment horizontal="center" vertical="center" wrapText="1"/>
    </xf>
    <xf numFmtId="0" fontId="35" fillId="0" borderId="7" xfId="0" applyFont="1" applyBorder="1" applyAlignment="1">
      <alignment horizontal="center" vertical="center"/>
    </xf>
    <xf numFmtId="0" fontId="48" fillId="0" borderId="11" xfId="0" applyFont="1" applyBorder="1" applyAlignment="1">
      <alignment horizontal="center" vertical="center"/>
    </xf>
    <xf numFmtId="0" fontId="48" fillId="0" borderId="1" xfId="0" applyFont="1" applyBorder="1" applyAlignment="1">
      <alignment horizontal="center" vertical="center"/>
    </xf>
    <xf numFmtId="0" fontId="48" fillId="0" borderId="1" xfId="0" applyFont="1" applyBorder="1" applyAlignment="1">
      <alignment horizontal="center" vertical="center" wrapText="1"/>
    </xf>
    <xf numFmtId="0" fontId="48" fillId="0" borderId="15" xfId="0" applyFont="1" applyBorder="1" applyAlignment="1">
      <alignment horizontal="center" vertical="center"/>
    </xf>
    <xf numFmtId="0" fontId="4" fillId="0" borderId="34" xfId="0" applyFont="1" applyBorder="1" applyAlignment="1">
      <alignment horizontal="center"/>
    </xf>
    <xf numFmtId="0" fontId="49" fillId="0" borderId="34" xfId="5" applyFont="1" applyBorder="1" applyAlignment="1">
      <alignment horizontal="left" vertical="center" wrapText="1"/>
    </xf>
    <xf numFmtId="0" fontId="14" fillId="14" borderId="0" xfId="0" applyFont="1" applyFill="1" applyAlignment="1">
      <alignment horizontal="center"/>
    </xf>
    <xf numFmtId="0" fontId="15" fillId="0" borderId="0" xfId="0" applyFont="1" applyAlignment="1">
      <alignment horizontal="center" vertical="center"/>
    </xf>
    <xf numFmtId="0" fontId="12" fillId="0" borderId="0" xfId="0" applyFont="1" applyAlignment="1">
      <alignment horizontal="center" vertical="center"/>
    </xf>
    <xf numFmtId="9" fontId="12" fillId="0" borderId="0" xfId="3" applyFont="1" applyBorder="1" applyAlignment="1">
      <alignment horizontal="center" vertical="center"/>
    </xf>
    <xf numFmtId="10" fontId="12" fillId="0" borderId="0" xfId="3" applyNumberFormat="1" applyFont="1" applyBorder="1" applyAlignment="1">
      <alignment horizontal="center" vertical="center"/>
    </xf>
    <xf numFmtId="164" fontId="12" fillId="0" borderId="0" xfId="3" applyNumberFormat="1" applyFont="1" applyBorder="1" applyAlignment="1">
      <alignment horizontal="center" vertical="center"/>
    </xf>
    <xf numFmtId="0" fontId="12" fillId="0" borderId="1" xfId="0" applyFont="1" applyBorder="1"/>
    <xf numFmtId="0" fontId="12" fillId="0" borderId="3" xfId="0" applyFont="1" applyBorder="1"/>
    <xf numFmtId="0" fontId="0" fillId="0" borderId="0" xfId="0" pivotButton="1"/>
    <xf numFmtId="0" fontId="0" fillId="0" borderId="0" xfId="0" applyAlignment="1">
      <alignment horizontal="left"/>
    </xf>
    <xf numFmtId="0" fontId="4" fillId="0" borderId="43" xfId="0" applyFont="1" applyBorder="1" applyAlignment="1">
      <alignment wrapText="1"/>
    </xf>
    <xf numFmtId="0" fontId="52" fillId="19" borderId="34" xfId="5" applyFont="1" applyFill="1" applyBorder="1" applyAlignment="1">
      <alignment horizontal="left" vertical="center" wrapText="1"/>
    </xf>
    <xf numFmtId="0" fontId="52" fillId="0" borderId="34" xfId="5" applyFont="1" applyBorder="1" applyAlignment="1">
      <alignment horizontal="left" vertical="center" wrapText="1"/>
    </xf>
    <xf numFmtId="0" fontId="52" fillId="7" borderId="34" xfId="5" applyFont="1" applyFill="1" applyBorder="1" applyAlignment="1">
      <alignment horizontal="left" vertical="center" wrapText="1"/>
    </xf>
    <xf numFmtId="0" fontId="52" fillId="8" borderId="34" xfId="5" applyFont="1" applyFill="1" applyBorder="1" applyAlignment="1">
      <alignment horizontal="left" vertical="center" wrapText="1"/>
    </xf>
    <xf numFmtId="0" fontId="52" fillId="18" borderId="34" xfId="5" applyFont="1" applyFill="1" applyBorder="1" applyAlignment="1">
      <alignment horizontal="left" vertical="center" wrapText="1"/>
    </xf>
    <xf numFmtId="0" fontId="17" fillId="5" borderId="34" xfId="4" applyFont="1" applyFill="1" applyBorder="1" applyAlignment="1">
      <alignment horizontal="center" vertical="center" wrapText="1"/>
    </xf>
    <xf numFmtId="0" fontId="9" fillId="5" borderId="34" xfId="0" applyFont="1" applyFill="1" applyBorder="1" applyAlignment="1">
      <alignment horizontal="center" vertical="center" wrapText="1"/>
    </xf>
    <xf numFmtId="0" fontId="17" fillId="0" borderId="1" xfId="4" applyFont="1" applyBorder="1" applyAlignment="1">
      <alignment horizontal="center" vertical="center"/>
    </xf>
    <xf numFmtId="0" fontId="16" fillId="0" borderId="34" xfId="5" applyBorder="1" applyAlignment="1">
      <alignment horizontal="center" vertical="center"/>
    </xf>
    <xf numFmtId="0" fontId="9" fillId="2" borderId="34" xfId="0" applyFont="1" applyFill="1" applyBorder="1" applyAlignment="1">
      <alignment horizontal="center" vertical="center" wrapText="1"/>
    </xf>
    <xf numFmtId="0" fontId="17" fillId="2" borderId="1" xfId="4" applyFont="1" applyFill="1" applyBorder="1" applyAlignment="1">
      <alignment horizontal="center" vertical="center" wrapText="1"/>
    </xf>
    <xf numFmtId="0" fontId="18" fillId="12" borderId="1" xfId="5" applyFont="1" applyFill="1" applyBorder="1" applyAlignment="1">
      <alignment horizontal="center" vertical="center" wrapText="1"/>
    </xf>
    <xf numFmtId="0" fontId="18" fillId="12" borderId="0" xfId="5" applyFont="1" applyFill="1" applyAlignment="1">
      <alignment horizontal="center" vertical="center" wrapText="1"/>
    </xf>
    <xf numFmtId="0" fontId="18" fillId="0" borderId="1" xfId="5" applyFont="1" applyBorder="1" applyAlignment="1">
      <alignment horizontal="center" vertical="center" wrapText="1"/>
    </xf>
    <xf numFmtId="0" fontId="17" fillId="2" borderId="1" xfId="4" applyFont="1" applyFill="1" applyBorder="1" applyAlignment="1">
      <alignment horizontal="center" vertical="center"/>
    </xf>
    <xf numFmtId="0" fontId="8" fillId="0" borderId="14" xfId="1" applyFont="1" applyBorder="1" applyAlignment="1">
      <alignment horizontal="center" vertical="center"/>
    </xf>
    <xf numFmtId="0" fontId="4" fillId="0" borderId="4" xfId="0" applyFont="1" applyBorder="1" applyAlignment="1">
      <alignment horizontal="center" vertical="center"/>
    </xf>
    <xf numFmtId="14" fontId="0" fillId="0" borderId="0" xfId="0" applyNumberFormat="1"/>
    <xf numFmtId="0" fontId="56" fillId="6" borderId="21" xfId="0" applyFont="1" applyFill="1" applyBorder="1"/>
    <xf numFmtId="165" fontId="57" fillId="22" borderId="34" xfId="0" applyNumberFormat="1" applyFont="1" applyFill="1" applyBorder="1" applyAlignment="1">
      <alignment horizontal="center" vertical="center" wrapText="1"/>
    </xf>
    <xf numFmtId="0" fontId="0" fillId="0" borderId="34" xfId="0" applyBorder="1"/>
    <xf numFmtId="0" fontId="0" fillId="0" borderId="34" xfId="0" applyBorder="1" applyAlignment="1">
      <alignment horizontal="center"/>
    </xf>
    <xf numFmtId="0" fontId="56" fillId="2" borderId="34" xfId="0" applyFont="1" applyFill="1" applyBorder="1"/>
    <xf numFmtId="0" fontId="0" fillId="2" borderId="34" xfId="0" applyFill="1" applyBorder="1"/>
    <xf numFmtId="0" fontId="30" fillId="7" borderId="30" xfId="5" applyFont="1" applyFill="1" applyBorder="1" applyAlignment="1">
      <alignment horizontal="left" vertical="center" wrapText="1"/>
    </xf>
    <xf numFmtId="165" fontId="57" fillId="24" borderId="34" xfId="0" applyNumberFormat="1" applyFont="1" applyFill="1" applyBorder="1" applyAlignment="1">
      <alignment horizontal="center" vertical="center" wrapText="1"/>
    </xf>
    <xf numFmtId="0" fontId="30" fillId="7" borderId="34" xfId="5" applyFont="1" applyFill="1" applyBorder="1" applyAlignment="1">
      <alignment horizontal="left" vertical="center" wrapText="1"/>
    </xf>
    <xf numFmtId="165" fontId="57" fillId="24" borderId="2" xfId="0" applyNumberFormat="1" applyFont="1" applyFill="1" applyBorder="1" applyAlignment="1">
      <alignment horizontal="center" vertical="center" wrapText="1"/>
    </xf>
    <xf numFmtId="0" fontId="30" fillId="25" borderId="28" xfId="5" applyFont="1" applyFill="1" applyBorder="1" applyAlignment="1">
      <alignment horizontal="left" vertical="center" wrapText="1"/>
    </xf>
    <xf numFmtId="165" fontId="0" fillId="25" borderId="1" xfId="0" applyNumberFormat="1" applyFill="1" applyBorder="1" applyAlignment="1">
      <alignment horizontal="center" vertical="center" wrapText="1"/>
    </xf>
    <xf numFmtId="0" fontId="30" fillId="25" borderId="34" xfId="5" applyFont="1" applyFill="1" applyBorder="1" applyAlignment="1">
      <alignment horizontal="left" vertical="center" wrapText="1"/>
    </xf>
    <xf numFmtId="0" fontId="59" fillId="7" borderId="34" xfId="5" applyFont="1" applyFill="1" applyBorder="1" applyAlignment="1">
      <alignment horizontal="left" vertical="center" wrapText="1"/>
    </xf>
    <xf numFmtId="0" fontId="59" fillId="8" borderId="34" xfId="5" applyFont="1" applyFill="1" applyBorder="1" applyAlignment="1">
      <alignment horizontal="left" vertical="center" wrapText="1"/>
    </xf>
    <xf numFmtId="0" fontId="59" fillId="18" borderId="34" xfId="5" applyFont="1" applyFill="1" applyBorder="1" applyAlignment="1">
      <alignment horizontal="left" vertical="center" wrapText="1"/>
    </xf>
    <xf numFmtId="0" fontId="53" fillId="18" borderId="34" xfId="5" applyFont="1" applyFill="1" applyBorder="1" applyAlignment="1">
      <alignment horizontal="left" vertical="center" wrapText="1"/>
    </xf>
    <xf numFmtId="0" fontId="18" fillId="3" borderId="34" xfId="5" applyFont="1" applyFill="1" applyBorder="1" applyAlignment="1">
      <alignment horizontal="center" vertical="center" wrapText="1"/>
    </xf>
    <xf numFmtId="0" fontId="17" fillId="3" borderId="34" xfId="4" applyFont="1" applyFill="1" applyBorder="1" applyAlignment="1">
      <alignment horizontal="center" vertical="center"/>
    </xf>
    <xf numFmtId="0" fontId="60" fillId="19" borderId="34" xfId="5" applyFont="1" applyFill="1" applyBorder="1" applyAlignment="1">
      <alignment horizontal="left" vertical="center" wrapText="1"/>
    </xf>
    <xf numFmtId="0" fontId="5" fillId="0" borderId="4" xfId="0" applyFont="1" applyBorder="1" applyAlignment="1">
      <alignment horizontal="center" vertical="center"/>
    </xf>
    <xf numFmtId="0" fontId="62" fillId="0" borderId="34" xfId="0" applyFont="1" applyBorder="1" applyAlignment="1">
      <alignment horizontal="center" vertical="center"/>
    </xf>
    <xf numFmtId="0" fontId="18" fillId="18" borderId="34" xfId="5" applyFont="1" applyFill="1" applyBorder="1" applyAlignment="1">
      <alignment horizontal="center" vertical="center" wrapText="1"/>
    </xf>
    <xf numFmtId="0" fontId="17" fillId="18" borderId="34" xfId="4" applyFont="1" applyFill="1" applyBorder="1" applyAlignment="1">
      <alignment horizontal="center" vertical="center"/>
    </xf>
    <xf numFmtId="165" fontId="57" fillId="23" borderId="34" xfId="0" applyNumberFormat="1" applyFont="1" applyFill="1" applyBorder="1" applyAlignment="1">
      <alignment horizontal="center" vertical="center" wrapText="1"/>
    </xf>
    <xf numFmtId="0" fontId="57" fillId="24" borderId="39" xfId="0" applyFont="1" applyFill="1" applyBorder="1" applyAlignment="1">
      <alignment horizontal="center" vertical="center" wrapText="1"/>
    </xf>
    <xf numFmtId="0" fontId="57" fillId="24" borderId="34" xfId="0" applyFont="1" applyFill="1" applyBorder="1" applyAlignment="1">
      <alignment horizontal="center" vertical="center" wrapText="1"/>
    </xf>
    <xf numFmtId="165" fontId="57" fillId="26" borderId="34" xfId="0" applyNumberFormat="1" applyFont="1" applyFill="1" applyBorder="1" applyAlignment="1">
      <alignment horizontal="center" vertical="center" wrapText="1"/>
    </xf>
    <xf numFmtId="165" fontId="0" fillId="25" borderId="34" xfId="0" applyNumberFormat="1" applyFill="1" applyBorder="1" applyAlignment="1">
      <alignment horizontal="center" vertical="center" wrapText="1"/>
    </xf>
    <xf numFmtId="0" fontId="60" fillId="3" borderId="34" xfId="5" applyFont="1" applyFill="1" applyBorder="1" applyAlignment="1">
      <alignment horizontal="left" vertical="center" wrapText="1"/>
    </xf>
    <xf numFmtId="0" fontId="60" fillId="3" borderId="34" xfId="5" applyFont="1" applyFill="1" applyBorder="1" applyAlignment="1">
      <alignment horizontal="center" vertical="center" wrapText="1"/>
    </xf>
    <xf numFmtId="0" fontId="56" fillId="2" borderId="34" xfId="0" applyFont="1" applyFill="1" applyBorder="1" applyAlignment="1">
      <alignment horizontal="left" vertical="center"/>
    </xf>
    <xf numFmtId="0" fontId="12" fillId="0" borderId="14" xfId="0" applyFont="1" applyBorder="1" applyAlignment="1">
      <alignment horizontal="center" vertical="center"/>
    </xf>
    <xf numFmtId="0" fontId="6" fillId="3" borderId="24" xfId="1" applyFont="1" applyFill="1" applyBorder="1" applyAlignment="1">
      <alignment horizontal="center" vertical="center" wrapText="1"/>
    </xf>
    <xf numFmtId="0" fontId="6" fillId="3" borderId="32" xfId="1" applyFont="1" applyFill="1" applyBorder="1" applyAlignment="1">
      <alignment horizontal="center" vertical="center" wrapText="1"/>
    </xf>
    <xf numFmtId="0" fontId="2" fillId="3" borderId="19" xfId="1" applyFont="1" applyFill="1" applyBorder="1" applyAlignment="1">
      <alignment horizontal="center" vertical="center" wrapText="1"/>
    </xf>
    <xf numFmtId="0" fontId="2" fillId="3" borderId="20" xfId="1" applyFont="1" applyFill="1" applyBorder="1" applyAlignment="1">
      <alignment horizontal="center" vertical="center" wrapText="1"/>
    </xf>
    <xf numFmtId="0" fontId="2" fillId="3" borderId="21" xfId="1" applyFont="1" applyFill="1" applyBorder="1" applyAlignment="1">
      <alignment horizontal="center" vertical="center" wrapText="1"/>
    </xf>
    <xf numFmtId="0" fontId="7" fillId="3" borderId="19" xfId="1" applyFont="1" applyFill="1" applyBorder="1" applyAlignment="1">
      <alignment horizontal="center" vertical="center"/>
    </xf>
    <xf numFmtId="0" fontId="7" fillId="3" borderId="20" xfId="1" applyFont="1" applyFill="1" applyBorder="1" applyAlignment="1">
      <alignment horizontal="center" vertical="center"/>
    </xf>
    <xf numFmtId="0" fontId="7" fillId="3" borderId="21" xfId="1" applyFont="1" applyFill="1" applyBorder="1" applyAlignment="1">
      <alignment horizontal="center" vertical="center"/>
    </xf>
    <xf numFmtId="0" fontId="8" fillId="0" borderId="23" xfId="1" applyFont="1" applyBorder="1" applyAlignment="1">
      <alignment horizontal="center" vertical="center"/>
    </xf>
    <xf numFmtId="0" fontId="8" fillId="0" borderId="25" xfId="1" applyFont="1" applyBorder="1" applyAlignment="1">
      <alignment horizontal="center" vertical="center"/>
    </xf>
    <xf numFmtId="0" fontId="8" fillId="0" borderId="14" xfId="1" applyFont="1" applyBorder="1" applyAlignment="1">
      <alignment horizontal="center" vertical="center"/>
    </xf>
    <xf numFmtId="0" fontId="4" fillId="0" borderId="4" xfId="0" applyFont="1" applyBorder="1" applyAlignment="1">
      <alignment horizontal="center" vertical="center"/>
    </xf>
    <xf numFmtId="0" fontId="4" fillId="0" borderId="19" xfId="0" applyFont="1" applyBorder="1" applyAlignment="1">
      <alignment horizontal="center" vertical="center"/>
    </xf>
    <xf numFmtId="0" fontId="4" fillId="0" borderId="20" xfId="0" applyFont="1" applyBorder="1" applyAlignment="1">
      <alignment horizontal="center" vertical="center"/>
    </xf>
    <xf numFmtId="0" fontId="4" fillId="0" borderId="21" xfId="0" applyFont="1" applyBorder="1" applyAlignment="1">
      <alignment horizontal="center" vertical="center"/>
    </xf>
    <xf numFmtId="0" fontId="8" fillId="3" borderId="23" xfId="1" applyFont="1" applyFill="1" applyBorder="1" applyAlignment="1">
      <alignment horizontal="center" vertical="center"/>
    </xf>
    <xf numFmtId="0" fontId="8" fillId="3" borderId="14" xfId="1" applyFont="1" applyFill="1" applyBorder="1" applyAlignment="1">
      <alignment horizontal="center" vertical="center"/>
    </xf>
    <xf numFmtId="0" fontId="4" fillId="0" borderId="19" xfId="0" applyFont="1" applyBorder="1" applyAlignment="1">
      <alignment horizontal="center" wrapText="1"/>
    </xf>
    <xf numFmtId="0" fontId="4" fillId="0" borderId="21" xfId="0" applyFont="1" applyBorder="1" applyAlignment="1">
      <alignment horizontal="center" wrapText="1"/>
    </xf>
    <xf numFmtId="0" fontId="4" fillId="0" borderId="35" xfId="0" applyFont="1" applyBorder="1" applyAlignment="1">
      <alignment horizontal="center" vertical="center"/>
    </xf>
    <xf numFmtId="0" fontId="4" fillId="0" borderId="46" xfId="0" applyFont="1" applyBorder="1" applyAlignment="1">
      <alignment horizontal="center" vertical="center"/>
    </xf>
    <xf numFmtId="0" fontId="4" fillId="0" borderId="42" xfId="0" applyFont="1" applyBorder="1" applyAlignment="1">
      <alignment horizontal="center" vertical="center"/>
    </xf>
    <xf numFmtId="0" fontId="4" fillId="0" borderId="43" xfId="0" applyFont="1" applyBorder="1" applyAlignment="1">
      <alignment horizontal="center" vertical="center"/>
    </xf>
    <xf numFmtId="0" fontId="4" fillId="0" borderId="36" xfId="0" applyFont="1" applyBorder="1" applyAlignment="1">
      <alignment horizontal="center" vertical="center"/>
    </xf>
    <xf numFmtId="0" fontId="4" fillId="0" borderId="29" xfId="0" applyFont="1" applyBorder="1" applyAlignment="1">
      <alignment horizontal="center"/>
    </xf>
    <xf numFmtId="0" fontId="4" fillId="0" borderId="30" xfId="0" applyFont="1" applyBorder="1" applyAlignment="1">
      <alignment horizontal="center"/>
    </xf>
    <xf numFmtId="0" fontId="34" fillId="20" borderId="3" xfId="4" applyFont="1" applyFill="1" applyBorder="1" applyAlignment="1">
      <alignment horizontal="center" vertical="center" wrapText="1"/>
    </xf>
    <xf numFmtId="0" fontId="34" fillId="20" borderId="39" xfId="4" applyFont="1" applyFill="1" applyBorder="1" applyAlignment="1">
      <alignment horizontal="center" vertical="center" wrapText="1"/>
    </xf>
    <xf numFmtId="0" fontId="34" fillId="20" borderId="2" xfId="4" applyFont="1" applyFill="1" applyBorder="1" applyAlignment="1">
      <alignment horizontal="center" vertical="center" wrapText="1"/>
    </xf>
    <xf numFmtId="0" fontId="4" fillId="0" borderId="19" xfId="0" applyFont="1" applyBorder="1" applyAlignment="1">
      <alignment horizontal="center"/>
    </xf>
    <xf numFmtId="0" fontId="4" fillId="0" borderId="20" xfId="0" applyFont="1" applyBorder="1" applyAlignment="1">
      <alignment horizontal="center"/>
    </xf>
    <xf numFmtId="0" fontId="4" fillId="0" borderId="21" xfId="0" applyFont="1" applyBorder="1" applyAlignment="1">
      <alignment horizontal="center"/>
    </xf>
    <xf numFmtId="0" fontId="2" fillId="0" borderId="23" xfId="1" applyFont="1" applyBorder="1" applyAlignment="1">
      <alignment horizontal="center" vertical="center"/>
    </xf>
    <xf numFmtId="0" fontId="2" fillId="0" borderId="25" xfId="1" applyFont="1" applyBorder="1" applyAlignment="1">
      <alignment horizontal="center" vertical="center"/>
    </xf>
    <xf numFmtId="0" fontId="2" fillId="0" borderId="14" xfId="1" applyFont="1" applyBorder="1" applyAlignment="1">
      <alignment horizontal="center" vertical="center"/>
    </xf>
    <xf numFmtId="0" fontId="62" fillId="0" borderId="19" xfId="0" applyFont="1" applyBorder="1" applyAlignment="1">
      <alignment horizontal="center" vertical="center"/>
    </xf>
    <xf numFmtId="0" fontId="62" fillId="0" borderId="21" xfId="0" applyFont="1" applyBorder="1" applyAlignment="1">
      <alignment horizontal="center" vertical="center"/>
    </xf>
    <xf numFmtId="0" fontId="53" fillId="7" borderId="28" xfId="5" applyFont="1" applyFill="1" applyBorder="1" applyAlignment="1">
      <alignment horizontal="center" vertical="center" wrapText="1"/>
    </xf>
    <xf numFmtId="0" fontId="53" fillId="7" borderId="29" xfId="5" applyFont="1" applyFill="1" applyBorder="1" applyAlignment="1">
      <alignment horizontal="center" vertical="center" wrapText="1"/>
    </xf>
    <xf numFmtId="0" fontId="6" fillId="7" borderId="29" xfId="5" applyFont="1" applyFill="1" applyBorder="1" applyAlignment="1">
      <alignment horizontal="center" vertical="center" wrapText="1"/>
    </xf>
    <xf numFmtId="0" fontId="53" fillId="7" borderId="30" xfId="5" applyFont="1" applyFill="1" applyBorder="1" applyAlignment="1">
      <alignment horizontal="center" vertical="center" wrapText="1"/>
    </xf>
    <xf numFmtId="0" fontId="58" fillId="2" borderId="28" xfId="5" applyFont="1" applyFill="1" applyBorder="1" applyAlignment="1">
      <alignment horizontal="center" vertical="center" wrapText="1"/>
    </xf>
    <xf numFmtId="0" fontId="58" fillId="2" borderId="29" xfId="5" applyFont="1" applyFill="1" applyBorder="1" applyAlignment="1">
      <alignment horizontal="center" vertical="center" wrapText="1"/>
    </xf>
    <xf numFmtId="0" fontId="6" fillId="19" borderId="29" xfId="5" applyFont="1" applyFill="1" applyBorder="1" applyAlignment="1">
      <alignment horizontal="center" vertical="center" wrapText="1"/>
    </xf>
    <xf numFmtId="0" fontId="58" fillId="2" borderId="30" xfId="5" applyFont="1" applyFill="1" applyBorder="1" applyAlignment="1">
      <alignment horizontal="center" vertical="center" wrapText="1"/>
    </xf>
    <xf numFmtId="0" fontId="60" fillId="19" borderId="28" xfId="5" applyFont="1" applyFill="1" applyBorder="1" applyAlignment="1">
      <alignment horizontal="center" vertical="center" wrapText="1"/>
    </xf>
    <xf numFmtId="0" fontId="60" fillId="19" borderId="30" xfId="5" applyFont="1" applyFill="1" applyBorder="1" applyAlignment="1">
      <alignment horizontal="center" vertical="center" wrapText="1"/>
    </xf>
    <xf numFmtId="0" fontId="61" fillId="7" borderId="28" xfId="5" applyFont="1" applyFill="1" applyBorder="1" applyAlignment="1">
      <alignment horizontal="center" vertical="center" wrapText="1"/>
    </xf>
    <xf numFmtId="0" fontId="61" fillId="7" borderId="29" xfId="5" applyFont="1" applyFill="1" applyBorder="1" applyAlignment="1">
      <alignment horizontal="center" vertical="center" wrapText="1"/>
    </xf>
    <xf numFmtId="0" fontId="61" fillId="7" borderId="30" xfId="5" applyFont="1" applyFill="1" applyBorder="1" applyAlignment="1">
      <alignment horizontal="center" vertical="center" wrapText="1"/>
    </xf>
    <xf numFmtId="0" fontId="59" fillId="7" borderId="28" xfId="5" applyFont="1" applyFill="1" applyBorder="1" applyAlignment="1">
      <alignment horizontal="center" vertical="center" wrapText="1"/>
    </xf>
    <xf numFmtId="0" fontId="59" fillId="7" borderId="29" xfId="5" applyFont="1" applyFill="1" applyBorder="1" applyAlignment="1">
      <alignment horizontal="center" vertical="center" wrapText="1"/>
    </xf>
    <xf numFmtId="0" fontId="59" fillId="7" borderId="30" xfId="5" applyFont="1" applyFill="1" applyBorder="1" applyAlignment="1">
      <alignment horizontal="center" vertical="center" wrapText="1"/>
    </xf>
    <xf numFmtId="0" fontId="59" fillId="8" borderId="28" xfId="5" applyFont="1" applyFill="1" applyBorder="1" applyAlignment="1">
      <alignment horizontal="center" vertical="center" wrapText="1"/>
    </xf>
    <xf numFmtId="0" fontId="59" fillId="8" borderId="29" xfId="5" applyFont="1" applyFill="1" applyBorder="1" applyAlignment="1">
      <alignment horizontal="center" vertical="center" wrapText="1"/>
    </xf>
    <xf numFmtId="0" fontId="59" fillId="8" borderId="30" xfId="5" applyFont="1" applyFill="1" applyBorder="1" applyAlignment="1">
      <alignment horizontal="center" vertical="center" wrapText="1"/>
    </xf>
    <xf numFmtId="0" fontId="59" fillId="17" borderId="28" xfId="5" applyFont="1" applyFill="1" applyBorder="1" applyAlignment="1">
      <alignment horizontal="center" vertical="center" wrapText="1"/>
    </xf>
    <xf numFmtId="0" fontId="59" fillId="17" borderId="30" xfId="5" applyFont="1" applyFill="1" applyBorder="1" applyAlignment="1">
      <alignment horizontal="center" vertical="center" wrapText="1"/>
    </xf>
    <xf numFmtId="0" fontId="6" fillId="8" borderId="29" xfId="5" applyFont="1" applyFill="1" applyBorder="1" applyAlignment="1">
      <alignment horizontal="center" vertical="center" wrapText="1"/>
    </xf>
    <xf numFmtId="0" fontId="53" fillId="8" borderId="28" xfId="5" applyFont="1" applyFill="1" applyBorder="1" applyAlignment="1">
      <alignment horizontal="center" vertical="center" wrapText="1"/>
    </xf>
    <xf numFmtId="0" fontId="53" fillId="8" borderId="29" xfId="5" applyFont="1" applyFill="1" applyBorder="1" applyAlignment="1">
      <alignment horizontal="center" vertical="center" wrapText="1"/>
    </xf>
    <xf numFmtId="0" fontId="53" fillId="8" borderId="30" xfId="5" applyFont="1" applyFill="1" applyBorder="1" applyAlignment="1">
      <alignment horizontal="center" vertical="center" wrapText="1"/>
    </xf>
    <xf numFmtId="0" fontId="53" fillId="18" borderId="28" xfId="5" applyFont="1" applyFill="1" applyBorder="1" applyAlignment="1">
      <alignment horizontal="center" vertical="center" wrapText="1"/>
    </xf>
    <xf numFmtId="0" fontId="53" fillId="18" borderId="29" xfId="5" applyFont="1" applyFill="1" applyBorder="1" applyAlignment="1">
      <alignment horizontal="center" vertical="center" wrapText="1"/>
    </xf>
    <xf numFmtId="0" fontId="53" fillId="18" borderId="30" xfId="5" applyFont="1" applyFill="1" applyBorder="1" applyAlignment="1">
      <alignment horizontal="center" vertical="center" wrapText="1"/>
    </xf>
    <xf numFmtId="0" fontId="59" fillId="18" borderId="28" xfId="5" applyFont="1" applyFill="1" applyBorder="1" applyAlignment="1">
      <alignment horizontal="center" vertical="center" wrapText="1"/>
    </xf>
    <xf numFmtId="0" fontId="59" fillId="18" borderId="29" xfId="5" applyFont="1" applyFill="1" applyBorder="1" applyAlignment="1">
      <alignment horizontal="center" vertical="center" wrapText="1"/>
    </xf>
    <xf numFmtId="0" fontId="59" fillId="18" borderId="30" xfId="5" applyFont="1" applyFill="1" applyBorder="1" applyAlignment="1">
      <alignment horizontal="center" vertical="center" wrapText="1"/>
    </xf>
    <xf numFmtId="0" fontId="42" fillId="0" borderId="1" xfId="0" applyFont="1" applyBorder="1" applyAlignment="1">
      <alignment horizontal="center" wrapText="1"/>
    </xf>
    <xf numFmtId="0" fontId="42" fillId="0" borderId="23" xfId="0" applyFont="1" applyBorder="1" applyAlignment="1">
      <alignment horizontal="center"/>
    </xf>
    <xf numFmtId="0" fontId="42" fillId="0" borderId="25" xfId="0" applyFont="1" applyBorder="1" applyAlignment="1">
      <alignment horizontal="center"/>
    </xf>
    <xf numFmtId="0" fontId="42" fillId="0" borderId="14" xfId="0" applyFont="1" applyBorder="1" applyAlignment="1">
      <alignment horizontal="center"/>
    </xf>
    <xf numFmtId="0" fontId="48" fillId="0" borderId="5" xfId="0" applyFont="1" applyBorder="1" applyAlignment="1">
      <alignment horizontal="center" vertical="center"/>
    </xf>
    <xf numFmtId="0" fontId="48" fillId="0" borderId="6" xfId="0" applyFont="1" applyBorder="1" applyAlignment="1">
      <alignment horizontal="center" vertical="center"/>
    </xf>
    <xf numFmtId="0" fontId="18" fillId="0" borderId="34" xfId="0" applyFont="1" applyBorder="1" applyAlignment="1">
      <alignment horizontal="center" vertical="center"/>
    </xf>
    <xf numFmtId="0" fontId="40" fillId="0" borderId="0" xfId="0" applyFont="1" applyAlignment="1">
      <alignment horizontal="center" vertical="center" wrapText="1"/>
    </xf>
    <xf numFmtId="0" fontId="36" fillId="0" borderId="34" xfId="0" applyFont="1" applyBorder="1" applyAlignment="1">
      <alignment horizontal="center" vertical="center"/>
    </xf>
    <xf numFmtId="0" fontId="39" fillId="0" borderId="34" xfId="0" applyFont="1" applyBorder="1" applyAlignment="1">
      <alignment horizontal="center" vertical="center"/>
    </xf>
    <xf numFmtId="0" fontId="38" fillId="0" borderId="34" xfId="0" applyFont="1" applyBorder="1" applyAlignment="1">
      <alignment horizontal="center" vertical="center" wrapText="1"/>
    </xf>
    <xf numFmtId="0" fontId="38" fillId="0" borderId="34" xfId="0" applyFont="1" applyBorder="1" applyAlignment="1">
      <alignment horizontal="center" vertical="center"/>
    </xf>
    <xf numFmtId="0" fontId="35" fillId="0" borderId="34" xfId="0" applyFont="1" applyBorder="1" applyAlignment="1">
      <alignment horizontal="center" vertical="center"/>
    </xf>
    <xf numFmtId="0" fontId="18" fillId="0" borderId="30" xfId="0" applyFont="1" applyBorder="1" applyAlignment="1">
      <alignment horizontal="center" vertical="center"/>
    </xf>
    <xf numFmtId="0" fontId="18" fillId="0" borderId="42" xfId="0" applyFont="1" applyBorder="1" applyAlignment="1">
      <alignment horizontal="center" vertical="center"/>
    </xf>
    <xf numFmtId="0" fontId="18" fillId="0" borderId="19" xfId="0" applyFont="1" applyBorder="1" applyAlignment="1">
      <alignment horizontal="center" vertical="center"/>
    </xf>
    <xf numFmtId="0" fontId="18" fillId="0" borderId="19" xfId="0" applyFont="1" applyBorder="1" applyAlignment="1">
      <alignment horizontal="center" vertical="center" wrapText="1"/>
    </xf>
    <xf numFmtId="0" fontId="18" fillId="0" borderId="41" xfId="0" applyFont="1" applyBorder="1" applyAlignment="1">
      <alignment horizontal="center" vertical="center" wrapText="1"/>
    </xf>
    <xf numFmtId="0" fontId="39" fillId="0" borderId="34" xfId="0" applyFont="1" applyBorder="1" applyAlignment="1">
      <alignment horizontal="center" vertical="center" textRotation="90"/>
    </xf>
    <xf numFmtId="0" fontId="18" fillId="0" borderId="34" xfId="0" applyFont="1" applyBorder="1" applyAlignment="1">
      <alignment horizontal="center" vertical="center" wrapText="1"/>
    </xf>
    <xf numFmtId="0" fontId="18" fillId="0" borderId="34" xfId="0" applyFont="1" applyBorder="1" applyAlignment="1">
      <alignment horizontal="center" wrapText="1"/>
    </xf>
    <xf numFmtId="0" fontId="0" fillId="0" borderId="34" xfId="0" applyBorder="1" applyAlignment="1">
      <alignment horizontal="center" vertical="center"/>
    </xf>
    <xf numFmtId="0" fontId="35" fillId="0" borderId="28" xfId="0" applyFont="1" applyBorder="1" applyAlignment="1">
      <alignment horizontal="center" vertical="center"/>
    </xf>
    <xf numFmtId="0" fontId="0" fillId="0" borderId="1" xfId="0" applyBorder="1" applyAlignment="1">
      <alignment horizontal="center" vertical="center" wrapText="1"/>
    </xf>
    <xf numFmtId="0" fontId="0" fillId="0" borderId="30" xfId="0" applyBorder="1" applyAlignment="1">
      <alignment horizontal="center" vertical="center" wrapText="1"/>
    </xf>
    <xf numFmtId="0" fontId="0" fillId="0" borderId="34" xfId="0" applyBorder="1" applyAlignment="1">
      <alignment horizontal="center" vertical="center" wrapText="1"/>
    </xf>
    <xf numFmtId="0" fontId="0" fillId="0" borderId="28" xfId="0" applyBorder="1" applyAlignment="1">
      <alignment horizontal="center" vertical="center"/>
    </xf>
    <xf numFmtId="0" fontId="14" fillId="14" borderId="1" xfId="0" applyFont="1" applyFill="1" applyBorder="1" applyAlignment="1">
      <alignment horizontal="center"/>
    </xf>
    <xf numFmtId="0" fontId="12" fillId="0" borderId="23" xfId="0" applyFont="1" applyBorder="1" applyAlignment="1">
      <alignment horizontal="center" vertical="center"/>
    </xf>
    <xf numFmtId="0" fontId="12" fillId="0" borderId="25" xfId="0" applyFont="1" applyBorder="1" applyAlignment="1">
      <alignment horizontal="center" vertical="center"/>
    </xf>
    <xf numFmtId="0" fontId="12" fillId="0" borderId="14" xfId="0" applyFont="1" applyBorder="1" applyAlignment="1">
      <alignment horizontal="center" vertical="center"/>
    </xf>
    <xf numFmtId="10" fontId="12" fillId="0" borderId="23" xfId="3" applyNumberFormat="1" applyFont="1" applyBorder="1" applyAlignment="1">
      <alignment horizontal="center" vertical="center"/>
    </xf>
    <xf numFmtId="10" fontId="12" fillId="0" borderId="25" xfId="3" applyNumberFormat="1" applyFont="1" applyBorder="1" applyAlignment="1">
      <alignment horizontal="center" vertical="center"/>
    </xf>
    <xf numFmtId="10" fontId="12" fillId="0" borderId="14" xfId="3" applyNumberFormat="1" applyFont="1" applyBorder="1" applyAlignment="1">
      <alignment horizontal="center" vertical="center"/>
    </xf>
    <xf numFmtId="164" fontId="12" fillId="0" borderId="23" xfId="3" applyNumberFormat="1" applyFont="1" applyBorder="1" applyAlignment="1">
      <alignment horizontal="center" vertical="center"/>
    </xf>
    <xf numFmtId="164" fontId="12" fillId="0" borderId="25" xfId="3" applyNumberFormat="1" applyFont="1" applyBorder="1" applyAlignment="1">
      <alignment horizontal="center" vertical="center"/>
    </xf>
    <xf numFmtId="164" fontId="12" fillId="0" borderId="14" xfId="3" applyNumberFormat="1" applyFont="1" applyBorder="1" applyAlignment="1">
      <alignment horizontal="center" vertical="center"/>
    </xf>
    <xf numFmtId="0" fontId="12" fillId="0" borderId="44" xfId="0" applyFont="1" applyBorder="1" applyAlignment="1">
      <alignment horizontal="center" vertical="center" wrapText="1"/>
    </xf>
    <xf numFmtId="0" fontId="12" fillId="0" borderId="40" xfId="0" applyFont="1" applyBorder="1" applyAlignment="1">
      <alignment horizontal="center" vertical="center" wrapText="1"/>
    </xf>
    <xf numFmtId="0" fontId="12" fillId="0" borderId="45" xfId="0" applyFont="1" applyBorder="1" applyAlignment="1">
      <alignment horizontal="center" vertical="center" wrapText="1"/>
    </xf>
    <xf numFmtId="0" fontId="12" fillId="0" borderId="1" xfId="0" applyFont="1" applyBorder="1" applyAlignment="1">
      <alignment horizontal="center" vertical="center"/>
    </xf>
    <xf numFmtId="9" fontId="12" fillId="0" borderId="23" xfId="3" applyFont="1" applyBorder="1" applyAlignment="1">
      <alignment horizontal="center" vertical="center"/>
    </xf>
    <xf numFmtId="9" fontId="12" fillId="0" borderId="25" xfId="3" applyFont="1" applyBorder="1" applyAlignment="1">
      <alignment horizontal="center" vertical="center"/>
    </xf>
    <xf numFmtId="9" fontId="12" fillId="0" borderId="14" xfId="3" applyFont="1" applyBorder="1" applyAlignment="1">
      <alignment horizontal="center" vertical="center"/>
    </xf>
    <xf numFmtId="0" fontId="12" fillId="0" borderId="31" xfId="0" applyFont="1" applyBorder="1" applyAlignment="1">
      <alignment horizontal="center"/>
    </xf>
    <xf numFmtId="0" fontId="0" fillId="0" borderId="1" xfId="0" applyBorder="1" applyAlignment="1">
      <alignment horizontal="center"/>
    </xf>
    <xf numFmtId="0" fontId="54" fillId="0" borderId="1" xfId="0" applyFont="1" applyBorder="1" applyAlignment="1">
      <alignment horizontal="center"/>
    </xf>
    <xf numFmtId="0" fontId="8" fillId="6" borderId="28" xfId="0" applyFont="1" applyFill="1" applyBorder="1" applyAlignment="1">
      <alignment horizontal="center" vertical="center"/>
    </xf>
    <xf numFmtId="0" fontId="8" fillId="6" borderId="29" xfId="0" applyFont="1" applyFill="1" applyBorder="1" applyAlignment="1">
      <alignment horizontal="center" vertical="center"/>
    </xf>
    <xf numFmtId="0" fontId="8" fillId="6" borderId="30" xfId="0" applyFont="1" applyFill="1" applyBorder="1" applyAlignment="1">
      <alignment horizontal="center" vertical="center"/>
    </xf>
    <xf numFmtId="0" fontId="8" fillId="2" borderId="28" xfId="0" applyFont="1" applyFill="1" applyBorder="1" applyAlignment="1">
      <alignment horizontal="center" vertical="center"/>
    </xf>
    <xf numFmtId="0" fontId="8" fillId="2" borderId="30" xfId="0" applyFont="1" applyFill="1" applyBorder="1" applyAlignment="1">
      <alignment horizontal="center" vertical="center"/>
    </xf>
    <xf numFmtId="0" fontId="0" fillId="0" borderId="30" xfId="0" applyBorder="1" applyAlignment="1">
      <alignment horizontal="center" vertical="center"/>
    </xf>
    <xf numFmtId="0" fontId="8" fillId="7" borderId="28" xfId="0" applyFont="1" applyFill="1" applyBorder="1" applyAlignment="1">
      <alignment horizontal="center" vertical="center"/>
    </xf>
    <xf numFmtId="0" fontId="8" fillId="7" borderId="29" xfId="0" applyFont="1" applyFill="1" applyBorder="1" applyAlignment="1">
      <alignment horizontal="center" vertical="center"/>
    </xf>
    <xf numFmtId="0" fontId="0" fillId="0" borderId="29" xfId="0" applyBorder="1" applyAlignment="1">
      <alignment horizontal="center" vertical="center"/>
    </xf>
    <xf numFmtId="0" fontId="8" fillId="25" borderId="28" xfId="0" applyFont="1" applyFill="1" applyBorder="1" applyAlignment="1">
      <alignment horizontal="center" vertical="center"/>
    </xf>
    <xf numFmtId="0" fontId="8" fillId="25" borderId="29" xfId="0" applyFont="1" applyFill="1" applyBorder="1" applyAlignment="1">
      <alignment horizontal="center" vertical="center"/>
    </xf>
    <xf numFmtId="0" fontId="8" fillId="25" borderId="30" xfId="0" applyFont="1" applyFill="1" applyBorder="1" applyAlignment="1">
      <alignment horizontal="center" vertical="center"/>
    </xf>
    <xf numFmtId="0" fontId="60" fillId="3" borderId="19" xfId="5" applyFont="1" applyFill="1" applyBorder="1" applyAlignment="1">
      <alignment horizontal="center" vertical="center" wrapText="1"/>
    </xf>
    <xf numFmtId="0" fontId="60" fillId="3" borderId="20" xfId="5" applyFont="1" applyFill="1" applyBorder="1" applyAlignment="1">
      <alignment horizontal="center" vertical="center" wrapText="1"/>
    </xf>
    <xf numFmtId="0" fontId="60" fillId="3" borderId="21" xfId="5" applyFont="1" applyFill="1" applyBorder="1" applyAlignment="1">
      <alignment horizontal="center" vertical="center" wrapText="1"/>
    </xf>
    <xf numFmtId="0" fontId="0" fillId="0" borderId="19" xfId="0" applyBorder="1" applyAlignment="1">
      <alignment horizontal="center"/>
    </xf>
    <xf numFmtId="0" fontId="0" fillId="0" borderId="20" xfId="0" applyBorder="1" applyAlignment="1">
      <alignment horizontal="center"/>
    </xf>
    <xf numFmtId="0" fontId="0" fillId="0" borderId="21" xfId="0" applyBorder="1" applyAlignment="1">
      <alignment horizontal="center"/>
    </xf>
    <xf numFmtId="0" fontId="0" fillId="0" borderId="35" xfId="0" applyBorder="1" applyAlignment="1">
      <alignment horizontal="left" vertical="top" wrapText="1"/>
    </xf>
    <xf numFmtId="0" fontId="0" fillId="0" borderId="4" xfId="0" applyBorder="1" applyAlignment="1">
      <alignment horizontal="left" vertical="top"/>
    </xf>
    <xf numFmtId="0" fontId="0" fillId="0" borderId="46" xfId="0" applyBorder="1" applyAlignment="1">
      <alignment horizontal="left" vertical="top"/>
    </xf>
    <xf numFmtId="0" fontId="0" fillId="0" borderId="42" xfId="0" applyBorder="1" applyAlignment="1">
      <alignment horizontal="left" vertical="top"/>
    </xf>
    <xf numFmtId="0" fontId="0" fillId="0" borderId="43" xfId="0" applyBorder="1" applyAlignment="1">
      <alignment horizontal="left" vertical="top"/>
    </xf>
    <xf numFmtId="0" fontId="0" fillId="0" borderId="36" xfId="0" applyBorder="1" applyAlignment="1">
      <alignment horizontal="left" vertical="top"/>
    </xf>
    <xf numFmtId="0" fontId="0" fillId="0" borderId="35" xfId="0" applyBorder="1" applyAlignment="1">
      <alignment horizontal="center"/>
    </xf>
    <xf numFmtId="0" fontId="0" fillId="0" borderId="4" xfId="0" applyBorder="1" applyAlignment="1">
      <alignment horizontal="center"/>
    </xf>
    <xf numFmtId="0" fontId="0" fillId="0" borderId="46" xfId="0" applyBorder="1" applyAlignment="1">
      <alignment horizontal="center"/>
    </xf>
    <xf numFmtId="0" fontId="0" fillId="0" borderId="37" xfId="0" applyBorder="1" applyAlignment="1">
      <alignment horizontal="center"/>
    </xf>
    <xf numFmtId="0" fontId="0" fillId="0" borderId="0" xfId="0" applyBorder="1" applyAlignment="1">
      <alignment horizontal="center"/>
    </xf>
    <xf numFmtId="0" fontId="0" fillId="0" borderId="47" xfId="0" applyBorder="1" applyAlignment="1">
      <alignment horizontal="center"/>
    </xf>
    <xf numFmtId="0" fontId="0" fillId="0" borderId="42" xfId="0" applyBorder="1" applyAlignment="1">
      <alignment horizontal="center"/>
    </xf>
    <xf numFmtId="0" fontId="0" fillId="0" borderId="43" xfId="0" applyBorder="1" applyAlignment="1">
      <alignment horizontal="center"/>
    </xf>
    <xf numFmtId="0" fontId="0" fillId="0" borderId="36" xfId="0" applyBorder="1" applyAlignment="1">
      <alignment horizontal="center"/>
    </xf>
    <xf numFmtId="0" fontId="0" fillId="0" borderId="28" xfId="0" applyBorder="1" applyAlignment="1">
      <alignment vertical="center" wrapText="1"/>
    </xf>
    <xf numFmtId="0" fontId="0" fillId="0" borderId="30" xfId="0" applyBorder="1" applyAlignment="1">
      <alignment vertical="center" wrapText="1"/>
    </xf>
    <xf numFmtId="0" fontId="0" fillId="0" borderId="28" xfId="0" applyBorder="1" applyAlignment="1">
      <alignment horizontal="left" vertical="center" wrapText="1"/>
    </xf>
    <xf numFmtId="0" fontId="0" fillId="0" borderId="29" xfId="0" applyBorder="1" applyAlignment="1">
      <alignment horizontal="left" vertical="center" wrapText="1"/>
    </xf>
    <xf numFmtId="0" fontId="0" fillId="0" borderId="30" xfId="0" applyBorder="1" applyAlignment="1">
      <alignment horizontal="left" vertical="center" wrapText="1"/>
    </xf>
    <xf numFmtId="0" fontId="28" fillId="0" borderId="28" xfId="5" applyFont="1" applyBorder="1" applyAlignment="1">
      <alignment horizontal="center" vertical="center" wrapText="1"/>
    </xf>
    <xf numFmtId="0" fontId="28" fillId="0" borderId="29" xfId="5" applyFont="1" applyBorder="1" applyAlignment="1">
      <alignment horizontal="center" vertical="center" wrapText="1"/>
    </xf>
    <xf numFmtId="0" fontId="28" fillId="0" borderId="30" xfId="5" applyFont="1" applyBorder="1" applyAlignment="1">
      <alignment horizontal="center" vertical="center" wrapText="1"/>
    </xf>
    <xf numFmtId="0" fontId="22" fillId="15" borderId="37" xfId="0" applyFont="1" applyFill="1" applyBorder="1" applyAlignment="1">
      <alignment horizontal="center" vertical="center" wrapText="1"/>
    </xf>
    <xf numFmtId="0" fontId="22" fillId="15" borderId="0" xfId="0" applyFont="1" applyFill="1" applyAlignment="1">
      <alignment horizontal="center" vertical="center" wrapText="1"/>
    </xf>
    <xf numFmtId="0" fontId="19" fillId="15" borderId="1" xfId="0" applyFont="1" applyFill="1" applyBorder="1" applyAlignment="1">
      <alignment horizontal="center" vertical="center" wrapText="1"/>
    </xf>
    <xf numFmtId="0" fontId="19" fillId="15" borderId="38" xfId="0" applyFont="1" applyFill="1" applyBorder="1" applyAlignment="1">
      <alignment horizontal="center" vertical="center" wrapText="1"/>
    </xf>
    <xf numFmtId="0" fontId="19" fillId="15" borderId="0" xfId="0" applyFont="1" applyFill="1" applyAlignment="1">
      <alignment horizontal="center" vertical="center" wrapText="1"/>
    </xf>
    <xf numFmtId="0" fontId="23" fillId="6" borderId="34" xfId="4" applyFont="1" applyFill="1" applyBorder="1" applyAlignment="1">
      <alignment horizontal="center" vertical="center" wrapText="1"/>
    </xf>
    <xf numFmtId="0" fontId="23" fillId="6" borderId="28" xfId="4" applyFont="1" applyFill="1" applyBorder="1" applyAlignment="1">
      <alignment horizontal="center" vertical="center" wrapText="1"/>
    </xf>
    <xf numFmtId="0" fontId="23" fillId="6" borderId="29" xfId="4" applyFont="1" applyFill="1" applyBorder="1" applyAlignment="1">
      <alignment horizontal="center" vertical="center" wrapText="1"/>
    </xf>
    <xf numFmtId="0" fontId="23" fillId="6" borderId="30" xfId="4" applyFont="1" applyFill="1" applyBorder="1" applyAlignment="1">
      <alignment horizontal="center" vertical="center" wrapText="1"/>
    </xf>
    <xf numFmtId="0" fontId="28" fillId="0" borderId="34" xfId="5" applyFont="1" applyBorder="1" applyAlignment="1">
      <alignment horizontal="center" vertical="center" wrapText="1"/>
    </xf>
    <xf numFmtId="0" fontId="29" fillId="15" borderId="19" xfId="0" applyFont="1" applyFill="1" applyBorder="1" applyAlignment="1">
      <alignment horizontal="center" vertical="center" wrapText="1"/>
    </xf>
    <xf numFmtId="0" fontId="29" fillId="15" borderId="20" xfId="0" applyFont="1" applyFill="1" applyBorder="1" applyAlignment="1">
      <alignment horizontal="center" vertical="center" wrapText="1"/>
    </xf>
    <xf numFmtId="0" fontId="29" fillId="15" borderId="21" xfId="0" applyFont="1" applyFill="1" applyBorder="1" applyAlignment="1">
      <alignment horizontal="center" vertical="center" wrapText="1"/>
    </xf>
    <xf numFmtId="0" fontId="20" fillId="15" borderId="28" xfId="0" applyFont="1" applyFill="1" applyBorder="1" applyAlignment="1">
      <alignment horizontal="center" vertical="center" wrapText="1"/>
    </xf>
    <xf numFmtId="0" fontId="20" fillId="15" borderId="29" xfId="0" applyFont="1" applyFill="1" applyBorder="1" applyAlignment="1">
      <alignment horizontal="center" vertical="center" wrapText="1"/>
    </xf>
    <xf numFmtId="0" fontId="20" fillId="15" borderId="30" xfId="0" applyFont="1" applyFill="1" applyBorder="1" applyAlignment="1">
      <alignment horizontal="center" vertical="center" wrapText="1"/>
    </xf>
    <xf numFmtId="0" fontId="20" fillId="3" borderId="19" xfId="0" applyFont="1" applyFill="1" applyBorder="1" applyAlignment="1">
      <alignment horizontal="center" vertical="center" wrapText="1"/>
    </xf>
    <xf numFmtId="0" fontId="31" fillId="0" borderId="28" xfId="0" applyFont="1" applyBorder="1" applyAlignment="1">
      <alignment horizontal="center" vertical="center" wrapText="1"/>
    </xf>
    <xf numFmtId="0" fontId="31" fillId="0" borderId="29" xfId="0" applyFont="1" applyBorder="1" applyAlignment="1">
      <alignment horizontal="center" vertical="center" wrapText="1"/>
    </xf>
    <xf numFmtId="0" fontId="31" fillId="0" borderId="30" xfId="0" applyFont="1" applyBorder="1" applyAlignment="1">
      <alignment horizontal="center" vertical="center" wrapText="1"/>
    </xf>
    <xf numFmtId="14" fontId="17" fillId="5" borderId="34" xfId="4" applyNumberFormat="1" applyFont="1" applyFill="1" applyBorder="1" applyAlignment="1">
      <alignment horizontal="center" vertical="center" wrapText="1"/>
    </xf>
    <xf numFmtId="0" fontId="52" fillId="5" borderId="34" xfId="5" applyFont="1" applyFill="1" applyBorder="1" applyAlignment="1">
      <alignment horizontal="left" vertical="center" wrapText="1"/>
    </xf>
  </cellXfs>
  <cellStyles count="7">
    <cellStyle name="Normal" xfId="0" builtinId="0"/>
    <cellStyle name="Normal 2" xfId="5" xr:uid="{00000000-0005-0000-0000-000001000000}"/>
    <cellStyle name="Normal 3" xfId="1" xr:uid="{00000000-0005-0000-0000-000002000000}"/>
    <cellStyle name="Normal 3 2" xfId="2" xr:uid="{00000000-0005-0000-0000-000003000000}"/>
    <cellStyle name="Normal 3 2 2" xfId="6" xr:uid="{00000000-0005-0000-0000-000004000000}"/>
    <cellStyle name="Normal 3 3" xfId="4" xr:uid="{00000000-0005-0000-0000-000005000000}"/>
    <cellStyle name="Pourcentage" xfId="3" builtinId="5"/>
  </cellStyles>
  <dxfs count="0"/>
  <tableStyles count="0" defaultTableStyle="TableStyleMedium2" defaultPivotStyle="PivotStyleLight16"/>
  <colors>
    <mruColors>
      <color rgb="FFFF505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pivotSource>
    <c:name>[UTILITIES MAINTENANCE 2025.xlsx]Suivi Plan Maint 25!PivotTable2</c:name>
    <c:fmtId val="0"/>
  </c:pivotSource>
  <c:chart>
    <c:autoTitleDeleted val="1"/>
    <c:pivotFmts>
      <c:pivotFmt>
        <c:idx val="0"/>
      </c:pivotFmt>
      <c:pivotFmt>
        <c:idx val="1"/>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pivotFmt>
      <c:pivotFmt>
        <c:idx val="13"/>
      </c:pivotFmt>
      <c:pivotFmt>
        <c:idx val="14"/>
      </c:pivotFmt>
      <c:pivotFmt>
        <c:idx val="15"/>
      </c:pivotFmt>
      <c:pivotFmt>
        <c:idx val="16"/>
      </c:pivotFmt>
      <c:pivotFmt>
        <c:idx val="17"/>
      </c:pivotFmt>
      <c:pivotFmt>
        <c:idx val="18"/>
      </c:pivotFmt>
      <c:pivotFmt>
        <c:idx val="19"/>
      </c:pivotFmt>
      <c:pivotFmt>
        <c:idx val="20"/>
      </c:pivotFmt>
      <c:pivotFmt>
        <c:idx val="21"/>
      </c:pivotFmt>
      <c:pivotFmt>
        <c:idx val="22"/>
      </c:pivotFmt>
      <c:pivotFmt>
        <c:idx val="23"/>
      </c:pivotFmt>
      <c:pivotFmt>
        <c:idx val="24"/>
      </c:pivotFmt>
      <c:pivotFmt>
        <c:idx val="25"/>
      </c:pivotFmt>
      <c:pivotFmt>
        <c:idx val="26"/>
      </c:pivotFmt>
      <c:pivotFmt>
        <c:idx val="27"/>
      </c:pivotFmt>
      <c:pivotFmt>
        <c:idx val="28"/>
      </c:pivotFmt>
      <c:pivotFmt>
        <c:idx val="29"/>
      </c:pivotFmt>
      <c:pivotFmt>
        <c:idx val="30"/>
      </c:pivotFmt>
      <c:pivotFmt>
        <c:idx val="31"/>
      </c:pivotFmt>
      <c:pivotFmt>
        <c:idx val="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CM"/>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CM"/>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CM"/>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CM"/>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CM"/>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CM"/>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CM"/>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CM"/>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CM"/>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CM"/>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CM"/>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CM"/>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CM"/>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'Suivi Plan Maint 25'!$BG$28</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CM"/>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'Suivi Plan Maint 25'!$BF$29:$BF$31</c:f>
              <c:strCache>
                <c:ptCount val="2"/>
                <c:pt idx="0">
                  <c:v>Planifiées Semaine</c:v>
                </c:pt>
                <c:pt idx="1">
                  <c:v>Réalisées Semaine</c:v>
                </c:pt>
              </c:strCache>
            </c:strRef>
          </c:cat>
          <c:val>
            <c:numRef>
              <c:f>'Suivi Plan Maint 25'!$BG$29:$BG$31</c:f>
              <c:numCache>
                <c:formatCode>General</c:formatCode>
                <c:ptCount val="2"/>
                <c:pt idx="0">
                  <c:v>47</c:v>
                </c:pt>
                <c:pt idx="1">
                  <c:v>46</c:v>
                </c:pt>
              </c:numCache>
            </c:numRef>
          </c:val>
          <c:extLst>
            <c:ext xmlns:c16="http://schemas.microsoft.com/office/drawing/2014/chart" uri="{C3380CC4-5D6E-409C-BE32-E72D297353CC}">
              <c16:uniqueId val="{00000002-1906-402C-8AB7-A0DF9C01387E}"/>
            </c:ext>
          </c:extLst>
        </c:ser>
        <c:dLbls>
          <c:dLblPos val="outEnd"/>
          <c:showLegendKey val="0"/>
          <c:showVal val="1"/>
          <c:showCatName val="0"/>
          <c:showSerName val="0"/>
          <c:showPercent val="0"/>
          <c:showBubbleSize val="0"/>
        </c:dLbls>
        <c:gapWidth val="219"/>
        <c:overlap val="-27"/>
        <c:axId val="407823256"/>
        <c:axId val="407822928"/>
      </c:barChart>
      <c:catAx>
        <c:axId val="40782325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CM"/>
          </a:p>
        </c:txPr>
        <c:crossAx val="407822928"/>
        <c:crosses val="autoZero"/>
        <c:auto val="1"/>
        <c:lblAlgn val="ctr"/>
        <c:lblOffset val="100"/>
        <c:noMultiLvlLbl val="0"/>
      </c:catAx>
      <c:valAx>
        <c:axId val="4078229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CM"/>
          </a:p>
        </c:txPr>
        <c:crossAx val="4078232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CM"/>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CM"/>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'Suivi Plan Maint 25'!$BD$16:$BE$16</c:f>
              <c:strCache>
                <c:ptCount val="2"/>
                <c:pt idx="0">
                  <c:v>Boiler</c:v>
                </c:pt>
                <c:pt idx="1">
                  <c:v>Planifiées Semaine</c:v>
                </c:pt>
              </c:strCache>
            </c:strRef>
          </c:tx>
          <c:spPr>
            <a:solidFill>
              <a:schemeClr val="accent1"/>
            </a:solidFill>
            <a:ln>
              <a:noFill/>
            </a:ln>
            <a:effectLst/>
          </c:spPr>
          <c:invertIfNegative val="0"/>
          <c:val>
            <c:numRef>
              <c:f>'Suivi Plan Maint 25'!$BF$16:$DA$16</c:f>
              <c:numCache>
                <c:formatCode>General</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0-35FC-4927-A61F-908AD04A9493}"/>
            </c:ext>
          </c:extLst>
        </c:ser>
        <c:ser>
          <c:idx val="1"/>
          <c:order val="1"/>
          <c:tx>
            <c:strRef>
              <c:f>'Suivi Plan Maint 25'!$BD$17:$BE$17</c:f>
              <c:strCache>
                <c:ptCount val="2"/>
                <c:pt idx="0">
                  <c:v>Boiler</c:v>
                </c:pt>
                <c:pt idx="1">
                  <c:v>Réalisées Semaine</c:v>
                </c:pt>
              </c:strCache>
            </c:strRef>
          </c:tx>
          <c:spPr>
            <a:solidFill>
              <a:schemeClr val="accent2"/>
            </a:solidFill>
            <a:ln>
              <a:noFill/>
            </a:ln>
            <a:effectLst/>
          </c:spPr>
          <c:invertIfNegative val="0"/>
          <c:val>
            <c:numRef>
              <c:f>'Suivi Plan Maint 25'!$BF$17:$DA$17</c:f>
              <c:numCache>
                <c:formatCode>General</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1-35FC-4927-A61F-908AD04A9493}"/>
            </c:ext>
          </c:extLst>
        </c:ser>
        <c:dLbls>
          <c:showLegendKey val="0"/>
          <c:showVal val="0"/>
          <c:showCatName val="0"/>
          <c:showSerName val="0"/>
          <c:showPercent val="0"/>
          <c:showBubbleSize val="0"/>
        </c:dLbls>
        <c:gapWidth val="219"/>
        <c:overlap val="-27"/>
        <c:axId val="445054272"/>
        <c:axId val="444995560"/>
      </c:barChart>
      <c:catAx>
        <c:axId val="445054272"/>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fr-CM" sz="2400" b="0" i="0" u="none" strike="noStrike" kern="1200" baseline="0">
                <a:solidFill>
                  <a:schemeClr val="tx1">
                    <a:lumMod val="65000"/>
                    <a:lumOff val="35000"/>
                  </a:schemeClr>
                </a:solidFill>
                <a:latin typeface="+mn-lt"/>
                <a:ea typeface="+mn-ea"/>
                <a:cs typeface="+mn-cs"/>
              </a:defRPr>
            </a:pPr>
            <a:endParaRPr lang="en-CM"/>
          </a:p>
        </c:txPr>
        <c:crossAx val="444995560"/>
        <c:crosses val="autoZero"/>
        <c:auto val="1"/>
        <c:lblAlgn val="ctr"/>
        <c:lblOffset val="100"/>
        <c:noMultiLvlLbl val="0"/>
      </c:catAx>
      <c:valAx>
        <c:axId val="4449955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CM"/>
          </a:p>
        </c:txPr>
        <c:crossAx val="445054272"/>
        <c:crosses val="autoZero"/>
        <c:crossBetween val="between"/>
      </c:valAx>
      <c:spPr>
        <a:noFill/>
        <a:ln>
          <a:noFill/>
        </a:ln>
        <a:effectLst/>
      </c:spPr>
    </c:plotArea>
    <c:legend>
      <c:legendPos val="b"/>
      <c:legendEntry>
        <c:idx val="0"/>
        <c:txPr>
          <a:bodyPr rot="0" spcFirstLastPara="1" vertOverflow="ellipsis" vert="horz" wrap="square" anchor="ctr" anchorCtr="1"/>
          <a:lstStyle/>
          <a:p>
            <a:pPr>
              <a:defRPr lang="fr-CM" sz="2400" b="0" i="0" u="none" strike="noStrike" kern="1200" baseline="0">
                <a:solidFill>
                  <a:schemeClr val="tx1">
                    <a:lumMod val="65000"/>
                    <a:lumOff val="35000"/>
                  </a:schemeClr>
                </a:solidFill>
                <a:latin typeface="+mn-lt"/>
                <a:ea typeface="+mn-ea"/>
                <a:cs typeface="+mn-cs"/>
              </a:defRPr>
            </a:pPr>
            <a:endParaRPr lang="en-CM"/>
          </a:p>
        </c:txPr>
      </c:legendEntry>
      <c:overlay val="0"/>
      <c:spPr>
        <a:noFill/>
        <a:ln>
          <a:noFill/>
        </a:ln>
        <a:effectLst/>
      </c:spPr>
      <c:txPr>
        <a:bodyPr rot="0" spcFirstLastPara="1" vertOverflow="ellipsis" vert="horz" wrap="square" anchor="ctr" anchorCtr="1"/>
        <a:lstStyle/>
        <a:p>
          <a:pPr>
            <a:defRPr sz="2400" b="0" i="0" u="none" strike="noStrike" kern="1200" baseline="0">
              <a:solidFill>
                <a:schemeClr val="tx1">
                  <a:lumMod val="65000"/>
                  <a:lumOff val="35000"/>
                </a:schemeClr>
              </a:solidFill>
              <a:latin typeface="+mn-lt"/>
              <a:ea typeface="+mn-ea"/>
              <a:cs typeface="+mn-cs"/>
            </a:defRPr>
          </a:pPr>
          <a:endParaRPr lang="en-CM"/>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CM"/>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'Suivi Plan Maint 25'!$BD$20:$BE$20</c:f>
              <c:strCache>
                <c:ptCount val="2"/>
                <c:pt idx="0">
                  <c:v>Water</c:v>
                </c:pt>
                <c:pt idx="1">
                  <c:v>Planifiées Semaine</c:v>
                </c:pt>
              </c:strCache>
            </c:strRef>
          </c:tx>
          <c:spPr>
            <a:solidFill>
              <a:schemeClr val="accent1"/>
            </a:solidFill>
            <a:ln>
              <a:noFill/>
            </a:ln>
            <a:effectLst/>
          </c:spPr>
          <c:invertIfNegative val="0"/>
          <c:val>
            <c:numRef>
              <c:f>'Suivi Plan Maint 25'!$BF$20:$DA$20</c:f>
              <c:numCache>
                <c:formatCode>General</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0-3A34-42AA-B6A7-40C52559414F}"/>
            </c:ext>
          </c:extLst>
        </c:ser>
        <c:ser>
          <c:idx val="1"/>
          <c:order val="1"/>
          <c:tx>
            <c:strRef>
              <c:f>'Suivi Plan Maint 25'!$BD$21:$BE$21</c:f>
              <c:strCache>
                <c:ptCount val="2"/>
                <c:pt idx="0">
                  <c:v>Water</c:v>
                </c:pt>
                <c:pt idx="1">
                  <c:v>Réalisées Semaine</c:v>
                </c:pt>
              </c:strCache>
            </c:strRef>
          </c:tx>
          <c:spPr>
            <a:solidFill>
              <a:schemeClr val="accent2"/>
            </a:solidFill>
            <a:ln>
              <a:noFill/>
            </a:ln>
            <a:effectLst/>
          </c:spPr>
          <c:invertIfNegative val="0"/>
          <c:val>
            <c:numRef>
              <c:f>'Suivi Plan Maint 25'!$BF$21:$DA$21</c:f>
              <c:numCache>
                <c:formatCode>General</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1-3A34-42AA-B6A7-40C52559414F}"/>
            </c:ext>
          </c:extLst>
        </c:ser>
        <c:dLbls>
          <c:showLegendKey val="0"/>
          <c:showVal val="0"/>
          <c:showCatName val="0"/>
          <c:showSerName val="0"/>
          <c:showPercent val="0"/>
          <c:showBubbleSize val="0"/>
        </c:dLbls>
        <c:gapWidth val="219"/>
        <c:overlap val="-27"/>
        <c:axId val="1075675599"/>
        <c:axId val="955070239"/>
      </c:barChart>
      <c:catAx>
        <c:axId val="10756755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mn-lt"/>
                <a:ea typeface="+mn-ea"/>
                <a:cs typeface="+mn-cs"/>
              </a:defRPr>
            </a:pPr>
            <a:endParaRPr lang="en-CM"/>
          </a:p>
        </c:txPr>
        <c:crossAx val="955070239"/>
        <c:crosses val="autoZero"/>
        <c:auto val="1"/>
        <c:lblAlgn val="ctr"/>
        <c:lblOffset val="100"/>
        <c:noMultiLvlLbl val="0"/>
      </c:catAx>
      <c:valAx>
        <c:axId val="95507023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CM"/>
          </a:p>
        </c:txPr>
        <c:crossAx val="107567559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2400" b="0" i="0" u="none" strike="noStrike" kern="1200" baseline="0">
              <a:solidFill>
                <a:schemeClr val="tx1"/>
              </a:solidFill>
              <a:latin typeface="+mn-lt"/>
              <a:ea typeface="+mn-ea"/>
              <a:cs typeface="+mn-cs"/>
            </a:defRPr>
          </a:pPr>
          <a:endParaRPr lang="en-CM"/>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CM"/>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'Suivi Plan Maint 25'!$BD$22:$BE$22</c:f>
              <c:strCache>
                <c:ptCount val="2"/>
                <c:pt idx="0">
                  <c:v>CO2 recovery</c:v>
                </c:pt>
                <c:pt idx="1">
                  <c:v>Planifiées Semaine</c:v>
                </c:pt>
              </c:strCache>
            </c:strRef>
          </c:tx>
          <c:spPr>
            <a:solidFill>
              <a:schemeClr val="accent1"/>
            </a:solidFill>
            <a:ln>
              <a:noFill/>
            </a:ln>
            <a:effectLst/>
          </c:spPr>
          <c:invertIfNegative val="0"/>
          <c:val>
            <c:numRef>
              <c:f>'Suivi Plan Maint 25'!$BF$22:$DA$22</c:f>
              <c:numCache>
                <c:formatCode>General</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0-99D1-42BB-8955-84B05DD260BE}"/>
            </c:ext>
          </c:extLst>
        </c:ser>
        <c:ser>
          <c:idx val="1"/>
          <c:order val="1"/>
          <c:tx>
            <c:strRef>
              <c:f>'Suivi Plan Maint 25'!$BD$23:$BE$23</c:f>
              <c:strCache>
                <c:ptCount val="2"/>
                <c:pt idx="0">
                  <c:v>CO2 recovery</c:v>
                </c:pt>
                <c:pt idx="1">
                  <c:v>Réalisées Semaine</c:v>
                </c:pt>
              </c:strCache>
            </c:strRef>
          </c:tx>
          <c:spPr>
            <a:solidFill>
              <a:schemeClr val="accent2"/>
            </a:solidFill>
            <a:ln>
              <a:noFill/>
            </a:ln>
            <a:effectLst/>
          </c:spPr>
          <c:invertIfNegative val="0"/>
          <c:val>
            <c:numRef>
              <c:f>'Suivi Plan Maint 25'!$BF$23:$DA$23</c:f>
              <c:numCache>
                <c:formatCode>General</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1-99D1-42BB-8955-84B05DD260BE}"/>
            </c:ext>
          </c:extLst>
        </c:ser>
        <c:dLbls>
          <c:showLegendKey val="0"/>
          <c:showVal val="0"/>
          <c:showCatName val="0"/>
          <c:showSerName val="0"/>
          <c:showPercent val="0"/>
          <c:showBubbleSize val="0"/>
        </c:dLbls>
        <c:gapWidth val="219"/>
        <c:overlap val="-27"/>
        <c:axId val="1119528607"/>
        <c:axId val="1075904863"/>
      </c:barChart>
      <c:catAx>
        <c:axId val="11195286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mn-lt"/>
                <a:ea typeface="+mn-ea"/>
                <a:cs typeface="+mn-cs"/>
              </a:defRPr>
            </a:pPr>
            <a:endParaRPr lang="en-CM"/>
          </a:p>
        </c:txPr>
        <c:crossAx val="1075904863"/>
        <c:crosses val="autoZero"/>
        <c:auto val="1"/>
        <c:lblAlgn val="ctr"/>
        <c:lblOffset val="100"/>
        <c:noMultiLvlLbl val="0"/>
      </c:catAx>
      <c:valAx>
        <c:axId val="10759048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CM"/>
          </a:p>
        </c:txPr>
        <c:crossAx val="111952860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2400" b="0" i="0" u="none" strike="noStrike" kern="1200" baseline="0">
              <a:solidFill>
                <a:schemeClr val="tx1"/>
              </a:solidFill>
              <a:latin typeface="+mn-lt"/>
              <a:ea typeface="+mn-ea"/>
              <a:cs typeface="+mn-cs"/>
            </a:defRPr>
          </a:pPr>
          <a:endParaRPr lang="en-CM"/>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CM"/>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'Suivi Plan Maint 25'!$BD$24:$BE$24</c:f>
              <c:strCache>
                <c:ptCount val="2"/>
                <c:pt idx="0">
                  <c:v>Air</c:v>
                </c:pt>
                <c:pt idx="1">
                  <c:v>Planifiées Semaine</c:v>
                </c:pt>
              </c:strCache>
            </c:strRef>
          </c:tx>
          <c:spPr>
            <a:solidFill>
              <a:schemeClr val="accent1"/>
            </a:solidFill>
            <a:ln>
              <a:noFill/>
            </a:ln>
            <a:effectLst/>
          </c:spPr>
          <c:invertIfNegative val="0"/>
          <c:val>
            <c:numRef>
              <c:f>'Suivi Plan Maint 25'!$BF$24:$DA$24</c:f>
              <c:numCache>
                <c:formatCode>General</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0-6795-4DD2-B91D-B1B8649AF705}"/>
            </c:ext>
          </c:extLst>
        </c:ser>
        <c:ser>
          <c:idx val="1"/>
          <c:order val="1"/>
          <c:tx>
            <c:strRef>
              <c:f>'Suivi Plan Maint 25'!$BD$25:$BE$25</c:f>
              <c:strCache>
                <c:ptCount val="2"/>
                <c:pt idx="0">
                  <c:v>Air</c:v>
                </c:pt>
                <c:pt idx="1">
                  <c:v>Réalisées Semaine</c:v>
                </c:pt>
              </c:strCache>
            </c:strRef>
          </c:tx>
          <c:spPr>
            <a:solidFill>
              <a:schemeClr val="accent2"/>
            </a:solidFill>
            <a:ln>
              <a:noFill/>
            </a:ln>
            <a:effectLst/>
          </c:spPr>
          <c:invertIfNegative val="0"/>
          <c:val>
            <c:numRef>
              <c:f>'Suivi Plan Maint 25'!$BF$25:$DA$25</c:f>
              <c:numCache>
                <c:formatCode>General</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1-6795-4DD2-B91D-B1B8649AF705}"/>
            </c:ext>
          </c:extLst>
        </c:ser>
        <c:dLbls>
          <c:showLegendKey val="0"/>
          <c:showVal val="0"/>
          <c:showCatName val="0"/>
          <c:showSerName val="0"/>
          <c:showPercent val="0"/>
          <c:showBubbleSize val="0"/>
        </c:dLbls>
        <c:gapWidth val="219"/>
        <c:overlap val="-27"/>
        <c:axId val="1084182351"/>
        <c:axId val="1018918751"/>
      </c:barChart>
      <c:catAx>
        <c:axId val="10841823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mn-lt"/>
                <a:ea typeface="+mn-ea"/>
                <a:cs typeface="+mn-cs"/>
              </a:defRPr>
            </a:pPr>
            <a:endParaRPr lang="en-CM"/>
          </a:p>
        </c:txPr>
        <c:crossAx val="1018918751"/>
        <c:crosses val="autoZero"/>
        <c:auto val="1"/>
        <c:lblAlgn val="ctr"/>
        <c:lblOffset val="100"/>
        <c:noMultiLvlLbl val="0"/>
      </c:catAx>
      <c:valAx>
        <c:axId val="10189187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CM"/>
          </a:p>
        </c:txPr>
        <c:crossAx val="108418235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2400" b="0" i="0" u="none" strike="noStrike" kern="1200" baseline="0">
              <a:solidFill>
                <a:schemeClr val="tx1"/>
              </a:solidFill>
              <a:latin typeface="+mn-lt"/>
              <a:ea typeface="+mn-ea"/>
              <a:cs typeface="+mn-cs"/>
            </a:defRPr>
          </a:pPr>
          <a:endParaRPr lang="en-CM"/>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CM"/>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fr-CM" sz="2800"/>
              <a:t>COOLING</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CM"/>
        </a:p>
      </c:txPr>
    </c:title>
    <c:autoTitleDeleted val="0"/>
    <c:plotArea>
      <c:layout/>
      <c:barChart>
        <c:barDir val="col"/>
        <c:grouping val="clustered"/>
        <c:varyColors val="0"/>
        <c:ser>
          <c:idx val="0"/>
          <c:order val="0"/>
          <c:tx>
            <c:strRef>
              <c:f>'Suivi Plan Maint 25'!$B$25</c:f>
              <c:strCache>
                <c:ptCount val="1"/>
                <c:pt idx="0">
                  <c:v>Planifiées Semaine</c:v>
                </c:pt>
              </c:strCache>
            </c:strRef>
          </c:tx>
          <c:spPr>
            <a:solidFill>
              <a:schemeClr val="accent1"/>
            </a:solidFill>
            <a:ln>
              <a:noFill/>
            </a:ln>
            <a:effectLst/>
          </c:spPr>
          <c:invertIfNegative val="0"/>
          <c:val>
            <c:numRef>
              <c:f>'Suivi Plan Maint 25'!$C$25:$BB$25</c:f>
              <c:numCache>
                <c:formatCode>General</c:formatCode>
                <c:ptCount val="52"/>
                <c:pt idx="0">
                  <c:v>0</c:v>
                </c:pt>
                <c:pt idx="1">
                  <c:v>0</c:v>
                </c:pt>
                <c:pt idx="2">
                  <c:v>0</c:v>
                </c:pt>
                <c:pt idx="4">
                  <c:v>0</c:v>
                </c:pt>
              </c:numCache>
            </c:numRef>
          </c:val>
          <c:extLst>
            <c:ext xmlns:c16="http://schemas.microsoft.com/office/drawing/2014/chart" uri="{C3380CC4-5D6E-409C-BE32-E72D297353CC}">
              <c16:uniqueId val="{00000000-2E1E-4709-BC1A-9B7F30B3EC4A}"/>
            </c:ext>
          </c:extLst>
        </c:ser>
        <c:ser>
          <c:idx val="1"/>
          <c:order val="1"/>
          <c:tx>
            <c:strRef>
              <c:f>'Suivi Plan Maint 25'!$B$26</c:f>
              <c:strCache>
                <c:ptCount val="1"/>
                <c:pt idx="0">
                  <c:v>Réalisées Semaine</c:v>
                </c:pt>
              </c:strCache>
            </c:strRef>
          </c:tx>
          <c:spPr>
            <a:solidFill>
              <a:schemeClr val="accent2"/>
            </a:solidFill>
            <a:ln>
              <a:noFill/>
            </a:ln>
            <a:effectLst/>
          </c:spPr>
          <c:invertIfNegative val="0"/>
          <c:val>
            <c:numRef>
              <c:f>'Suivi Plan Maint 25'!$C$26:$BB$26</c:f>
              <c:numCache>
                <c:formatCode>General</c:formatCode>
                <c:ptCount val="52"/>
                <c:pt idx="0">
                  <c:v>0</c:v>
                </c:pt>
                <c:pt idx="1">
                  <c:v>0</c:v>
                </c:pt>
                <c:pt idx="2">
                  <c:v>0</c:v>
                </c:pt>
                <c:pt idx="4">
                  <c:v>0</c:v>
                </c:pt>
              </c:numCache>
            </c:numRef>
          </c:val>
          <c:extLst>
            <c:ext xmlns:c16="http://schemas.microsoft.com/office/drawing/2014/chart" uri="{C3380CC4-5D6E-409C-BE32-E72D297353CC}">
              <c16:uniqueId val="{00000001-2E1E-4709-BC1A-9B7F30B3EC4A}"/>
            </c:ext>
          </c:extLst>
        </c:ser>
        <c:dLbls>
          <c:showLegendKey val="0"/>
          <c:showVal val="0"/>
          <c:showCatName val="0"/>
          <c:showSerName val="0"/>
          <c:showPercent val="0"/>
          <c:showBubbleSize val="0"/>
        </c:dLbls>
        <c:gapWidth val="219"/>
        <c:overlap val="-27"/>
        <c:axId val="724609136"/>
        <c:axId val="790021840"/>
      </c:barChart>
      <c:catAx>
        <c:axId val="7246091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2400" b="0" i="0" u="none" strike="noStrike" kern="1200" baseline="0">
                <a:solidFill>
                  <a:schemeClr val="tx1"/>
                </a:solidFill>
                <a:latin typeface="+mn-lt"/>
                <a:ea typeface="+mn-ea"/>
                <a:cs typeface="+mn-cs"/>
              </a:defRPr>
            </a:pPr>
            <a:endParaRPr lang="en-CM"/>
          </a:p>
        </c:txPr>
        <c:crossAx val="790021840"/>
        <c:crosses val="autoZero"/>
        <c:auto val="1"/>
        <c:lblAlgn val="ctr"/>
        <c:lblOffset val="100"/>
        <c:noMultiLvlLbl val="0"/>
      </c:catAx>
      <c:valAx>
        <c:axId val="7900218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CM"/>
          </a:p>
        </c:txPr>
        <c:crossAx val="72460913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2400" b="0" i="0" u="none" strike="noStrike" kern="1200" baseline="0">
              <a:solidFill>
                <a:schemeClr val="tx1"/>
              </a:solidFill>
              <a:latin typeface="+mn-lt"/>
              <a:ea typeface="+mn-ea"/>
              <a:cs typeface="+mn-cs"/>
            </a:defRPr>
          </a:pPr>
          <a:endParaRPr lang="en-CM"/>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CM"/>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cs:fontRef>
    <cs:defRPr sz="1000" kern="1200"/>
  </cs:axisTitle>
  <cs:categoryAxis>
    <cs:lnRef idx="0"/>
    <cs:fillRef idx="0"/>
    <cs:effectRef idx="0"/>
    <cs:fontRef idx="minor">
      <a:schemeClr val="tx1"/>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cs:fontRef>
    <cs:defRPr sz="900" kern="1200"/>
  </cs:dataLabel>
  <cs:dataLabelCallout>
    <cs:lnRef idx="0"/>
    <cs:fillRef idx="0"/>
    <cs:effectRef idx="0"/>
    <cs:fontRef idx="minor">
      <a:schemeClr val="dk1"/>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cs:fontRef>
    <cs:defRPr sz="1000" kern="1200"/>
  </cs:axisTitle>
  <cs:categoryAxis>
    <cs:lnRef idx="0"/>
    <cs:fillRef idx="0"/>
    <cs:effectRef idx="0"/>
    <cs:fontRef idx="minor">
      <a:schemeClr val="tx1"/>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cs:fontRef>
    <cs:defRPr sz="900" kern="1200"/>
  </cs:dataLabel>
  <cs:dataLabelCallout>
    <cs:lnRef idx="0"/>
    <cs:fillRef idx="0"/>
    <cs:effectRef idx="0"/>
    <cs:fontRef idx="minor">
      <a:schemeClr val="dk1"/>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cs:fontRef>
    <cs:defRPr sz="1000" kern="1200"/>
  </cs:axisTitle>
  <cs:categoryAxis>
    <cs:lnRef idx="0"/>
    <cs:fillRef idx="0"/>
    <cs:effectRef idx="0"/>
    <cs:fontRef idx="minor">
      <a:schemeClr val="tx1"/>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cs:fontRef>
    <cs:defRPr sz="900" kern="1200"/>
  </cs:dataLabel>
  <cs:dataLabelCallout>
    <cs:lnRef idx="0"/>
    <cs:fillRef idx="0"/>
    <cs:effectRef idx="0"/>
    <cs:fontRef idx="minor">
      <a:schemeClr val="dk1"/>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cs:fontRef>
    <cs:defRPr sz="1000" kern="1200"/>
  </cs:axisTitle>
  <cs:categoryAxis>
    <cs:lnRef idx="0"/>
    <cs:fillRef idx="0"/>
    <cs:effectRef idx="0"/>
    <cs:fontRef idx="minor">
      <a:schemeClr val="tx1"/>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cs:fontRef>
    <cs:defRPr sz="900" kern="1200"/>
  </cs:dataLabel>
  <cs:dataLabelCallout>
    <cs:lnRef idx="0"/>
    <cs:fillRef idx="0"/>
    <cs:effectRef idx="0"/>
    <cs:fontRef idx="minor">
      <a:schemeClr val="dk1"/>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cs:fontRef>
    <cs:defRPr sz="900" kern="1200"/>
  </cs:valueAxis>
  <cs:wall>
    <cs:lnRef idx="0"/>
    <cs:fillRef idx="0"/>
    <cs:effectRef idx="0"/>
    <cs:fontRef idx="minor">
      <a:schemeClr val="tx1"/>
    </cs:fontRef>
    <cs:spPr>
      <a:noFill/>
      <a:ln>
        <a:noFill/>
      </a:ln>
    </cs:spPr>
  </cs:wall>
</cs:chartStyle>
</file>

<file path=xl/drawings/_rels/drawing4.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image" Target="../media/image2.jpeg"/></Relationships>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2.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3.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3</xdr:col>
          <xdr:colOff>95250</xdr:colOff>
          <xdr:row>1</xdr:row>
          <xdr:rowOff>57150</xdr:rowOff>
        </xdr:from>
        <xdr:to>
          <xdr:col>4</xdr:col>
          <xdr:colOff>0</xdr:colOff>
          <xdr:row>3</xdr:row>
          <xdr:rowOff>9525</xdr:rowOff>
        </xdr:to>
        <xdr:sp macro="" textlink="">
          <xdr:nvSpPr>
            <xdr:cNvPr id="52225" name="Object 1" hidden="1">
              <a:extLst>
                <a:ext uri="{63B3BB69-23CF-44E3-9099-C40C66FF867C}">
                  <a14:compatExt spid="_x0000_s52225"/>
                </a:ext>
                <a:ext uri="{FF2B5EF4-FFF2-40B4-BE49-F238E27FC236}">
                  <a16:creationId xmlns:a16="http://schemas.microsoft.com/office/drawing/2014/main" id="{00000000-0008-0000-0000-000001CC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542925</xdr:colOff>
          <xdr:row>7</xdr:row>
          <xdr:rowOff>19050</xdr:rowOff>
        </xdr:from>
        <xdr:to>
          <xdr:col>1</xdr:col>
          <xdr:colOff>400050</xdr:colOff>
          <xdr:row>7</xdr:row>
          <xdr:rowOff>381000</xdr:rowOff>
        </xdr:to>
        <xdr:sp macro="" textlink="">
          <xdr:nvSpPr>
            <xdr:cNvPr id="52226" name="Object 2" hidden="1">
              <a:extLst>
                <a:ext uri="{63B3BB69-23CF-44E3-9099-C40C66FF867C}">
                  <a14:compatExt spid="_x0000_s52226"/>
                </a:ext>
                <a:ext uri="{FF2B5EF4-FFF2-40B4-BE49-F238E27FC236}">
                  <a16:creationId xmlns:a16="http://schemas.microsoft.com/office/drawing/2014/main" id="{00000000-0008-0000-0000-000002CC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3</xdr:col>
          <xdr:colOff>95250</xdr:colOff>
          <xdr:row>1</xdr:row>
          <xdr:rowOff>57150</xdr:rowOff>
        </xdr:from>
        <xdr:to>
          <xdr:col>4</xdr:col>
          <xdr:colOff>0</xdr:colOff>
          <xdr:row>3</xdr:row>
          <xdr:rowOff>9525</xdr:rowOff>
        </xdr:to>
        <xdr:sp macro="" textlink="">
          <xdr:nvSpPr>
            <xdr:cNvPr id="9217" name="Object 1" hidden="1">
              <a:extLst>
                <a:ext uri="{63B3BB69-23CF-44E3-9099-C40C66FF867C}">
                  <a14:compatExt spid="_x0000_s9217"/>
                </a:ext>
                <a:ext uri="{FF2B5EF4-FFF2-40B4-BE49-F238E27FC236}">
                  <a16:creationId xmlns:a16="http://schemas.microsoft.com/office/drawing/2014/main" id="{00000000-0008-0000-0100-00000124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542925</xdr:colOff>
          <xdr:row>7</xdr:row>
          <xdr:rowOff>19050</xdr:rowOff>
        </xdr:from>
        <xdr:to>
          <xdr:col>1</xdr:col>
          <xdr:colOff>400050</xdr:colOff>
          <xdr:row>7</xdr:row>
          <xdr:rowOff>381000</xdr:rowOff>
        </xdr:to>
        <xdr:sp macro="" textlink="">
          <xdr:nvSpPr>
            <xdr:cNvPr id="9218" name="Object 2" hidden="1">
              <a:extLst>
                <a:ext uri="{63B3BB69-23CF-44E3-9099-C40C66FF867C}">
                  <a14:compatExt spid="_x0000_s9218"/>
                </a:ext>
                <a:ext uri="{FF2B5EF4-FFF2-40B4-BE49-F238E27FC236}">
                  <a16:creationId xmlns:a16="http://schemas.microsoft.com/office/drawing/2014/main" id="{00000000-0008-0000-0100-00000224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3</xdr:col>
          <xdr:colOff>85725</xdr:colOff>
          <xdr:row>2</xdr:row>
          <xdr:rowOff>95250</xdr:rowOff>
        </xdr:from>
        <xdr:to>
          <xdr:col>4</xdr:col>
          <xdr:colOff>247650</xdr:colOff>
          <xdr:row>6</xdr:row>
          <xdr:rowOff>123825</xdr:rowOff>
        </xdr:to>
        <xdr:sp macro="" textlink="">
          <xdr:nvSpPr>
            <xdr:cNvPr id="47105" name="Object 1" hidden="1">
              <a:extLst>
                <a:ext uri="{63B3BB69-23CF-44E3-9099-C40C66FF867C}">
                  <a14:compatExt spid="_x0000_s47105"/>
                </a:ext>
                <a:ext uri="{FF2B5EF4-FFF2-40B4-BE49-F238E27FC236}">
                  <a16:creationId xmlns:a16="http://schemas.microsoft.com/office/drawing/2014/main" id="{00000000-0008-0000-0200-000001B8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4</xdr:col>
          <xdr:colOff>161925</xdr:colOff>
          <xdr:row>21</xdr:row>
          <xdr:rowOff>0</xdr:rowOff>
        </xdr:from>
        <xdr:to>
          <xdr:col>4</xdr:col>
          <xdr:colOff>1114425</xdr:colOff>
          <xdr:row>21</xdr:row>
          <xdr:rowOff>0</xdr:rowOff>
        </xdr:to>
        <xdr:sp macro="" textlink="">
          <xdr:nvSpPr>
            <xdr:cNvPr id="47106" name="Object 2" hidden="1">
              <a:extLst>
                <a:ext uri="{63B3BB69-23CF-44E3-9099-C40C66FF867C}">
                  <a14:compatExt spid="_x0000_s47106"/>
                </a:ext>
                <a:ext uri="{FF2B5EF4-FFF2-40B4-BE49-F238E27FC236}">
                  <a16:creationId xmlns:a16="http://schemas.microsoft.com/office/drawing/2014/main" id="{00000000-0008-0000-0200-000002B8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4</xdr:col>
          <xdr:colOff>152400</xdr:colOff>
          <xdr:row>21</xdr:row>
          <xdr:rowOff>0</xdr:rowOff>
        </xdr:from>
        <xdr:to>
          <xdr:col>4</xdr:col>
          <xdr:colOff>1057275</xdr:colOff>
          <xdr:row>21</xdr:row>
          <xdr:rowOff>0</xdr:rowOff>
        </xdr:to>
        <xdr:sp macro="" textlink="">
          <xdr:nvSpPr>
            <xdr:cNvPr id="47107" name="Object 3" hidden="1">
              <a:extLst>
                <a:ext uri="{63B3BB69-23CF-44E3-9099-C40C66FF867C}">
                  <a14:compatExt spid="_x0000_s47107"/>
                </a:ext>
                <a:ext uri="{FF2B5EF4-FFF2-40B4-BE49-F238E27FC236}">
                  <a16:creationId xmlns:a16="http://schemas.microsoft.com/office/drawing/2014/main" id="{00000000-0008-0000-0200-000003B8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wsDr>
</file>

<file path=xl/drawings/drawing4.xml><?xml version="1.0" encoding="utf-8"?>
<xdr:wsDr xmlns:xdr="http://schemas.openxmlformats.org/drawingml/2006/spreadsheetDrawing" xmlns:a="http://schemas.openxmlformats.org/drawingml/2006/main">
  <xdr:twoCellAnchor>
    <xdr:from>
      <xdr:col>55</xdr:col>
      <xdr:colOff>98486</xdr:colOff>
      <xdr:row>31</xdr:row>
      <xdr:rowOff>140131</xdr:rowOff>
    </xdr:from>
    <xdr:to>
      <xdr:col>78</xdr:col>
      <xdr:colOff>72570</xdr:colOff>
      <xdr:row>59</xdr:row>
      <xdr:rowOff>72572</xdr:rowOff>
    </xdr:to>
    <xdr:graphicFrame macro="">
      <xdr:nvGraphicFramePr>
        <xdr:cNvPr id="2" name="Chart 1">
          <a:extLst>
            <a:ext uri="{FF2B5EF4-FFF2-40B4-BE49-F238E27FC236}">
              <a16:creationId xmlns:a16="http://schemas.microsoft.com/office/drawing/2014/main" id="{00000000-0008-0000-03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60</xdr:row>
      <xdr:rowOff>97620</xdr:rowOff>
    </xdr:from>
    <xdr:to>
      <xdr:col>16</xdr:col>
      <xdr:colOff>0</xdr:colOff>
      <xdr:row>89</xdr:row>
      <xdr:rowOff>149087</xdr:rowOff>
    </xdr:to>
    <xdr:graphicFrame macro="">
      <xdr:nvGraphicFramePr>
        <xdr:cNvPr id="3" name="Chart 2">
          <a:extLst>
            <a:ext uri="{FF2B5EF4-FFF2-40B4-BE49-F238E27FC236}">
              <a16:creationId xmlns:a16="http://schemas.microsoft.com/office/drawing/2014/main" id="{00000000-0008-0000-03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212890</xdr:colOff>
      <xdr:row>60</xdr:row>
      <xdr:rowOff>146539</xdr:rowOff>
    </xdr:from>
    <xdr:to>
      <xdr:col>33</xdr:col>
      <xdr:colOff>480391</xdr:colOff>
      <xdr:row>90</xdr:row>
      <xdr:rowOff>33131</xdr:rowOff>
    </xdr:to>
    <xdr:graphicFrame macro="">
      <xdr:nvGraphicFramePr>
        <xdr:cNvPr id="5" name="Graphique 4">
          <a:extLst>
            <a:ext uri="{FF2B5EF4-FFF2-40B4-BE49-F238E27FC236}">
              <a16:creationId xmlns:a16="http://schemas.microsoft.com/office/drawing/2014/main" id="{00000000-0008-0000-03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175846</xdr:colOff>
      <xdr:row>91</xdr:row>
      <xdr:rowOff>49695</xdr:rowOff>
    </xdr:from>
    <xdr:to>
      <xdr:col>33</xdr:col>
      <xdr:colOff>496956</xdr:colOff>
      <xdr:row>117</xdr:row>
      <xdr:rowOff>18317</xdr:rowOff>
    </xdr:to>
    <xdr:graphicFrame macro="">
      <xdr:nvGraphicFramePr>
        <xdr:cNvPr id="6" name="Graphique 5">
          <a:extLst>
            <a:ext uri="{FF2B5EF4-FFF2-40B4-BE49-F238E27FC236}">
              <a16:creationId xmlns:a16="http://schemas.microsoft.com/office/drawing/2014/main" id="{00000000-0008-0000-03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34</xdr:col>
      <xdr:colOff>103610</xdr:colOff>
      <xdr:row>61</xdr:row>
      <xdr:rowOff>21344</xdr:rowOff>
    </xdr:from>
    <xdr:to>
      <xdr:col>52</xdr:col>
      <xdr:colOff>314739</xdr:colOff>
      <xdr:row>90</xdr:row>
      <xdr:rowOff>33131</xdr:rowOff>
    </xdr:to>
    <xdr:graphicFrame macro="">
      <xdr:nvGraphicFramePr>
        <xdr:cNvPr id="7" name="Graphique 6">
          <a:extLst>
            <a:ext uri="{FF2B5EF4-FFF2-40B4-BE49-F238E27FC236}">
              <a16:creationId xmlns:a16="http://schemas.microsoft.com/office/drawing/2014/main" id="{00000000-0008-0000-03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0</xdr:colOff>
      <xdr:row>91</xdr:row>
      <xdr:rowOff>23203</xdr:rowOff>
    </xdr:from>
    <xdr:to>
      <xdr:col>15</xdr:col>
      <xdr:colOff>510444</xdr:colOff>
      <xdr:row>116</xdr:row>
      <xdr:rowOff>151423</xdr:rowOff>
    </xdr:to>
    <xdr:graphicFrame macro="">
      <xdr:nvGraphicFramePr>
        <xdr:cNvPr id="9" name="Graphique 8">
          <a:extLst>
            <a:ext uri="{FF2B5EF4-FFF2-40B4-BE49-F238E27FC236}">
              <a16:creationId xmlns:a16="http://schemas.microsoft.com/office/drawing/2014/main" id="{00000000-0008-0000-03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103746</xdr:colOff>
      <xdr:row>1</xdr:row>
      <xdr:rowOff>158750</xdr:rowOff>
    </xdr:from>
    <xdr:to>
      <xdr:col>0</xdr:col>
      <xdr:colOff>825500</xdr:colOff>
      <xdr:row>4</xdr:row>
      <xdr:rowOff>24524</xdr:rowOff>
    </xdr:to>
    <xdr:pic>
      <xdr:nvPicPr>
        <xdr:cNvPr id="2" name="Image 1" descr="LOGO UCB.jpg">
          <a:extLst>
            <a:ext uri="{FF2B5EF4-FFF2-40B4-BE49-F238E27FC236}">
              <a16:creationId xmlns:a16="http://schemas.microsoft.com/office/drawing/2014/main" id="{00000000-0008-0000-0600-000002000000}"/>
            </a:ext>
          </a:extLst>
        </xdr:cNvPr>
        <xdr:cNvPicPr>
          <a:picLocks noChangeAspect="1"/>
        </xdr:cNvPicPr>
      </xdr:nvPicPr>
      <xdr:blipFill>
        <a:blip xmlns:r="http://schemas.openxmlformats.org/officeDocument/2006/relationships" r:embed="rId1"/>
        <a:stretch>
          <a:fillRect/>
        </a:stretch>
      </xdr:blipFill>
      <xdr:spPr>
        <a:xfrm>
          <a:off x="103746" y="349250"/>
          <a:ext cx="721754" cy="408699"/>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OUEST" refreshedDate="44881.482948379627" createdVersion="6" refreshedVersion="6" minRefreshableVersion="3" recordCount="10" xr:uid="{00000000-000A-0000-FFFF-FFFF00000000}">
  <cacheSource type="worksheet">
    <worksheetSource ref="BD15:DA25" sheet="Suivi Plan Maint 25"/>
  </cacheSource>
  <cacheFields count="50">
    <cacheField name="plant" numFmtId="0">
      <sharedItems count="5">
        <s v="Boiler"/>
        <s v="Cooling"/>
        <s v="Water"/>
        <s v="CO2 recovery"/>
        <s v="Air"/>
      </sharedItems>
    </cacheField>
    <cacheField name="Taches" numFmtId="0">
      <sharedItems count="2">
        <s v="Planifiées Semaine"/>
        <s v="Réalisées Semaine"/>
      </sharedItems>
    </cacheField>
    <cacheField name="week1" numFmtId="0">
      <sharedItems containsString="0" containsBlank="1" containsNumber="1" containsInteger="1" minValue="2" maxValue="16"/>
    </cacheField>
    <cacheField name="week2" numFmtId="0">
      <sharedItems containsString="0" containsBlank="1" containsNumber="1" containsInteger="1" minValue="5" maxValue="17"/>
    </cacheField>
    <cacheField name="week3" numFmtId="0">
      <sharedItems containsSemiMixedTypes="0" containsString="0" containsNumber="1" containsInteger="1" minValue="7" maxValue="66"/>
    </cacheField>
    <cacheField name="week4" numFmtId="0">
      <sharedItems containsSemiMixedTypes="0" containsString="0" containsNumber="1" containsInteger="1" minValue="10" maxValue="25"/>
    </cacheField>
    <cacheField name="week5" numFmtId="0">
      <sharedItems containsSemiMixedTypes="0" containsString="0" containsNumber="1" containsInteger="1" minValue="2" maxValue="16"/>
    </cacheField>
    <cacheField name="week6" numFmtId="0">
      <sharedItems containsSemiMixedTypes="0" containsString="0" containsNumber="1" containsInteger="1" minValue="5" maxValue="23"/>
    </cacheField>
    <cacheField name="week7" numFmtId="0">
      <sharedItems containsSemiMixedTypes="0" containsString="0" containsNumber="1" containsInteger="1" minValue="3" maxValue="65"/>
    </cacheField>
    <cacheField name="week8" numFmtId="0">
      <sharedItems containsSemiMixedTypes="0" containsString="0" containsNumber="1" containsInteger="1" minValue="5" maxValue="25"/>
    </cacheField>
    <cacheField name="week9" numFmtId="0">
      <sharedItems containsSemiMixedTypes="0" containsString="0" containsNumber="1" containsInteger="1" minValue="2" maxValue="16"/>
    </cacheField>
    <cacheField name="week10" numFmtId="0">
      <sharedItems containsSemiMixedTypes="0" containsString="0" containsNumber="1" containsInteger="1" minValue="5" maxValue="28"/>
    </cacheField>
    <cacheField name="week11" numFmtId="0">
      <sharedItems containsSemiMixedTypes="0" containsString="0" containsNumber="1" containsInteger="1" minValue="4" maxValue="65"/>
    </cacheField>
    <cacheField name="week12" numFmtId="0">
      <sharedItems containsSemiMixedTypes="0" containsString="0" containsNumber="1" containsInteger="1" minValue="4" maxValue="25"/>
    </cacheField>
    <cacheField name="week13" numFmtId="0">
      <sharedItems containsSemiMixedTypes="0" containsString="0" containsNumber="1" containsInteger="1" minValue="2" maxValue="17"/>
    </cacheField>
    <cacheField name="week14" numFmtId="0">
      <sharedItems containsSemiMixedTypes="0" containsString="0" containsNumber="1" containsInteger="1" minValue="6" maxValue="47"/>
    </cacheField>
    <cacheField name="week15" numFmtId="0">
      <sharedItems containsSemiMixedTypes="0" containsString="0" containsNumber="1" containsInteger="1" minValue="6" maxValue="66"/>
    </cacheField>
    <cacheField name="week16" numFmtId="0">
      <sharedItems containsSemiMixedTypes="0" containsString="0" containsNumber="1" containsInteger="1" minValue="10" maxValue="25"/>
    </cacheField>
    <cacheField name="week17" numFmtId="0">
      <sharedItems containsSemiMixedTypes="0" containsString="0" containsNumber="1" containsInteger="1" minValue="2" maxValue="16"/>
    </cacheField>
    <cacheField name="week18" numFmtId="0">
      <sharedItems containsSemiMixedTypes="0" containsString="0" containsNumber="1" containsInteger="1" minValue="5" maxValue="18"/>
    </cacheField>
    <cacheField name="week19" numFmtId="0">
      <sharedItems containsSemiMixedTypes="0" containsString="0" containsNumber="1" containsInteger="1" minValue="4" maxValue="65"/>
    </cacheField>
    <cacheField name="week20" numFmtId="0">
      <sharedItems containsSemiMixedTypes="0" containsString="0" containsNumber="1" containsInteger="1" minValue="5" maxValue="25"/>
    </cacheField>
    <cacheField name="week21" numFmtId="0">
      <sharedItems containsSemiMixedTypes="0" containsString="0" containsNumber="1" containsInteger="1" minValue="2" maxValue="16"/>
    </cacheField>
    <cacheField name="week22" numFmtId="0">
      <sharedItems containsSemiMixedTypes="0" containsString="0" containsNumber="1" containsInteger="1" minValue="8" maxValue="28"/>
    </cacheField>
    <cacheField name="week23" numFmtId="0">
      <sharedItems containsSemiMixedTypes="0" containsString="0" containsNumber="1" containsInteger="1" minValue="4" maxValue="65"/>
    </cacheField>
    <cacheField name="week24" numFmtId="0">
      <sharedItems containsSemiMixedTypes="0" containsString="0" containsNumber="1" containsInteger="1" minValue="5" maxValue="32"/>
    </cacheField>
    <cacheField name="week25" numFmtId="0">
      <sharedItems containsSemiMixedTypes="0" containsString="0" containsNumber="1" containsInteger="1" minValue="1" maxValue="16"/>
    </cacheField>
    <cacheField name="week26" numFmtId="0">
      <sharedItems containsSemiMixedTypes="0" containsString="0" containsNumber="1" containsInteger="1" minValue="5" maxValue="17"/>
    </cacheField>
    <cacheField name="week27" numFmtId="0">
      <sharedItems containsSemiMixedTypes="0" containsString="0" containsNumber="1" containsInteger="1" minValue="6" maxValue="66"/>
    </cacheField>
    <cacheField name="week28" numFmtId="0">
      <sharedItems containsSemiMixedTypes="0" containsString="0" containsNumber="1" containsInteger="1" minValue="2" maxValue="23"/>
    </cacheField>
    <cacheField name="week29" numFmtId="0">
      <sharedItems containsSemiMixedTypes="0" containsString="0" containsNumber="1" containsInteger="1" minValue="1" maxValue="16"/>
    </cacheField>
    <cacheField name="week30" numFmtId="0">
      <sharedItems containsSemiMixedTypes="0" containsString="0" containsNumber="1" containsInteger="1" minValue="4" maxValue="17"/>
    </cacheField>
    <cacheField name="week31" numFmtId="0">
      <sharedItems containsSemiMixedTypes="0" containsString="0" containsNumber="1" containsInteger="1" minValue="4" maxValue="65"/>
    </cacheField>
    <cacheField name="week32" numFmtId="0">
      <sharedItems containsSemiMixedTypes="0" containsString="0" containsNumber="1" containsInteger="1" minValue="0" maxValue="23"/>
    </cacheField>
    <cacheField name="week33" numFmtId="0">
      <sharedItems containsSemiMixedTypes="0" containsString="0" containsNumber="1" containsInteger="1" minValue="1" maxValue="16"/>
    </cacheField>
    <cacheField name="week34" numFmtId="0">
      <sharedItems containsSemiMixedTypes="0" containsString="0" containsNumber="1" containsInteger="1" minValue="5" maxValue="18"/>
    </cacheField>
    <cacheField name="week35" numFmtId="0">
      <sharedItems containsSemiMixedTypes="0" containsString="0" containsNumber="1" containsInteger="1" minValue="3" maxValue="65"/>
    </cacheField>
    <cacheField name="week36" numFmtId="0">
      <sharedItems containsSemiMixedTypes="0" containsString="0" containsNumber="1" containsInteger="1" minValue="0" maxValue="23"/>
    </cacheField>
    <cacheField name="week37" numFmtId="0">
      <sharedItems containsSemiMixedTypes="0" containsString="0" containsNumber="1" containsInteger="1" minValue="0" maxValue="16"/>
    </cacheField>
    <cacheField name="week38" numFmtId="0">
      <sharedItems containsSemiMixedTypes="0" containsString="0" containsNumber="1" containsInteger="1" minValue="0" maxValue="17"/>
    </cacheField>
    <cacheField name="week39" numFmtId="0">
      <sharedItems containsSemiMixedTypes="0" containsString="0" containsNumber="1" containsInteger="1" minValue="0" maxValue="66"/>
    </cacheField>
    <cacheField name="week40" numFmtId="0">
      <sharedItems containsSemiMixedTypes="0" containsString="0" containsNumber="1" containsInteger="1" minValue="0" maxValue="23"/>
    </cacheField>
    <cacheField name="week41" numFmtId="0">
      <sharedItems containsSemiMixedTypes="0" containsString="0" containsNumber="1" containsInteger="1" minValue="0" maxValue="16"/>
    </cacheField>
    <cacheField name="week42" numFmtId="0">
      <sharedItems containsSemiMixedTypes="0" containsString="0" containsNumber="1" containsInteger="1" minValue="0" maxValue="17"/>
    </cacheField>
    <cacheField name="week43" numFmtId="0">
      <sharedItems containsSemiMixedTypes="0" containsString="0" containsNumber="1" containsInteger="1" minValue="0" maxValue="59"/>
    </cacheField>
    <cacheField name="week44" numFmtId="0">
      <sharedItems containsSemiMixedTypes="0" containsString="0" containsNumber="1" containsInteger="1" minValue="0" maxValue="23"/>
    </cacheField>
    <cacheField name="week45" numFmtId="0">
      <sharedItems containsSemiMixedTypes="0" containsString="0" containsNumber="1" containsInteger="1" minValue="0" maxValue="16"/>
    </cacheField>
    <cacheField name="week46" numFmtId="0">
      <sharedItems containsSemiMixedTypes="0" containsString="0" containsNumber="1" containsInteger="1" minValue="0" maxValue="18"/>
    </cacheField>
    <cacheField name="week47" numFmtId="0">
      <sharedItems containsSemiMixedTypes="0" containsString="0" containsNumber="1" containsInteger="1" minValue="0" maxValue="59"/>
    </cacheField>
    <cacheField name="week48" numFmtId="0">
      <sharedItems containsSemiMixedTypes="0" containsString="0" containsNumber="1" containsInteger="1" minValue="0" maxValue="23"/>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
  <r>
    <x v="0"/>
    <x v="0"/>
    <n v="2"/>
    <n v="5"/>
    <n v="8"/>
    <n v="22"/>
    <n v="2"/>
    <n v="5"/>
    <n v="26"/>
    <n v="5"/>
    <n v="2"/>
    <n v="5"/>
    <n v="8"/>
    <n v="5"/>
    <n v="2"/>
    <n v="6"/>
    <n v="8"/>
    <n v="22"/>
    <n v="2"/>
    <n v="5"/>
    <n v="23"/>
    <n v="5"/>
    <n v="2"/>
    <n v="8"/>
    <n v="8"/>
    <n v="5"/>
    <n v="1"/>
    <n v="5"/>
    <n v="7"/>
    <n v="22"/>
    <n v="1"/>
    <n v="5"/>
    <n v="22"/>
    <n v="5"/>
    <n v="1"/>
    <n v="5"/>
    <n v="8"/>
    <n v="4"/>
    <n v="1"/>
    <n v="5"/>
    <n v="7"/>
    <n v="22"/>
    <n v="1"/>
    <n v="5"/>
    <n v="22"/>
    <n v="5"/>
    <n v="1"/>
    <n v="8"/>
    <n v="7"/>
    <n v="5"/>
  </r>
  <r>
    <x v="0"/>
    <x v="1"/>
    <n v="2"/>
    <n v="5"/>
    <n v="8"/>
    <n v="18"/>
    <n v="2"/>
    <n v="5"/>
    <n v="26"/>
    <n v="5"/>
    <n v="2"/>
    <n v="5"/>
    <n v="7"/>
    <n v="4"/>
    <n v="2"/>
    <n v="6"/>
    <n v="8"/>
    <n v="20"/>
    <n v="2"/>
    <n v="5"/>
    <n v="23"/>
    <n v="5"/>
    <n v="2"/>
    <n v="8"/>
    <n v="8"/>
    <n v="5"/>
    <n v="1"/>
    <n v="5"/>
    <n v="7"/>
    <n v="22"/>
    <n v="1"/>
    <n v="4"/>
    <n v="22"/>
    <n v="5"/>
    <n v="1"/>
    <n v="5"/>
    <n v="8"/>
    <n v="4"/>
    <n v="1"/>
    <n v="5"/>
    <n v="7"/>
    <n v="18"/>
    <n v="1"/>
    <n v="5"/>
    <n v="0"/>
    <n v="0"/>
    <n v="0"/>
    <n v="0"/>
    <n v="0"/>
    <n v="0"/>
  </r>
  <r>
    <x v="1"/>
    <x v="0"/>
    <n v="10"/>
    <n v="17"/>
    <n v="66"/>
    <n v="11"/>
    <n v="10"/>
    <n v="23"/>
    <n v="65"/>
    <n v="10"/>
    <n v="10"/>
    <n v="28"/>
    <n v="65"/>
    <n v="10"/>
    <n v="10"/>
    <n v="47"/>
    <n v="66"/>
    <n v="12"/>
    <n v="10"/>
    <n v="18"/>
    <n v="65"/>
    <n v="10"/>
    <n v="10"/>
    <n v="28"/>
    <n v="65"/>
    <n v="10"/>
    <n v="10"/>
    <n v="8"/>
    <n v="66"/>
    <n v="2"/>
    <n v="10"/>
    <n v="13"/>
    <n v="65"/>
    <n v="0"/>
    <n v="10"/>
    <n v="17"/>
    <n v="65"/>
    <n v="0"/>
    <n v="10"/>
    <n v="12"/>
    <n v="66"/>
    <n v="2"/>
    <n v="10"/>
    <n v="8"/>
    <n v="59"/>
    <n v="0"/>
    <n v="10"/>
    <n v="18"/>
    <n v="59"/>
    <n v="0"/>
  </r>
  <r>
    <x v="1"/>
    <x v="1"/>
    <n v="10"/>
    <n v="17"/>
    <n v="66"/>
    <n v="11"/>
    <n v="10"/>
    <n v="23"/>
    <n v="65"/>
    <n v="10"/>
    <n v="10"/>
    <n v="28"/>
    <n v="64"/>
    <n v="9"/>
    <n v="10"/>
    <n v="45"/>
    <n v="65"/>
    <n v="11"/>
    <n v="8"/>
    <n v="16"/>
    <n v="62"/>
    <n v="10"/>
    <n v="9"/>
    <n v="26"/>
    <n v="65"/>
    <n v="10"/>
    <n v="10"/>
    <n v="8"/>
    <n v="65"/>
    <n v="2"/>
    <n v="10"/>
    <n v="7"/>
    <n v="65"/>
    <n v="0"/>
    <n v="10"/>
    <n v="14"/>
    <n v="63"/>
    <n v="0"/>
    <n v="10"/>
    <n v="12"/>
    <n v="65"/>
    <n v="0"/>
    <n v="10"/>
    <n v="7"/>
    <n v="0"/>
    <n v="0"/>
    <n v="0"/>
    <n v="0"/>
    <n v="0"/>
    <n v="0"/>
  </r>
  <r>
    <x v="2"/>
    <x v="0"/>
    <n v="5"/>
    <n v="16"/>
    <n v="7"/>
    <n v="10"/>
    <n v="7"/>
    <n v="10"/>
    <n v="3"/>
    <n v="8"/>
    <n v="5"/>
    <n v="9"/>
    <n v="4"/>
    <n v="9"/>
    <n v="8"/>
    <n v="11"/>
    <n v="6"/>
    <n v="10"/>
    <n v="7"/>
    <n v="14"/>
    <n v="4"/>
    <n v="9"/>
    <n v="5"/>
    <n v="10"/>
    <n v="4"/>
    <n v="15"/>
    <n v="5"/>
    <n v="17"/>
    <n v="6"/>
    <n v="10"/>
    <n v="7"/>
    <n v="13"/>
    <n v="4"/>
    <n v="9"/>
    <n v="5"/>
    <n v="13"/>
    <n v="4"/>
    <n v="9"/>
    <n v="0"/>
    <n v="0"/>
    <n v="0"/>
    <n v="0"/>
    <n v="0"/>
    <n v="0"/>
    <n v="3"/>
    <n v="9"/>
    <n v="5"/>
    <n v="10"/>
    <n v="6"/>
    <n v="9"/>
  </r>
  <r>
    <x v="2"/>
    <x v="1"/>
    <n v="5"/>
    <n v="16"/>
    <n v="7"/>
    <n v="10"/>
    <n v="7"/>
    <n v="10"/>
    <n v="3"/>
    <n v="8"/>
    <n v="5"/>
    <n v="9"/>
    <n v="4"/>
    <n v="9"/>
    <n v="8"/>
    <n v="11"/>
    <n v="6"/>
    <n v="10"/>
    <n v="7"/>
    <n v="9"/>
    <n v="4"/>
    <n v="9"/>
    <n v="5"/>
    <n v="10"/>
    <n v="4"/>
    <n v="15"/>
    <n v="5"/>
    <n v="17"/>
    <n v="6"/>
    <n v="10"/>
    <n v="7"/>
    <n v="12"/>
    <n v="4"/>
    <n v="9"/>
    <n v="4"/>
    <n v="13"/>
    <n v="3"/>
    <n v="9"/>
    <n v="0"/>
    <n v="0"/>
    <n v="0"/>
    <n v="0"/>
    <n v="0"/>
    <n v="0"/>
    <n v="0"/>
    <n v="0"/>
    <n v="0"/>
    <n v="0"/>
    <n v="0"/>
    <n v="0"/>
  </r>
  <r>
    <x v="3"/>
    <x v="0"/>
    <n v="12"/>
    <n v="13"/>
    <n v="21"/>
    <n v="25"/>
    <n v="14"/>
    <n v="12"/>
    <n v="39"/>
    <n v="25"/>
    <n v="12"/>
    <n v="15"/>
    <n v="21"/>
    <n v="25"/>
    <n v="12"/>
    <n v="13"/>
    <n v="21"/>
    <n v="25"/>
    <n v="14"/>
    <n v="13"/>
    <n v="27"/>
    <n v="25"/>
    <n v="12"/>
    <n v="13"/>
    <n v="22"/>
    <n v="32"/>
    <n v="3"/>
    <n v="11"/>
    <n v="13"/>
    <n v="23"/>
    <n v="6"/>
    <n v="11"/>
    <n v="31"/>
    <n v="23"/>
    <n v="4"/>
    <n v="13"/>
    <n v="13"/>
    <n v="23"/>
    <n v="4"/>
    <n v="11"/>
    <n v="13"/>
    <n v="23"/>
    <n v="5"/>
    <n v="17"/>
    <n v="19"/>
    <n v="23"/>
    <n v="4"/>
    <n v="11"/>
    <n v="13"/>
    <n v="23"/>
  </r>
  <r>
    <x v="3"/>
    <x v="1"/>
    <n v="12"/>
    <n v="13"/>
    <n v="21"/>
    <n v="25"/>
    <n v="14"/>
    <n v="12"/>
    <n v="38"/>
    <n v="22"/>
    <n v="11"/>
    <n v="15"/>
    <n v="21"/>
    <n v="22"/>
    <n v="12"/>
    <n v="13"/>
    <n v="21"/>
    <n v="22"/>
    <n v="14"/>
    <n v="13"/>
    <n v="26"/>
    <n v="18"/>
    <n v="12"/>
    <n v="13"/>
    <n v="22"/>
    <n v="29"/>
    <n v="3"/>
    <n v="11"/>
    <n v="13"/>
    <n v="23"/>
    <n v="6"/>
    <n v="11"/>
    <n v="29"/>
    <n v="23"/>
    <n v="4"/>
    <n v="12"/>
    <n v="13"/>
    <n v="22"/>
    <n v="4"/>
    <n v="11"/>
    <n v="13"/>
    <n v="23"/>
    <n v="5"/>
    <n v="17"/>
    <n v="0"/>
    <n v="0"/>
    <n v="0"/>
    <n v="0"/>
    <n v="0"/>
    <n v="0"/>
  </r>
  <r>
    <x v="4"/>
    <x v="0"/>
    <n v="16"/>
    <n v="17"/>
    <n v="16"/>
    <n v="14"/>
    <n v="16"/>
    <n v="17"/>
    <n v="16"/>
    <n v="13"/>
    <n v="16"/>
    <n v="18"/>
    <n v="16"/>
    <n v="13"/>
    <n v="17"/>
    <n v="17"/>
    <n v="16"/>
    <n v="14"/>
    <n v="16"/>
    <n v="17"/>
    <n v="16"/>
    <n v="13"/>
    <n v="16"/>
    <n v="17"/>
    <n v="16"/>
    <n v="13"/>
    <n v="16"/>
    <n v="17"/>
    <n v="16"/>
    <n v="14"/>
    <n v="16"/>
    <n v="17"/>
    <n v="16"/>
    <n v="13"/>
    <n v="16"/>
    <n v="18"/>
    <n v="16"/>
    <n v="13"/>
    <n v="16"/>
    <n v="17"/>
    <n v="16"/>
    <n v="14"/>
    <n v="16"/>
    <n v="17"/>
    <n v="16"/>
    <n v="13"/>
    <n v="16"/>
    <n v="17"/>
    <n v="16"/>
    <n v="13"/>
  </r>
  <r>
    <x v="4"/>
    <x v="1"/>
    <m/>
    <m/>
    <n v="16"/>
    <n v="14"/>
    <n v="16"/>
    <n v="17"/>
    <n v="16"/>
    <n v="13"/>
    <n v="16"/>
    <n v="18"/>
    <n v="16"/>
    <n v="13"/>
    <n v="17"/>
    <n v="17"/>
    <n v="16"/>
    <n v="14"/>
    <n v="16"/>
    <n v="17"/>
    <n v="15"/>
    <n v="11"/>
    <n v="16"/>
    <n v="15"/>
    <n v="16"/>
    <n v="13"/>
    <n v="15"/>
    <n v="12"/>
    <n v="14"/>
    <n v="14"/>
    <n v="16"/>
    <n v="16"/>
    <n v="16"/>
    <n v="13"/>
    <n v="16"/>
    <n v="18"/>
    <n v="16"/>
    <n v="13"/>
    <n v="16"/>
    <n v="17"/>
    <n v="16"/>
    <n v="14"/>
    <n v="16"/>
    <n v="17"/>
    <n v="0"/>
    <n v="0"/>
    <n v="0"/>
    <n v="0"/>
    <n v="0"/>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300-000000000000}" name="PivotTable2"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9">
  <location ref="BF28:BG31" firstHeaderRow="1" firstDataRow="1" firstDataCol="1" rowPageCount="1" colPageCount="1"/>
  <pivotFields count="50">
    <pivotField axis="axisPage" multipleItemSelectionAllowed="1" showAll="0">
      <items count="6">
        <item x="4"/>
        <item x="0"/>
        <item x="3"/>
        <item x="1"/>
        <item x="2"/>
        <item t="default"/>
      </items>
    </pivotField>
    <pivotField axis="axisRow"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s>
  <rowFields count="1">
    <field x="1"/>
  </rowFields>
  <rowItems count="3">
    <i>
      <x/>
    </i>
    <i>
      <x v="1"/>
    </i>
    <i t="grand">
      <x/>
    </i>
  </rowItems>
  <colItems count="1">
    <i/>
  </colItems>
  <pageFields count="1">
    <pageField fld="0" hier="-1"/>
  </pageFields>
  <dataFields count="1">
    <dataField name="Sum of week42" fld="43" baseField="0" baseItem="0"/>
  </dataFields>
  <chartFormats count="1">
    <chartFormat chart="0" format="4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7" Type="http://schemas.openxmlformats.org/officeDocument/2006/relationships/comments" Target="../comments1.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oleObject" Target="../embeddings/oleObject2.bin"/><Relationship Id="rId5" Type="http://schemas.openxmlformats.org/officeDocument/2006/relationships/image" Target="../media/image1.emf"/><Relationship Id="rId4" Type="http://schemas.openxmlformats.org/officeDocument/2006/relationships/oleObject" Target="../embeddings/oleObject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oleObject" Target="../embeddings/oleObject4.bin"/><Relationship Id="rId5" Type="http://schemas.openxmlformats.org/officeDocument/2006/relationships/image" Target="../media/image1.emf"/><Relationship Id="rId4" Type="http://schemas.openxmlformats.org/officeDocument/2006/relationships/oleObject" Target="../embeddings/oleObject3.bin"/></Relationships>
</file>

<file path=xl/worksheets/_rels/sheet3.xml.rels><?xml version="1.0" encoding="UTF-8" standalone="yes"?>
<Relationships xmlns="http://schemas.openxmlformats.org/package/2006/relationships"><Relationship Id="rId3" Type="http://schemas.openxmlformats.org/officeDocument/2006/relationships/oleObject" Target="../embeddings/oleObject5.bin"/><Relationship Id="rId2" Type="http://schemas.openxmlformats.org/officeDocument/2006/relationships/vmlDrawing" Target="../drawings/vmlDrawing3.vml"/><Relationship Id="rId1" Type="http://schemas.openxmlformats.org/officeDocument/2006/relationships/drawing" Target="../drawings/drawing3.xml"/><Relationship Id="rId6" Type="http://schemas.openxmlformats.org/officeDocument/2006/relationships/oleObject" Target="../embeddings/oleObject7.bin"/><Relationship Id="rId5" Type="http://schemas.openxmlformats.org/officeDocument/2006/relationships/oleObject" Target="../embeddings/oleObject6.bin"/><Relationship Id="rId4" Type="http://schemas.openxmlformats.org/officeDocument/2006/relationships/image" Target="../media/image1.emf"/></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rinterSettings" Target="../printerSettings/printerSettings3.bin"/><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tabColor theme="4" tint="0.59999389629810485"/>
    <pageSetUpPr fitToPage="1"/>
  </sheetPr>
  <dimension ref="B1:BJ731"/>
  <sheetViews>
    <sheetView showGridLines="0" topLeftCell="B1" zoomScale="55" zoomScaleNormal="55" workbookViewId="0">
      <pane xSplit="3" ySplit="8" topLeftCell="AR9" activePane="bottomRight" state="frozen"/>
      <selection activeCell="C33" sqref="C33:E45"/>
      <selection pane="topRight" activeCell="C33" sqref="C33:E45"/>
      <selection pane="bottomLeft" activeCell="C33" sqref="C33:E45"/>
      <selection pane="bottomRight" activeCell="B330" sqref="B330:B342"/>
    </sheetView>
  </sheetViews>
  <sheetFormatPr baseColWidth="10" defaultColWidth="9.140625" defaultRowHeight="26.25" customHeight="1" x14ac:dyDescent="0.2"/>
  <cols>
    <col min="1" max="1" width="8.85546875" style="1" customWidth="1"/>
    <col min="2" max="2" width="31.42578125" style="11" customWidth="1"/>
    <col min="3" max="3" width="91.28515625" style="10" customWidth="1"/>
    <col min="4" max="4" width="16" style="12" customWidth="1"/>
    <col min="5" max="24" width="11.42578125" style="9" customWidth="1"/>
    <col min="25" max="25" width="12.85546875" style="9" customWidth="1"/>
    <col min="26" max="32" width="11.42578125" style="9" customWidth="1"/>
    <col min="33" max="33" width="9" style="9" customWidth="1"/>
    <col min="34" max="34" width="10.140625" style="9" customWidth="1"/>
    <col min="35" max="36" width="11.42578125" style="9" customWidth="1"/>
    <col min="37" max="37" width="9.5703125" style="9" customWidth="1"/>
    <col min="38" max="38" width="10.5703125" style="9" customWidth="1"/>
    <col min="39" max="52" width="11.42578125" style="9" customWidth="1"/>
    <col min="53" max="53" width="9.140625" style="1"/>
    <col min="54" max="59" width="4.7109375" style="1" customWidth="1"/>
    <col min="60" max="60" width="4.7109375" style="2" customWidth="1"/>
    <col min="61" max="61" width="11.140625" style="1" customWidth="1"/>
    <col min="62" max="62" width="37.7109375" style="1" customWidth="1"/>
    <col min="63" max="16384" width="9.140625" style="1"/>
  </cols>
  <sheetData>
    <row r="1" spans="2:62" ht="26.25" customHeight="1" thickBot="1" x14ac:dyDescent="0.25">
      <c r="C1" s="11"/>
      <c r="AK1" s="9">
        <v>0</v>
      </c>
    </row>
    <row r="2" spans="2:62" ht="26.25" customHeight="1" thickBot="1" x14ac:dyDescent="0.25">
      <c r="C2" s="11"/>
      <c r="D2" s="246"/>
      <c r="E2" s="248" t="s">
        <v>67</v>
      </c>
      <c r="F2" s="249"/>
      <c r="G2" s="249"/>
      <c r="H2" s="249"/>
      <c r="I2" s="249"/>
      <c r="J2" s="249"/>
      <c r="K2" s="249"/>
      <c r="L2" s="249"/>
      <c r="M2" s="249"/>
      <c r="N2" s="249"/>
      <c r="O2" s="249"/>
      <c r="P2" s="249"/>
      <c r="Q2" s="249"/>
      <c r="R2" s="249"/>
      <c r="S2" s="249"/>
      <c r="T2" s="249"/>
      <c r="U2" s="249"/>
      <c r="V2" s="249"/>
      <c r="W2" s="249"/>
      <c r="X2" s="249"/>
      <c r="Y2" s="249"/>
      <c r="Z2" s="249"/>
      <c r="AA2" s="249"/>
      <c r="AB2" s="249"/>
      <c r="AC2" s="249"/>
      <c r="AD2" s="249"/>
      <c r="AE2" s="249"/>
      <c r="AF2" s="249"/>
      <c r="AG2" s="249"/>
      <c r="AH2" s="249"/>
      <c r="AI2" s="249"/>
      <c r="AJ2" s="249"/>
      <c r="AK2" s="249"/>
      <c r="AL2" s="250"/>
      <c r="AM2" s="251" t="s">
        <v>68</v>
      </c>
      <c r="AN2" s="252"/>
      <c r="AO2" s="252"/>
      <c r="AP2" s="252"/>
      <c r="AQ2" s="252"/>
      <c r="AR2" s="252"/>
      <c r="AS2" s="252"/>
      <c r="AT2" s="253"/>
    </row>
    <row r="3" spans="2:62" ht="26.25" customHeight="1" thickBot="1" x14ac:dyDescent="0.25">
      <c r="C3" s="11"/>
      <c r="D3" s="247"/>
      <c r="E3" s="248" t="s">
        <v>756</v>
      </c>
      <c r="F3" s="249"/>
      <c r="G3" s="249"/>
      <c r="H3" s="249"/>
      <c r="I3" s="249"/>
      <c r="J3" s="249"/>
      <c r="K3" s="249"/>
      <c r="L3" s="249"/>
      <c r="M3" s="249"/>
      <c r="N3" s="249"/>
      <c r="O3" s="249"/>
      <c r="P3" s="249"/>
      <c r="Q3" s="249"/>
      <c r="R3" s="249"/>
      <c r="S3" s="249"/>
      <c r="T3" s="249"/>
      <c r="U3" s="249"/>
      <c r="V3" s="249"/>
      <c r="W3" s="249"/>
      <c r="X3" s="249"/>
      <c r="Y3" s="249"/>
      <c r="Z3" s="249"/>
      <c r="AA3" s="249"/>
      <c r="AB3" s="249"/>
      <c r="AC3" s="249"/>
      <c r="AD3" s="249"/>
      <c r="AE3" s="249"/>
      <c r="AF3" s="249"/>
      <c r="AG3" s="249"/>
      <c r="AH3" s="249"/>
      <c r="AI3" s="249"/>
      <c r="AJ3" s="249"/>
      <c r="AK3" s="249"/>
      <c r="AL3" s="250"/>
      <c r="AM3" s="251" t="s">
        <v>69</v>
      </c>
      <c r="AN3" s="252"/>
      <c r="AO3" s="252"/>
      <c r="AP3" s="252"/>
      <c r="AQ3" s="252"/>
      <c r="AR3" s="252"/>
      <c r="AS3" s="252"/>
      <c r="AT3" s="253"/>
    </row>
    <row r="4" spans="2:62" ht="26.25" customHeight="1" x14ac:dyDescent="0.2">
      <c r="B4" s="13"/>
      <c r="C4" s="13"/>
      <c r="E4" s="14" t="s">
        <v>758</v>
      </c>
      <c r="F4" s="14"/>
      <c r="G4" s="14"/>
      <c r="H4" s="14"/>
      <c r="I4" s="14"/>
      <c r="J4" s="14"/>
      <c r="K4" s="14"/>
      <c r="L4" s="14"/>
      <c r="M4" s="14"/>
      <c r="N4" s="14"/>
      <c r="P4" s="14"/>
      <c r="Q4" s="14"/>
      <c r="S4" s="14"/>
      <c r="T4" s="14" t="s">
        <v>755</v>
      </c>
      <c r="U4" s="14"/>
      <c r="V4" s="14"/>
      <c r="W4" s="14"/>
      <c r="X4" s="14"/>
      <c r="Y4" s="14"/>
      <c r="Z4" s="14"/>
      <c r="AA4" s="14"/>
      <c r="AB4" s="14"/>
      <c r="AC4" s="14"/>
      <c r="AE4" s="14"/>
      <c r="AF4" s="14" t="s">
        <v>757</v>
      </c>
      <c r="AG4" s="14"/>
      <c r="AH4" s="14"/>
      <c r="AI4" s="14"/>
      <c r="AJ4" s="14"/>
      <c r="AK4" s="14"/>
    </row>
    <row r="5" spans="2:62" ht="26.25" customHeight="1" x14ac:dyDescent="0.2">
      <c r="C5" s="11"/>
      <c r="E5" s="261" t="s">
        <v>70</v>
      </c>
      <c r="F5" s="262"/>
      <c r="G5" s="15"/>
      <c r="H5" s="254" t="s">
        <v>71</v>
      </c>
      <c r="I5" s="255"/>
      <c r="J5" s="255"/>
      <c r="K5" s="256"/>
      <c r="L5" s="16"/>
      <c r="M5" s="254" t="s">
        <v>72</v>
      </c>
      <c r="N5" s="255"/>
      <c r="O5" s="255"/>
      <c r="P5" s="255"/>
      <c r="Q5" s="255"/>
      <c r="R5" s="256"/>
      <c r="S5" s="17"/>
      <c r="T5" s="254" t="s">
        <v>73</v>
      </c>
      <c r="U5" s="255"/>
      <c r="V5" s="255"/>
      <c r="W5" s="256"/>
      <c r="X5" s="18"/>
      <c r="Y5" s="254" t="s">
        <v>74</v>
      </c>
      <c r="Z5" s="255"/>
      <c r="AA5" s="255"/>
      <c r="AB5" s="255"/>
      <c r="AC5" s="256"/>
      <c r="AD5" s="19"/>
      <c r="AE5" s="254" t="s">
        <v>75</v>
      </c>
      <c r="AF5" s="255"/>
      <c r="AG5" s="255"/>
      <c r="AH5" s="255"/>
      <c r="AI5" s="256"/>
      <c r="AJ5" s="20"/>
      <c r="AK5" s="254" t="s">
        <v>76</v>
      </c>
      <c r="AL5" s="255"/>
      <c r="AM5" s="256"/>
      <c r="AN5" s="21"/>
      <c r="AO5" s="254" t="s">
        <v>77</v>
      </c>
      <c r="AP5" s="255"/>
      <c r="AQ5" s="256"/>
      <c r="AR5" s="22"/>
    </row>
    <row r="6" spans="2:62" ht="26.25" customHeight="1" thickBot="1" x14ac:dyDescent="0.25">
      <c r="B6" s="23"/>
      <c r="C6" s="23"/>
      <c r="E6" s="9" t="s">
        <v>78</v>
      </c>
      <c r="J6" s="24"/>
      <c r="K6" s="24"/>
      <c r="L6" s="24"/>
      <c r="M6" s="24"/>
      <c r="N6" s="24"/>
      <c r="O6" s="24"/>
      <c r="Q6" s="24"/>
      <c r="R6" s="24"/>
      <c r="S6" s="24"/>
      <c r="T6" s="24"/>
      <c r="U6" s="24"/>
      <c r="V6" s="24"/>
      <c r="W6" s="24"/>
      <c r="X6" s="24"/>
    </row>
    <row r="7" spans="2:62" ht="26.25" customHeight="1" thickBot="1" x14ac:dyDescent="0.25">
      <c r="B7" s="23"/>
      <c r="C7" s="23"/>
      <c r="E7" s="257" t="s">
        <v>2</v>
      </c>
      <c r="F7" s="257"/>
      <c r="G7" s="257"/>
      <c r="H7" s="257"/>
      <c r="I7" s="258" t="s">
        <v>3</v>
      </c>
      <c r="J7" s="259"/>
      <c r="K7" s="259"/>
      <c r="L7" s="260"/>
      <c r="M7" s="259" t="s">
        <v>4</v>
      </c>
      <c r="N7" s="259"/>
      <c r="O7" s="259"/>
      <c r="P7" s="259"/>
      <c r="Q7" s="258" t="s">
        <v>5</v>
      </c>
      <c r="R7" s="259"/>
      <c r="S7" s="259"/>
      <c r="T7" s="260"/>
      <c r="U7" s="259" t="s">
        <v>6</v>
      </c>
      <c r="V7" s="259"/>
      <c r="W7" s="259"/>
      <c r="X7" s="259"/>
      <c r="Y7" s="258" t="s">
        <v>7</v>
      </c>
      <c r="Z7" s="259"/>
      <c r="AA7" s="259"/>
      <c r="AB7" s="260"/>
      <c r="AC7" s="259" t="s">
        <v>8</v>
      </c>
      <c r="AD7" s="259"/>
      <c r="AE7" s="259"/>
      <c r="AF7" s="259"/>
      <c r="AG7" s="258" t="s">
        <v>9</v>
      </c>
      <c r="AH7" s="259"/>
      <c r="AI7" s="259"/>
      <c r="AJ7" s="260"/>
      <c r="AK7" s="259" t="s">
        <v>10</v>
      </c>
      <c r="AL7" s="259"/>
      <c r="AM7" s="259"/>
      <c r="AN7" s="259"/>
      <c r="AO7" s="258" t="s">
        <v>11</v>
      </c>
      <c r="AP7" s="259"/>
      <c r="AQ7" s="259"/>
      <c r="AR7" s="260"/>
      <c r="AS7" s="259" t="s">
        <v>12</v>
      </c>
      <c r="AT7" s="259"/>
      <c r="AU7" s="259"/>
      <c r="AV7" s="259"/>
      <c r="AW7" s="258" t="s">
        <v>13</v>
      </c>
      <c r="AX7" s="259"/>
      <c r="AY7" s="259"/>
      <c r="AZ7" s="260"/>
    </row>
    <row r="8" spans="2:62" ht="26.25" customHeight="1" thickBot="1" x14ac:dyDescent="0.25">
      <c r="B8" s="8" t="s">
        <v>1</v>
      </c>
      <c r="C8" s="25" t="s">
        <v>14</v>
      </c>
      <c r="D8" s="26" t="s">
        <v>15</v>
      </c>
      <c r="E8" s="3" t="s">
        <v>19</v>
      </c>
      <c r="F8" s="4" t="s">
        <v>20</v>
      </c>
      <c r="G8" s="4" t="s">
        <v>21</v>
      </c>
      <c r="H8" s="7" t="s">
        <v>22</v>
      </c>
      <c r="I8" s="6" t="s">
        <v>23</v>
      </c>
      <c r="J8" s="4" t="s">
        <v>24</v>
      </c>
      <c r="K8" s="4" t="s">
        <v>25</v>
      </c>
      <c r="L8" s="5" t="s">
        <v>26</v>
      </c>
      <c r="M8" s="3" t="s">
        <v>27</v>
      </c>
      <c r="N8" s="4" t="s">
        <v>28</v>
      </c>
      <c r="O8" s="4" t="s">
        <v>29</v>
      </c>
      <c r="P8" s="7" t="s">
        <v>30</v>
      </c>
      <c r="Q8" s="6" t="s">
        <v>31</v>
      </c>
      <c r="R8" s="4" t="s">
        <v>32</v>
      </c>
      <c r="S8" s="4" t="s">
        <v>33</v>
      </c>
      <c r="T8" s="5" t="s">
        <v>34</v>
      </c>
      <c r="U8" s="3" t="s">
        <v>35</v>
      </c>
      <c r="V8" s="4" t="s">
        <v>36</v>
      </c>
      <c r="W8" s="4" t="s">
        <v>37</v>
      </c>
      <c r="X8" s="7" t="s">
        <v>38</v>
      </c>
      <c r="Y8" s="6" t="s">
        <v>39</v>
      </c>
      <c r="Z8" s="4" t="s">
        <v>40</v>
      </c>
      <c r="AA8" s="4" t="s">
        <v>41</v>
      </c>
      <c r="AB8" s="5" t="s">
        <v>42</v>
      </c>
      <c r="AC8" s="3" t="s">
        <v>43</v>
      </c>
      <c r="AD8" s="4" t="s">
        <v>44</v>
      </c>
      <c r="AE8" s="4" t="s">
        <v>45</v>
      </c>
      <c r="AF8" s="7" t="s">
        <v>46</v>
      </c>
      <c r="AG8" s="6" t="s">
        <v>47</v>
      </c>
      <c r="AH8" s="4" t="s">
        <v>48</v>
      </c>
      <c r="AI8" s="4" t="s">
        <v>49</v>
      </c>
      <c r="AJ8" s="5" t="s">
        <v>50</v>
      </c>
      <c r="AK8" s="3" t="s">
        <v>51</v>
      </c>
      <c r="AL8" s="4" t="s">
        <v>52</v>
      </c>
      <c r="AM8" s="4" t="s">
        <v>53</v>
      </c>
      <c r="AN8" s="7" t="s">
        <v>54</v>
      </c>
      <c r="AO8" s="6" t="s">
        <v>55</v>
      </c>
      <c r="AP8" s="4" t="s">
        <v>56</v>
      </c>
      <c r="AQ8" s="4" t="s">
        <v>57</v>
      </c>
      <c r="AR8" s="5" t="s">
        <v>58</v>
      </c>
      <c r="AS8" s="3" t="s">
        <v>59</v>
      </c>
      <c r="AT8" s="4" t="s">
        <v>60</v>
      </c>
      <c r="AU8" s="4" t="s">
        <v>61</v>
      </c>
      <c r="AV8" s="7" t="s">
        <v>62</v>
      </c>
      <c r="AW8" s="6" t="s">
        <v>63</v>
      </c>
      <c r="AX8" s="4" t="s">
        <v>64</v>
      </c>
      <c r="AY8" s="4" t="s">
        <v>65</v>
      </c>
      <c r="AZ8" s="5" t="s">
        <v>66</v>
      </c>
      <c r="BA8" s="42" t="s">
        <v>327</v>
      </c>
      <c r="BB8" s="42" t="s">
        <v>328</v>
      </c>
      <c r="BC8" s="42" t="s">
        <v>17</v>
      </c>
      <c r="BD8" s="42" t="s">
        <v>17</v>
      </c>
      <c r="BE8" s="42" t="s">
        <v>16</v>
      </c>
      <c r="BF8" s="42" t="s">
        <v>329</v>
      </c>
      <c r="BG8" s="42" t="s">
        <v>18</v>
      </c>
      <c r="BH8" s="42" t="s">
        <v>330</v>
      </c>
      <c r="BI8" s="42" t="s">
        <v>331</v>
      </c>
      <c r="BJ8" s="42" t="s">
        <v>332</v>
      </c>
    </row>
    <row r="9" spans="2:62" ht="26.25" customHeight="1" thickBot="1" x14ac:dyDescent="0.25">
      <c r="B9" s="49" t="s">
        <v>87</v>
      </c>
      <c r="C9" s="183" t="s">
        <v>91</v>
      </c>
      <c r="D9" s="38" t="s">
        <v>324</v>
      </c>
      <c r="E9" s="52"/>
      <c r="F9" s="52"/>
      <c r="G9" s="52"/>
      <c r="H9" s="38"/>
      <c r="I9" s="52"/>
      <c r="J9" s="52"/>
      <c r="K9" s="52"/>
      <c r="L9" s="52"/>
      <c r="M9" s="52"/>
      <c r="N9" s="52"/>
      <c r="O9" s="52"/>
      <c r="P9" s="52"/>
      <c r="Q9" s="52"/>
      <c r="R9" s="52"/>
      <c r="S9" s="52"/>
      <c r="T9" s="38"/>
      <c r="U9" s="52"/>
      <c r="V9" s="52"/>
      <c r="W9" s="52"/>
      <c r="X9" s="52"/>
      <c r="Y9" s="52"/>
      <c r="Z9" s="52"/>
      <c r="AA9" s="52"/>
      <c r="AB9" s="52"/>
      <c r="AC9" s="52"/>
      <c r="AD9" s="52"/>
      <c r="AE9" s="52"/>
      <c r="AF9" s="38"/>
      <c r="AG9" s="52"/>
      <c r="AH9" s="52"/>
      <c r="AI9" s="52"/>
      <c r="AJ9" s="52"/>
      <c r="AK9" s="52"/>
      <c r="AL9" s="52"/>
      <c r="AM9" s="52"/>
      <c r="AN9" s="52"/>
      <c r="AO9" s="52"/>
      <c r="AP9" s="52"/>
      <c r="AQ9" s="52"/>
      <c r="AR9" s="38"/>
      <c r="AS9" s="52"/>
      <c r="AT9" s="52"/>
      <c r="AU9" s="52"/>
      <c r="AV9" s="52"/>
      <c r="AW9" s="52"/>
      <c r="AX9" s="52"/>
      <c r="AY9" s="52"/>
      <c r="AZ9" s="52"/>
      <c r="BA9" s="43"/>
      <c r="BB9" s="43"/>
      <c r="BC9" s="43"/>
      <c r="BD9" s="43"/>
      <c r="BE9" s="43"/>
      <c r="BF9" s="43"/>
      <c r="BG9" s="43"/>
      <c r="BH9" s="43"/>
      <c r="BI9" s="43"/>
      <c r="BJ9" s="43"/>
    </row>
    <row r="10" spans="2:62" ht="26.25" customHeight="1" thickBot="1" x14ac:dyDescent="0.25">
      <c r="B10" s="49" t="s">
        <v>87</v>
      </c>
      <c r="C10" s="183" t="s">
        <v>92</v>
      </c>
      <c r="D10" s="38" t="s">
        <v>324</v>
      </c>
      <c r="E10" s="52"/>
      <c r="F10" s="52"/>
      <c r="G10" s="52"/>
      <c r="H10" s="38"/>
      <c r="I10" s="52"/>
      <c r="J10" s="52"/>
      <c r="K10" s="52"/>
      <c r="L10" s="52"/>
      <c r="M10" s="52"/>
      <c r="N10" s="52"/>
      <c r="O10" s="52"/>
      <c r="P10" s="52"/>
      <c r="Q10" s="52"/>
      <c r="R10" s="52"/>
      <c r="S10" s="52"/>
      <c r="T10" s="38"/>
      <c r="U10" s="52"/>
      <c r="V10" s="52"/>
      <c r="W10" s="52"/>
      <c r="X10" s="52"/>
      <c r="Y10" s="52"/>
      <c r="Z10" s="52"/>
      <c r="AA10" s="52"/>
      <c r="AB10" s="52"/>
      <c r="AC10" s="52"/>
      <c r="AD10" s="52"/>
      <c r="AE10" s="52"/>
      <c r="AF10" s="38"/>
      <c r="AG10" s="52"/>
      <c r="AH10" s="52"/>
      <c r="AI10" s="52"/>
      <c r="AJ10" s="52"/>
      <c r="AK10" s="52"/>
      <c r="AL10" s="52"/>
      <c r="AM10" s="52"/>
      <c r="AN10" s="52"/>
      <c r="AO10" s="52"/>
      <c r="AP10" s="52"/>
      <c r="AQ10" s="52"/>
      <c r="AR10" s="38"/>
      <c r="AS10" s="52"/>
      <c r="AT10" s="52"/>
      <c r="AU10" s="52"/>
      <c r="AV10" s="52"/>
      <c r="AW10" s="52"/>
      <c r="AX10" s="52"/>
      <c r="AY10" s="52"/>
      <c r="AZ10" s="52"/>
      <c r="BA10" s="43"/>
      <c r="BB10" s="43"/>
      <c r="BC10" s="43"/>
      <c r="BD10" s="43"/>
      <c r="BE10" s="43"/>
      <c r="BF10" s="43"/>
      <c r="BG10" s="43"/>
      <c r="BH10" s="43"/>
      <c r="BI10" s="43"/>
      <c r="BJ10" s="43"/>
    </row>
    <row r="11" spans="2:62" ht="26.25" customHeight="1" thickBot="1" x14ac:dyDescent="0.25">
      <c r="B11" s="49" t="s">
        <v>87</v>
      </c>
      <c r="C11" s="183" t="s">
        <v>93</v>
      </c>
      <c r="D11" s="38" t="s">
        <v>324</v>
      </c>
      <c r="E11" s="52"/>
      <c r="F11" s="52"/>
      <c r="G11" s="52"/>
      <c r="H11" s="38"/>
      <c r="I11" s="52"/>
      <c r="J11" s="52"/>
      <c r="K11" s="52"/>
      <c r="L11" s="52"/>
      <c r="M11" s="52"/>
      <c r="N11" s="52"/>
      <c r="O11" s="52"/>
      <c r="P11" s="52"/>
      <c r="Q11" s="52"/>
      <c r="R11" s="52"/>
      <c r="S11" s="52"/>
      <c r="T11" s="38"/>
      <c r="U11" s="52"/>
      <c r="V11" s="52"/>
      <c r="W11" s="52"/>
      <c r="X11" s="52"/>
      <c r="Y11" s="52"/>
      <c r="Z11" s="52"/>
      <c r="AA11" s="52"/>
      <c r="AB11" s="52"/>
      <c r="AC11" s="52"/>
      <c r="AD11" s="52"/>
      <c r="AE11" s="52"/>
      <c r="AF11" s="38"/>
      <c r="AG11" s="52"/>
      <c r="AH11" s="52"/>
      <c r="AI11" s="52"/>
      <c r="AJ11" s="52"/>
      <c r="AK11" s="52"/>
      <c r="AL11" s="52"/>
      <c r="AM11" s="52"/>
      <c r="AN11" s="52"/>
      <c r="AO11" s="52"/>
      <c r="AP11" s="52"/>
      <c r="AQ11" s="52"/>
      <c r="AR11" s="38"/>
      <c r="AS11" s="52"/>
      <c r="AT11" s="52"/>
      <c r="AU11" s="52"/>
      <c r="AV11" s="52"/>
      <c r="AW11" s="52"/>
      <c r="AX11" s="52"/>
      <c r="AY11" s="52"/>
      <c r="AZ11" s="52"/>
      <c r="BA11" s="43"/>
      <c r="BB11" s="43"/>
      <c r="BC11" s="43"/>
      <c r="BD11" s="43"/>
      <c r="BE11" s="43"/>
      <c r="BF11" s="43"/>
      <c r="BG11" s="43"/>
      <c r="BH11" s="43"/>
      <c r="BI11" s="43"/>
      <c r="BJ11" s="43"/>
    </row>
    <row r="12" spans="2:62" ht="26.25" customHeight="1" thickBot="1" x14ac:dyDescent="0.25">
      <c r="B12" s="49" t="s">
        <v>87</v>
      </c>
      <c r="C12" s="183" t="s">
        <v>94</v>
      </c>
      <c r="D12" s="38" t="s">
        <v>324</v>
      </c>
      <c r="E12" s="52"/>
      <c r="F12" s="52"/>
      <c r="G12" s="52"/>
      <c r="H12" s="38"/>
      <c r="I12" s="52"/>
      <c r="J12" s="52"/>
      <c r="K12" s="52"/>
      <c r="L12" s="52"/>
      <c r="M12" s="52"/>
      <c r="N12" s="52"/>
      <c r="O12" s="52"/>
      <c r="P12" s="52"/>
      <c r="Q12" s="52"/>
      <c r="R12" s="52"/>
      <c r="S12" s="52"/>
      <c r="T12" s="38"/>
      <c r="U12" s="52"/>
      <c r="V12" s="52"/>
      <c r="W12" s="52"/>
      <c r="X12" s="52"/>
      <c r="Y12" s="52"/>
      <c r="Z12" s="52"/>
      <c r="AA12" s="52"/>
      <c r="AB12" s="52"/>
      <c r="AC12" s="52"/>
      <c r="AD12" s="52"/>
      <c r="AE12" s="52"/>
      <c r="AF12" s="38"/>
      <c r="AG12" s="52"/>
      <c r="AH12" s="52"/>
      <c r="AI12" s="52"/>
      <c r="AJ12" s="52"/>
      <c r="AK12" s="52"/>
      <c r="AL12" s="52"/>
      <c r="AM12" s="52"/>
      <c r="AN12" s="52"/>
      <c r="AO12" s="52"/>
      <c r="AP12" s="52"/>
      <c r="AQ12" s="52"/>
      <c r="AR12" s="38"/>
      <c r="AS12" s="52"/>
      <c r="AT12" s="52"/>
      <c r="AU12" s="52"/>
      <c r="AV12" s="52"/>
      <c r="AW12" s="52"/>
      <c r="AX12" s="52"/>
      <c r="AY12" s="52"/>
      <c r="AZ12" s="52"/>
      <c r="BA12" s="43"/>
      <c r="BB12" s="43"/>
      <c r="BC12" s="43"/>
      <c r="BD12" s="43"/>
      <c r="BE12" s="43"/>
      <c r="BF12" s="43"/>
      <c r="BG12" s="43"/>
      <c r="BH12" s="43"/>
      <c r="BI12" s="43"/>
      <c r="BJ12" s="43"/>
    </row>
    <row r="13" spans="2:62" ht="26.25" customHeight="1" thickBot="1" x14ac:dyDescent="0.25">
      <c r="B13" s="49" t="s">
        <v>87</v>
      </c>
      <c r="C13" s="183" t="s">
        <v>97</v>
      </c>
      <c r="D13" s="38" t="s">
        <v>324</v>
      </c>
      <c r="E13" s="52"/>
      <c r="F13" s="52"/>
      <c r="G13" s="52"/>
      <c r="H13" s="38"/>
      <c r="I13" s="52"/>
      <c r="J13" s="52"/>
      <c r="K13" s="52"/>
      <c r="L13" s="52"/>
      <c r="M13" s="52"/>
      <c r="N13" s="52"/>
      <c r="O13" s="52"/>
      <c r="P13" s="52"/>
      <c r="Q13" s="52"/>
      <c r="R13" s="52"/>
      <c r="S13" s="52"/>
      <c r="T13" s="38"/>
      <c r="U13" s="52"/>
      <c r="V13" s="52"/>
      <c r="W13" s="52"/>
      <c r="X13" s="52"/>
      <c r="Y13" s="52"/>
      <c r="Z13" s="52"/>
      <c r="AA13" s="52"/>
      <c r="AB13" s="52"/>
      <c r="AC13" s="52"/>
      <c r="AD13" s="52"/>
      <c r="AE13" s="52"/>
      <c r="AF13" s="38"/>
      <c r="AG13" s="52"/>
      <c r="AH13" s="52"/>
      <c r="AI13" s="52"/>
      <c r="AJ13" s="52"/>
      <c r="AK13" s="52"/>
      <c r="AL13" s="52"/>
      <c r="AM13" s="52"/>
      <c r="AN13" s="52"/>
      <c r="AO13" s="52"/>
      <c r="AP13" s="52"/>
      <c r="AQ13" s="52"/>
      <c r="AR13" s="38"/>
      <c r="AS13" s="52"/>
      <c r="AT13" s="52"/>
      <c r="AU13" s="52"/>
      <c r="AV13" s="52"/>
      <c r="AW13" s="52"/>
      <c r="AX13" s="52"/>
      <c r="AY13" s="52"/>
      <c r="AZ13" s="52"/>
      <c r="BA13" s="43"/>
      <c r="BB13" s="43"/>
      <c r="BC13" s="43"/>
      <c r="BD13" s="43"/>
      <c r="BE13" s="43"/>
      <c r="BF13" s="43"/>
      <c r="BG13" s="43"/>
      <c r="BH13" s="43"/>
      <c r="BI13" s="43"/>
      <c r="BJ13" s="43"/>
    </row>
    <row r="14" spans="2:62" ht="26.25" customHeight="1" thickBot="1" x14ac:dyDescent="0.25">
      <c r="B14" s="49" t="s">
        <v>87</v>
      </c>
      <c r="C14" s="183" t="s">
        <v>98</v>
      </c>
      <c r="D14" s="38" t="s">
        <v>324</v>
      </c>
      <c r="E14" s="52"/>
      <c r="F14" s="52"/>
      <c r="G14" s="52"/>
      <c r="H14" s="38"/>
      <c r="I14" s="52"/>
      <c r="J14" s="52"/>
      <c r="K14" s="52"/>
      <c r="L14" s="52"/>
      <c r="M14" s="52"/>
      <c r="N14" s="52"/>
      <c r="O14" s="52"/>
      <c r="P14" s="52"/>
      <c r="Q14" s="52"/>
      <c r="R14" s="52"/>
      <c r="S14" s="52"/>
      <c r="T14" s="38"/>
      <c r="U14" s="52"/>
      <c r="V14" s="52"/>
      <c r="W14" s="52"/>
      <c r="X14" s="52"/>
      <c r="Y14" s="52"/>
      <c r="Z14" s="52"/>
      <c r="AA14" s="52"/>
      <c r="AB14" s="52"/>
      <c r="AC14" s="52"/>
      <c r="AD14" s="52"/>
      <c r="AE14" s="52"/>
      <c r="AF14" s="38"/>
      <c r="AG14" s="52"/>
      <c r="AH14" s="52"/>
      <c r="AI14" s="52"/>
      <c r="AJ14" s="52"/>
      <c r="AK14" s="52"/>
      <c r="AL14" s="52"/>
      <c r="AM14" s="52"/>
      <c r="AN14" s="52"/>
      <c r="AO14" s="52"/>
      <c r="AP14" s="52"/>
      <c r="AQ14" s="52"/>
      <c r="AR14" s="38"/>
      <c r="AS14" s="52"/>
      <c r="AT14" s="52"/>
      <c r="AU14" s="52"/>
      <c r="AV14" s="52"/>
      <c r="AW14" s="52"/>
      <c r="AX14" s="52"/>
      <c r="AY14" s="52"/>
      <c r="AZ14" s="52"/>
      <c r="BA14" s="43"/>
      <c r="BB14" s="43"/>
      <c r="BC14" s="43"/>
      <c r="BD14" s="43"/>
      <c r="BE14" s="43"/>
      <c r="BF14" s="43"/>
      <c r="BG14" s="43"/>
      <c r="BH14" s="43"/>
      <c r="BI14" s="43"/>
      <c r="BJ14" s="43"/>
    </row>
    <row r="15" spans="2:62" ht="26.25" customHeight="1" thickBot="1" x14ac:dyDescent="0.25">
      <c r="B15" s="49" t="s">
        <v>87</v>
      </c>
      <c r="C15" s="183" t="s">
        <v>99</v>
      </c>
      <c r="D15" s="38" t="s">
        <v>324</v>
      </c>
      <c r="E15" s="52"/>
      <c r="F15" s="52"/>
      <c r="G15" s="52"/>
      <c r="H15" s="38"/>
      <c r="I15" s="52"/>
      <c r="J15" s="52"/>
      <c r="K15" s="52"/>
      <c r="L15" s="52"/>
      <c r="M15" s="52"/>
      <c r="N15" s="52"/>
      <c r="O15" s="52"/>
      <c r="P15" s="52"/>
      <c r="Q15" s="52"/>
      <c r="R15" s="52"/>
      <c r="S15" s="52"/>
      <c r="T15" s="38"/>
      <c r="U15" s="52"/>
      <c r="V15" s="52"/>
      <c r="W15" s="52"/>
      <c r="X15" s="52"/>
      <c r="Y15" s="52"/>
      <c r="Z15" s="52"/>
      <c r="AA15" s="52"/>
      <c r="AB15" s="52"/>
      <c r="AC15" s="52"/>
      <c r="AD15" s="52"/>
      <c r="AE15" s="52"/>
      <c r="AF15" s="38"/>
      <c r="AG15" s="52"/>
      <c r="AH15" s="52"/>
      <c r="AI15" s="52"/>
      <c r="AJ15" s="52"/>
      <c r="AK15" s="52"/>
      <c r="AL15" s="52"/>
      <c r="AM15" s="52"/>
      <c r="AN15" s="52"/>
      <c r="AO15" s="52"/>
      <c r="AP15" s="52"/>
      <c r="AQ15" s="52"/>
      <c r="AR15" s="38"/>
      <c r="AS15" s="52"/>
      <c r="AT15" s="52"/>
      <c r="AU15" s="52"/>
      <c r="AV15" s="52"/>
      <c r="AW15" s="52"/>
      <c r="AX15" s="52"/>
      <c r="AY15" s="52"/>
      <c r="AZ15" s="52"/>
      <c r="BA15" s="43"/>
      <c r="BB15" s="43"/>
      <c r="BC15" s="43"/>
      <c r="BD15" s="43"/>
      <c r="BE15" s="43"/>
      <c r="BF15" s="43"/>
      <c r="BG15" s="43"/>
      <c r="BH15" s="43"/>
      <c r="BI15" s="43"/>
      <c r="BJ15" s="43"/>
    </row>
    <row r="16" spans="2:62" ht="26.25" customHeight="1" thickBot="1" x14ac:dyDescent="0.25">
      <c r="B16" s="49" t="s">
        <v>87</v>
      </c>
      <c r="C16" s="183" t="s">
        <v>100</v>
      </c>
      <c r="D16" s="38" t="s">
        <v>324</v>
      </c>
      <c r="E16" s="52"/>
      <c r="F16" s="52"/>
      <c r="G16" s="52"/>
      <c r="H16" s="38"/>
      <c r="I16" s="52"/>
      <c r="J16" s="52"/>
      <c r="K16" s="52"/>
      <c r="L16" s="52"/>
      <c r="M16" s="52"/>
      <c r="N16" s="52"/>
      <c r="O16" s="52"/>
      <c r="P16" s="52"/>
      <c r="Q16" s="52"/>
      <c r="R16" s="52"/>
      <c r="S16" s="52"/>
      <c r="T16" s="38"/>
      <c r="U16" s="52"/>
      <c r="V16" s="52"/>
      <c r="W16" s="52"/>
      <c r="X16" s="52"/>
      <c r="Y16" s="52"/>
      <c r="Z16" s="52"/>
      <c r="AA16" s="52"/>
      <c r="AB16" s="52"/>
      <c r="AC16" s="52"/>
      <c r="AD16" s="52"/>
      <c r="AE16" s="52"/>
      <c r="AF16" s="38"/>
      <c r="AG16" s="52"/>
      <c r="AH16" s="52"/>
      <c r="AI16" s="52"/>
      <c r="AJ16" s="52"/>
      <c r="AK16" s="52"/>
      <c r="AL16" s="52"/>
      <c r="AM16" s="52"/>
      <c r="AN16" s="52"/>
      <c r="AO16" s="52"/>
      <c r="AP16" s="52"/>
      <c r="AQ16" s="52"/>
      <c r="AR16" s="38"/>
      <c r="AS16" s="52"/>
      <c r="AT16" s="52"/>
      <c r="AU16" s="52"/>
      <c r="AV16" s="52"/>
      <c r="AW16" s="52"/>
      <c r="AX16" s="52"/>
      <c r="AY16" s="52"/>
      <c r="AZ16" s="52"/>
      <c r="BA16" s="43"/>
      <c r="BB16" s="43"/>
      <c r="BC16" s="43"/>
      <c r="BD16" s="43"/>
      <c r="BE16" s="43"/>
      <c r="BF16" s="43"/>
      <c r="BG16" s="43"/>
      <c r="BH16" s="43"/>
      <c r="BI16" s="43"/>
      <c r="BJ16" s="43"/>
    </row>
    <row r="17" spans="2:62" ht="26.25" customHeight="1" thickBot="1" x14ac:dyDescent="0.25">
      <c r="B17" s="49" t="s">
        <v>87</v>
      </c>
      <c r="C17" s="183" t="s">
        <v>101</v>
      </c>
      <c r="D17" s="38" t="s">
        <v>324</v>
      </c>
      <c r="E17" s="52"/>
      <c r="F17" s="52"/>
      <c r="G17" s="52"/>
      <c r="H17" s="38"/>
      <c r="I17" s="52"/>
      <c r="J17" s="52"/>
      <c r="K17" s="52"/>
      <c r="L17" s="52"/>
      <c r="M17" s="52"/>
      <c r="N17" s="52"/>
      <c r="O17" s="52"/>
      <c r="P17" s="52"/>
      <c r="Q17" s="52"/>
      <c r="R17" s="52"/>
      <c r="S17" s="52"/>
      <c r="T17" s="38"/>
      <c r="U17" s="52"/>
      <c r="V17" s="52"/>
      <c r="W17" s="52"/>
      <c r="X17" s="52"/>
      <c r="Y17" s="52"/>
      <c r="Z17" s="52"/>
      <c r="AA17" s="52"/>
      <c r="AB17" s="52"/>
      <c r="AC17" s="52"/>
      <c r="AD17" s="52"/>
      <c r="AE17" s="52"/>
      <c r="AF17" s="38"/>
      <c r="AG17" s="52"/>
      <c r="AH17" s="52"/>
      <c r="AI17" s="52"/>
      <c r="AJ17" s="52"/>
      <c r="AK17" s="52"/>
      <c r="AL17" s="52"/>
      <c r="AM17" s="52"/>
      <c r="AN17" s="52"/>
      <c r="AO17" s="52"/>
      <c r="AP17" s="52"/>
      <c r="AQ17" s="52"/>
      <c r="AR17" s="38"/>
      <c r="AS17" s="52"/>
      <c r="AT17" s="52"/>
      <c r="AU17" s="52"/>
      <c r="AV17" s="52"/>
      <c r="AW17" s="52"/>
      <c r="AX17" s="52"/>
      <c r="AY17" s="52"/>
      <c r="AZ17" s="52"/>
      <c r="BA17" s="43"/>
      <c r="BB17" s="43"/>
      <c r="BC17" s="43"/>
      <c r="BD17" s="43"/>
      <c r="BE17" s="43"/>
      <c r="BF17" s="43"/>
      <c r="BG17" s="43"/>
      <c r="BH17" s="43"/>
      <c r="BI17" s="43"/>
      <c r="BJ17" s="43"/>
    </row>
    <row r="18" spans="2:62" ht="26.25" customHeight="1" thickBot="1" x14ac:dyDescent="0.25">
      <c r="B18" s="49" t="s">
        <v>114</v>
      </c>
      <c r="C18" s="183" t="s">
        <v>91</v>
      </c>
      <c r="D18" s="38" t="s">
        <v>324</v>
      </c>
      <c r="E18" s="52"/>
      <c r="F18" s="52"/>
      <c r="G18" s="52"/>
      <c r="H18" s="38"/>
      <c r="I18" s="52"/>
      <c r="J18" s="52"/>
      <c r="K18" s="52"/>
      <c r="L18" s="52"/>
      <c r="M18" s="52"/>
      <c r="N18" s="52"/>
      <c r="O18" s="52"/>
      <c r="P18" s="52"/>
      <c r="Q18" s="52"/>
      <c r="R18" s="52"/>
      <c r="S18" s="52"/>
      <c r="T18" s="38"/>
      <c r="U18" s="52"/>
      <c r="V18" s="52"/>
      <c r="W18" s="52"/>
      <c r="X18" s="52"/>
      <c r="Y18" s="52"/>
      <c r="Z18" s="52"/>
      <c r="AA18" s="52"/>
      <c r="AB18" s="52"/>
      <c r="AC18" s="52"/>
      <c r="AD18" s="52"/>
      <c r="AE18" s="52"/>
      <c r="AF18" s="38"/>
      <c r="AG18" s="52"/>
      <c r="AH18" s="52"/>
      <c r="AI18" s="52"/>
      <c r="AJ18" s="52"/>
      <c r="AK18" s="52"/>
      <c r="AL18" s="52"/>
      <c r="AM18" s="52"/>
      <c r="AN18" s="52"/>
      <c r="AO18" s="52"/>
      <c r="AP18" s="52"/>
      <c r="AQ18" s="52"/>
      <c r="AR18" s="38"/>
      <c r="AS18" s="52"/>
      <c r="AT18" s="52"/>
      <c r="AU18" s="52"/>
      <c r="AV18" s="52"/>
      <c r="AW18" s="52"/>
      <c r="AX18" s="52"/>
      <c r="AY18" s="52"/>
      <c r="AZ18" s="52"/>
      <c r="BA18" s="43"/>
      <c r="BB18" s="43"/>
      <c r="BC18" s="43"/>
      <c r="BD18" s="43"/>
      <c r="BE18" s="43"/>
      <c r="BF18" s="43"/>
      <c r="BG18" s="43"/>
      <c r="BH18" s="43"/>
      <c r="BI18" s="43"/>
      <c r="BJ18" s="43"/>
    </row>
    <row r="19" spans="2:62" ht="26.25" customHeight="1" thickBot="1" x14ac:dyDescent="0.25">
      <c r="B19" s="49" t="s">
        <v>114</v>
      </c>
      <c r="C19" s="183" t="s">
        <v>92</v>
      </c>
      <c r="D19" s="38" t="s">
        <v>324</v>
      </c>
      <c r="E19" s="52"/>
      <c r="F19" s="52"/>
      <c r="G19" s="52"/>
      <c r="H19" s="38"/>
      <c r="I19" s="52"/>
      <c r="J19" s="52"/>
      <c r="K19" s="52"/>
      <c r="L19" s="52"/>
      <c r="M19" s="52"/>
      <c r="N19" s="52"/>
      <c r="O19" s="52"/>
      <c r="P19" s="52"/>
      <c r="Q19" s="52"/>
      <c r="R19" s="52"/>
      <c r="S19" s="52"/>
      <c r="T19" s="38"/>
      <c r="U19" s="52"/>
      <c r="V19" s="52"/>
      <c r="W19" s="52"/>
      <c r="X19" s="52"/>
      <c r="Y19" s="52"/>
      <c r="Z19" s="52"/>
      <c r="AA19" s="52"/>
      <c r="AB19" s="52"/>
      <c r="AC19" s="52"/>
      <c r="AD19" s="52"/>
      <c r="AE19" s="52"/>
      <c r="AF19" s="38"/>
      <c r="AG19" s="52"/>
      <c r="AH19" s="52"/>
      <c r="AI19" s="52"/>
      <c r="AJ19" s="52"/>
      <c r="AK19" s="52"/>
      <c r="AL19" s="52"/>
      <c r="AM19" s="52"/>
      <c r="AN19" s="52"/>
      <c r="AO19" s="52"/>
      <c r="AP19" s="52"/>
      <c r="AQ19" s="52"/>
      <c r="AR19" s="38"/>
      <c r="AS19" s="52"/>
      <c r="AT19" s="52"/>
      <c r="AU19" s="52"/>
      <c r="AV19" s="52"/>
      <c r="AW19" s="52"/>
      <c r="AX19" s="52"/>
      <c r="AY19" s="52"/>
      <c r="AZ19" s="52"/>
      <c r="BA19" s="43"/>
      <c r="BB19" s="43"/>
      <c r="BC19" s="43"/>
      <c r="BD19" s="43"/>
      <c r="BE19" s="43"/>
      <c r="BF19" s="43"/>
      <c r="BG19" s="43"/>
      <c r="BH19" s="43"/>
      <c r="BI19" s="43"/>
      <c r="BJ19" s="43"/>
    </row>
    <row r="20" spans="2:62" ht="26.25" customHeight="1" thickBot="1" x14ac:dyDescent="0.25">
      <c r="B20" s="49" t="s">
        <v>114</v>
      </c>
      <c r="C20" s="183" t="s">
        <v>93</v>
      </c>
      <c r="D20" s="38" t="s">
        <v>324</v>
      </c>
      <c r="E20" s="52"/>
      <c r="F20" s="52"/>
      <c r="G20" s="52"/>
      <c r="H20" s="38"/>
      <c r="I20" s="52"/>
      <c r="J20" s="52"/>
      <c r="K20" s="52"/>
      <c r="L20" s="52"/>
      <c r="M20" s="52"/>
      <c r="N20" s="52"/>
      <c r="O20" s="52"/>
      <c r="P20" s="52"/>
      <c r="Q20" s="52"/>
      <c r="R20" s="52"/>
      <c r="S20" s="52"/>
      <c r="T20" s="38"/>
      <c r="U20" s="52"/>
      <c r="V20" s="52"/>
      <c r="W20" s="52"/>
      <c r="X20" s="52"/>
      <c r="Y20" s="52"/>
      <c r="Z20" s="52"/>
      <c r="AA20" s="52"/>
      <c r="AB20" s="52"/>
      <c r="AC20" s="52"/>
      <c r="AD20" s="52"/>
      <c r="AE20" s="52"/>
      <c r="AF20" s="38"/>
      <c r="AG20" s="52"/>
      <c r="AH20" s="52"/>
      <c r="AI20" s="52"/>
      <c r="AJ20" s="52"/>
      <c r="AK20" s="52"/>
      <c r="AL20" s="52"/>
      <c r="AM20" s="52"/>
      <c r="AN20" s="52"/>
      <c r="AO20" s="52"/>
      <c r="AP20" s="52"/>
      <c r="AQ20" s="52"/>
      <c r="AR20" s="38"/>
      <c r="AS20" s="52"/>
      <c r="AT20" s="52"/>
      <c r="AU20" s="52"/>
      <c r="AV20" s="52"/>
      <c r="AW20" s="52"/>
      <c r="AX20" s="52"/>
      <c r="AY20" s="52"/>
      <c r="AZ20" s="52"/>
      <c r="BA20" s="43"/>
      <c r="BB20" s="43"/>
      <c r="BC20" s="43"/>
      <c r="BD20" s="43"/>
      <c r="BE20" s="43"/>
      <c r="BF20" s="43"/>
      <c r="BG20" s="43"/>
      <c r="BH20" s="43"/>
      <c r="BI20" s="43"/>
      <c r="BJ20" s="43"/>
    </row>
    <row r="21" spans="2:62" ht="26.25" customHeight="1" thickBot="1" x14ac:dyDescent="0.25">
      <c r="B21" s="49" t="s">
        <v>114</v>
      </c>
      <c r="C21" s="183" t="s">
        <v>94</v>
      </c>
      <c r="D21" s="38" t="s">
        <v>324</v>
      </c>
      <c r="E21" s="52"/>
      <c r="F21" s="52"/>
      <c r="G21" s="52"/>
      <c r="H21" s="38"/>
      <c r="I21" s="52"/>
      <c r="J21" s="52"/>
      <c r="K21" s="52"/>
      <c r="L21" s="52"/>
      <c r="M21" s="52"/>
      <c r="N21" s="52"/>
      <c r="O21" s="52"/>
      <c r="P21" s="52"/>
      <c r="Q21" s="52"/>
      <c r="R21" s="52"/>
      <c r="S21" s="52"/>
      <c r="T21" s="38"/>
      <c r="U21" s="52"/>
      <c r="V21" s="52"/>
      <c r="W21" s="52"/>
      <c r="X21" s="52"/>
      <c r="Y21" s="52"/>
      <c r="Z21" s="52"/>
      <c r="AA21" s="52"/>
      <c r="AB21" s="52"/>
      <c r="AC21" s="52"/>
      <c r="AD21" s="52"/>
      <c r="AE21" s="52"/>
      <c r="AF21" s="38"/>
      <c r="AG21" s="52"/>
      <c r="AH21" s="52"/>
      <c r="AI21" s="52"/>
      <c r="AJ21" s="52"/>
      <c r="AK21" s="52"/>
      <c r="AL21" s="52"/>
      <c r="AM21" s="52"/>
      <c r="AN21" s="52"/>
      <c r="AO21" s="52"/>
      <c r="AP21" s="52"/>
      <c r="AQ21" s="52"/>
      <c r="AR21" s="38"/>
      <c r="AS21" s="52"/>
      <c r="AT21" s="52"/>
      <c r="AU21" s="52"/>
      <c r="AV21" s="52"/>
      <c r="AW21" s="52"/>
      <c r="AX21" s="52"/>
      <c r="AY21" s="52"/>
      <c r="AZ21" s="52"/>
      <c r="BA21" s="43"/>
      <c r="BB21" s="43"/>
      <c r="BC21" s="43"/>
      <c r="BD21" s="43"/>
      <c r="BE21" s="43"/>
      <c r="BF21" s="43"/>
      <c r="BG21" s="43"/>
      <c r="BH21" s="43"/>
      <c r="BI21" s="43"/>
      <c r="BJ21" s="43"/>
    </row>
    <row r="22" spans="2:62" ht="26.25" customHeight="1" thickBot="1" x14ac:dyDescent="0.25">
      <c r="B22" s="49" t="s">
        <v>114</v>
      </c>
      <c r="C22" s="183" t="s">
        <v>97</v>
      </c>
      <c r="D22" s="38" t="s">
        <v>324</v>
      </c>
      <c r="E22" s="52"/>
      <c r="F22" s="52"/>
      <c r="G22" s="52"/>
      <c r="H22" s="38"/>
      <c r="I22" s="52"/>
      <c r="J22" s="52"/>
      <c r="K22" s="52"/>
      <c r="L22" s="52"/>
      <c r="M22" s="52"/>
      <c r="N22" s="52"/>
      <c r="O22" s="52"/>
      <c r="P22" s="52"/>
      <c r="Q22" s="52"/>
      <c r="R22" s="52"/>
      <c r="S22" s="52"/>
      <c r="T22" s="38"/>
      <c r="U22" s="52"/>
      <c r="V22" s="52"/>
      <c r="W22" s="52"/>
      <c r="X22" s="52"/>
      <c r="Y22" s="52"/>
      <c r="Z22" s="52"/>
      <c r="AA22" s="52"/>
      <c r="AB22" s="52"/>
      <c r="AC22" s="52"/>
      <c r="AD22" s="52"/>
      <c r="AE22" s="52"/>
      <c r="AF22" s="38"/>
      <c r="AG22" s="52"/>
      <c r="AH22" s="52"/>
      <c r="AI22" s="52"/>
      <c r="AJ22" s="52"/>
      <c r="AK22" s="52"/>
      <c r="AL22" s="52"/>
      <c r="AM22" s="52"/>
      <c r="AN22" s="52"/>
      <c r="AO22" s="52"/>
      <c r="AP22" s="52"/>
      <c r="AQ22" s="52"/>
      <c r="AR22" s="38"/>
      <c r="AS22" s="52"/>
      <c r="AT22" s="52"/>
      <c r="AU22" s="52"/>
      <c r="AV22" s="52"/>
      <c r="AW22" s="52"/>
      <c r="AX22" s="52"/>
      <c r="AY22" s="52"/>
      <c r="AZ22" s="52"/>
      <c r="BA22" s="43"/>
      <c r="BB22" s="43"/>
      <c r="BC22" s="43"/>
      <c r="BD22" s="43"/>
      <c r="BE22" s="43"/>
      <c r="BF22" s="43"/>
      <c r="BG22" s="43"/>
      <c r="BH22" s="43"/>
      <c r="BI22" s="43"/>
      <c r="BJ22" s="43"/>
    </row>
    <row r="23" spans="2:62" ht="26.25" customHeight="1" thickBot="1" x14ac:dyDescent="0.25">
      <c r="B23" s="49" t="s">
        <v>114</v>
      </c>
      <c r="C23" s="183" t="s">
        <v>98</v>
      </c>
      <c r="D23" s="38" t="s">
        <v>324</v>
      </c>
      <c r="E23" s="52"/>
      <c r="F23" s="52"/>
      <c r="G23" s="52"/>
      <c r="H23" s="38"/>
      <c r="I23" s="52"/>
      <c r="J23" s="52"/>
      <c r="K23" s="52"/>
      <c r="L23" s="52"/>
      <c r="M23" s="52"/>
      <c r="N23" s="52"/>
      <c r="O23" s="52"/>
      <c r="P23" s="52"/>
      <c r="Q23" s="52"/>
      <c r="R23" s="52"/>
      <c r="S23" s="52"/>
      <c r="T23" s="38"/>
      <c r="U23" s="52"/>
      <c r="V23" s="52"/>
      <c r="W23" s="52"/>
      <c r="X23" s="52"/>
      <c r="Y23" s="52"/>
      <c r="Z23" s="52"/>
      <c r="AA23" s="52"/>
      <c r="AB23" s="52"/>
      <c r="AC23" s="52"/>
      <c r="AD23" s="52"/>
      <c r="AE23" s="52"/>
      <c r="AF23" s="38"/>
      <c r="AG23" s="52"/>
      <c r="AH23" s="52"/>
      <c r="AI23" s="52"/>
      <c r="AJ23" s="52"/>
      <c r="AK23" s="52"/>
      <c r="AL23" s="52"/>
      <c r="AM23" s="52"/>
      <c r="AN23" s="52"/>
      <c r="AO23" s="52"/>
      <c r="AP23" s="52"/>
      <c r="AQ23" s="52"/>
      <c r="AR23" s="38"/>
      <c r="AS23" s="52"/>
      <c r="AT23" s="52"/>
      <c r="AU23" s="52"/>
      <c r="AV23" s="52"/>
      <c r="AW23" s="52"/>
      <c r="AX23" s="52"/>
      <c r="AY23" s="52"/>
      <c r="AZ23" s="52"/>
      <c r="BA23" s="43"/>
      <c r="BB23" s="43"/>
      <c r="BC23" s="43"/>
      <c r="BD23" s="43"/>
      <c r="BE23" s="43"/>
      <c r="BF23" s="43"/>
      <c r="BG23" s="43"/>
      <c r="BH23" s="43"/>
      <c r="BI23" s="43"/>
      <c r="BJ23" s="43"/>
    </row>
    <row r="24" spans="2:62" ht="26.25" customHeight="1" thickBot="1" x14ac:dyDescent="0.25">
      <c r="B24" s="49" t="s">
        <v>114</v>
      </c>
      <c r="C24" s="183" t="s">
        <v>99</v>
      </c>
      <c r="D24" s="38" t="s">
        <v>324</v>
      </c>
      <c r="E24" s="52"/>
      <c r="F24" s="52"/>
      <c r="G24" s="52"/>
      <c r="H24" s="38"/>
      <c r="I24" s="52"/>
      <c r="J24" s="52"/>
      <c r="K24" s="52"/>
      <c r="L24" s="52"/>
      <c r="M24" s="52"/>
      <c r="N24" s="52"/>
      <c r="O24" s="52"/>
      <c r="P24" s="52"/>
      <c r="Q24" s="52"/>
      <c r="R24" s="52"/>
      <c r="S24" s="52"/>
      <c r="T24" s="38"/>
      <c r="U24" s="52"/>
      <c r="V24" s="52"/>
      <c r="W24" s="52"/>
      <c r="X24" s="52"/>
      <c r="Y24" s="52"/>
      <c r="Z24" s="52"/>
      <c r="AA24" s="52"/>
      <c r="AB24" s="52"/>
      <c r="AC24" s="52"/>
      <c r="AD24" s="52"/>
      <c r="AE24" s="52"/>
      <c r="AF24" s="38"/>
      <c r="AG24" s="52"/>
      <c r="AH24" s="52"/>
      <c r="AI24" s="52"/>
      <c r="AJ24" s="52"/>
      <c r="AK24" s="52"/>
      <c r="AL24" s="52"/>
      <c r="AM24" s="52"/>
      <c r="AN24" s="52"/>
      <c r="AO24" s="52"/>
      <c r="AP24" s="52"/>
      <c r="AQ24" s="52"/>
      <c r="AR24" s="38"/>
      <c r="AS24" s="52"/>
      <c r="AT24" s="52"/>
      <c r="AU24" s="52"/>
      <c r="AV24" s="52"/>
      <c r="AW24" s="52"/>
      <c r="AX24" s="52"/>
      <c r="AY24" s="52"/>
      <c r="AZ24" s="52"/>
      <c r="BA24" s="43"/>
      <c r="BB24" s="43"/>
      <c r="BC24" s="43"/>
      <c r="BD24" s="43"/>
      <c r="BE24" s="43"/>
      <c r="BF24" s="43"/>
      <c r="BG24" s="43"/>
      <c r="BH24" s="43"/>
      <c r="BI24" s="43"/>
      <c r="BJ24" s="43"/>
    </row>
    <row r="25" spans="2:62" ht="26.25" customHeight="1" thickBot="1" x14ac:dyDescent="0.25">
      <c r="B25" s="49" t="s">
        <v>114</v>
      </c>
      <c r="C25" s="183" t="s">
        <v>100</v>
      </c>
      <c r="D25" s="38" t="s">
        <v>324</v>
      </c>
      <c r="E25" s="52"/>
      <c r="F25" s="52"/>
      <c r="G25" s="52"/>
      <c r="H25" s="38"/>
      <c r="I25" s="52"/>
      <c r="J25" s="52"/>
      <c r="K25" s="52"/>
      <c r="L25" s="52"/>
      <c r="M25" s="52"/>
      <c r="N25" s="52"/>
      <c r="O25" s="52"/>
      <c r="P25" s="52"/>
      <c r="Q25" s="52"/>
      <c r="R25" s="52"/>
      <c r="S25" s="52"/>
      <c r="T25" s="38"/>
      <c r="U25" s="52"/>
      <c r="V25" s="52"/>
      <c r="W25" s="52"/>
      <c r="X25" s="52"/>
      <c r="Y25" s="52"/>
      <c r="Z25" s="52"/>
      <c r="AA25" s="52"/>
      <c r="AB25" s="52"/>
      <c r="AC25" s="52"/>
      <c r="AD25" s="52"/>
      <c r="AE25" s="52"/>
      <c r="AF25" s="38"/>
      <c r="AG25" s="52"/>
      <c r="AH25" s="52"/>
      <c r="AI25" s="52"/>
      <c r="AJ25" s="52"/>
      <c r="AK25" s="52"/>
      <c r="AL25" s="52"/>
      <c r="AM25" s="52"/>
      <c r="AN25" s="52"/>
      <c r="AO25" s="52"/>
      <c r="AP25" s="52"/>
      <c r="AQ25" s="52"/>
      <c r="AR25" s="38"/>
      <c r="AS25" s="52"/>
      <c r="AT25" s="52"/>
      <c r="AU25" s="52"/>
      <c r="AV25" s="52"/>
      <c r="AW25" s="52"/>
      <c r="AX25" s="52"/>
      <c r="AY25" s="52"/>
      <c r="AZ25" s="52"/>
      <c r="BA25" s="43"/>
      <c r="BB25" s="43"/>
      <c r="BC25" s="43"/>
      <c r="BD25" s="43"/>
      <c r="BE25" s="43"/>
      <c r="BF25" s="43"/>
      <c r="BG25" s="43"/>
      <c r="BH25" s="43"/>
      <c r="BI25" s="43"/>
      <c r="BJ25" s="43"/>
    </row>
    <row r="26" spans="2:62" ht="26.25" customHeight="1" thickBot="1" x14ac:dyDescent="0.25">
      <c r="B26" s="49" t="s">
        <v>114</v>
      </c>
      <c r="C26" s="183" t="s">
        <v>101</v>
      </c>
      <c r="D26" s="38" t="s">
        <v>324</v>
      </c>
      <c r="E26" s="52"/>
      <c r="F26" s="52"/>
      <c r="G26" s="52"/>
      <c r="H26" s="38"/>
      <c r="I26" s="52"/>
      <c r="J26" s="52"/>
      <c r="K26" s="52"/>
      <c r="L26" s="52"/>
      <c r="M26" s="52"/>
      <c r="N26" s="52"/>
      <c r="O26" s="52"/>
      <c r="P26" s="52"/>
      <c r="Q26" s="52"/>
      <c r="R26" s="52"/>
      <c r="S26" s="52"/>
      <c r="T26" s="38"/>
      <c r="U26" s="52"/>
      <c r="V26" s="52"/>
      <c r="W26" s="52"/>
      <c r="X26" s="52"/>
      <c r="Y26" s="52"/>
      <c r="Z26" s="52"/>
      <c r="AA26" s="52"/>
      <c r="AB26" s="52"/>
      <c r="AC26" s="52"/>
      <c r="AD26" s="52"/>
      <c r="AE26" s="52"/>
      <c r="AF26" s="38"/>
      <c r="AG26" s="52"/>
      <c r="AH26" s="52"/>
      <c r="AI26" s="52"/>
      <c r="AJ26" s="52"/>
      <c r="AK26" s="52"/>
      <c r="AL26" s="52"/>
      <c r="AM26" s="52"/>
      <c r="AN26" s="52"/>
      <c r="AO26" s="52"/>
      <c r="AP26" s="52"/>
      <c r="AQ26" s="52"/>
      <c r="AR26" s="38"/>
      <c r="AS26" s="52"/>
      <c r="AT26" s="52"/>
      <c r="AU26" s="52"/>
      <c r="AV26" s="52"/>
      <c r="AW26" s="52"/>
      <c r="AX26" s="52"/>
      <c r="AY26" s="52"/>
      <c r="AZ26" s="52"/>
      <c r="BA26" s="43"/>
      <c r="BB26" s="43"/>
      <c r="BC26" s="43"/>
      <c r="BD26" s="43"/>
      <c r="BE26" s="43"/>
      <c r="BF26" s="43"/>
      <c r="BG26" s="43"/>
      <c r="BH26" s="43"/>
      <c r="BI26" s="43"/>
      <c r="BJ26" s="43"/>
    </row>
    <row r="27" spans="2:62" ht="26.25" customHeight="1" thickBot="1" x14ac:dyDescent="0.25">
      <c r="B27" s="49" t="s">
        <v>118</v>
      </c>
      <c r="C27" s="183" t="s">
        <v>119</v>
      </c>
      <c r="D27" s="38" t="s">
        <v>324</v>
      </c>
      <c r="E27" s="52"/>
      <c r="F27" s="52"/>
      <c r="G27" s="52"/>
      <c r="H27" s="38"/>
      <c r="I27" s="52"/>
      <c r="J27" s="52"/>
      <c r="K27" s="52"/>
      <c r="L27" s="52"/>
      <c r="M27" s="52"/>
      <c r="N27" s="52"/>
      <c r="O27" s="52"/>
      <c r="P27" s="52"/>
      <c r="Q27" s="52"/>
      <c r="R27" s="52"/>
      <c r="S27" s="52"/>
      <c r="T27" s="38"/>
      <c r="U27" s="52"/>
      <c r="V27" s="52"/>
      <c r="W27" s="52"/>
      <c r="X27" s="52"/>
      <c r="Y27" s="52"/>
      <c r="Z27" s="52"/>
      <c r="AA27" s="52"/>
      <c r="AB27" s="52"/>
      <c r="AC27" s="52"/>
      <c r="AD27" s="52"/>
      <c r="AE27" s="52"/>
      <c r="AF27" s="38"/>
      <c r="AG27" s="52"/>
      <c r="AH27" s="52"/>
      <c r="AI27" s="52"/>
      <c r="AJ27" s="52"/>
      <c r="AK27" s="52"/>
      <c r="AL27" s="52"/>
      <c r="AM27" s="52"/>
      <c r="AN27" s="52"/>
      <c r="AO27" s="52"/>
      <c r="AP27" s="52"/>
      <c r="AQ27" s="52"/>
      <c r="AR27" s="38"/>
      <c r="AS27" s="52"/>
      <c r="AT27" s="52"/>
      <c r="AU27" s="52"/>
      <c r="AV27" s="52"/>
      <c r="AW27" s="52"/>
      <c r="AX27" s="52"/>
      <c r="AY27" s="52"/>
      <c r="AZ27" s="52"/>
      <c r="BA27" s="43"/>
      <c r="BB27" s="43"/>
      <c r="BC27" s="43"/>
      <c r="BD27" s="43"/>
      <c r="BE27" s="43"/>
      <c r="BF27" s="43"/>
      <c r="BG27" s="43"/>
      <c r="BH27" s="43"/>
      <c r="BI27" s="43"/>
      <c r="BJ27" s="43"/>
    </row>
    <row r="28" spans="2:62" ht="26.25" customHeight="1" thickBot="1" x14ac:dyDescent="0.25">
      <c r="B28" s="49" t="s">
        <v>120</v>
      </c>
      <c r="C28" s="183" t="s">
        <v>121</v>
      </c>
      <c r="D28" s="38" t="s">
        <v>324</v>
      </c>
      <c r="E28" s="52"/>
      <c r="F28" s="52"/>
      <c r="G28" s="52"/>
      <c r="H28" s="38"/>
      <c r="I28" s="52"/>
      <c r="J28" s="52"/>
      <c r="K28" s="52"/>
      <c r="L28" s="52"/>
      <c r="M28" s="52"/>
      <c r="N28" s="52"/>
      <c r="O28" s="52"/>
      <c r="P28" s="52"/>
      <c r="Q28" s="52"/>
      <c r="R28" s="52"/>
      <c r="S28" s="52"/>
      <c r="T28" s="38"/>
      <c r="U28" s="52"/>
      <c r="V28" s="52"/>
      <c r="W28" s="52"/>
      <c r="X28" s="52"/>
      <c r="Y28" s="52"/>
      <c r="Z28" s="52"/>
      <c r="AA28" s="52"/>
      <c r="AB28" s="52"/>
      <c r="AC28" s="52"/>
      <c r="AD28" s="52"/>
      <c r="AE28" s="52"/>
      <c r="AF28" s="38"/>
      <c r="AG28" s="52"/>
      <c r="AH28" s="52"/>
      <c r="AI28" s="52"/>
      <c r="AJ28" s="52"/>
      <c r="AK28" s="52"/>
      <c r="AL28" s="52"/>
      <c r="AM28" s="52"/>
      <c r="AN28" s="52"/>
      <c r="AO28" s="52"/>
      <c r="AP28" s="52"/>
      <c r="AQ28" s="52"/>
      <c r="AR28" s="38"/>
      <c r="AS28" s="52"/>
      <c r="AT28" s="52"/>
      <c r="AU28" s="52"/>
      <c r="AV28" s="52"/>
      <c r="AW28" s="52"/>
      <c r="AX28" s="52"/>
      <c r="AY28" s="52"/>
      <c r="AZ28" s="52"/>
      <c r="BA28" s="43"/>
      <c r="BB28" s="43"/>
      <c r="BC28" s="43"/>
      <c r="BD28" s="43"/>
      <c r="BE28" s="43"/>
      <c r="BF28" s="43"/>
      <c r="BG28" s="43"/>
      <c r="BH28" s="43"/>
      <c r="BI28" s="43"/>
      <c r="BJ28" s="43"/>
    </row>
    <row r="29" spans="2:62" ht="26.25" customHeight="1" thickBot="1" x14ac:dyDescent="0.25">
      <c r="B29" s="49" t="s">
        <v>120</v>
      </c>
      <c r="C29" s="183" t="s">
        <v>122</v>
      </c>
      <c r="D29" s="38" t="s">
        <v>324</v>
      </c>
      <c r="E29" s="52"/>
      <c r="F29" s="52"/>
      <c r="G29" s="52"/>
      <c r="H29" s="38"/>
      <c r="I29" s="52"/>
      <c r="J29" s="52"/>
      <c r="K29" s="52"/>
      <c r="L29" s="52"/>
      <c r="M29" s="52"/>
      <c r="N29" s="52"/>
      <c r="O29" s="52"/>
      <c r="P29" s="52"/>
      <c r="Q29" s="52"/>
      <c r="R29" s="52"/>
      <c r="S29" s="52"/>
      <c r="T29" s="38"/>
      <c r="U29" s="52"/>
      <c r="V29" s="52"/>
      <c r="W29" s="52"/>
      <c r="X29" s="52"/>
      <c r="Y29" s="52"/>
      <c r="Z29" s="52"/>
      <c r="AA29" s="52"/>
      <c r="AB29" s="52"/>
      <c r="AC29" s="52"/>
      <c r="AD29" s="52"/>
      <c r="AE29" s="52"/>
      <c r="AF29" s="38"/>
      <c r="AG29" s="52"/>
      <c r="AH29" s="52"/>
      <c r="AI29" s="52"/>
      <c r="AJ29" s="52"/>
      <c r="AK29" s="52"/>
      <c r="AL29" s="52"/>
      <c r="AM29" s="52"/>
      <c r="AN29" s="52"/>
      <c r="AO29" s="52"/>
      <c r="AP29" s="52"/>
      <c r="AQ29" s="52"/>
      <c r="AR29" s="38"/>
      <c r="AS29" s="52"/>
      <c r="AT29" s="52"/>
      <c r="AU29" s="52"/>
      <c r="AV29" s="52"/>
      <c r="AW29" s="52"/>
      <c r="AX29" s="52"/>
      <c r="AY29" s="52"/>
      <c r="AZ29" s="52"/>
      <c r="BA29" s="43"/>
      <c r="BB29" s="43"/>
      <c r="BC29" s="43"/>
      <c r="BD29" s="43"/>
      <c r="BE29" s="43"/>
      <c r="BF29" s="43"/>
      <c r="BG29" s="43"/>
      <c r="BH29" s="43"/>
      <c r="BI29" s="43"/>
      <c r="BJ29" s="43"/>
    </row>
    <row r="30" spans="2:62" ht="26.25" customHeight="1" thickBot="1" x14ac:dyDescent="0.25">
      <c r="B30" s="49" t="s">
        <v>120</v>
      </c>
      <c r="C30" s="183" t="s">
        <v>123</v>
      </c>
      <c r="D30" s="38" t="s">
        <v>324</v>
      </c>
      <c r="E30" s="52"/>
      <c r="F30" s="52"/>
      <c r="G30" s="52"/>
      <c r="H30" s="38"/>
      <c r="I30" s="52"/>
      <c r="J30" s="52"/>
      <c r="K30" s="52"/>
      <c r="L30" s="52"/>
      <c r="M30" s="52"/>
      <c r="N30" s="52"/>
      <c r="O30" s="52"/>
      <c r="P30" s="52"/>
      <c r="Q30" s="52"/>
      <c r="R30" s="52"/>
      <c r="S30" s="52"/>
      <c r="T30" s="38"/>
      <c r="U30" s="52"/>
      <c r="V30" s="52"/>
      <c r="W30" s="52"/>
      <c r="X30" s="52"/>
      <c r="Y30" s="52"/>
      <c r="Z30" s="52"/>
      <c r="AA30" s="52"/>
      <c r="AB30" s="52"/>
      <c r="AC30" s="52"/>
      <c r="AD30" s="52"/>
      <c r="AE30" s="52"/>
      <c r="AF30" s="38"/>
      <c r="AG30" s="52"/>
      <c r="AH30" s="52"/>
      <c r="AI30" s="52"/>
      <c r="AJ30" s="52"/>
      <c r="AK30" s="52"/>
      <c r="AL30" s="52"/>
      <c r="AM30" s="52"/>
      <c r="AN30" s="52"/>
      <c r="AO30" s="52"/>
      <c r="AP30" s="52"/>
      <c r="AQ30" s="52"/>
      <c r="AR30" s="38"/>
      <c r="AS30" s="52"/>
      <c r="AT30" s="52"/>
      <c r="AU30" s="52"/>
      <c r="AV30" s="52"/>
      <c r="AW30" s="52"/>
      <c r="AX30" s="52"/>
      <c r="AY30" s="52"/>
      <c r="AZ30" s="52"/>
      <c r="BA30" s="43"/>
      <c r="BB30" s="43"/>
      <c r="BC30" s="43"/>
      <c r="BD30" s="43"/>
      <c r="BE30" s="43"/>
      <c r="BF30" s="43"/>
      <c r="BG30" s="43"/>
      <c r="BH30" s="43"/>
      <c r="BI30" s="43"/>
      <c r="BJ30" s="43"/>
    </row>
    <row r="31" spans="2:62" ht="26.25" customHeight="1" thickBot="1" x14ac:dyDescent="0.25">
      <c r="B31" s="49" t="s">
        <v>126</v>
      </c>
      <c r="C31" s="183" t="s">
        <v>127</v>
      </c>
      <c r="D31" s="38" t="s">
        <v>324</v>
      </c>
      <c r="E31" s="52"/>
      <c r="F31" s="52"/>
      <c r="G31" s="52"/>
      <c r="H31" s="38"/>
      <c r="I31" s="52"/>
      <c r="J31" s="52"/>
      <c r="K31" s="52"/>
      <c r="L31" s="39"/>
      <c r="M31" s="52"/>
      <c r="N31" s="52"/>
      <c r="O31" s="52"/>
      <c r="P31" s="39"/>
      <c r="Q31" s="52"/>
      <c r="R31" s="52"/>
      <c r="S31" s="52"/>
      <c r="T31" s="38"/>
      <c r="U31" s="52"/>
      <c r="V31" s="52"/>
      <c r="W31" s="52"/>
      <c r="X31" s="39"/>
      <c r="Y31" s="52"/>
      <c r="Z31" s="52"/>
      <c r="AA31" s="52"/>
      <c r="AB31" s="39"/>
      <c r="AC31" s="52"/>
      <c r="AD31" s="52"/>
      <c r="AE31" s="52"/>
      <c r="AF31" s="38"/>
      <c r="AG31" s="52"/>
      <c r="AH31" s="52"/>
      <c r="AI31" s="52"/>
      <c r="AJ31" s="39"/>
      <c r="AK31" s="52"/>
      <c r="AL31" s="52"/>
      <c r="AM31" s="52"/>
      <c r="AN31" s="39"/>
      <c r="AO31" s="52"/>
      <c r="AP31" s="52"/>
      <c r="AQ31" s="52"/>
      <c r="AR31" s="38"/>
      <c r="AS31" s="52"/>
      <c r="AT31" s="52"/>
      <c r="AU31" s="52"/>
      <c r="AV31" s="52"/>
      <c r="AW31" s="52"/>
      <c r="AX31" s="52"/>
      <c r="AY31" s="52"/>
      <c r="AZ31" s="52"/>
      <c r="BA31" s="43"/>
      <c r="BB31" s="43"/>
      <c r="BC31" s="43"/>
      <c r="BD31" s="43"/>
      <c r="BE31" s="43"/>
      <c r="BF31" s="43"/>
      <c r="BG31" s="43"/>
      <c r="BH31" s="43"/>
      <c r="BI31" s="43"/>
      <c r="BJ31" s="43"/>
    </row>
    <row r="32" spans="2:62" ht="26.25" customHeight="1" thickBot="1" x14ac:dyDescent="0.25">
      <c r="B32" s="44" t="s">
        <v>128</v>
      </c>
      <c r="C32" s="183" t="s">
        <v>138</v>
      </c>
      <c r="D32" s="38" t="s">
        <v>324</v>
      </c>
      <c r="E32" s="52"/>
      <c r="F32" s="52"/>
      <c r="G32" s="52"/>
      <c r="H32" s="38"/>
      <c r="I32" s="52"/>
      <c r="J32" s="52"/>
      <c r="K32" s="52"/>
      <c r="L32" s="39"/>
      <c r="M32" s="52"/>
      <c r="N32" s="52"/>
      <c r="O32" s="52"/>
      <c r="P32" s="39"/>
      <c r="Q32" s="52"/>
      <c r="R32" s="52"/>
      <c r="S32" s="52"/>
      <c r="T32" s="38"/>
      <c r="U32" s="52"/>
      <c r="V32" s="52"/>
      <c r="W32" s="52"/>
      <c r="X32" s="39"/>
      <c r="Y32" s="52"/>
      <c r="Z32" s="52"/>
      <c r="AA32" s="52"/>
      <c r="AB32" s="39"/>
      <c r="AC32" s="52"/>
      <c r="AD32" s="52"/>
      <c r="AE32" s="52"/>
      <c r="AF32" s="38"/>
      <c r="AG32" s="52"/>
      <c r="AH32" s="52"/>
      <c r="AI32" s="52"/>
      <c r="AJ32" s="39"/>
      <c r="AK32" s="52"/>
      <c r="AL32" s="52"/>
      <c r="AM32" s="52"/>
      <c r="AN32" s="39"/>
      <c r="AO32" s="52"/>
      <c r="AP32" s="52"/>
      <c r="AQ32" s="52"/>
      <c r="AR32" s="38"/>
      <c r="AS32" s="52"/>
      <c r="AT32" s="52"/>
      <c r="AU32" s="52"/>
      <c r="AV32" s="52"/>
      <c r="AW32" s="52"/>
      <c r="AX32" s="52"/>
      <c r="AY32" s="52"/>
      <c r="AZ32" s="52"/>
      <c r="BA32" s="43"/>
      <c r="BB32" s="43"/>
      <c r="BC32" s="43"/>
      <c r="BD32" s="43"/>
      <c r="BE32" s="43"/>
      <c r="BF32" s="43"/>
      <c r="BG32" s="43"/>
      <c r="BH32" s="43"/>
      <c r="BI32" s="43"/>
      <c r="BJ32" s="43"/>
    </row>
    <row r="33" spans="2:62" ht="26.25" customHeight="1" thickBot="1" x14ac:dyDescent="0.25">
      <c r="B33" s="44" t="s">
        <v>140</v>
      </c>
      <c r="C33" s="183" t="s">
        <v>138</v>
      </c>
      <c r="D33" s="38" t="s">
        <v>324</v>
      </c>
      <c r="E33" s="52"/>
      <c r="F33" s="52"/>
      <c r="G33" s="52"/>
      <c r="H33" s="38"/>
      <c r="I33" s="52"/>
      <c r="J33" s="52"/>
      <c r="K33" s="52"/>
      <c r="L33" s="39"/>
      <c r="M33" s="52"/>
      <c r="N33" s="52"/>
      <c r="O33" s="52"/>
      <c r="P33" s="39"/>
      <c r="Q33" s="52"/>
      <c r="R33" s="52"/>
      <c r="S33" s="52"/>
      <c r="T33" s="38"/>
      <c r="U33" s="52"/>
      <c r="V33" s="52"/>
      <c r="W33" s="52"/>
      <c r="X33" s="39"/>
      <c r="Y33" s="52"/>
      <c r="Z33" s="52"/>
      <c r="AA33" s="52"/>
      <c r="AB33" s="39"/>
      <c r="AC33" s="52"/>
      <c r="AD33" s="52"/>
      <c r="AE33" s="52"/>
      <c r="AF33" s="38"/>
      <c r="AG33" s="52"/>
      <c r="AH33" s="52"/>
      <c r="AI33" s="52"/>
      <c r="AJ33" s="39"/>
      <c r="AK33" s="52"/>
      <c r="AL33" s="52"/>
      <c r="AM33" s="52"/>
      <c r="AN33" s="39"/>
      <c r="AO33" s="52"/>
      <c r="AP33" s="52"/>
      <c r="AQ33" s="52"/>
      <c r="AR33" s="38"/>
      <c r="AS33" s="52"/>
      <c r="AT33" s="52"/>
      <c r="AU33" s="52"/>
      <c r="AV33" s="52"/>
      <c r="AW33" s="52"/>
      <c r="AX33" s="52"/>
      <c r="AY33" s="52"/>
      <c r="AZ33" s="52"/>
      <c r="BA33" s="43"/>
      <c r="BB33" s="43"/>
      <c r="BC33" s="43"/>
      <c r="BD33" s="43"/>
      <c r="BE33" s="43"/>
      <c r="BF33" s="43"/>
      <c r="BG33" s="43"/>
      <c r="BH33" s="43"/>
      <c r="BI33" s="43"/>
      <c r="BJ33" s="43"/>
    </row>
    <row r="34" spans="2:62" ht="26.25" customHeight="1" thickBot="1" x14ac:dyDescent="0.25">
      <c r="B34" s="44" t="s">
        <v>141</v>
      </c>
      <c r="C34" s="183" t="s">
        <v>138</v>
      </c>
      <c r="D34" s="38" t="s">
        <v>324</v>
      </c>
      <c r="E34" s="52"/>
      <c r="F34" s="52"/>
      <c r="G34" s="52"/>
      <c r="H34" s="38"/>
      <c r="I34" s="52"/>
      <c r="J34" s="52"/>
      <c r="K34" s="52"/>
      <c r="L34" s="39"/>
      <c r="M34" s="52"/>
      <c r="N34" s="52"/>
      <c r="O34" s="52"/>
      <c r="P34" s="39"/>
      <c r="Q34" s="52"/>
      <c r="R34" s="52"/>
      <c r="S34" s="52"/>
      <c r="T34" s="38"/>
      <c r="U34" s="52"/>
      <c r="V34" s="52"/>
      <c r="W34" s="52"/>
      <c r="X34" s="39"/>
      <c r="Y34" s="52"/>
      <c r="Z34" s="52"/>
      <c r="AA34" s="52"/>
      <c r="AB34" s="39"/>
      <c r="AC34" s="52"/>
      <c r="AD34" s="52"/>
      <c r="AE34" s="52"/>
      <c r="AF34" s="38"/>
      <c r="AG34" s="52"/>
      <c r="AH34" s="52"/>
      <c r="AI34" s="52"/>
      <c r="AJ34" s="39"/>
      <c r="AK34" s="52"/>
      <c r="AL34" s="52"/>
      <c r="AM34" s="52"/>
      <c r="AN34" s="39"/>
      <c r="AO34" s="52"/>
      <c r="AP34" s="52"/>
      <c r="AQ34" s="52"/>
      <c r="AR34" s="38"/>
      <c r="AS34" s="52"/>
      <c r="AT34" s="52"/>
      <c r="AU34" s="52"/>
      <c r="AV34" s="52"/>
      <c r="AW34" s="52"/>
      <c r="AX34" s="52"/>
      <c r="AY34" s="52"/>
      <c r="AZ34" s="52"/>
      <c r="BA34" s="43"/>
      <c r="BB34" s="43"/>
      <c r="BC34" s="43"/>
      <c r="BD34" s="43"/>
      <c r="BE34" s="43"/>
      <c r="BF34" s="43"/>
      <c r="BG34" s="43"/>
      <c r="BH34" s="43"/>
      <c r="BI34" s="43"/>
      <c r="BJ34" s="43"/>
    </row>
    <row r="35" spans="2:62" ht="26.25" customHeight="1" thickBot="1" x14ac:dyDescent="0.25">
      <c r="B35" s="44" t="s">
        <v>142</v>
      </c>
      <c r="C35" s="183" t="s">
        <v>138</v>
      </c>
      <c r="D35" s="38" t="s">
        <v>324</v>
      </c>
      <c r="E35" s="52"/>
      <c r="F35" s="52"/>
      <c r="G35" s="52"/>
      <c r="H35" s="38"/>
      <c r="I35" s="52"/>
      <c r="J35" s="52"/>
      <c r="K35" s="52"/>
      <c r="L35" s="39"/>
      <c r="M35" s="52"/>
      <c r="N35" s="52"/>
      <c r="O35" s="52"/>
      <c r="P35" s="39"/>
      <c r="Q35" s="52"/>
      <c r="R35" s="52"/>
      <c r="S35" s="52"/>
      <c r="T35" s="38"/>
      <c r="U35" s="52"/>
      <c r="V35" s="52"/>
      <c r="W35" s="52"/>
      <c r="X35" s="39"/>
      <c r="Y35" s="52"/>
      <c r="Z35" s="52"/>
      <c r="AA35" s="52"/>
      <c r="AB35" s="39"/>
      <c r="AC35" s="52"/>
      <c r="AD35" s="52"/>
      <c r="AE35" s="52"/>
      <c r="AF35" s="38"/>
      <c r="AG35" s="52"/>
      <c r="AH35" s="52"/>
      <c r="AI35" s="52"/>
      <c r="AJ35" s="39"/>
      <c r="AK35" s="52"/>
      <c r="AL35" s="52"/>
      <c r="AM35" s="52"/>
      <c r="AN35" s="39"/>
      <c r="AO35" s="52"/>
      <c r="AP35" s="52"/>
      <c r="AQ35" s="52"/>
      <c r="AR35" s="38"/>
      <c r="AS35" s="52"/>
      <c r="AT35" s="52"/>
      <c r="AU35" s="52"/>
      <c r="AV35" s="52"/>
      <c r="AW35" s="52"/>
      <c r="AX35" s="52"/>
      <c r="AY35" s="52"/>
      <c r="AZ35" s="52"/>
      <c r="BA35" s="43"/>
      <c r="BB35" s="43"/>
      <c r="BC35" s="43"/>
      <c r="BD35" s="43"/>
      <c r="BE35" s="43"/>
      <c r="BF35" s="43"/>
      <c r="BG35" s="43"/>
      <c r="BH35" s="43"/>
      <c r="BI35" s="43"/>
      <c r="BJ35" s="43"/>
    </row>
    <row r="36" spans="2:62" ht="26.25" customHeight="1" thickBot="1" x14ac:dyDescent="0.25">
      <c r="B36" s="44" t="s">
        <v>143</v>
      </c>
      <c r="C36" s="183" t="s">
        <v>138</v>
      </c>
      <c r="D36" s="38" t="s">
        <v>324</v>
      </c>
      <c r="E36" s="52"/>
      <c r="F36" s="52"/>
      <c r="G36" s="52"/>
      <c r="H36" s="38"/>
      <c r="I36" s="52"/>
      <c r="J36" s="52"/>
      <c r="K36" s="52"/>
      <c r="L36" s="39"/>
      <c r="M36" s="52"/>
      <c r="N36" s="52"/>
      <c r="O36" s="52"/>
      <c r="P36" s="39"/>
      <c r="Q36" s="52"/>
      <c r="R36" s="52"/>
      <c r="S36" s="52"/>
      <c r="T36" s="38"/>
      <c r="U36" s="52"/>
      <c r="V36" s="52"/>
      <c r="W36" s="52"/>
      <c r="X36" s="39"/>
      <c r="Y36" s="52"/>
      <c r="Z36" s="52"/>
      <c r="AA36" s="52"/>
      <c r="AB36" s="39"/>
      <c r="AC36" s="52"/>
      <c r="AD36" s="52"/>
      <c r="AE36" s="52"/>
      <c r="AF36" s="38"/>
      <c r="AG36" s="52"/>
      <c r="AH36" s="52"/>
      <c r="AI36" s="52"/>
      <c r="AJ36" s="39"/>
      <c r="AK36" s="52"/>
      <c r="AL36" s="52"/>
      <c r="AM36" s="52"/>
      <c r="AN36" s="39"/>
      <c r="AO36" s="52"/>
      <c r="AP36" s="52"/>
      <c r="AQ36" s="52"/>
      <c r="AR36" s="38"/>
      <c r="AS36" s="52"/>
      <c r="AT36" s="52"/>
      <c r="AU36" s="52"/>
      <c r="AV36" s="52"/>
      <c r="AW36" s="52"/>
      <c r="AX36" s="52"/>
      <c r="AY36" s="52"/>
      <c r="AZ36" s="52"/>
      <c r="BA36" s="43"/>
      <c r="BB36" s="43"/>
      <c r="BC36" s="43"/>
      <c r="BD36" s="43"/>
      <c r="BE36" s="43"/>
      <c r="BF36" s="43"/>
      <c r="BG36" s="43"/>
      <c r="BH36" s="43"/>
      <c r="BI36" s="43"/>
      <c r="BJ36" s="43"/>
    </row>
    <row r="37" spans="2:62" ht="26.25" customHeight="1" thickBot="1" x14ac:dyDescent="0.25">
      <c r="B37" s="44" t="s">
        <v>162</v>
      </c>
      <c r="C37" s="183" t="s">
        <v>163</v>
      </c>
      <c r="D37" s="38" t="s">
        <v>324</v>
      </c>
      <c r="E37" s="52"/>
      <c r="F37" s="52"/>
      <c r="G37" s="52"/>
      <c r="H37" s="38"/>
      <c r="I37" s="52"/>
      <c r="J37" s="52"/>
      <c r="K37" s="52"/>
      <c r="L37" s="39"/>
      <c r="M37" s="52"/>
      <c r="N37" s="52"/>
      <c r="O37" s="52"/>
      <c r="P37" s="39"/>
      <c r="Q37" s="52"/>
      <c r="R37" s="52"/>
      <c r="S37" s="52"/>
      <c r="T37" s="38"/>
      <c r="U37" s="52"/>
      <c r="V37" s="52"/>
      <c r="W37" s="52"/>
      <c r="X37" s="39"/>
      <c r="Y37" s="52"/>
      <c r="Z37" s="52"/>
      <c r="AA37" s="52"/>
      <c r="AB37" s="39"/>
      <c r="AC37" s="52"/>
      <c r="AD37" s="52"/>
      <c r="AE37" s="52"/>
      <c r="AF37" s="38"/>
      <c r="AG37" s="52"/>
      <c r="AH37" s="52"/>
      <c r="AI37" s="52"/>
      <c r="AJ37" s="39"/>
      <c r="AK37" s="52"/>
      <c r="AL37" s="52"/>
      <c r="AM37" s="52"/>
      <c r="AN37" s="39"/>
      <c r="AO37" s="52"/>
      <c r="AP37" s="52"/>
      <c r="AQ37" s="52"/>
      <c r="AR37" s="38"/>
      <c r="AS37" s="52"/>
      <c r="AT37" s="52"/>
      <c r="AU37" s="52"/>
      <c r="AV37" s="52"/>
      <c r="AW37" s="52"/>
      <c r="AX37" s="52"/>
      <c r="AY37" s="52"/>
      <c r="AZ37" s="52"/>
      <c r="BA37" s="43"/>
      <c r="BB37" s="43"/>
      <c r="BC37" s="43"/>
      <c r="BD37" s="43"/>
      <c r="BE37" s="43"/>
      <c r="BF37" s="43"/>
      <c r="BG37" s="43"/>
      <c r="BH37" s="43"/>
      <c r="BI37" s="43"/>
      <c r="BJ37" s="43"/>
    </row>
    <row r="38" spans="2:62" ht="26.25" customHeight="1" thickBot="1" x14ac:dyDescent="0.25">
      <c r="B38" s="44" t="s">
        <v>166</v>
      </c>
      <c r="C38" s="183" t="s">
        <v>163</v>
      </c>
      <c r="D38" s="38" t="s">
        <v>324</v>
      </c>
      <c r="E38" s="52"/>
      <c r="F38" s="52"/>
      <c r="G38" s="52"/>
      <c r="H38" s="38"/>
      <c r="I38" s="52"/>
      <c r="J38" s="52"/>
      <c r="K38" s="52"/>
      <c r="L38" s="39"/>
      <c r="M38" s="52"/>
      <c r="N38" s="52"/>
      <c r="O38" s="52"/>
      <c r="P38" s="39"/>
      <c r="Q38" s="52"/>
      <c r="R38" s="52"/>
      <c r="S38" s="52"/>
      <c r="T38" s="38"/>
      <c r="U38" s="52"/>
      <c r="V38" s="52"/>
      <c r="W38" s="52"/>
      <c r="X38" s="39"/>
      <c r="Y38" s="52"/>
      <c r="Z38" s="52"/>
      <c r="AA38" s="52"/>
      <c r="AB38" s="39"/>
      <c r="AC38" s="52"/>
      <c r="AD38" s="52"/>
      <c r="AE38" s="52"/>
      <c r="AF38" s="38"/>
      <c r="AG38" s="52"/>
      <c r="AH38" s="52"/>
      <c r="AI38" s="52"/>
      <c r="AJ38" s="39"/>
      <c r="AK38" s="52"/>
      <c r="AL38" s="52"/>
      <c r="AM38" s="52"/>
      <c r="AN38" s="39"/>
      <c r="AO38" s="52"/>
      <c r="AP38" s="52"/>
      <c r="AQ38" s="52"/>
      <c r="AR38" s="38"/>
      <c r="AS38" s="52"/>
      <c r="AT38" s="52"/>
      <c r="AU38" s="52"/>
      <c r="AV38" s="52"/>
      <c r="AW38" s="52"/>
      <c r="AX38" s="52"/>
      <c r="AY38" s="52"/>
      <c r="AZ38" s="52"/>
      <c r="BA38" s="43"/>
      <c r="BB38" s="43"/>
      <c r="BC38" s="43"/>
      <c r="BD38" s="43"/>
      <c r="BE38" s="43"/>
      <c r="BF38" s="43"/>
      <c r="BG38" s="43"/>
      <c r="BH38" s="43"/>
      <c r="BI38" s="43"/>
      <c r="BJ38" s="43"/>
    </row>
    <row r="39" spans="2:62" ht="26.25" customHeight="1" thickBot="1" x14ac:dyDescent="0.25">
      <c r="B39" s="44" t="s">
        <v>167</v>
      </c>
      <c r="C39" s="183" t="s">
        <v>163</v>
      </c>
      <c r="D39" s="38" t="s">
        <v>324</v>
      </c>
      <c r="E39" s="52"/>
      <c r="F39" s="52"/>
      <c r="G39" s="52"/>
      <c r="H39" s="38"/>
      <c r="I39" s="52"/>
      <c r="J39" s="52"/>
      <c r="K39" s="52"/>
      <c r="L39" s="39"/>
      <c r="M39" s="52"/>
      <c r="N39" s="52"/>
      <c r="O39" s="52"/>
      <c r="P39" s="39"/>
      <c r="Q39" s="52"/>
      <c r="R39" s="52"/>
      <c r="S39" s="52"/>
      <c r="T39" s="38"/>
      <c r="U39" s="52"/>
      <c r="V39" s="52"/>
      <c r="W39" s="52"/>
      <c r="X39" s="39"/>
      <c r="Y39" s="52"/>
      <c r="Z39" s="52"/>
      <c r="AA39" s="52"/>
      <c r="AB39" s="39"/>
      <c r="AC39" s="52"/>
      <c r="AD39" s="52"/>
      <c r="AE39" s="52"/>
      <c r="AF39" s="38"/>
      <c r="AG39" s="52"/>
      <c r="AH39" s="52"/>
      <c r="AI39" s="52"/>
      <c r="AJ39" s="39"/>
      <c r="AK39" s="52"/>
      <c r="AL39" s="52"/>
      <c r="AM39" s="52"/>
      <c r="AN39" s="39"/>
      <c r="AO39" s="52"/>
      <c r="AP39" s="52"/>
      <c r="AQ39" s="52"/>
      <c r="AR39" s="38"/>
      <c r="AS39" s="52"/>
      <c r="AT39" s="52"/>
      <c r="AU39" s="52"/>
      <c r="AV39" s="52"/>
      <c r="AW39" s="52"/>
      <c r="AX39" s="52"/>
      <c r="AY39" s="52"/>
      <c r="AZ39" s="52"/>
      <c r="BA39" s="43"/>
      <c r="BB39" s="43"/>
      <c r="BC39" s="43"/>
      <c r="BD39" s="43"/>
      <c r="BE39" s="43"/>
      <c r="BF39" s="43"/>
      <c r="BG39" s="43"/>
      <c r="BH39" s="43"/>
      <c r="BI39" s="43"/>
      <c r="BJ39" s="43"/>
    </row>
    <row r="40" spans="2:62" ht="26.25" customHeight="1" thickBot="1" x14ac:dyDescent="0.25">
      <c r="B40" s="44" t="s">
        <v>168</v>
      </c>
      <c r="C40" s="183" t="s">
        <v>163</v>
      </c>
      <c r="D40" s="38" t="s">
        <v>324</v>
      </c>
      <c r="E40" s="52"/>
      <c r="F40" s="52"/>
      <c r="G40" s="52"/>
      <c r="H40" s="38"/>
      <c r="I40" s="52"/>
      <c r="J40" s="52"/>
      <c r="K40" s="52"/>
      <c r="L40" s="39"/>
      <c r="M40" s="52"/>
      <c r="N40" s="52"/>
      <c r="O40" s="52"/>
      <c r="P40" s="39"/>
      <c r="Q40" s="52"/>
      <c r="R40" s="52"/>
      <c r="S40" s="52"/>
      <c r="T40" s="38"/>
      <c r="U40" s="52"/>
      <c r="V40" s="52"/>
      <c r="W40" s="52"/>
      <c r="X40" s="39"/>
      <c r="Y40" s="52"/>
      <c r="Z40" s="52"/>
      <c r="AA40" s="52"/>
      <c r="AB40" s="39"/>
      <c r="AC40" s="52"/>
      <c r="AD40" s="52"/>
      <c r="AE40" s="52"/>
      <c r="AF40" s="38"/>
      <c r="AG40" s="52"/>
      <c r="AH40" s="52"/>
      <c r="AI40" s="52"/>
      <c r="AJ40" s="39"/>
      <c r="AK40" s="52"/>
      <c r="AL40" s="52"/>
      <c r="AM40" s="52"/>
      <c r="AN40" s="39"/>
      <c r="AO40" s="52"/>
      <c r="AP40" s="52"/>
      <c r="AQ40" s="52"/>
      <c r="AR40" s="38"/>
      <c r="AS40" s="52"/>
      <c r="AT40" s="52"/>
      <c r="AU40" s="52"/>
      <c r="AV40" s="52"/>
      <c r="AW40" s="52"/>
      <c r="AX40" s="52"/>
      <c r="AY40" s="52"/>
      <c r="AZ40" s="52"/>
      <c r="BA40" s="43"/>
      <c r="BB40" s="43"/>
      <c r="BC40" s="43"/>
      <c r="BD40" s="43"/>
      <c r="BE40" s="43"/>
      <c r="BF40" s="43"/>
      <c r="BG40" s="43"/>
      <c r="BH40" s="43"/>
      <c r="BI40" s="43"/>
      <c r="BJ40" s="43"/>
    </row>
    <row r="41" spans="2:62" ht="26.25" customHeight="1" thickBot="1" x14ac:dyDescent="0.25">
      <c r="B41" s="44" t="s">
        <v>169</v>
      </c>
      <c r="C41" s="183" t="s">
        <v>163</v>
      </c>
      <c r="D41" s="38" t="s">
        <v>324</v>
      </c>
      <c r="E41" s="52"/>
      <c r="F41" s="52"/>
      <c r="G41" s="52"/>
      <c r="H41" s="38"/>
      <c r="I41" s="52"/>
      <c r="J41" s="52"/>
      <c r="K41" s="52"/>
      <c r="L41" s="39"/>
      <c r="M41" s="52"/>
      <c r="N41" s="52"/>
      <c r="O41" s="52"/>
      <c r="P41" s="39"/>
      <c r="Q41" s="52"/>
      <c r="R41" s="52"/>
      <c r="S41" s="52"/>
      <c r="T41" s="38"/>
      <c r="U41" s="52"/>
      <c r="V41" s="52"/>
      <c r="W41" s="52"/>
      <c r="X41" s="39"/>
      <c r="Y41" s="52"/>
      <c r="Z41" s="52"/>
      <c r="AA41" s="52"/>
      <c r="AB41" s="39"/>
      <c r="AC41" s="52"/>
      <c r="AD41" s="52"/>
      <c r="AE41" s="52"/>
      <c r="AF41" s="38"/>
      <c r="AG41" s="52"/>
      <c r="AH41" s="52"/>
      <c r="AI41" s="52"/>
      <c r="AJ41" s="39"/>
      <c r="AK41" s="52"/>
      <c r="AL41" s="52"/>
      <c r="AM41" s="52"/>
      <c r="AN41" s="39"/>
      <c r="AO41" s="52"/>
      <c r="AP41" s="52"/>
      <c r="AQ41" s="52"/>
      <c r="AR41" s="38"/>
      <c r="AS41" s="52"/>
      <c r="AT41" s="52"/>
      <c r="AU41" s="52"/>
      <c r="AV41" s="52"/>
      <c r="AW41" s="52"/>
      <c r="AX41" s="52"/>
      <c r="AY41" s="52"/>
      <c r="AZ41" s="52"/>
      <c r="BA41" s="43"/>
      <c r="BB41" s="43"/>
      <c r="BC41" s="43"/>
      <c r="BD41" s="43"/>
      <c r="BE41" s="43"/>
      <c r="BF41" s="43"/>
      <c r="BG41" s="43"/>
      <c r="BH41" s="43"/>
      <c r="BI41" s="43"/>
      <c r="BJ41" s="43"/>
    </row>
    <row r="42" spans="2:62" ht="26.25" customHeight="1" thickBot="1" x14ac:dyDescent="0.25">
      <c r="B42" s="44" t="s">
        <v>171</v>
      </c>
      <c r="C42" s="183" t="s">
        <v>176</v>
      </c>
      <c r="D42" s="38" t="s">
        <v>324</v>
      </c>
      <c r="E42" s="52"/>
      <c r="F42" s="52"/>
      <c r="G42" s="52"/>
      <c r="H42" s="38"/>
      <c r="I42" s="52"/>
      <c r="J42" s="52"/>
      <c r="K42" s="52"/>
      <c r="L42" s="39"/>
      <c r="M42" s="52"/>
      <c r="N42" s="52"/>
      <c r="O42" s="52"/>
      <c r="P42" s="39"/>
      <c r="Q42" s="52"/>
      <c r="R42" s="52"/>
      <c r="S42" s="52"/>
      <c r="T42" s="38"/>
      <c r="U42" s="52"/>
      <c r="V42" s="52"/>
      <c r="W42" s="52"/>
      <c r="X42" s="39"/>
      <c r="Y42" s="52"/>
      <c r="Z42" s="52"/>
      <c r="AA42" s="52"/>
      <c r="AB42" s="39"/>
      <c r="AC42" s="52"/>
      <c r="AD42" s="52"/>
      <c r="AE42" s="52"/>
      <c r="AF42" s="38"/>
      <c r="AG42" s="52"/>
      <c r="AH42" s="52"/>
      <c r="AI42" s="52"/>
      <c r="AJ42" s="39"/>
      <c r="AK42" s="52"/>
      <c r="AL42" s="52"/>
      <c r="AM42" s="52"/>
      <c r="AN42" s="39"/>
      <c r="AO42" s="52"/>
      <c r="AP42" s="52"/>
      <c r="AQ42" s="52"/>
      <c r="AR42" s="38"/>
      <c r="AS42" s="52"/>
      <c r="AT42" s="52"/>
      <c r="AU42" s="52"/>
      <c r="AV42" s="52"/>
      <c r="AW42" s="52"/>
      <c r="AX42" s="52"/>
      <c r="AY42" s="52"/>
      <c r="AZ42" s="52"/>
      <c r="BA42" s="43"/>
      <c r="BB42" s="43"/>
      <c r="BC42" s="43"/>
      <c r="BD42" s="43"/>
      <c r="BE42" s="43"/>
      <c r="BF42" s="43"/>
      <c r="BG42" s="43"/>
      <c r="BH42" s="43"/>
      <c r="BI42" s="43"/>
      <c r="BJ42" s="43"/>
    </row>
    <row r="43" spans="2:62" ht="26.25" customHeight="1" thickBot="1" x14ac:dyDescent="0.25">
      <c r="B43" s="44" t="s">
        <v>177</v>
      </c>
      <c r="C43" s="183" t="s">
        <v>179</v>
      </c>
      <c r="D43" s="38" t="s">
        <v>324</v>
      </c>
      <c r="E43" s="52"/>
      <c r="F43" s="52"/>
      <c r="G43" s="52"/>
      <c r="H43" s="38"/>
      <c r="I43" s="52"/>
      <c r="J43" s="52"/>
      <c r="K43" s="52"/>
      <c r="L43" s="39"/>
      <c r="M43" s="52"/>
      <c r="N43" s="52"/>
      <c r="O43" s="52"/>
      <c r="P43" s="39"/>
      <c r="Q43" s="52"/>
      <c r="R43" s="52"/>
      <c r="S43" s="52"/>
      <c r="T43" s="38"/>
      <c r="U43" s="52"/>
      <c r="V43" s="52"/>
      <c r="W43" s="52"/>
      <c r="X43" s="39"/>
      <c r="Y43" s="52"/>
      <c r="Z43" s="52"/>
      <c r="AA43" s="52"/>
      <c r="AB43" s="39"/>
      <c r="AC43" s="52"/>
      <c r="AD43" s="52"/>
      <c r="AE43" s="52"/>
      <c r="AF43" s="38"/>
      <c r="AG43" s="52"/>
      <c r="AH43" s="52"/>
      <c r="AI43" s="52"/>
      <c r="AJ43" s="39"/>
      <c r="AK43" s="52"/>
      <c r="AL43" s="52"/>
      <c r="AM43" s="52"/>
      <c r="AN43" s="39"/>
      <c r="AO43" s="52"/>
      <c r="AP43" s="52"/>
      <c r="AQ43" s="52"/>
      <c r="AR43" s="38"/>
      <c r="AS43" s="52"/>
      <c r="AT43" s="52"/>
      <c r="AU43" s="52"/>
      <c r="AV43" s="52"/>
      <c r="AW43" s="52"/>
      <c r="AX43" s="52"/>
      <c r="AY43" s="52"/>
      <c r="AZ43" s="52"/>
      <c r="BA43" s="43"/>
      <c r="BB43" s="43"/>
      <c r="BC43" s="43"/>
      <c r="BD43" s="43"/>
      <c r="BE43" s="43"/>
      <c r="BF43" s="43"/>
      <c r="BG43" s="43"/>
      <c r="BH43" s="43"/>
      <c r="BI43" s="43"/>
      <c r="BJ43" s="43"/>
    </row>
    <row r="44" spans="2:62" ht="26.25" customHeight="1" thickBot="1" x14ac:dyDescent="0.25">
      <c r="B44" s="44" t="s">
        <v>177</v>
      </c>
      <c r="C44" s="183" t="s">
        <v>176</v>
      </c>
      <c r="D44" s="38" t="s">
        <v>324</v>
      </c>
      <c r="E44" s="52"/>
      <c r="F44" s="52"/>
      <c r="G44" s="52"/>
      <c r="H44" s="38"/>
      <c r="I44" s="52"/>
      <c r="J44" s="52"/>
      <c r="K44" s="52"/>
      <c r="L44" s="39"/>
      <c r="M44" s="52"/>
      <c r="N44" s="52"/>
      <c r="O44" s="52"/>
      <c r="P44" s="39"/>
      <c r="Q44" s="52"/>
      <c r="R44" s="52"/>
      <c r="S44" s="52"/>
      <c r="T44" s="38"/>
      <c r="U44" s="52"/>
      <c r="V44" s="52"/>
      <c r="W44" s="52"/>
      <c r="X44" s="39"/>
      <c r="Y44" s="52"/>
      <c r="Z44" s="52"/>
      <c r="AA44" s="52"/>
      <c r="AB44" s="39"/>
      <c r="AC44" s="52"/>
      <c r="AD44" s="52"/>
      <c r="AE44" s="52"/>
      <c r="AF44" s="38"/>
      <c r="AG44" s="52"/>
      <c r="AH44" s="52"/>
      <c r="AI44" s="52"/>
      <c r="AJ44" s="39"/>
      <c r="AK44" s="52"/>
      <c r="AL44" s="52"/>
      <c r="AM44" s="52"/>
      <c r="AN44" s="39"/>
      <c r="AO44" s="52"/>
      <c r="AP44" s="52"/>
      <c r="AQ44" s="52"/>
      <c r="AR44" s="38"/>
      <c r="AS44" s="52"/>
      <c r="AT44" s="52"/>
      <c r="AU44" s="52"/>
      <c r="AV44" s="52"/>
      <c r="AW44" s="52"/>
      <c r="AX44" s="52"/>
      <c r="AY44" s="52"/>
      <c r="AZ44" s="52"/>
      <c r="BA44" s="43"/>
      <c r="BB44" s="43"/>
      <c r="BC44" s="43"/>
      <c r="BD44" s="43"/>
      <c r="BE44" s="43"/>
      <c r="BF44" s="43"/>
      <c r="BG44" s="43"/>
      <c r="BH44" s="43"/>
      <c r="BI44" s="43"/>
      <c r="BJ44" s="43"/>
    </row>
    <row r="45" spans="2:62" ht="26.25" customHeight="1" thickBot="1" x14ac:dyDescent="0.25">
      <c r="B45" s="45" t="s">
        <v>195</v>
      </c>
      <c r="C45" s="183" t="s">
        <v>224</v>
      </c>
      <c r="D45" s="38" t="s">
        <v>324</v>
      </c>
      <c r="E45" s="52"/>
      <c r="F45" s="52"/>
      <c r="G45" s="52"/>
      <c r="H45" s="38"/>
      <c r="I45" s="52"/>
      <c r="J45" s="52"/>
      <c r="K45" s="52"/>
      <c r="L45" s="39"/>
      <c r="M45" s="52"/>
      <c r="N45" s="52"/>
      <c r="O45" s="52"/>
      <c r="P45" s="39"/>
      <c r="Q45" s="52"/>
      <c r="R45" s="52"/>
      <c r="S45" s="52"/>
      <c r="T45" s="38"/>
      <c r="U45" s="52"/>
      <c r="V45" s="52"/>
      <c r="W45" s="52"/>
      <c r="X45" s="39"/>
      <c r="Y45" s="52"/>
      <c r="Z45" s="52"/>
      <c r="AA45" s="52"/>
      <c r="AB45" s="39"/>
      <c r="AC45" s="52"/>
      <c r="AD45" s="52"/>
      <c r="AE45" s="52"/>
      <c r="AF45" s="38"/>
      <c r="AG45" s="52"/>
      <c r="AH45" s="52"/>
      <c r="AI45" s="52"/>
      <c r="AJ45" s="39"/>
      <c r="AK45" s="52"/>
      <c r="AL45" s="52"/>
      <c r="AM45" s="52"/>
      <c r="AN45" s="39"/>
      <c r="AO45" s="52"/>
      <c r="AP45" s="52"/>
      <c r="AQ45" s="52"/>
      <c r="AR45" s="38"/>
      <c r="AS45" s="52"/>
      <c r="AT45" s="52"/>
      <c r="AU45" s="52"/>
      <c r="AV45" s="52"/>
      <c r="AW45" s="52"/>
      <c r="AX45" s="52"/>
      <c r="AY45" s="52"/>
      <c r="AZ45" s="52"/>
      <c r="BA45" s="43"/>
      <c r="BB45" s="43"/>
      <c r="BC45" s="43"/>
      <c r="BD45" s="43"/>
      <c r="BE45" s="43"/>
      <c r="BF45" s="43"/>
      <c r="BG45" s="43"/>
      <c r="BH45" s="43"/>
      <c r="BI45" s="43"/>
      <c r="BJ45" s="43"/>
    </row>
    <row r="46" spans="2:62" ht="26.25" customHeight="1" thickBot="1" x14ac:dyDescent="0.25">
      <c r="B46" s="45" t="s">
        <v>195</v>
      </c>
      <c r="C46" s="183" t="s">
        <v>225</v>
      </c>
      <c r="D46" s="38" t="s">
        <v>324</v>
      </c>
      <c r="E46" s="52"/>
      <c r="F46" s="52"/>
      <c r="G46" s="52"/>
      <c r="H46" s="38"/>
      <c r="I46" s="52"/>
      <c r="J46" s="52"/>
      <c r="K46" s="52"/>
      <c r="L46" s="39"/>
      <c r="M46" s="52"/>
      <c r="N46" s="52"/>
      <c r="O46" s="52"/>
      <c r="P46" s="39"/>
      <c r="Q46" s="52"/>
      <c r="R46" s="52"/>
      <c r="S46" s="52"/>
      <c r="T46" s="38"/>
      <c r="U46" s="52"/>
      <c r="V46" s="52"/>
      <c r="W46" s="52"/>
      <c r="X46" s="39"/>
      <c r="Y46" s="52"/>
      <c r="Z46" s="52"/>
      <c r="AA46" s="52"/>
      <c r="AB46" s="39"/>
      <c r="AC46" s="52"/>
      <c r="AD46" s="52"/>
      <c r="AE46" s="52"/>
      <c r="AF46" s="38"/>
      <c r="AG46" s="52"/>
      <c r="AH46" s="52"/>
      <c r="AI46" s="52"/>
      <c r="AJ46" s="39"/>
      <c r="AK46" s="52"/>
      <c r="AL46" s="52"/>
      <c r="AM46" s="52"/>
      <c r="AN46" s="39"/>
      <c r="AO46" s="52"/>
      <c r="AP46" s="52"/>
      <c r="AQ46" s="52"/>
      <c r="AR46" s="38"/>
      <c r="AS46" s="52"/>
      <c r="AT46" s="52"/>
      <c r="AU46" s="52"/>
      <c r="AV46" s="52"/>
      <c r="AW46" s="52"/>
      <c r="AX46" s="52"/>
      <c r="AY46" s="52"/>
      <c r="AZ46" s="52"/>
      <c r="BA46" s="43"/>
      <c r="BB46" s="43"/>
      <c r="BC46" s="43"/>
      <c r="BD46" s="43"/>
      <c r="BE46" s="43"/>
      <c r="BF46" s="43"/>
      <c r="BG46" s="43"/>
      <c r="BH46" s="43"/>
      <c r="BI46" s="43"/>
      <c r="BJ46" s="43"/>
    </row>
    <row r="47" spans="2:62" ht="26.25" customHeight="1" thickBot="1" x14ac:dyDescent="0.25">
      <c r="B47" s="45" t="s">
        <v>195</v>
      </c>
      <c r="C47" s="183" t="s">
        <v>176</v>
      </c>
      <c r="D47" s="38" t="s">
        <v>324</v>
      </c>
      <c r="E47" s="52"/>
      <c r="F47" s="52"/>
      <c r="G47" s="52"/>
      <c r="H47" s="38"/>
      <c r="I47" s="52"/>
      <c r="J47" s="52"/>
      <c r="K47" s="52"/>
      <c r="L47" s="39"/>
      <c r="M47" s="52"/>
      <c r="N47" s="52"/>
      <c r="O47" s="52"/>
      <c r="P47" s="39"/>
      <c r="Q47" s="52"/>
      <c r="R47" s="52"/>
      <c r="S47" s="52"/>
      <c r="T47" s="38"/>
      <c r="U47" s="52"/>
      <c r="V47" s="52"/>
      <c r="W47" s="52"/>
      <c r="X47" s="39"/>
      <c r="Y47" s="52"/>
      <c r="Z47" s="52"/>
      <c r="AA47" s="52"/>
      <c r="AB47" s="39"/>
      <c r="AC47" s="52"/>
      <c r="AD47" s="52"/>
      <c r="AE47" s="52"/>
      <c r="AF47" s="38"/>
      <c r="AG47" s="52"/>
      <c r="AH47" s="52"/>
      <c r="AI47" s="52"/>
      <c r="AJ47" s="39"/>
      <c r="AK47" s="52"/>
      <c r="AL47" s="52"/>
      <c r="AM47" s="52"/>
      <c r="AN47" s="39"/>
      <c r="AO47" s="52"/>
      <c r="AP47" s="52"/>
      <c r="AQ47" s="52"/>
      <c r="AR47" s="38"/>
      <c r="AS47" s="52"/>
      <c r="AT47" s="52"/>
      <c r="AU47" s="52"/>
      <c r="AV47" s="52"/>
      <c r="AW47" s="52"/>
      <c r="AX47" s="52"/>
      <c r="AY47" s="52"/>
      <c r="AZ47" s="52"/>
      <c r="BA47" s="43"/>
      <c r="BB47" s="43"/>
      <c r="BC47" s="43"/>
      <c r="BD47" s="43"/>
      <c r="BE47" s="43"/>
      <c r="BF47" s="43"/>
      <c r="BG47" s="43"/>
      <c r="BH47" s="43"/>
      <c r="BI47" s="43"/>
      <c r="BJ47" s="43"/>
    </row>
    <row r="48" spans="2:62" ht="26.25" customHeight="1" thickBot="1" x14ac:dyDescent="0.25">
      <c r="B48" s="45" t="s">
        <v>196</v>
      </c>
      <c r="C48" s="183" t="s">
        <v>227</v>
      </c>
      <c r="D48" s="38" t="s">
        <v>324</v>
      </c>
      <c r="E48" s="52"/>
      <c r="F48" s="52"/>
      <c r="G48" s="52"/>
      <c r="H48" s="38"/>
      <c r="I48" s="52"/>
      <c r="J48" s="52"/>
      <c r="K48" s="52"/>
      <c r="L48" s="39"/>
      <c r="M48" s="52"/>
      <c r="N48" s="52"/>
      <c r="O48" s="52"/>
      <c r="P48" s="39"/>
      <c r="Q48" s="52"/>
      <c r="R48" s="52"/>
      <c r="S48" s="52"/>
      <c r="T48" s="38"/>
      <c r="U48" s="52"/>
      <c r="V48" s="52"/>
      <c r="W48" s="52"/>
      <c r="X48" s="39"/>
      <c r="Y48" s="52"/>
      <c r="Z48" s="52"/>
      <c r="AA48" s="52"/>
      <c r="AB48" s="39"/>
      <c r="AC48" s="52"/>
      <c r="AD48" s="52"/>
      <c r="AE48" s="52"/>
      <c r="AF48" s="38"/>
      <c r="AG48" s="52"/>
      <c r="AH48" s="52"/>
      <c r="AI48" s="52"/>
      <c r="AJ48" s="39"/>
      <c r="AK48" s="52"/>
      <c r="AL48" s="52"/>
      <c r="AM48" s="52"/>
      <c r="AN48" s="39"/>
      <c r="AO48" s="52"/>
      <c r="AP48" s="52"/>
      <c r="AQ48" s="52"/>
      <c r="AR48" s="38"/>
      <c r="AS48" s="52"/>
      <c r="AT48" s="52"/>
      <c r="AU48" s="52"/>
      <c r="AV48" s="52"/>
      <c r="AW48" s="52"/>
      <c r="AX48" s="52"/>
      <c r="AY48" s="52"/>
      <c r="AZ48" s="52"/>
      <c r="BA48" s="43"/>
      <c r="BB48" s="43"/>
      <c r="BC48" s="43"/>
      <c r="BD48" s="43"/>
      <c r="BE48" s="43"/>
      <c r="BF48" s="43"/>
      <c r="BG48" s="43"/>
      <c r="BH48" s="43"/>
      <c r="BI48" s="43"/>
      <c r="BJ48" s="43"/>
    </row>
    <row r="49" spans="2:62" ht="26.25" customHeight="1" thickBot="1" x14ac:dyDescent="0.25">
      <c r="B49" s="45" t="s">
        <v>196</v>
      </c>
      <c r="C49" s="183" t="s">
        <v>176</v>
      </c>
      <c r="D49" s="38" t="s">
        <v>324</v>
      </c>
      <c r="E49" s="52"/>
      <c r="F49" s="52"/>
      <c r="G49" s="52"/>
      <c r="H49" s="38"/>
      <c r="I49" s="52"/>
      <c r="J49" s="52"/>
      <c r="K49" s="52"/>
      <c r="L49" s="39"/>
      <c r="M49" s="52"/>
      <c r="N49" s="52"/>
      <c r="O49" s="52"/>
      <c r="P49" s="39"/>
      <c r="Q49" s="52"/>
      <c r="R49" s="52"/>
      <c r="S49" s="52"/>
      <c r="T49" s="38"/>
      <c r="U49" s="52"/>
      <c r="V49" s="52"/>
      <c r="W49" s="52"/>
      <c r="X49" s="39"/>
      <c r="Y49" s="52"/>
      <c r="Z49" s="52"/>
      <c r="AA49" s="52"/>
      <c r="AB49" s="39"/>
      <c r="AC49" s="52"/>
      <c r="AD49" s="52"/>
      <c r="AE49" s="52"/>
      <c r="AF49" s="38"/>
      <c r="AG49" s="52"/>
      <c r="AH49" s="52"/>
      <c r="AI49" s="52"/>
      <c r="AJ49" s="39"/>
      <c r="AK49" s="52"/>
      <c r="AL49" s="52"/>
      <c r="AM49" s="52"/>
      <c r="AN49" s="39"/>
      <c r="AO49" s="52"/>
      <c r="AP49" s="52"/>
      <c r="AQ49" s="52"/>
      <c r="AR49" s="38"/>
      <c r="AS49" s="52"/>
      <c r="AT49" s="52"/>
      <c r="AU49" s="52"/>
      <c r="AV49" s="52"/>
      <c r="AW49" s="52"/>
      <c r="AX49" s="52"/>
      <c r="AY49" s="52"/>
      <c r="AZ49" s="52"/>
      <c r="BA49" s="43"/>
      <c r="BB49" s="43"/>
      <c r="BC49" s="43"/>
      <c r="BD49" s="43"/>
      <c r="BE49" s="43"/>
      <c r="BF49" s="43"/>
      <c r="BG49" s="43"/>
      <c r="BH49" s="43"/>
      <c r="BI49" s="43"/>
      <c r="BJ49" s="43"/>
    </row>
    <row r="50" spans="2:62" ht="26.25" customHeight="1" thickBot="1" x14ac:dyDescent="0.25">
      <c r="B50" s="47" t="s">
        <v>197</v>
      </c>
      <c r="C50" s="183" t="s">
        <v>228</v>
      </c>
      <c r="D50" s="38" t="s">
        <v>324</v>
      </c>
      <c r="E50" s="52"/>
      <c r="F50" s="52"/>
      <c r="G50" s="52"/>
      <c r="H50" s="38"/>
      <c r="I50" s="52"/>
      <c r="J50" s="52"/>
      <c r="K50" s="52"/>
      <c r="L50" s="39"/>
      <c r="M50" s="52"/>
      <c r="N50" s="52"/>
      <c r="O50" s="52"/>
      <c r="P50" s="39"/>
      <c r="Q50" s="52"/>
      <c r="R50" s="52"/>
      <c r="S50" s="52"/>
      <c r="T50" s="38"/>
      <c r="U50" s="52"/>
      <c r="V50" s="52"/>
      <c r="W50" s="52"/>
      <c r="X50" s="39"/>
      <c r="Y50" s="52"/>
      <c r="Z50" s="52"/>
      <c r="AA50" s="52"/>
      <c r="AB50" s="39"/>
      <c r="AC50" s="52"/>
      <c r="AD50" s="52"/>
      <c r="AE50" s="52"/>
      <c r="AF50" s="38"/>
      <c r="AG50" s="52"/>
      <c r="AH50" s="52"/>
      <c r="AI50" s="52"/>
      <c r="AJ50" s="39"/>
      <c r="AK50" s="52"/>
      <c r="AL50" s="52"/>
      <c r="AM50" s="52"/>
      <c r="AN50" s="39"/>
      <c r="AO50" s="52"/>
      <c r="AP50" s="52"/>
      <c r="AQ50" s="52"/>
      <c r="AR50" s="38"/>
      <c r="AS50" s="52"/>
      <c r="AT50" s="52"/>
      <c r="AU50" s="52"/>
      <c r="AV50" s="52"/>
      <c r="AW50" s="52"/>
      <c r="AX50" s="52"/>
      <c r="AY50" s="52"/>
      <c r="AZ50" s="52"/>
      <c r="BA50" s="43"/>
      <c r="BB50" s="43"/>
      <c r="BC50" s="43"/>
      <c r="BD50" s="43"/>
      <c r="BE50" s="43"/>
      <c r="BF50" s="43"/>
      <c r="BG50" s="43"/>
      <c r="BH50" s="43"/>
      <c r="BI50" s="43"/>
      <c r="BJ50" s="43"/>
    </row>
    <row r="51" spans="2:62" ht="26.25" customHeight="1" thickBot="1" x14ac:dyDescent="0.25">
      <c r="B51" s="47" t="s">
        <v>197</v>
      </c>
      <c r="C51" s="183" t="s">
        <v>176</v>
      </c>
      <c r="D51" s="38" t="s">
        <v>324</v>
      </c>
      <c r="E51" s="52"/>
      <c r="F51" s="52"/>
      <c r="G51" s="52"/>
      <c r="H51" s="38"/>
      <c r="I51" s="52"/>
      <c r="J51" s="52"/>
      <c r="K51" s="52"/>
      <c r="L51" s="39"/>
      <c r="M51" s="52"/>
      <c r="N51" s="52"/>
      <c r="O51" s="52"/>
      <c r="P51" s="39"/>
      <c r="Q51" s="52"/>
      <c r="R51" s="52"/>
      <c r="S51" s="52"/>
      <c r="T51" s="38"/>
      <c r="U51" s="52"/>
      <c r="V51" s="52"/>
      <c r="W51" s="52"/>
      <c r="X51" s="39"/>
      <c r="Y51" s="52"/>
      <c r="Z51" s="52"/>
      <c r="AA51" s="52"/>
      <c r="AB51" s="39"/>
      <c r="AC51" s="52"/>
      <c r="AD51" s="52"/>
      <c r="AE51" s="52"/>
      <c r="AF51" s="38"/>
      <c r="AG51" s="52"/>
      <c r="AH51" s="52"/>
      <c r="AI51" s="52"/>
      <c r="AJ51" s="39"/>
      <c r="AK51" s="52"/>
      <c r="AL51" s="52"/>
      <c r="AM51" s="52"/>
      <c r="AN51" s="39"/>
      <c r="AO51" s="52"/>
      <c r="AP51" s="52"/>
      <c r="AQ51" s="52"/>
      <c r="AR51" s="38"/>
      <c r="AS51" s="52"/>
      <c r="AT51" s="52"/>
      <c r="AU51" s="52"/>
      <c r="AV51" s="52"/>
      <c r="AW51" s="52"/>
      <c r="AX51" s="52"/>
      <c r="AY51" s="52"/>
      <c r="AZ51" s="52"/>
      <c r="BA51" s="43"/>
      <c r="BB51" s="43"/>
      <c r="BC51" s="43"/>
      <c r="BD51" s="43"/>
      <c r="BE51" s="43"/>
      <c r="BF51" s="43"/>
      <c r="BG51" s="43"/>
      <c r="BH51" s="43"/>
      <c r="BI51" s="43"/>
      <c r="BJ51" s="43"/>
    </row>
    <row r="52" spans="2:62" ht="26.25" customHeight="1" thickBot="1" x14ac:dyDescent="0.25">
      <c r="B52" s="46" t="s">
        <v>246</v>
      </c>
      <c r="C52" s="183" t="s">
        <v>248</v>
      </c>
      <c r="D52" s="38" t="s">
        <v>324</v>
      </c>
      <c r="E52" s="52"/>
      <c r="F52" s="52"/>
      <c r="G52" s="52"/>
      <c r="H52" s="52"/>
      <c r="I52" s="52"/>
      <c r="J52" s="52"/>
      <c r="K52" s="38"/>
      <c r="L52" s="52"/>
      <c r="M52" s="52"/>
      <c r="N52" s="52"/>
      <c r="O52" s="39"/>
      <c r="P52" s="52"/>
      <c r="Q52" s="52"/>
      <c r="R52" s="52"/>
      <c r="S52" s="39"/>
      <c r="T52" s="52"/>
      <c r="U52" s="52"/>
      <c r="V52" s="52"/>
      <c r="W52" s="38"/>
      <c r="X52" s="52"/>
      <c r="Y52" s="52"/>
      <c r="Z52" s="52"/>
      <c r="AA52" s="39"/>
      <c r="AB52" s="52"/>
      <c r="AC52" s="52"/>
      <c r="AD52" s="52"/>
      <c r="AE52" s="39"/>
      <c r="AF52" s="52"/>
      <c r="AG52" s="52"/>
      <c r="AH52" s="52"/>
      <c r="AI52" s="38"/>
      <c r="AJ52" s="52"/>
      <c r="AK52" s="52"/>
      <c r="AL52" s="52"/>
      <c r="AM52" s="39"/>
      <c r="AN52" s="52"/>
      <c r="AO52" s="52"/>
      <c r="AP52" s="52"/>
      <c r="AQ52" s="39"/>
      <c r="AR52" s="52"/>
      <c r="AS52" s="52"/>
      <c r="AT52" s="52"/>
      <c r="AU52" s="38"/>
      <c r="AV52" s="52"/>
      <c r="AW52" s="52"/>
      <c r="AX52" s="52"/>
      <c r="AY52" s="52"/>
      <c r="AZ52" s="52"/>
      <c r="BA52" s="43"/>
      <c r="BB52" s="43"/>
      <c r="BC52" s="43"/>
      <c r="BD52" s="43"/>
      <c r="BE52" s="43"/>
      <c r="BF52" s="43"/>
      <c r="BG52" s="43"/>
      <c r="BH52" s="43"/>
      <c r="BI52" s="43"/>
      <c r="BJ52" s="43"/>
    </row>
    <row r="53" spans="2:62" ht="26.25" customHeight="1" thickBot="1" x14ac:dyDescent="0.25">
      <c r="B53" s="46" t="s">
        <v>246</v>
      </c>
      <c r="C53" s="183" t="s">
        <v>249</v>
      </c>
      <c r="D53" s="38" t="s">
        <v>324</v>
      </c>
      <c r="E53" s="52"/>
      <c r="F53" s="52"/>
      <c r="G53" s="52"/>
      <c r="H53" s="52"/>
      <c r="I53" s="52"/>
      <c r="J53" s="52"/>
      <c r="K53" s="38"/>
      <c r="L53" s="52"/>
      <c r="M53" s="52"/>
      <c r="N53" s="52"/>
      <c r="O53" s="39"/>
      <c r="P53" s="52"/>
      <c r="Q53" s="52"/>
      <c r="R53" s="52"/>
      <c r="S53" s="39"/>
      <c r="T53" s="52"/>
      <c r="U53" s="52"/>
      <c r="V53" s="52"/>
      <c r="W53" s="38"/>
      <c r="X53" s="52"/>
      <c r="Y53" s="52"/>
      <c r="Z53" s="52"/>
      <c r="AA53" s="39"/>
      <c r="AB53" s="52"/>
      <c r="AC53" s="52"/>
      <c r="AD53" s="52"/>
      <c r="AE53" s="39"/>
      <c r="AF53" s="52"/>
      <c r="AG53" s="52"/>
      <c r="AH53" s="52"/>
      <c r="AI53" s="38"/>
      <c r="AJ53" s="52"/>
      <c r="AK53" s="52"/>
      <c r="AL53" s="52"/>
      <c r="AM53" s="39"/>
      <c r="AN53" s="52"/>
      <c r="AO53" s="52"/>
      <c r="AP53" s="52"/>
      <c r="AQ53" s="39"/>
      <c r="AR53" s="52"/>
      <c r="AS53" s="52"/>
      <c r="AT53" s="52"/>
      <c r="AU53" s="38"/>
      <c r="AV53" s="52"/>
      <c r="AW53" s="52"/>
      <c r="AX53" s="52"/>
      <c r="AY53" s="52"/>
      <c r="AZ53" s="52"/>
      <c r="BA53" s="43"/>
      <c r="BB53" s="43"/>
      <c r="BC53" s="43"/>
      <c r="BD53" s="43"/>
      <c r="BE53" s="43"/>
      <c r="BF53" s="43"/>
      <c r="BG53" s="43"/>
      <c r="BH53" s="43"/>
      <c r="BI53" s="43"/>
      <c r="BJ53" s="43"/>
    </row>
    <row r="54" spans="2:62" ht="26.25" customHeight="1" thickBot="1" x14ac:dyDescent="0.25">
      <c r="B54" s="46" t="s">
        <v>246</v>
      </c>
      <c r="C54" s="183" t="s">
        <v>254</v>
      </c>
      <c r="D54" s="38" t="s">
        <v>324</v>
      </c>
      <c r="E54" s="52"/>
      <c r="F54" s="52"/>
      <c r="G54" s="52"/>
      <c r="H54" s="52"/>
      <c r="I54" s="52"/>
      <c r="J54" s="52"/>
      <c r="K54" s="38"/>
      <c r="L54" s="52"/>
      <c r="M54" s="52"/>
      <c r="N54" s="52"/>
      <c r="O54" s="39"/>
      <c r="P54" s="52"/>
      <c r="Q54" s="52"/>
      <c r="R54" s="52"/>
      <c r="S54" s="39"/>
      <c r="T54" s="52"/>
      <c r="U54" s="52"/>
      <c r="V54" s="52"/>
      <c r="W54" s="38"/>
      <c r="X54" s="52"/>
      <c r="Y54" s="52"/>
      <c r="Z54" s="52"/>
      <c r="AA54" s="39"/>
      <c r="AB54" s="52"/>
      <c r="AC54" s="52"/>
      <c r="AD54" s="52"/>
      <c r="AE54" s="39"/>
      <c r="AF54" s="52"/>
      <c r="AG54" s="52"/>
      <c r="AH54" s="52"/>
      <c r="AI54" s="38"/>
      <c r="AJ54" s="52"/>
      <c r="AK54" s="52"/>
      <c r="AL54" s="52"/>
      <c r="AM54" s="39"/>
      <c r="AN54" s="52"/>
      <c r="AO54" s="52"/>
      <c r="AP54" s="52"/>
      <c r="AQ54" s="39"/>
      <c r="AR54" s="52"/>
      <c r="AS54" s="52"/>
      <c r="AT54" s="52"/>
      <c r="AU54" s="38"/>
      <c r="AV54" s="52"/>
      <c r="AW54" s="52"/>
      <c r="AX54" s="52"/>
      <c r="AY54" s="52"/>
      <c r="AZ54" s="52"/>
      <c r="BA54" s="43"/>
      <c r="BB54" s="43"/>
      <c r="BC54" s="43"/>
      <c r="BD54" s="43"/>
      <c r="BE54" s="43"/>
      <c r="BF54" s="43"/>
      <c r="BG54" s="43"/>
      <c r="BH54" s="43"/>
      <c r="BI54" s="43"/>
      <c r="BJ54" s="43"/>
    </row>
    <row r="55" spans="2:62" ht="26.25" customHeight="1" thickBot="1" x14ac:dyDescent="0.25">
      <c r="B55" s="46" t="s">
        <v>259</v>
      </c>
      <c r="C55" s="183" t="s">
        <v>263</v>
      </c>
      <c r="D55" s="38" t="s">
        <v>324</v>
      </c>
      <c r="E55" s="52"/>
      <c r="F55" s="52"/>
      <c r="G55" s="52"/>
      <c r="H55" s="52"/>
      <c r="I55" s="52"/>
      <c r="J55" s="52"/>
      <c r="K55" s="38"/>
      <c r="L55" s="52"/>
      <c r="M55" s="52"/>
      <c r="N55" s="52"/>
      <c r="O55" s="39"/>
      <c r="P55" s="52"/>
      <c r="Q55" s="52"/>
      <c r="R55" s="52"/>
      <c r="S55" s="39"/>
      <c r="T55" s="52"/>
      <c r="U55" s="52"/>
      <c r="V55" s="52"/>
      <c r="W55" s="38"/>
      <c r="X55" s="52"/>
      <c r="Y55" s="52"/>
      <c r="Z55" s="52"/>
      <c r="AA55" s="39"/>
      <c r="AB55" s="52"/>
      <c r="AC55" s="52"/>
      <c r="AD55" s="52"/>
      <c r="AE55" s="39"/>
      <c r="AF55" s="52"/>
      <c r="AG55" s="52"/>
      <c r="AH55" s="52"/>
      <c r="AI55" s="38"/>
      <c r="AJ55" s="52"/>
      <c r="AK55" s="52"/>
      <c r="AL55" s="52"/>
      <c r="AM55" s="39"/>
      <c r="AN55" s="52"/>
      <c r="AO55" s="52"/>
      <c r="AP55" s="52"/>
      <c r="AQ55" s="39"/>
      <c r="AR55" s="52"/>
      <c r="AS55" s="52"/>
      <c r="AT55" s="52"/>
      <c r="AU55" s="38"/>
      <c r="AV55" s="52"/>
      <c r="AW55" s="52"/>
      <c r="AX55" s="52"/>
      <c r="AY55" s="52"/>
      <c r="AZ55" s="52"/>
      <c r="BA55" s="43"/>
      <c r="BB55" s="43"/>
      <c r="BC55" s="43"/>
      <c r="BD55" s="43"/>
      <c r="BE55" s="43"/>
      <c r="BF55" s="43"/>
      <c r="BG55" s="43"/>
      <c r="BH55" s="43"/>
      <c r="BI55" s="43"/>
      <c r="BJ55" s="43"/>
    </row>
    <row r="56" spans="2:62" ht="26.25" customHeight="1" thickBot="1" x14ac:dyDescent="0.25">
      <c r="B56" s="46"/>
      <c r="C56" s="183" t="s">
        <v>265</v>
      </c>
      <c r="D56" s="38" t="s">
        <v>324</v>
      </c>
      <c r="E56" s="52"/>
      <c r="F56" s="52"/>
      <c r="G56" s="52"/>
      <c r="H56" s="52"/>
      <c r="I56" s="52"/>
      <c r="J56" s="52"/>
      <c r="K56" s="38"/>
      <c r="L56" s="52"/>
      <c r="M56" s="52"/>
      <c r="N56" s="52"/>
      <c r="O56" s="39"/>
      <c r="P56" s="52"/>
      <c r="Q56" s="52"/>
      <c r="R56" s="52"/>
      <c r="S56" s="39"/>
      <c r="T56" s="52"/>
      <c r="U56" s="52"/>
      <c r="V56" s="52"/>
      <c r="W56" s="38"/>
      <c r="X56" s="52"/>
      <c r="Y56" s="52"/>
      <c r="Z56" s="52"/>
      <c r="AA56" s="39"/>
      <c r="AB56" s="52"/>
      <c r="AC56" s="52"/>
      <c r="AD56" s="52"/>
      <c r="AE56" s="39"/>
      <c r="AF56" s="52"/>
      <c r="AG56" s="52"/>
      <c r="AH56" s="52"/>
      <c r="AI56" s="38"/>
      <c r="AJ56" s="52"/>
      <c r="AK56" s="52"/>
      <c r="AL56" s="52"/>
      <c r="AM56" s="39"/>
      <c r="AN56" s="52"/>
      <c r="AO56" s="52"/>
      <c r="AP56" s="52"/>
      <c r="AQ56" s="39"/>
      <c r="AR56" s="52"/>
      <c r="AS56" s="52"/>
      <c r="AT56" s="52"/>
      <c r="AU56" s="38"/>
      <c r="AV56" s="52"/>
      <c r="AW56" s="52"/>
      <c r="AX56" s="52"/>
      <c r="AY56" s="52"/>
      <c r="AZ56" s="52"/>
      <c r="BA56" s="43"/>
      <c r="BB56" s="43"/>
      <c r="BC56" s="43"/>
      <c r="BD56" s="43"/>
      <c r="BE56" s="43"/>
      <c r="BF56" s="43"/>
      <c r="BG56" s="43"/>
      <c r="BH56" s="43"/>
      <c r="BI56" s="43"/>
      <c r="BJ56" s="43"/>
    </row>
    <row r="57" spans="2:62" ht="26.25" customHeight="1" thickBot="1" x14ac:dyDescent="0.25">
      <c r="B57" s="46" t="s">
        <v>270</v>
      </c>
      <c r="C57" s="183" t="s">
        <v>274</v>
      </c>
      <c r="D57" s="38" t="s">
        <v>324</v>
      </c>
      <c r="E57" s="52"/>
      <c r="F57" s="52"/>
      <c r="G57" s="52"/>
      <c r="H57" s="52"/>
      <c r="I57" s="52"/>
      <c r="J57" s="52"/>
      <c r="K57" s="38"/>
      <c r="L57" s="52"/>
      <c r="M57" s="52"/>
      <c r="N57" s="52"/>
      <c r="O57" s="39"/>
      <c r="P57" s="52"/>
      <c r="Q57" s="52"/>
      <c r="R57" s="52"/>
      <c r="S57" s="39"/>
      <c r="T57" s="52"/>
      <c r="U57" s="52"/>
      <c r="V57" s="52"/>
      <c r="W57" s="38"/>
      <c r="X57" s="52"/>
      <c r="Y57" s="52"/>
      <c r="Z57" s="52"/>
      <c r="AA57" s="39"/>
      <c r="AB57" s="52"/>
      <c r="AC57" s="52"/>
      <c r="AD57" s="52"/>
      <c r="AE57" s="39"/>
      <c r="AF57" s="52"/>
      <c r="AG57" s="52"/>
      <c r="AH57" s="52"/>
      <c r="AI57" s="38"/>
      <c r="AJ57" s="52"/>
      <c r="AK57" s="52"/>
      <c r="AL57" s="52"/>
      <c r="AM57" s="39"/>
      <c r="AN57" s="52"/>
      <c r="AO57" s="52"/>
      <c r="AP57" s="52"/>
      <c r="AQ57" s="39"/>
      <c r="AR57" s="52"/>
      <c r="AS57" s="52"/>
      <c r="AT57" s="52"/>
      <c r="AU57" s="38"/>
      <c r="AV57" s="52"/>
      <c r="AW57" s="52"/>
      <c r="AX57" s="52"/>
      <c r="AY57" s="52"/>
      <c r="AZ57" s="52"/>
      <c r="BA57" s="43"/>
      <c r="BB57" s="43"/>
      <c r="BC57" s="43"/>
      <c r="BD57" s="43"/>
      <c r="BE57" s="43"/>
      <c r="BF57" s="43"/>
      <c r="BG57" s="43"/>
      <c r="BH57" s="43"/>
      <c r="BI57" s="43"/>
      <c r="BJ57" s="43"/>
    </row>
    <row r="58" spans="2:62" ht="26.25" customHeight="1" thickBot="1" x14ac:dyDescent="0.25">
      <c r="B58" s="46" t="s">
        <v>275</v>
      </c>
      <c r="C58" s="183" t="s">
        <v>176</v>
      </c>
      <c r="D58" s="38" t="s">
        <v>324</v>
      </c>
      <c r="E58" s="52"/>
      <c r="F58" s="52"/>
      <c r="G58" s="52"/>
      <c r="H58" s="52"/>
      <c r="I58" s="52"/>
      <c r="J58" s="52"/>
      <c r="K58" s="38"/>
      <c r="L58" s="52"/>
      <c r="M58" s="52"/>
      <c r="N58" s="52"/>
      <c r="O58" s="39"/>
      <c r="P58" s="52"/>
      <c r="Q58" s="52"/>
      <c r="R58" s="52"/>
      <c r="S58" s="39"/>
      <c r="T58" s="52"/>
      <c r="U58" s="52"/>
      <c r="V58" s="52"/>
      <c r="W58" s="38"/>
      <c r="X58" s="52"/>
      <c r="Y58" s="52"/>
      <c r="Z58" s="52"/>
      <c r="AA58" s="39"/>
      <c r="AB58" s="52"/>
      <c r="AC58" s="52"/>
      <c r="AD58" s="52"/>
      <c r="AE58" s="39"/>
      <c r="AF58" s="52"/>
      <c r="AG58" s="52"/>
      <c r="AH58" s="52"/>
      <c r="AI58" s="38"/>
      <c r="AJ58" s="52"/>
      <c r="AK58" s="52"/>
      <c r="AL58" s="52"/>
      <c r="AM58" s="39"/>
      <c r="AN58" s="52"/>
      <c r="AO58" s="52"/>
      <c r="AP58" s="52"/>
      <c r="AQ58" s="39"/>
      <c r="AR58" s="52"/>
      <c r="AS58" s="52"/>
      <c r="AT58" s="52"/>
      <c r="AU58" s="38"/>
      <c r="AV58" s="52"/>
      <c r="AW58" s="52"/>
      <c r="AX58" s="52"/>
      <c r="AY58" s="52"/>
      <c r="AZ58" s="52"/>
      <c r="BA58" s="43"/>
      <c r="BB58" s="43"/>
      <c r="BC58" s="43"/>
      <c r="BD58" s="43"/>
      <c r="BE58" s="43"/>
      <c r="BF58" s="43"/>
      <c r="BG58" s="43"/>
      <c r="BH58" s="43"/>
      <c r="BI58" s="43"/>
      <c r="BJ58" s="43"/>
    </row>
    <row r="59" spans="2:62" ht="26.25" hidden="1" customHeight="1" thickBot="1" x14ac:dyDescent="0.25">
      <c r="B59" s="49" t="s">
        <v>87</v>
      </c>
      <c r="C59" s="183" t="s">
        <v>95</v>
      </c>
      <c r="D59" s="40" t="s">
        <v>326</v>
      </c>
      <c r="E59" s="52"/>
      <c r="F59" s="52"/>
      <c r="G59" s="52"/>
      <c r="H59" s="52"/>
      <c r="I59" s="52"/>
      <c r="J59" s="52"/>
      <c r="K59" s="52"/>
      <c r="L59" s="52"/>
      <c r="M59" s="52"/>
      <c r="N59" s="52"/>
      <c r="O59" s="52"/>
      <c r="P59" s="52"/>
      <c r="Q59" s="52"/>
      <c r="R59" s="52"/>
      <c r="S59" s="52"/>
      <c r="T59" s="52"/>
      <c r="U59" s="52"/>
      <c r="V59" s="52"/>
      <c r="W59" s="52"/>
      <c r="X59" s="52"/>
      <c r="Y59" s="52"/>
      <c r="Z59" s="53"/>
      <c r="AA59" s="52"/>
      <c r="AB59" s="52"/>
      <c r="AC59" s="52"/>
      <c r="AD59" s="52"/>
      <c r="AE59" s="52"/>
      <c r="AF59" s="52"/>
      <c r="AG59" s="52"/>
      <c r="AH59" s="52"/>
      <c r="AI59" s="52"/>
      <c r="AJ59" s="52"/>
      <c r="AK59" s="52"/>
      <c r="AL59" s="52"/>
      <c r="AM59" s="52"/>
      <c r="AN59" s="52"/>
      <c r="AO59" s="52"/>
      <c r="AP59" s="52"/>
      <c r="AQ59" s="52"/>
      <c r="AR59" s="52"/>
      <c r="AS59" s="52"/>
      <c r="AT59" s="52"/>
      <c r="AU59" s="52"/>
      <c r="AV59" s="52"/>
      <c r="AW59" s="52"/>
      <c r="AX59" s="53"/>
      <c r="AY59" s="52"/>
      <c r="AZ59" s="52"/>
      <c r="BA59" s="43"/>
      <c r="BB59" s="43"/>
      <c r="BC59" s="43"/>
      <c r="BD59" s="43"/>
      <c r="BE59" s="43"/>
      <c r="BF59" s="43"/>
      <c r="BG59" s="43"/>
      <c r="BH59" s="43"/>
      <c r="BI59" s="43"/>
      <c r="BJ59" s="43"/>
    </row>
    <row r="60" spans="2:62" ht="26.25" hidden="1" customHeight="1" thickBot="1" x14ac:dyDescent="0.25">
      <c r="B60" s="49" t="s">
        <v>114</v>
      </c>
      <c r="C60" s="183" t="s">
        <v>95</v>
      </c>
      <c r="D60" s="40" t="s">
        <v>326</v>
      </c>
      <c r="E60" s="52"/>
      <c r="F60" s="52"/>
      <c r="G60" s="52"/>
      <c r="H60" s="52"/>
      <c r="I60" s="52"/>
      <c r="J60" s="52"/>
      <c r="K60" s="52"/>
      <c r="L60" s="52"/>
      <c r="M60" s="52"/>
      <c r="N60" s="52"/>
      <c r="O60" s="52"/>
      <c r="P60" s="52"/>
      <c r="Q60" s="52"/>
      <c r="R60" s="52"/>
      <c r="S60" s="52"/>
      <c r="T60" s="52"/>
      <c r="U60" s="52"/>
      <c r="V60" s="52"/>
      <c r="W60" s="52"/>
      <c r="X60" s="52"/>
      <c r="Y60" s="52"/>
      <c r="Z60" s="53"/>
      <c r="AA60" s="52"/>
      <c r="AB60" s="52"/>
      <c r="AC60" s="52"/>
      <c r="AD60" s="52"/>
      <c r="AE60" s="52"/>
      <c r="AF60" s="52"/>
      <c r="AG60" s="52"/>
      <c r="AH60" s="52"/>
      <c r="AI60" s="52"/>
      <c r="AJ60" s="52"/>
      <c r="AK60" s="52"/>
      <c r="AL60" s="52"/>
      <c r="AM60" s="52"/>
      <c r="AN60" s="52"/>
      <c r="AO60" s="52"/>
      <c r="AP60" s="52"/>
      <c r="AQ60" s="52"/>
      <c r="AR60" s="52"/>
      <c r="AS60" s="52"/>
      <c r="AT60" s="52"/>
      <c r="AU60" s="52"/>
      <c r="AV60" s="52"/>
      <c r="AW60" s="52"/>
      <c r="AX60" s="53"/>
      <c r="AY60" s="52"/>
      <c r="AZ60" s="52"/>
      <c r="BA60" s="43"/>
      <c r="BB60" s="43"/>
      <c r="BC60" s="43"/>
      <c r="BD60" s="43"/>
      <c r="BE60" s="43"/>
      <c r="BF60" s="43"/>
      <c r="BG60" s="43"/>
      <c r="BH60" s="43"/>
      <c r="BI60" s="43"/>
      <c r="BJ60" s="43"/>
    </row>
    <row r="61" spans="2:62" ht="26.25" hidden="1" customHeight="1" thickBot="1" x14ac:dyDescent="0.25">
      <c r="B61" s="44" t="s">
        <v>128</v>
      </c>
      <c r="C61" s="183" t="s">
        <v>129</v>
      </c>
      <c r="D61" s="40" t="s">
        <v>326</v>
      </c>
      <c r="E61" s="52"/>
      <c r="F61" s="52"/>
      <c r="G61" s="52"/>
      <c r="H61" s="52"/>
      <c r="I61" s="52"/>
      <c r="J61" s="52"/>
      <c r="K61" s="52"/>
      <c r="L61" s="52"/>
      <c r="M61" s="52"/>
      <c r="N61" s="52"/>
      <c r="O61" s="52"/>
      <c r="P61" s="52"/>
      <c r="Q61" s="52"/>
      <c r="R61" s="52"/>
      <c r="S61" s="52"/>
      <c r="T61" s="52"/>
      <c r="U61" s="52"/>
      <c r="V61" s="52"/>
      <c r="W61" s="52"/>
      <c r="X61" s="52"/>
      <c r="Y61" s="52"/>
      <c r="Z61" s="53"/>
      <c r="AA61" s="52"/>
      <c r="AB61" s="52"/>
      <c r="AC61" s="52"/>
      <c r="AD61" s="52"/>
      <c r="AE61" s="52"/>
      <c r="AF61" s="52"/>
      <c r="AG61" s="52"/>
      <c r="AH61" s="52"/>
      <c r="AI61" s="52"/>
      <c r="AJ61" s="52"/>
      <c r="AK61" s="52"/>
      <c r="AL61" s="52"/>
      <c r="AM61" s="52"/>
      <c r="AN61" s="52"/>
      <c r="AO61" s="52"/>
      <c r="AP61" s="52"/>
      <c r="AQ61" s="52"/>
      <c r="AR61" s="52"/>
      <c r="AS61" s="52"/>
      <c r="AT61" s="52"/>
      <c r="AU61" s="52"/>
      <c r="AV61" s="52"/>
      <c r="AW61" s="52"/>
      <c r="AX61" s="53"/>
      <c r="AY61" s="52"/>
      <c r="AZ61" s="52"/>
      <c r="BA61" s="43"/>
      <c r="BB61" s="43"/>
      <c r="BC61" s="43"/>
      <c r="BD61" s="43"/>
      <c r="BE61" s="43"/>
      <c r="BF61" s="43"/>
      <c r="BG61" s="43"/>
      <c r="BH61" s="43"/>
      <c r="BI61" s="43"/>
      <c r="BJ61" s="43"/>
    </row>
    <row r="62" spans="2:62" ht="26.25" hidden="1" customHeight="1" thickBot="1" x14ac:dyDescent="0.25">
      <c r="B62" s="44" t="s">
        <v>128</v>
      </c>
      <c r="C62" s="183" t="s">
        <v>131</v>
      </c>
      <c r="D62" s="40" t="s">
        <v>326</v>
      </c>
      <c r="E62" s="52"/>
      <c r="F62" s="52"/>
      <c r="G62" s="52"/>
      <c r="H62" s="52"/>
      <c r="I62" s="52"/>
      <c r="J62" s="52"/>
      <c r="K62" s="52"/>
      <c r="L62" s="52"/>
      <c r="M62" s="52"/>
      <c r="N62" s="52"/>
      <c r="O62" s="52"/>
      <c r="P62" s="52"/>
      <c r="Q62" s="52"/>
      <c r="R62" s="52"/>
      <c r="S62" s="52"/>
      <c r="T62" s="52"/>
      <c r="U62" s="52"/>
      <c r="V62" s="52"/>
      <c r="W62" s="52"/>
      <c r="X62" s="52"/>
      <c r="Y62" s="52"/>
      <c r="Z62" s="53"/>
      <c r="AA62" s="52"/>
      <c r="AB62" s="52"/>
      <c r="AC62" s="52"/>
      <c r="AD62" s="52"/>
      <c r="AE62" s="52"/>
      <c r="AF62" s="52"/>
      <c r="AG62" s="52"/>
      <c r="AH62" s="52"/>
      <c r="AI62" s="52"/>
      <c r="AJ62" s="52"/>
      <c r="AK62" s="52"/>
      <c r="AL62" s="52"/>
      <c r="AM62" s="52"/>
      <c r="AN62" s="52"/>
      <c r="AO62" s="52"/>
      <c r="AP62" s="52"/>
      <c r="AQ62" s="52"/>
      <c r="AR62" s="52"/>
      <c r="AS62" s="52"/>
      <c r="AT62" s="52"/>
      <c r="AU62" s="52"/>
      <c r="AV62" s="52"/>
      <c r="AW62" s="52"/>
      <c r="AX62" s="53"/>
      <c r="AY62" s="52"/>
      <c r="AZ62" s="52"/>
      <c r="BA62" s="43"/>
      <c r="BB62" s="43"/>
      <c r="BC62" s="43"/>
      <c r="BD62" s="43"/>
      <c r="BE62" s="43"/>
      <c r="BF62" s="43"/>
      <c r="BG62" s="43"/>
      <c r="BH62" s="43"/>
      <c r="BI62" s="43"/>
      <c r="BJ62" s="43"/>
    </row>
    <row r="63" spans="2:62" ht="26.25" hidden="1" customHeight="1" thickBot="1" x14ac:dyDescent="0.25">
      <c r="B63" s="44" t="s">
        <v>128</v>
      </c>
      <c r="C63" s="183" t="s">
        <v>133</v>
      </c>
      <c r="D63" s="40" t="s">
        <v>326</v>
      </c>
      <c r="E63" s="52"/>
      <c r="F63" s="52"/>
      <c r="G63" s="52"/>
      <c r="H63" s="52"/>
      <c r="I63" s="52"/>
      <c r="J63" s="52"/>
      <c r="K63" s="52"/>
      <c r="L63" s="52"/>
      <c r="M63" s="52"/>
      <c r="N63" s="52"/>
      <c r="O63" s="52"/>
      <c r="P63" s="52"/>
      <c r="Q63" s="52"/>
      <c r="R63" s="52"/>
      <c r="S63" s="52"/>
      <c r="T63" s="52"/>
      <c r="U63" s="52"/>
      <c r="V63" s="52"/>
      <c r="W63" s="52"/>
      <c r="X63" s="52"/>
      <c r="Y63" s="52"/>
      <c r="Z63" s="53"/>
      <c r="AA63" s="52"/>
      <c r="AB63" s="52"/>
      <c r="AC63" s="52"/>
      <c r="AD63" s="52"/>
      <c r="AE63" s="52"/>
      <c r="AF63" s="52"/>
      <c r="AG63" s="52"/>
      <c r="AH63" s="52"/>
      <c r="AI63" s="52"/>
      <c r="AJ63" s="52"/>
      <c r="AK63" s="52"/>
      <c r="AL63" s="52"/>
      <c r="AM63" s="52"/>
      <c r="AN63" s="52"/>
      <c r="AO63" s="52"/>
      <c r="AP63" s="52"/>
      <c r="AQ63" s="52"/>
      <c r="AR63" s="52"/>
      <c r="AS63" s="52"/>
      <c r="AT63" s="52"/>
      <c r="AU63" s="52"/>
      <c r="AV63" s="52"/>
      <c r="AW63" s="52"/>
      <c r="AX63" s="53"/>
      <c r="AY63" s="52"/>
      <c r="AZ63" s="52"/>
      <c r="BA63" s="43"/>
      <c r="BB63" s="43"/>
      <c r="BC63" s="43"/>
      <c r="BD63" s="43"/>
      <c r="BE63" s="43"/>
      <c r="BF63" s="43"/>
      <c r="BG63" s="43"/>
      <c r="BH63" s="43"/>
      <c r="BI63" s="43"/>
      <c r="BJ63" s="43"/>
    </row>
    <row r="64" spans="2:62" ht="26.25" hidden="1" customHeight="1" thickBot="1" x14ac:dyDescent="0.25">
      <c r="B64" s="44" t="s">
        <v>128</v>
      </c>
      <c r="C64" s="183" t="s">
        <v>135</v>
      </c>
      <c r="D64" s="40" t="s">
        <v>326</v>
      </c>
      <c r="E64" s="52"/>
      <c r="F64" s="52"/>
      <c r="G64" s="52"/>
      <c r="H64" s="52"/>
      <c r="I64" s="52"/>
      <c r="J64" s="52"/>
      <c r="K64" s="52"/>
      <c r="L64" s="52"/>
      <c r="M64" s="52"/>
      <c r="N64" s="52"/>
      <c r="O64" s="52"/>
      <c r="P64" s="52"/>
      <c r="Q64" s="52"/>
      <c r="R64" s="52"/>
      <c r="S64" s="52"/>
      <c r="T64" s="52"/>
      <c r="U64" s="52"/>
      <c r="V64" s="52"/>
      <c r="W64" s="52"/>
      <c r="X64" s="52"/>
      <c r="Y64" s="52"/>
      <c r="Z64" s="53"/>
      <c r="AA64" s="52"/>
      <c r="AB64" s="52"/>
      <c r="AC64" s="52"/>
      <c r="AD64" s="52"/>
      <c r="AE64" s="52"/>
      <c r="AF64" s="52"/>
      <c r="AG64" s="52"/>
      <c r="AH64" s="52"/>
      <c r="AI64" s="52"/>
      <c r="AJ64" s="52"/>
      <c r="AK64" s="52"/>
      <c r="AL64" s="52"/>
      <c r="AM64" s="52"/>
      <c r="AN64" s="52"/>
      <c r="AO64" s="52"/>
      <c r="AP64" s="52"/>
      <c r="AQ64" s="52"/>
      <c r="AR64" s="52"/>
      <c r="AS64" s="52"/>
      <c r="AT64" s="52"/>
      <c r="AU64" s="52"/>
      <c r="AV64" s="52"/>
      <c r="AW64" s="52"/>
      <c r="AX64" s="53"/>
      <c r="AY64" s="52"/>
      <c r="AZ64" s="52"/>
      <c r="BA64" s="43"/>
      <c r="BB64" s="43"/>
      <c r="BC64" s="43"/>
      <c r="BD64" s="43"/>
      <c r="BE64" s="43"/>
      <c r="BF64" s="43"/>
      <c r="BG64" s="43"/>
      <c r="BH64" s="43"/>
      <c r="BI64" s="43"/>
      <c r="BJ64" s="43"/>
    </row>
    <row r="65" spans="2:62" ht="26.25" hidden="1" customHeight="1" thickBot="1" x14ac:dyDescent="0.25">
      <c r="B65" s="44" t="s">
        <v>128</v>
      </c>
      <c r="C65" s="183" t="s">
        <v>137</v>
      </c>
      <c r="D65" s="40" t="s">
        <v>326</v>
      </c>
      <c r="E65" s="52"/>
      <c r="F65" s="52"/>
      <c r="G65" s="52"/>
      <c r="H65" s="52"/>
      <c r="I65" s="52"/>
      <c r="J65" s="52"/>
      <c r="K65" s="52"/>
      <c r="L65" s="52"/>
      <c r="M65" s="52"/>
      <c r="N65" s="52"/>
      <c r="O65" s="52"/>
      <c r="P65" s="52"/>
      <c r="Q65" s="52"/>
      <c r="R65" s="52"/>
      <c r="S65" s="52"/>
      <c r="T65" s="52"/>
      <c r="U65" s="52"/>
      <c r="V65" s="52"/>
      <c r="W65" s="52"/>
      <c r="X65" s="52"/>
      <c r="Y65" s="52"/>
      <c r="Z65" s="53"/>
      <c r="AA65" s="52"/>
      <c r="AB65" s="52"/>
      <c r="AC65" s="52"/>
      <c r="AD65" s="52"/>
      <c r="AE65" s="52"/>
      <c r="AF65" s="52"/>
      <c r="AG65" s="52"/>
      <c r="AH65" s="52"/>
      <c r="AI65" s="52"/>
      <c r="AJ65" s="52"/>
      <c r="AK65" s="52"/>
      <c r="AL65" s="52"/>
      <c r="AM65" s="52"/>
      <c r="AN65" s="52"/>
      <c r="AO65" s="52"/>
      <c r="AP65" s="52"/>
      <c r="AQ65" s="52"/>
      <c r="AR65" s="52"/>
      <c r="AS65" s="52"/>
      <c r="AT65" s="52"/>
      <c r="AU65" s="52"/>
      <c r="AV65" s="52"/>
      <c r="AW65" s="52"/>
      <c r="AX65" s="53"/>
      <c r="AY65" s="52"/>
      <c r="AZ65" s="52"/>
      <c r="BA65" s="43"/>
      <c r="BB65" s="43"/>
      <c r="BC65" s="43"/>
      <c r="BD65" s="43"/>
      <c r="BE65" s="43"/>
      <c r="BF65" s="43"/>
      <c r="BG65" s="43"/>
      <c r="BH65" s="43"/>
      <c r="BI65" s="43"/>
      <c r="BJ65" s="43"/>
    </row>
    <row r="66" spans="2:62" ht="26.25" hidden="1" customHeight="1" thickBot="1" x14ac:dyDescent="0.25">
      <c r="B66" s="44" t="s">
        <v>128</v>
      </c>
      <c r="C66" s="183" t="s">
        <v>139</v>
      </c>
      <c r="D66" s="40" t="s">
        <v>326</v>
      </c>
      <c r="E66" s="52"/>
      <c r="F66" s="52"/>
      <c r="G66" s="52"/>
      <c r="H66" s="52"/>
      <c r="I66" s="52"/>
      <c r="J66" s="52"/>
      <c r="K66" s="52"/>
      <c r="L66" s="52"/>
      <c r="M66" s="52"/>
      <c r="N66" s="52"/>
      <c r="O66" s="52"/>
      <c r="P66" s="52"/>
      <c r="Q66" s="52"/>
      <c r="R66" s="52"/>
      <c r="S66" s="52"/>
      <c r="T66" s="52"/>
      <c r="U66" s="52"/>
      <c r="V66" s="52"/>
      <c r="W66" s="52"/>
      <c r="X66" s="52"/>
      <c r="Y66" s="52"/>
      <c r="Z66" s="53"/>
      <c r="AA66" s="52"/>
      <c r="AB66" s="52"/>
      <c r="AC66" s="52"/>
      <c r="AD66" s="52"/>
      <c r="AE66" s="52"/>
      <c r="AF66" s="52"/>
      <c r="AG66" s="52"/>
      <c r="AH66" s="52"/>
      <c r="AI66" s="52"/>
      <c r="AJ66" s="52"/>
      <c r="AK66" s="52"/>
      <c r="AL66" s="52"/>
      <c r="AM66" s="52"/>
      <c r="AN66" s="52"/>
      <c r="AO66" s="52"/>
      <c r="AP66" s="52"/>
      <c r="AQ66" s="52"/>
      <c r="AR66" s="52"/>
      <c r="AS66" s="52"/>
      <c r="AT66" s="52"/>
      <c r="AU66" s="52"/>
      <c r="AV66" s="52"/>
      <c r="AW66" s="52"/>
      <c r="AX66" s="53"/>
      <c r="AY66" s="52"/>
      <c r="AZ66" s="52"/>
      <c r="BA66" s="43"/>
      <c r="BB66" s="43"/>
      <c r="BC66" s="43"/>
      <c r="BD66" s="43"/>
      <c r="BE66" s="43"/>
      <c r="BF66" s="43"/>
      <c r="BG66" s="43"/>
      <c r="BH66" s="43"/>
      <c r="BI66" s="43"/>
      <c r="BJ66" s="43"/>
    </row>
    <row r="67" spans="2:62" ht="26.25" hidden="1" customHeight="1" thickBot="1" x14ac:dyDescent="0.25">
      <c r="B67" s="44" t="s">
        <v>140</v>
      </c>
      <c r="C67" s="183" t="s">
        <v>129</v>
      </c>
      <c r="D67" s="40" t="s">
        <v>326</v>
      </c>
      <c r="E67" s="52"/>
      <c r="F67" s="52"/>
      <c r="G67" s="52"/>
      <c r="H67" s="52"/>
      <c r="I67" s="52"/>
      <c r="J67" s="52"/>
      <c r="K67" s="52"/>
      <c r="L67" s="52"/>
      <c r="M67" s="52"/>
      <c r="N67" s="52"/>
      <c r="O67" s="52"/>
      <c r="P67" s="52"/>
      <c r="Q67" s="52"/>
      <c r="R67" s="52"/>
      <c r="S67" s="52"/>
      <c r="T67" s="52"/>
      <c r="U67" s="52"/>
      <c r="V67" s="52"/>
      <c r="W67" s="52"/>
      <c r="X67" s="52"/>
      <c r="Y67" s="52"/>
      <c r="Z67" s="53"/>
      <c r="AA67" s="52"/>
      <c r="AB67" s="52"/>
      <c r="AC67" s="52"/>
      <c r="AD67" s="52"/>
      <c r="AE67" s="52"/>
      <c r="AF67" s="52"/>
      <c r="AG67" s="52"/>
      <c r="AH67" s="52"/>
      <c r="AI67" s="52"/>
      <c r="AJ67" s="52"/>
      <c r="AK67" s="52"/>
      <c r="AL67" s="52"/>
      <c r="AM67" s="52"/>
      <c r="AN67" s="52"/>
      <c r="AO67" s="52"/>
      <c r="AP67" s="52"/>
      <c r="AQ67" s="52"/>
      <c r="AR67" s="52"/>
      <c r="AS67" s="52"/>
      <c r="AT67" s="52"/>
      <c r="AU67" s="52"/>
      <c r="AV67" s="52"/>
      <c r="AW67" s="52"/>
      <c r="AX67" s="53"/>
      <c r="AY67" s="52"/>
      <c r="AZ67" s="52"/>
      <c r="BA67" s="43"/>
      <c r="BB67" s="43"/>
      <c r="BC67" s="43"/>
      <c r="BD67" s="43"/>
      <c r="BE67" s="43"/>
      <c r="BF67" s="43"/>
      <c r="BG67" s="43"/>
      <c r="BH67" s="43"/>
      <c r="BI67" s="43"/>
      <c r="BJ67" s="43"/>
    </row>
    <row r="68" spans="2:62" ht="26.25" hidden="1" customHeight="1" thickBot="1" x14ac:dyDescent="0.25">
      <c r="B68" s="44" t="s">
        <v>140</v>
      </c>
      <c r="C68" s="183" t="s">
        <v>131</v>
      </c>
      <c r="D68" s="40" t="s">
        <v>326</v>
      </c>
      <c r="E68" s="52"/>
      <c r="F68" s="52"/>
      <c r="G68" s="52"/>
      <c r="H68" s="52"/>
      <c r="I68" s="52"/>
      <c r="J68" s="52"/>
      <c r="K68" s="52"/>
      <c r="L68" s="52"/>
      <c r="M68" s="52"/>
      <c r="N68" s="52"/>
      <c r="O68" s="52"/>
      <c r="P68" s="52"/>
      <c r="Q68" s="52"/>
      <c r="R68" s="52"/>
      <c r="S68" s="52"/>
      <c r="T68" s="52"/>
      <c r="U68" s="52"/>
      <c r="V68" s="52"/>
      <c r="W68" s="52"/>
      <c r="X68" s="52"/>
      <c r="Y68" s="52"/>
      <c r="Z68" s="53"/>
      <c r="AA68" s="52"/>
      <c r="AB68" s="52"/>
      <c r="AC68" s="52"/>
      <c r="AD68" s="52"/>
      <c r="AE68" s="52"/>
      <c r="AF68" s="52"/>
      <c r="AG68" s="52"/>
      <c r="AH68" s="52"/>
      <c r="AI68" s="52"/>
      <c r="AJ68" s="52"/>
      <c r="AK68" s="52"/>
      <c r="AL68" s="52"/>
      <c r="AM68" s="52"/>
      <c r="AN68" s="52"/>
      <c r="AO68" s="52"/>
      <c r="AP68" s="52"/>
      <c r="AQ68" s="52"/>
      <c r="AR68" s="52"/>
      <c r="AS68" s="52"/>
      <c r="AT68" s="52"/>
      <c r="AU68" s="52"/>
      <c r="AV68" s="52"/>
      <c r="AW68" s="52"/>
      <c r="AX68" s="53"/>
      <c r="AY68" s="52"/>
      <c r="AZ68" s="52"/>
      <c r="BA68" s="43"/>
      <c r="BB68" s="43"/>
      <c r="BC68" s="43"/>
      <c r="BD68" s="43"/>
      <c r="BE68" s="43"/>
      <c r="BF68" s="43"/>
      <c r="BG68" s="43"/>
      <c r="BH68" s="43"/>
      <c r="BI68" s="43"/>
      <c r="BJ68" s="43"/>
    </row>
    <row r="69" spans="2:62" ht="26.25" hidden="1" customHeight="1" thickBot="1" x14ac:dyDescent="0.25">
      <c r="B69" s="44" t="s">
        <v>140</v>
      </c>
      <c r="C69" s="183" t="s">
        <v>133</v>
      </c>
      <c r="D69" s="40" t="s">
        <v>326</v>
      </c>
      <c r="E69" s="52"/>
      <c r="F69" s="52"/>
      <c r="G69" s="52"/>
      <c r="H69" s="52"/>
      <c r="I69" s="52"/>
      <c r="J69" s="52"/>
      <c r="K69" s="52"/>
      <c r="L69" s="52"/>
      <c r="M69" s="52"/>
      <c r="N69" s="52"/>
      <c r="O69" s="52"/>
      <c r="P69" s="52"/>
      <c r="Q69" s="52"/>
      <c r="R69" s="52"/>
      <c r="S69" s="52"/>
      <c r="T69" s="52"/>
      <c r="U69" s="52"/>
      <c r="V69" s="52"/>
      <c r="W69" s="52"/>
      <c r="X69" s="52"/>
      <c r="Y69" s="52"/>
      <c r="Z69" s="53"/>
      <c r="AA69" s="52"/>
      <c r="AB69" s="52"/>
      <c r="AC69" s="52"/>
      <c r="AD69" s="52"/>
      <c r="AE69" s="52"/>
      <c r="AF69" s="52"/>
      <c r="AG69" s="52"/>
      <c r="AH69" s="52"/>
      <c r="AI69" s="52"/>
      <c r="AJ69" s="52"/>
      <c r="AK69" s="52"/>
      <c r="AL69" s="52"/>
      <c r="AM69" s="52"/>
      <c r="AN69" s="52"/>
      <c r="AO69" s="52"/>
      <c r="AP69" s="52"/>
      <c r="AQ69" s="52"/>
      <c r="AR69" s="52"/>
      <c r="AS69" s="52"/>
      <c r="AT69" s="52"/>
      <c r="AU69" s="52"/>
      <c r="AV69" s="52"/>
      <c r="AW69" s="52"/>
      <c r="AX69" s="53"/>
      <c r="AY69" s="52"/>
      <c r="AZ69" s="52"/>
      <c r="BA69" s="43"/>
      <c r="BB69" s="43"/>
      <c r="BC69" s="43"/>
      <c r="BD69" s="43"/>
      <c r="BE69" s="43"/>
      <c r="BF69" s="43"/>
      <c r="BG69" s="43"/>
      <c r="BH69" s="43"/>
      <c r="BI69" s="43"/>
      <c r="BJ69" s="43"/>
    </row>
    <row r="70" spans="2:62" ht="26.25" hidden="1" customHeight="1" thickBot="1" x14ac:dyDescent="0.25">
      <c r="B70" s="44" t="s">
        <v>140</v>
      </c>
      <c r="C70" s="183" t="s">
        <v>135</v>
      </c>
      <c r="D70" s="40" t="s">
        <v>326</v>
      </c>
      <c r="E70" s="52"/>
      <c r="F70" s="52"/>
      <c r="G70" s="52"/>
      <c r="H70" s="52"/>
      <c r="I70" s="52"/>
      <c r="J70" s="52"/>
      <c r="K70" s="52"/>
      <c r="L70" s="52"/>
      <c r="M70" s="52"/>
      <c r="N70" s="52"/>
      <c r="O70" s="52"/>
      <c r="P70" s="52"/>
      <c r="Q70" s="52"/>
      <c r="R70" s="52"/>
      <c r="S70" s="52"/>
      <c r="T70" s="52"/>
      <c r="U70" s="52"/>
      <c r="V70" s="52"/>
      <c r="W70" s="52"/>
      <c r="X70" s="52"/>
      <c r="Y70" s="52"/>
      <c r="Z70" s="53"/>
      <c r="AA70" s="52"/>
      <c r="AB70" s="52"/>
      <c r="AC70" s="52"/>
      <c r="AD70" s="52"/>
      <c r="AE70" s="52"/>
      <c r="AF70" s="52"/>
      <c r="AG70" s="52"/>
      <c r="AH70" s="52"/>
      <c r="AI70" s="52"/>
      <c r="AJ70" s="52"/>
      <c r="AK70" s="52"/>
      <c r="AL70" s="52"/>
      <c r="AM70" s="52"/>
      <c r="AN70" s="52"/>
      <c r="AO70" s="52"/>
      <c r="AP70" s="52"/>
      <c r="AQ70" s="52"/>
      <c r="AR70" s="52"/>
      <c r="AS70" s="52"/>
      <c r="AT70" s="52"/>
      <c r="AU70" s="52"/>
      <c r="AV70" s="52"/>
      <c r="AW70" s="52"/>
      <c r="AX70" s="53"/>
      <c r="AY70" s="52"/>
      <c r="AZ70" s="52"/>
      <c r="BA70" s="43"/>
      <c r="BB70" s="43"/>
      <c r="BC70" s="43"/>
      <c r="BD70" s="43"/>
      <c r="BE70" s="43"/>
      <c r="BF70" s="43"/>
      <c r="BG70" s="43"/>
      <c r="BH70" s="43"/>
      <c r="BI70" s="43"/>
      <c r="BJ70" s="43"/>
    </row>
    <row r="71" spans="2:62" ht="26.25" hidden="1" customHeight="1" thickBot="1" x14ac:dyDescent="0.25">
      <c r="B71" s="44" t="s">
        <v>140</v>
      </c>
      <c r="C71" s="183" t="s">
        <v>137</v>
      </c>
      <c r="D71" s="40" t="s">
        <v>326</v>
      </c>
      <c r="E71" s="52"/>
      <c r="F71" s="52"/>
      <c r="G71" s="52"/>
      <c r="H71" s="52"/>
      <c r="I71" s="52"/>
      <c r="J71" s="52"/>
      <c r="K71" s="52"/>
      <c r="L71" s="52"/>
      <c r="M71" s="52"/>
      <c r="N71" s="52"/>
      <c r="O71" s="52"/>
      <c r="P71" s="52"/>
      <c r="Q71" s="52"/>
      <c r="R71" s="52"/>
      <c r="S71" s="52"/>
      <c r="T71" s="52"/>
      <c r="U71" s="52"/>
      <c r="V71" s="52"/>
      <c r="W71" s="52"/>
      <c r="X71" s="52"/>
      <c r="Y71" s="52"/>
      <c r="Z71" s="53"/>
      <c r="AA71" s="52"/>
      <c r="AB71" s="52"/>
      <c r="AC71" s="52"/>
      <c r="AD71" s="52"/>
      <c r="AE71" s="52"/>
      <c r="AF71" s="52"/>
      <c r="AG71" s="52"/>
      <c r="AH71" s="52"/>
      <c r="AI71" s="52"/>
      <c r="AJ71" s="52"/>
      <c r="AK71" s="52"/>
      <c r="AL71" s="52"/>
      <c r="AM71" s="52"/>
      <c r="AN71" s="52"/>
      <c r="AO71" s="52"/>
      <c r="AP71" s="52"/>
      <c r="AQ71" s="52"/>
      <c r="AR71" s="52"/>
      <c r="AS71" s="52"/>
      <c r="AT71" s="52"/>
      <c r="AU71" s="52"/>
      <c r="AV71" s="52"/>
      <c r="AW71" s="52"/>
      <c r="AX71" s="53"/>
      <c r="AY71" s="52"/>
      <c r="AZ71" s="52"/>
      <c r="BA71" s="43"/>
      <c r="BB71" s="43"/>
      <c r="BC71" s="43"/>
      <c r="BD71" s="43"/>
      <c r="BE71" s="43"/>
      <c r="BF71" s="43"/>
      <c r="BG71" s="43"/>
      <c r="BH71" s="43"/>
      <c r="BI71" s="43"/>
      <c r="BJ71" s="43"/>
    </row>
    <row r="72" spans="2:62" ht="26.25" hidden="1" customHeight="1" thickBot="1" x14ac:dyDescent="0.25">
      <c r="B72" s="44" t="s">
        <v>140</v>
      </c>
      <c r="C72" s="183" t="s">
        <v>139</v>
      </c>
      <c r="D72" s="40" t="s">
        <v>326</v>
      </c>
      <c r="E72" s="52"/>
      <c r="F72" s="52"/>
      <c r="G72" s="52"/>
      <c r="H72" s="52"/>
      <c r="I72" s="52"/>
      <c r="J72" s="52"/>
      <c r="K72" s="52"/>
      <c r="L72" s="52"/>
      <c r="M72" s="52"/>
      <c r="N72" s="52"/>
      <c r="O72" s="52"/>
      <c r="P72" s="52"/>
      <c r="Q72" s="52"/>
      <c r="R72" s="52"/>
      <c r="S72" s="52"/>
      <c r="T72" s="52"/>
      <c r="U72" s="52"/>
      <c r="V72" s="52"/>
      <c r="W72" s="52"/>
      <c r="X72" s="52"/>
      <c r="Y72" s="52"/>
      <c r="Z72" s="53"/>
      <c r="AA72" s="52"/>
      <c r="AB72" s="52"/>
      <c r="AC72" s="52"/>
      <c r="AD72" s="52"/>
      <c r="AE72" s="52"/>
      <c r="AF72" s="52"/>
      <c r="AG72" s="52"/>
      <c r="AH72" s="52"/>
      <c r="AI72" s="52"/>
      <c r="AJ72" s="52"/>
      <c r="AK72" s="52"/>
      <c r="AL72" s="52"/>
      <c r="AM72" s="52"/>
      <c r="AN72" s="52"/>
      <c r="AO72" s="52"/>
      <c r="AP72" s="52"/>
      <c r="AQ72" s="52"/>
      <c r="AR72" s="52"/>
      <c r="AS72" s="52"/>
      <c r="AT72" s="52"/>
      <c r="AU72" s="52"/>
      <c r="AV72" s="52"/>
      <c r="AW72" s="52"/>
      <c r="AX72" s="53"/>
      <c r="AY72" s="52"/>
      <c r="AZ72" s="52"/>
      <c r="BA72" s="43"/>
      <c r="BB72" s="43"/>
      <c r="BC72" s="43"/>
      <c r="BD72" s="43"/>
      <c r="BE72" s="43"/>
      <c r="BF72" s="43"/>
      <c r="BG72" s="43"/>
      <c r="BH72" s="43"/>
      <c r="BI72" s="43"/>
      <c r="BJ72" s="43"/>
    </row>
    <row r="73" spans="2:62" ht="26.25" hidden="1" customHeight="1" thickBot="1" x14ac:dyDescent="0.25">
      <c r="B73" s="44" t="s">
        <v>141</v>
      </c>
      <c r="C73" s="183" t="s">
        <v>129</v>
      </c>
      <c r="D73" s="40" t="s">
        <v>326</v>
      </c>
      <c r="E73" s="52"/>
      <c r="F73" s="52"/>
      <c r="G73" s="52"/>
      <c r="H73" s="52"/>
      <c r="I73" s="52"/>
      <c r="J73" s="52"/>
      <c r="K73" s="52"/>
      <c r="L73" s="52"/>
      <c r="M73" s="52"/>
      <c r="N73" s="52"/>
      <c r="O73" s="52"/>
      <c r="P73" s="52"/>
      <c r="Q73" s="52"/>
      <c r="R73" s="52"/>
      <c r="S73" s="52"/>
      <c r="T73" s="52"/>
      <c r="U73" s="52"/>
      <c r="V73" s="52"/>
      <c r="W73" s="52"/>
      <c r="X73" s="52"/>
      <c r="Y73" s="52"/>
      <c r="Z73" s="53"/>
      <c r="AA73" s="52"/>
      <c r="AB73" s="52"/>
      <c r="AC73" s="52"/>
      <c r="AD73" s="52"/>
      <c r="AE73" s="52"/>
      <c r="AF73" s="52"/>
      <c r="AG73" s="52"/>
      <c r="AH73" s="52"/>
      <c r="AI73" s="52"/>
      <c r="AJ73" s="52"/>
      <c r="AK73" s="52"/>
      <c r="AL73" s="52"/>
      <c r="AM73" s="52"/>
      <c r="AN73" s="52"/>
      <c r="AO73" s="52"/>
      <c r="AP73" s="52"/>
      <c r="AQ73" s="52"/>
      <c r="AR73" s="52"/>
      <c r="AS73" s="52"/>
      <c r="AT73" s="52"/>
      <c r="AU73" s="52"/>
      <c r="AV73" s="52"/>
      <c r="AW73" s="52"/>
      <c r="AX73" s="53"/>
      <c r="AY73" s="52"/>
      <c r="AZ73" s="52"/>
      <c r="BA73" s="43"/>
      <c r="BB73" s="43"/>
      <c r="BC73" s="43"/>
      <c r="BD73" s="43"/>
      <c r="BE73" s="43"/>
      <c r="BF73" s="43"/>
      <c r="BG73" s="43"/>
      <c r="BH73" s="43"/>
      <c r="BI73" s="43"/>
      <c r="BJ73" s="43"/>
    </row>
    <row r="74" spans="2:62" ht="26.25" hidden="1" customHeight="1" thickBot="1" x14ac:dyDescent="0.25">
      <c r="B74" s="44" t="s">
        <v>141</v>
      </c>
      <c r="C74" s="183" t="s">
        <v>131</v>
      </c>
      <c r="D74" s="40" t="s">
        <v>326</v>
      </c>
      <c r="E74" s="52"/>
      <c r="F74" s="52"/>
      <c r="G74" s="52"/>
      <c r="H74" s="52"/>
      <c r="I74" s="52"/>
      <c r="J74" s="52"/>
      <c r="K74" s="52"/>
      <c r="L74" s="52"/>
      <c r="M74" s="52"/>
      <c r="N74" s="52"/>
      <c r="O74" s="52"/>
      <c r="P74" s="52"/>
      <c r="Q74" s="52"/>
      <c r="R74" s="52"/>
      <c r="S74" s="52"/>
      <c r="T74" s="52"/>
      <c r="U74" s="52"/>
      <c r="V74" s="52"/>
      <c r="W74" s="52"/>
      <c r="X74" s="52"/>
      <c r="Y74" s="52"/>
      <c r="Z74" s="53"/>
      <c r="AA74" s="52"/>
      <c r="AB74" s="52"/>
      <c r="AC74" s="52"/>
      <c r="AD74" s="52"/>
      <c r="AE74" s="52"/>
      <c r="AF74" s="52"/>
      <c r="AG74" s="52"/>
      <c r="AH74" s="52"/>
      <c r="AI74" s="52"/>
      <c r="AJ74" s="52"/>
      <c r="AK74" s="52"/>
      <c r="AL74" s="52"/>
      <c r="AM74" s="52"/>
      <c r="AN74" s="52"/>
      <c r="AO74" s="52"/>
      <c r="AP74" s="52"/>
      <c r="AQ74" s="52"/>
      <c r="AR74" s="52"/>
      <c r="AS74" s="52"/>
      <c r="AT74" s="52"/>
      <c r="AU74" s="52"/>
      <c r="AV74" s="52"/>
      <c r="AW74" s="52"/>
      <c r="AX74" s="53"/>
      <c r="AY74" s="52"/>
      <c r="AZ74" s="52"/>
      <c r="BA74" s="43"/>
      <c r="BB74" s="43"/>
      <c r="BC74" s="43"/>
      <c r="BD74" s="43"/>
      <c r="BE74" s="43"/>
      <c r="BF74" s="43"/>
      <c r="BG74" s="43"/>
      <c r="BH74" s="43"/>
      <c r="BI74" s="43"/>
      <c r="BJ74" s="43"/>
    </row>
    <row r="75" spans="2:62" ht="26.25" hidden="1" customHeight="1" thickBot="1" x14ac:dyDescent="0.25">
      <c r="B75" s="44" t="s">
        <v>141</v>
      </c>
      <c r="C75" s="183" t="s">
        <v>133</v>
      </c>
      <c r="D75" s="40" t="s">
        <v>326</v>
      </c>
      <c r="E75" s="52"/>
      <c r="F75" s="52"/>
      <c r="G75" s="52"/>
      <c r="H75" s="52"/>
      <c r="I75" s="52"/>
      <c r="J75" s="52"/>
      <c r="K75" s="52"/>
      <c r="L75" s="52"/>
      <c r="M75" s="52"/>
      <c r="N75" s="52"/>
      <c r="O75" s="52"/>
      <c r="P75" s="52"/>
      <c r="Q75" s="52"/>
      <c r="R75" s="52"/>
      <c r="S75" s="52"/>
      <c r="T75" s="52"/>
      <c r="U75" s="52"/>
      <c r="V75" s="52"/>
      <c r="W75" s="52"/>
      <c r="X75" s="52"/>
      <c r="Y75" s="52"/>
      <c r="Z75" s="53"/>
      <c r="AA75" s="52"/>
      <c r="AB75" s="52"/>
      <c r="AC75" s="52"/>
      <c r="AD75" s="52"/>
      <c r="AE75" s="52"/>
      <c r="AF75" s="52"/>
      <c r="AG75" s="52"/>
      <c r="AH75" s="52"/>
      <c r="AI75" s="52"/>
      <c r="AJ75" s="52"/>
      <c r="AK75" s="52"/>
      <c r="AL75" s="52"/>
      <c r="AM75" s="52"/>
      <c r="AN75" s="52"/>
      <c r="AO75" s="52"/>
      <c r="AP75" s="52"/>
      <c r="AQ75" s="52"/>
      <c r="AR75" s="52"/>
      <c r="AS75" s="52"/>
      <c r="AT75" s="52"/>
      <c r="AU75" s="52"/>
      <c r="AV75" s="52"/>
      <c r="AW75" s="52"/>
      <c r="AX75" s="53"/>
      <c r="AY75" s="52"/>
      <c r="AZ75" s="52"/>
      <c r="BA75" s="43"/>
      <c r="BB75" s="43"/>
      <c r="BC75" s="43"/>
      <c r="BD75" s="43"/>
      <c r="BE75" s="43"/>
      <c r="BF75" s="43"/>
      <c r="BG75" s="43"/>
      <c r="BH75" s="43"/>
      <c r="BI75" s="43"/>
      <c r="BJ75" s="43"/>
    </row>
    <row r="76" spans="2:62" ht="26.25" hidden="1" customHeight="1" thickBot="1" x14ac:dyDescent="0.25">
      <c r="B76" s="44" t="s">
        <v>141</v>
      </c>
      <c r="C76" s="183" t="s">
        <v>135</v>
      </c>
      <c r="D76" s="40" t="s">
        <v>326</v>
      </c>
      <c r="E76" s="52"/>
      <c r="F76" s="52"/>
      <c r="G76" s="52"/>
      <c r="H76" s="52"/>
      <c r="I76" s="52"/>
      <c r="J76" s="52"/>
      <c r="K76" s="52"/>
      <c r="L76" s="52"/>
      <c r="M76" s="52"/>
      <c r="N76" s="52"/>
      <c r="O76" s="52"/>
      <c r="P76" s="52"/>
      <c r="Q76" s="52"/>
      <c r="R76" s="52"/>
      <c r="S76" s="52"/>
      <c r="T76" s="52"/>
      <c r="U76" s="52"/>
      <c r="V76" s="52"/>
      <c r="W76" s="52"/>
      <c r="X76" s="52"/>
      <c r="Y76" s="52"/>
      <c r="Z76" s="53"/>
      <c r="AA76" s="52"/>
      <c r="AB76" s="52"/>
      <c r="AC76" s="52"/>
      <c r="AD76" s="52"/>
      <c r="AE76" s="52"/>
      <c r="AF76" s="52"/>
      <c r="AG76" s="52"/>
      <c r="AH76" s="52"/>
      <c r="AI76" s="52"/>
      <c r="AJ76" s="52"/>
      <c r="AK76" s="52"/>
      <c r="AL76" s="52"/>
      <c r="AM76" s="52"/>
      <c r="AN76" s="52"/>
      <c r="AO76" s="52"/>
      <c r="AP76" s="52"/>
      <c r="AQ76" s="52"/>
      <c r="AR76" s="52"/>
      <c r="AS76" s="52"/>
      <c r="AT76" s="52"/>
      <c r="AU76" s="52"/>
      <c r="AV76" s="52"/>
      <c r="AW76" s="52"/>
      <c r="AX76" s="53"/>
      <c r="AY76" s="52"/>
      <c r="AZ76" s="52"/>
      <c r="BA76" s="43"/>
      <c r="BB76" s="43"/>
      <c r="BC76" s="43"/>
      <c r="BD76" s="43"/>
      <c r="BE76" s="43"/>
      <c r="BF76" s="43"/>
      <c r="BG76" s="43"/>
      <c r="BH76" s="43"/>
      <c r="BI76" s="43"/>
      <c r="BJ76" s="43"/>
    </row>
    <row r="77" spans="2:62" ht="26.25" hidden="1" customHeight="1" thickBot="1" x14ac:dyDescent="0.25">
      <c r="B77" s="44" t="s">
        <v>141</v>
      </c>
      <c r="C77" s="183" t="s">
        <v>137</v>
      </c>
      <c r="D77" s="40" t="s">
        <v>326</v>
      </c>
      <c r="E77" s="52"/>
      <c r="F77" s="52"/>
      <c r="G77" s="52"/>
      <c r="H77" s="52"/>
      <c r="I77" s="52"/>
      <c r="J77" s="52"/>
      <c r="K77" s="52"/>
      <c r="L77" s="52"/>
      <c r="M77" s="52"/>
      <c r="N77" s="52"/>
      <c r="O77" s="52"/>
      <c r="P77" s="52"/>
      <c r="Q77" s="52"/>
      <c r="R77" s="52"/>
      <c r="S77" s="52"/>
      <c r="T77" s="52"/>
      <c r="U77" s="52"/>
      <c r="V77" s="52"/>
      <c r="W77" s="52"/>
      <c r="X77" s="52"/>
      <c r="Y77" s="52"/>
      <c r="Z77" s="53"/>
      <c r="AA77" s="52"/>
      <c r="AB77" s="52"/>
      <c r="AC77" s="52"/>
      <c r="AD77" s="52"/>
      <c r="AE77" s="52"/>
      <c r="AF77" s="52"/>
      <c r="AG77" s="52"/>
      <c r="AH77" s="52"/>
      <c r="AI77" s="52"/>
      <c r="AJ77" s="52"/>
      <c r="AK77" s="52"/>
      <c r="AL77" s="52"/>
      <c r="AM77" s="52"/>
      <c r="AN77" s="52"/>
      <c r="AO77" s="52"/>
      <c r="AP77" s="52"/>
      <c r="AQ77" s="52"/>
      <c r="AR77" s="52"/>
      <c r="AS77" s="52"/>
      <c r="AT77" s="52"/>
      <c r="AU77" s="52"/>
      <c r="AV77" s="52"/>
      <c r="AW77" s="52"/>
      <c r="AX77" s="53"/>
      <c r="AY77" s="52"/>
      <c r="AZ77" s="52"/>
      <c r="BA77" s="43"/>
      <c r="BB77" s="43"/>
      <c r="BC77" s="43"/>
      <c r="BD77" s="43"/>
      <c r="BE77" s="43"/>
      <c r="BF77" s="43"/>
      <c r="BG77" s="43"/>
      <c r="BH77" s="43"/>
      <c r="BI77" s="43"/>
      <c r="BJ77" s="43"/>
    </row>
    <row r="78" spans="2:62" ht="26.25" hidden="1" customHeight="1" thickBot="1" x14ac:dyDescent="0.25">
      <c r="B78" s="44" t="s">
        <v>141</v>
      </c>
      <c r="C78" s="183" t="s">
        <v>139</v>
      </c>
      <c r="D78" s="40" t="s">
        <v>326</v>
      </c>
      <c r="E78" s="52"/>
      <c r="F78" s="52"/>
      <c r="G78" s="52"/>
      <c r="H78" s="52"/>
      <c r="I78" s="52"/>
      <c r="J78" s="52"/>
      <c r="K78" s="52"/>
      <c r="L78" s="52"/>
      <c r="M78" s="52"/>
      <c r="N78" s="52"/>
      <c r="O78" s="52"/>
      <c r="P78" s="52"/>
      <c r="Q78" s="52"/>
      <c r="R78" s="52"/>
      <c r="S78" s="52"/>
      <c r="T78" s="52"/>
      <c r="U78" s="52"/>
      <c r="V78" s="52"/>
      <c r="W78" s="52"/>
      <c r="X78" s="52"/>
      <c r="Y78" s="52"/>
      <c r="Z78" s="53"/>
      <c r="AA78" s="52"/>
      <c r="AB78" s="52"/>
      <c r="AC78" s="52"/>
      <c r="AD78" s="52"/>
      <c r="AE78" s="52"/>
      <c r="AF78" s="52"/>
      <c r="AG78" s="52"/>
      <c r="AH78" s="52"/>
      <c r="AI78" s="52"/>
      <c r="AJ78" s="52"/>
      <c r="AK78" s="52"/>
      <c r="AL78" s="52"/>
      <c r="AM78" s="52"/>
      <c r="AN78" s="52"/>
      <c r="AO78" s="52"/>
      <c r="AP78" s="52"/>
      <c r="AQ78" s="52"/>
      <c r="AR78" s="52"/>
      <c r="AS78" s="52"/>
      <c r="AT78" s="52"/>
      <c r="AU78" s="52"/>
      <c r="AV78" s="52"/>
      <c r="AW78" s="52"/>
      <c r="AX78" s="53"/>
      <c r="AY78" s="52"/>
      <c r="AZ78" s="52"/>
      <c r="BA78" s="43"/>
      <c r="BB78" s="43"/>
      <c r="BC78" s="43"/>
      <c r="BD78" s="43"/>
      <c r="BE78" s="43"/>
      <c r="BF78" s="43"/>
      <c r="BG78" s="43"/>
      <c r="BH78" s="43"/>
      <c r="BI78" s="43"/>
      <c r="BJ78" s="43"/>
    </row>
    <row r="79" spans="2:62" ht="26.25" hidden="1" customHeight="1" thickBot="1" x14ac:dyDescent="0.25">
      <c r="B79" s="44" t="s">
        <v>142</v>
      </c>
      <c r="C79" s="183" t="s">
        <v>129</v>
      </c>
      <c r="D79" s="40" t="s">
        <v>326</v>
      </c>
      <c r="E79" s="52"/>
      <c r="F79" s="52"/>
      <c r="G79" s="52"/>
      <c r="H79" s="52"/>
      <c r="I79" s="52"/>
      <c r="J79" s="52"/>
      <c r="K79" s="52"/>
      <c r="L79" s="52"/>
      <c r="M79" s="52"/>
      <c r="N79" s="52"/>
      <c r="O79" s="52"/>
      <c r="P79" s="52"/>
      <c r="Q79" s="52"/>
      <c r="R79" s="52"/>
      <c r="S79" s="52"/>
      <c r="T79" s="52"/>
      <c r="U79" s="52"/>
      <c r="V79" s="52"/>
      <c r="W79" s="52"/>
      <c r="X79" s="52"/>
      <c r="Y79" s="52"/>
      <c r="Z79" s="53"/>
      <c r="AA79" s="52"/>
      <c r="AB79" s="52"/>
      <c r="AC79" s="52"/>
      <c r="AD79" s="52"/>
      <c r="AE79" s="52"/>
      <c r="AF79" s="52"/>
      <c r="AG79" s="52"/>
      <c r="AH79" s="52"/>
      <c r="AI79" s="52"/>
      <c r="AJ79" s="52"/>
      <c r="AK79" s="52"/>
      <c r="AL79" s="52"/>
      <c r="AM79" s="52"/>
      <c r="AN79" s="52"/>
      <c r="AO79" s="52"/>
      <c r="AP79" s="52"/>
      <c r="AQ79" s="52"/>
      <c r="AR79" s="52"/>
      <c r="AS79" s="52"/>
      <c r="AT79" s="52"/>
      <c r="AU79" s="52"/>
      <c r="AV79" s="52"/>
      <c r="AW79" s="52"/>
      <c r="AX79" s="53"/>
      <c r="AY79" s="52"/>
      <c r="AZ79" s="52"/>
      <c r="BA79" s="43"/>
      <c r="BB79" s="43"/>
      <c r="BC79" s="43"/>
      <c r="BD79" s="43"/>
      <c r="BE79" s="43"/>
      <c r="BF79" s="43"/>
      <c r="BG79" s="43"/>
      <c r="BH79" s="43"/>
      <c r="BI79" s="43"/>
      <c r="BJ79" s="43"/>
    </row>
    <row r="80" spans="2:62" ht="26.25" hidden="1" customHeight="1" thickBot="1" x14ac:dyDescent="0.25">
      <c r="B80" s="44" t="s">
        <v>142</v>
      </c>
      <c r="C80" s="183" t="s">
        <v>131</v>
      </c>
      <c r="D80" s="40" t="s">
        <v>326</v>
      </c>
      <c r="E80" s="52"/>
      <c r="F80" s="52"/>
      <c r="G80" s="52"/>
      <c r="H80" s="52"/>
      <c r="I80" s="52"/>
      <c r="J80" s="52"/>
      <c r="K80" s="52"/>
      <c r="L80" s="52"/>
      <c r="M80" s="52"/>
      <c r="N80" s="52"/>
      <c r="O80" s="52"/>
      <c r="P80" s="52"/>
      <c r="Q80" s="52"/>
      <c r="R80" s="52"/>
      <c r="S80" s="52"/>
      <c r="T80" s="52"/>
      <c r="U80" s="52"/>
      <c r="V80" s="52"/>
      <c r="W80" s="52"/>
      <c r="X80" s="52"/>
      <c r="Y80" s="52"/>
      <c r="Z80" s="53"/>
      <c r="AA80" s="52"/>
      <c r="AB80" s="52"/>
      <c r="AC80" s="52"/>
      <c r="AD80" s="52"/>
      <c r="AE80" s="52"/>
      <c r="AF80" s="52"/>
      <c r="AG80" s="52"/>
      <c r="AH80" s="52"/>
      <c r="AI80" s="52"/>
      <c r="AJ80" s="52"/>
      <c r="AK80" s="52"/>
      <c r="AL80" s="52"/>
      <c r="AM80" s="52"/>
      <c r="AN80" s="52"/>
      <c r="AO80" s="52"/>
      <c r="AP80" s="52"/>
      <c r="AQ80" s="52"/>
      <c r="AR80" s="52"/>
      <c r="AS80" s="52"/>
      <c r="AT80" s="52"/>
      <c r="AU80" s="52"/>
      <c r="AV80" s="52"/>
      <c r="AW80" s="52"/>
      <c r="AX80" s="53"/>
      <c r="AY80" s="52"/>
      <c r="AZ80" s="52"/>
      <c r="BA80" s="43"/>
      <c r="BB80" s="43"/>
      <c r="BC80" s="43"/>
      <c r="BD80" s="43"/>
      <c r="BE80" s="43"/>
      <c r="BF80" s="43"/>
      <c r="BG80" s="43"/>
      <c r="BH80" s="43"/>
      <c r="BI80" s="43"/>
      <c r="BJ80" s="43"/>
    </row>
    <row r="81" spans="2:62" ht="26.25" hidden="1" customHeight="1" thickBot="1" x14ac:dyDescent="0.25">
      <c r="B81" s="44" t="s">
        <v>142</v>
      </c>
      <c r="C81" s="183" t="s">
        <v>133</v>
      </c>
      <c r="D81" s="40" t="s">
        <v>326</v>
      </c>
      <c r="E81" s="52"/>
      <c r="F81" s="52"/>
      <c r="G81" s="52"/>
      <c r="H81" s="52"/>
      <c r="I81" s="52"/>
      <c r="J81" s="52"/>
      <c r="K81" s="52"/>
      <c r="L81" s="52"/>
      <c r="M81" s="52"/>
      <c r="N81" s="52"/>
      <c r="O81" s="52"/>
      <c r="P81" s="52"/>
      <c r="Q81" s="52"/>
      <c r="R81" s="52"/>
      <c r="S81" s="52"/>
      <c r="T81" s="52"/>
      <c r="U81" s="52"/>
      <c r="V81" s="52"/>
      <c r="W81" s="52"/>
      <c r="X81" s="52"/>
      <c r="Y81" s="52"/>
      <c r="Z81" s="53"/>
      <c r="AA81" s="52"/>
      <c r="AB81" s="52"/>
      <c r="AC81" s="52"/>
      <c r="AD81" s="52"/>
      <c r="AE81" s="52"/>
      <c r="AF81" s="52"/>
      <c r="AG81" s="52"/>
      <c r="AH81" s="52"/>
      <c r="AI81" s="52"/>
      <c r="AJ81" s="52"/>
      <c r="AK81" s="52"/>
      <c r="AL81" s="52"/>
      <c r="AM81" s="52"/>
      <c r="AN81" s="52"/>
      <c r="AO81" s="52"/>
      <c r="AP81" s="52"/>
      <c r="AQ81" s="52"/>
      <c r="AR81" s="52"/>
      <c r="AS81" s="52"/>
      <c r="AT81" s="52"/>
      <c r="AU81" s="52"/>
      <c r="AV81" s="52"/>
      <c r="AW81" s="52"/>
      <c r="AX81" s="53"/>
      <c r="AY81" s="52"/>
      <c r="AZ81" s="52"/>
      <c r="BA81" s="43"/>
      <c r="BB81" s="43"/>
      <c r="BC81" s="43"/>
      <c r="BD81" s="43"/>
      <c r="BE81" s="43"/>
      <c r="BF81" s="43"/>
      <c r="BG81" s="43"/>
      <c r="BH81" s="43"/>
      <c r="BI81" s="43"/>
      <c r="BJ81" s="43"/>
    </row>
    <row r="82" spans="2:62" ht="26.25" hidden="1" customHeight="1" thickBot="1" x14ac:dyDescent="0.25">
      <c r="B82" s="44" t="s">
        <v>142</v>
      </c>
      <c r="C82" s="183" t="s">
        <v>135</v>
      </c>
      <c r="D82" s="40" t="s">
        <v>326</v>
      </c>
      <c r="E82" s="52"/>
      <c r="F82" s="52"/>
      <c r="G82" s="52"/>
      <c r="H82" s="52"/>
      <c r="I82" s="52"/>
      <c r="J82" s="52"/>
      <c r="K82" s="52"/>
      <c r="L82" s="52"/>
      <c r="M82" s="52"/>
      <c r="N82" s="52"/>
      <c r="O82" s="52"/>
      <c r="P82" s="52"/>
      <c r="Q82" s="52"/>
      <c r="R82" s="52"/>
      <c r="S82" s="52"/>
      <c r="T82" s="52"/>
      <c r="U82" s="52"/>
      <c r="V82" s="52"/>
      <c r="W82" s="52"/>
      <c r="X82" s="52"/>
      <c r="Y82" s="52"/>
      <c r="Z82" s="53"/>
      <c r="AA82" s="52"/>
      <c r="AB82" s="52"/>
      <c r="AC82" s="52"/>
      <c r="AD82" s="52"/>
      <c r="AE82" s="52"/>
      <c r="AF82" s="52"/>
      <c r="AG82" s="52"/>
      <c r="AH82" s="52"/>
      <c r="AI82" s="52"/>
      <c r="AJ82" s="52"/>
      <c r="AK82" s="52"/>
      <c r="AL82" s="52"/>
      <c r="AM82" s="52"/>
      <c r="AN82" s="52"/>
      <c r="AO82" s="52"/>
      <c r="AP82" s="52"/>
      <c r="AQ82" s="52"/>
      <c r="AR82" s="52"/>
      <c r="AS82" s="52"/>
      <c r="AT82" s="52"/>
      <c r="AU82" s="52"/>
      <c r="AV82" s="52"/>
      <c r="AW82" s="52"/>
      <c r="AX82" s="53"/>
      <c r="AY82" s="52"/>
      <c r="AZ82" s="52"/>
      <c r="BA82" s="43"/>
      <c r="BB82" s="43"/>
      <c r="BC82" s="43"/>
      <c r="BD82" s="43"/>
      <c r="BE82" s="43"/>
      <c r="BF82" s="43"/>
      <c r="BG82" s="43"/>
      <c r="BH82" s="43"/>
      <c r="BI82" s="43"/>
      <c r="BJ82" s="43"/>
    </row>
    <row r="83" spans="2:62" ht="26.25" hidden="1" customHeight="1" thickBot="1" x14ac:dyDescent="0.25">
      <c r="B83" s="44" t="s">
        <v>142</v>
      </c>
      <c r="C83" s="183" t="s">
        <v>137</v>
      </c>
      <c r="D83" s="40" t="s">
        <v>326</v>
      </c>
      <c r="E83" s="52"/>
      <c r="F83" s="52"/>
      <c r="G83" s="52"/>
      <c r="H83" s="52"/>
      <c r="I83" s="52"/>
      <c r="J83" s="52"/>
      <c r="K83" s="52"/>
      <c r="L83" s="52"/>
      <c r="M83" s="52"/>
      <c r="N83" s="52"/>
      <c r="O83" s="52"/>
      <c r="P83" s="52"/>
      <c r="Q83" s="52"/>
      <c r="R83" s="52"/>
      <c r="S83" s="52"/>
      <c r="T83" s="52"/>
      <c r="U83" s="52"/>
      <c r="V83" s="52"/>
      <c r="W83" s="52"/>
      <c r="X83" s="52"/>
      <c r="Y83" s="52"/>
      <c r="Z83" s="53"/>
      <c r="AA83" s="52"/>
      <c r="AB83" s="52"/>
      <c r="AC83" s="52"/>
      <c r="AD83" s="52"/>
      <c r="AE83" s="52"/>
      <c r="AF83" s="52"/>
      <c r="AG83" s="52"/>
      <c r="AH83" s="52"/>
      <c r="AI83" s="52"/>
      <c r="AJ83" s="52"/>
      <c r="AK83" s="52"/>
      <c r="AL83" s="52"/>
      <c r="AM83" s="52"/>
      <c r="AN83" s="52"/>
      <c r="AO83" s="52"/>
      <c r="AP83" s="52"/>
      <c r="AQ83" s="52"/>
      <c r="AR83" s="52"/>
      <c r="AS83" s="52"/>
      <c r="AT83" s="52"/>
      <c r="AU83" s="52"/>
      <c r="AV83" s="52"/>
      <c r="AW83" s="52"/>
      <c r="AX83" s="53"/>
      <c r="AY83" s="52"/>
      <c r="AZ83" s="52"/>
      <c r="BA83" s="43"/>
      <c r="BB83" s="43"/>
      <c r="BC83" s="43"/>
      <c r="BD83" s="43"/>
      <c r="BE83" s="43"/>
      <c r="BF83" s="43"/>
      <c r="BG83" s="43"/>
      <c r="BH83" s="43"/>
      <c r="BI83" s="43"/>
      <c r="BJ83" s="43"/>
    </row>
    <row r="84" spans="2:62" ht="26.25" hidden="1" customHeight="1" thickBot="1" x14ac:dyDescent="0.25">
      <c r="B84" s="44" t="s">
        <v>142</v>
      </c>
      <c r="C84" s="183" t="s">
        <v>139</v>
      </c>
      <c r="D84" s="40" t="s">
        <v>326</v>
      </c>
      <c r="E84" s="52"/>
      <c r="F84" s="52"/>
      <c r="G84" s="52"/>
      <c r="H84" s="52"/>
      <c r="I84" s="52"/>
      <c r="J84" s="52"/>
      <c r="K84" s="52"/>
      <c r="L84" s="52"/>
      <c r="M84" s="52"/>
      <c r="N84" s="52"/>
      <c r="O84" s="52"/>
      <c r="P84" s="52"/>
      <c r="Q84" s="52"/>
      <c r="R84" s="52"/>
      <c r="S84" s="52"/>
      <c r="T84" s="52"/>
      <c r="U84" s="52"/>
      <c r="V84" s="52"/>
      <c r="W84" s="52"/>
      <c r="X84" s="52"/>
      <c r="Y84" s="52"/>
      <c r="Z84" s="53"/>
      <c r="AA84" s="52"/>
      <c r="AB84" s="52"/>
      <c r="AC84" s="52"/>
      <c r="AD84" s="52"/>
      <c r="AE84" s="52"/>
      <c r="AF84" s="52"/>
      <c r="AG84" s="52"/>
      <c r="AH84" s="52"/>
      <c r="AI84" s="52"/>
      <c r="AJ84" s="52"/>
      <c r="AK84" s="52"/>
      <c r="AL84" s="52"/>
      <c r="AM84" s="52"/>
      <c r="AN84" s="52"/>
      <c r="AO84" s="52"/>
      <c r="AP84" s="52"/>
      <c r="AQ84" s="52"/>
      <c r="AR84" s="52"/>
      <c r="AS84" s="52"/>
      <c r="AT84" s="52"/>
      <c r="AU84" s="52"/>
      <c r="AV84" s="52"/>
      <c r="AW84" s="52"/>
      <c r="AX84" s="53"/>
      <c r="AY84" s="52"/>
      <c r="AZ84" s="52"/>
      <c r="BA84" s="43"/>
      <c r="BB84" s="43"/>
      <c r="BC84" s="43"/>
      <c r="BD84" s="43"/>
      <c r="BE84" s="43"/>
      <c r="BF84" s="43"/>
      <c r="BG84" s="43"/>
      <c r="BH84" s="43"/>
      <c r="BI84" s="43"/>
      <c r="BJ84" s="43"/>
    </row>
    <row r="85" spans="2:62" ht="26.25" hidden="1" customHeight="1" thickBot="1" x14ac:dyDescent="0.25">
      <c r="B85" s="44" t="s">
        <v>143</v>
      </c>
      <c r="C85" s="183" t="s">
        <v>129</v>
      </c>
      <c r="D85" s="40" t="s">
        <v>326</v>
      </c>
      <c r="E85" s="52"/>
      <c r="F85" s="52"/>
      <c r="G85" s="52"/>
      <c r="H85" s="52"/>
      <c r="I85" s="52"/>
      <c r="J85" s="52"/>
      <c r="K85" s="52"/>
      <c r="L85" s="52"/>
      <c r="M85" s="52"/>
      <c r="N85" s="52"/>
      <c r="O85" s="52"/>
      <c r="P85" s="52"/>
      <c r="Q85" s="52"/>
      <c r="R85" s="52"/>
      <c r="S85" s="52"/>
      <c r="T85" s="52"/>
      <c r="U85" s="52"/>
      <c r="V85" s="52"/>
      <c r="W85" s="52"/>
      <c r="X85" s="52"/>
      <c r="Y85" s="52"/>
      <c r="Z85" s="53"/>
      <c r="AA85" s="52"/>
      <c r="AB85" s="52"/>
      <c r="AC85" s="52"/>
      <c r="AD85" s="52"/>
      <c r="AE85" s="52"/>
      <c r="AF85" s="52"/>
      <c r="AG85" s="52"/>
      <c r="AH85" s="52"/>
      <c r="AI85" s="52"/>
      <c r="AJ85" s="52"/>
      <c r="AK85" s="52"/>
      <c r="AL85" s="52"/>
      <c r="AM85" s="52"/>
      <c r="AN85" s="52"/>
      <c r="AO85" s="52"/>
      <c r="AP85" s="52"/>
      <c r="AQ85" s="52"/>
      <c r="AR85" s="52"/>
      <c r="AS85" s="52"/>
      <c r="AT85" s="52"/>
      <c r="AU85" s="52"/>
      <c r="AV85" s="52"/>
      <c r="AW85" s="52"/>
      <c r="AX85" s="53"/>
      <c r="AY85" s="52"/>
      <c r="AZ85" s="52"/>
      <c r="BA85" s="43"/>
      <c r="BB85" s="43"/>
      <c r="BC85" s="43"/>
      <c r="BD85" s="43"/>
      <c r="BE85" s="43"/>
      <c r="BF85" s="43"/>
      <c r="BG85" s="43"/>
      <c r="BH85" s="43"/>
      <c r="BI85" s="43"/>
      <c r="BJ85" s="43"/>
    </row>
    <row r="86" spans="2:62" ht="26.25" hidden="1" customHeight="1" thickBot="1" x14ac:dyDescent="0.25">
      <c r="B86" s="44" t="s">
        <v>143</v>
      </c>
      <c r="C86" s="183" t="s">
        <v>131</v>
      </c>
      <c r="D86" s="40" t="s">
        <v>326</v>
      </c>
      <c r="E86" s="52"/>
      <c r="F86" s="52"/>
      <c r="G86" s="52"/>
      <c r="H86" s="52"/>
      <c r="I86" s="52"/>
      <c r="J86" s="52"/>
      <c r="K86" s="52"/>
      <c r="L86" s="52"/>
      <c r="M86" s="52"/>
      <c r="N86" s="52"/>
      <c r="O86" s="52"/>
      <c r="P86" s="52"/>
      <c r="Q86" s="52"/>
      <c r="R86" s="52"/>
      <c r="S86" s="52"/>
      <c r="T86" s="52"/>
      <c r="U86" s="52"/>
      <c r="V86" s="52"/>
      <c r="W86" s="52"/>
      <c r="X86" s="52"/>
      <c r="Y86" s="52"/>
      <c r="Z86" s="53"/>
      <c r="AA86" s="52"/>
      <c r="AB86" s="52"/>
      <c r="AC86" s="52"/>
      <c r="AD86" s="52"/>
      <c r="AE86" s="52"/>
      <c r="AF86" s="52"/>
      <c r="AG86" s="52"/>
      <c r="AH86" s="52"/>
      <c r="AI86" s="52"/>
      <c r="AJ86" s="52"/>
      <c r="AK86" s="52"/>
      <c r="AL86" s="52"/>
      <c r="AM86" s="52"/>
      <c r="AN86" s="52"/>
      <c r="AO86" s="52"/>
      <c r="AP86" s="52"/>
      <c r="AQ86" s="52"/>
      <c r="AR86" s="52"/>
      <c r="AS86" s="52"/>
      <c r="AT86" s="52"/>
      <c r="AU86" s="52"/>
      <c r="AV86" s="52"/>
      <c r="AW86" s="52"/>
      <c r="AX86" s="53"/>
      <c r="AY86" s="52"/>
      <c r="AZ86" s="52"/>
      <c r="BA86" s="43"/>
      <c r="BB86" s="43"/>
      <c r="BC86" s="43"/>
      <c r="BD86" s="43"/>
      <c r="BE86" s="43"/>
      <c r="BF86" s="43"/>
      <c r="BG86" s="43"/>
      <c r="BH86" s="43"/>
      <c r="BI86" s="43"/>
      <c r="BJ86" s="43"/>
    </row>
    <row r="87" spans="2:62" ht="26.25" hidden="1" customHeight="1" thickBot="1" x14ac:dyDescent="0.25">
      <c r="B87" s="44" t="s">
        <v>143</v>
      </c>
      <c r="C87" s="183" t="s">
        <v>133</v>
      </c>
      <c r="D87" s="40" t="s">
        <v>326</v>
      </c>
      <c r="E87" s="52"/>
      <c r="F87" s="52"/>
      <c r="G87" s="52"/>
      <c r="H87" s="52"/>
      <c r="I87" s="52"/>
      <c r="J87" s="52"/>
      <c r="K87" s="52"/>
      <c r="L87" s="52"/>
      <c r="M87" s="52"/>
      <c r="N87" s="52"/>
      <c r="O87" s="52"/>
      <c r="P87" s="52"/>
      <c r="Q87" s="52"/>
      <c r="R87" s="52"/>
      <c r="S87" s="52"/>
      <c r="T87" s="52"/>
      <c r="U87" s="52"/>
      <c r="V87" s="52"/>
      <c r="W87" s="52"/>
      <c r="X87" s="52"/>
      <c r="Y87" s="52"/>
      <c r="Z87" s="53"/>
      <c r="AA87" s="52"/>
      <c r="AB87" s="52"/>
      <c r="AC87" s="52"/>
      <c r="AD87" s="52"/>
      <c r="AE87" s="52"/>
      <c r="AF87" s="52"/>
      <c r="AG87" s="52"/>
      <c r="AH87" s="52"/>
      <c r="AI87" s="52"/>
      <c r="AJ87" s="52"/>
      <c r="AK87" s="52"/>
      <c r="AL87" s="52"/>
      <c r="AM87" s="52"/>
      <c r="AN87" s="52"/>
      <c r="AO87" s="52"/>
      <c r="AP87" s="52"/>
      <c r="AQ87" s="52"/>
      <c r="AR87" s="52"/>
      <c r="AS87" s="52"/>
      <c r="AT87" s="52"/>
      <c r="AU87" s="52"/>
      <c r="AV87" s="52"/>
      <c r="AW87" s="52"/>
      <c r="AX87" s="53"/>
      <c r="AY87" s="52"/>
      <c r="AZ87" s="52"/>
      <c r="BA87" s="43"/>
      <c r="BB87" s="43"/>
      <c r="BC87" s="43"/>
      <c r="BD87" s="43"/>
      <c r="BE87" s="43"/>
      <c r="BF87" s="43"/>
      <c r="BG87" s="43"/>
      <c r="BH87" s="43"/>
      <c r="BI87" s="43"/>
      <c r="BJ87" s="43"/>
    </row>
    <row r="88" spans="2:62" ht="26.25" hidden="1" customHeight="1" thickBot="1" x14ac:dyDescent="0.25">
      <c r="B88" s="44" t="s">
        <v>143</v>
      </c>
      <c r="C88" s="183" t="s">
        <v>135</v>
      </c>
      <c r="D88" s="40" t="s">
        <v>326</v>
      </c>
      <c r="E88" s="52"/>
      <c r="F88" s="52"/>
      <c r="G88" s="52"/>
      <c r="H88" s="52"/>
      <c r="I88" s="52"/>
      <c r="J88" s="52"/>
      <c r="K88" s="52"/>
      <c r="L88" s="52"/>
      <c r="M88" s="52"/>
      <c r="N88" s="52"/>
      <c r="O88" s="52"/>
      <c r="P88" s="52"/>
      <c r="Q88" s="52"/>
      <c r="R88" s="52"/>
      <c r="S88" s="52"/>
      <c r="T88" s="52"/>
      <c r="U88" s="52"/>
      <c r="V88" s="52"/>
      <c r="W88" s="52"/>
      <c r="X88" s="52"/>
      <c r="Y88" s="52"/>
      <c r="Z88" s="53"/>
      <c r="AA88" s="52"/>
      <c r="AB88" s="52"/>
      <c r="AC88" s="52"/>
      <c r="AD88" s="52"/>
      <c r="AE88" s="52"/>
      <c r="AF88" s="52"/>
      <c r="AG88" s="52"/>
      <c r="AH88" s="52"/>
      <c r="AI88" s="52"/>
      <c r="AJ88" s="52"/>
      <c r="AK88" s="52"/>
      <c r="AL88" s="52"/>
      <c r="AM88" s="52"/>
      <c r="AN88" s="52"/>
      <c r="AO88" s="52"/>
      <c r="AP88" s="52"/>
      <c r="AQ88" s="52"/>
      <c r="AR88" s="52"/>
      <c r="AS88" s="52"/>
      <c r="AT88" s="52"/>
      <c r="AU88" s="52"/>
      <c r="AV88" s="52"/>
      <c r="AW88" s="52"/>
      <c r="AX88" s="53"/>
      <c r="AY88" s="52"/>
      <c r="AZ88" s="52"/>
      <c r="BA88" s="43"/>
      <c r="BB88" s="43"/>
      <c r="BC88" s="43"/>
      <c r="BD88" s="43"/>
      <c r="BE88" s="43"/>
      <c r="BF88" s="43"/>
      <c r="BG88" s="43"/>
      <c r="BH88" s="43"/>
      <c r="BI88" s="43"/>
      <c r="BJ88" s="43"/>
    </row>
    <row r="89" spans="2:62" ht="26.25" hidden="1" customHeight="1" thickBot="1" x14ac:dyDescent="0.25">
      <c r="B89" s="44" t="s">
        <v>143</v>
      </c>
      <c r="C89" s="183" t="s">
        <v>137</v>
      </c>
      <c r="D89" s="40" t="s">
        <v>326</v>
      </c>
      <c r="E89" s="52"/>
      <c r="F89" s="52"/>
      <c r="G89" s="52"/>
      <c r="H89" s="52"/>
      <c r="I89" s="52"/>
      <c r="J89" s="52"/>
      <c r="K89" s="52"/>
      <c r="L89" s="52"/>
      <c r="M89" s="52"/>
      <c r="N89" s="52"/>
      <c r="O89" s="52"/>
      <c r="P89" s="52"/>
      <c r="Q89" s="52"/>
      <c r="R89" s="52"/>
      <c r="S89" s="52"/>
      <c r="T89" s="52"/>
      <c r="U89" s="52"/>
      <c r="V89" s="52"/>
      <c r="W89" s="52"/>
      <c r="X89" s="52"/>
      <c r="Y89" s="52"/>
      <c r="Z89" s="53"/>
      <c r="AA89" s="52"/>
      <c r="AB89" s="52"/>
      <c r="AC89" s="52"/>
      <c r="AD89" s="52"/>
      <c r="AE89" s="52"/>
      <c r="AF89" s="52"/>
      <c r="AG89" s="52"/>
      <c r="AH89" s="52"/>
      <c r="AI89" s="52"/>
      <c r="AJ89" s="52"/>
      <c r="AK89" s="52"/>
      <c r="AL89" s="52"/>
      <c r="AM89" s="52"/>
      <c r="AN89" s="52"/>
      <c r="AO89" s="52"/>
      <c r="AP89" s="52"/>
      <c r="AQ89" s="52"/>
      <c r="AR89" s="52"/>
      <c r="AS89" s="52"/>
      <c r="AT89" s="52"/>
      <c r="AU89" s="52"/>
      <c r="AV89" s="52"/>
      <c r="AW89" s="52"/>
      <c r="AX89" s="53"/>
      <c r="AY89" s="52"/>
      <c r="AZ89" s="52"/>
      <c r="BA89" s="43"/>
      <c r="BB89" s="43"/>
      <c r="BC89" s="43"/>
      <c r="BD89" s="43"/>
      <c r="BE89" s="43"/>
      <c r="BF89" s="43"/>
      <c r="BG89" s="43"/>
      <c r="BH89" s="43"/>
      <c r="BI89" s="43"/>
      <c r="BJ89" s="43"/>
    </row>
    <row r="90" spans="2:62" ht="26.25" hidden="1" customHeight="1" thickBot="1" x14ac:dyDescent="0.25">
      <c r="B90" s="44" t="s">
        <v>143</v>
      </c>
      <c r="C90" s="183" t="s">
        <v>139</v>
      </c>
      <c r="D90" s="40" t="s">
        <v>326</v>
      </c>
      <c r="E90" s="52"/>
      <c r="F90" s="52"/>
      <c r="G90" s="52"/>
      <c r="H90" s="52"/>
      <c r="I90" s="52"/>
      <c r="J90" s="52"/>
      <c r="K90" s="52"/>
      <c r="L90" s="52"/>
      <c r="M90" s="52"/>
      <c r="N90" s="52"/>
      <c r="O90" s="52"/>
      <c r="P90" s="52"/>
      <c r="Q90" s="52"/>
      <c r="R90" s="52"/>
      <c r="S90" s="52"/>
      <c r="T90" s="52"/>
      <c r="U90" s="52"/>
      <c r="V90" s="52"/>
      <c r="W90" s="52"/>
      <c r="X90" s="52"/>
      <c r="Y90" s="52"/>
      <c r="Z90" s="53"/>
      <c r="AA90" s="52"/>
      <c r="AB90" s="52"/>
      <c r="AC90" s="52"/>
      <c r="AD90" s="52"/>
      <c r="AE90" s="52"/>
      <c r="AF90" s="52"/>
      <c r="AG90" s="52"/>
      <c r="AH90" s="52"/>
      <c r="AI90" s="52"/>
      <c r="AJ90" s="52"/>
      <c r="AK90" s="52"/>
      <c r="AL90" s="52"/>
      <c r="AM90" s="52"/>
      <c r="AN90" s="52"/>
      <c r="AO90" s="52"/>
      <c r="AP90" s="52"/>
      <c r="AQ90" s="52"/>
      <c r="AR90" s="52"/>
      <c r="AS90" s="52"/>
      <c r="AT90" s="52"/>
      <c r="AU90" s="52"/>
      <c r="AV90" s="52"/>
      <c r="AW90" s="52"/>
      <c r="AX90" s="53"/>
      <c r="AY90" s="52"/>
      <c r="AZ90" s="52"/>
      <c r="BA90" s="43"/>
      <c r="BB90" s="43"/>
      <c r="BC90" s="43"/>
      <c r="BD90" s="43"/>
      <c r="BE90" s="43"/>
      <c r="BF90" s="43"/>
      <c r="BG90" s="43"/>
      <c r="BH90" s="43"/>
      <c r="BI90" s="43"/>
      <c r="BJ90" s="43"/>
    </row>
    <row r="91" spans="2:62" ht="26.25" hidden="1" customHeight="1" thickBot="1" x14ac:dyDescent="0.25">
      <c r="B91" s="44" t="s">
        <v>157</v>
      </c>
      <c r="C91" s="183" t="s">
        <v>158</v>
      </c>
      <c r="D91" s="40" t="s">
        <v>326</v>
      </c>
      <c r="E91" s="52"/>
      <c r="F91" s="52"/>
      <c r="G91" s="52"/>
      <c r="H91" s="52"/>
      <c r="I91" s="52"/>
      <c r="J91" s="52"/>
      <c r="K91" s="52"/>
      <c r="L91" s="52"/>
      <c r="M91" s="52"/>
      <c r="N91" s="52"/>
      <c r="O91" s="52"/>
      <c r="P91" s="52"/>
      <c r="Q91" s="52"/>
      <c r="R91" s="52"/>
      <c r="S91" s="52"/>
      <c r="T91" s="52"/>
      <c r="U91" s="52"/>
      <c r="V91" s="52"/>
      <c r="W91" s="52"/>
      <c r="X91" s="52"/>
      <c r="Y91" s="52"/>
      <c r="Z91" s="53"/>
      <c r="AA91" s="52"/>
      <c r="AB91" s="52"/>
      <c r="AC91" s="52"/>
      <c r="AD91" s="52"/>
      <c r="AE91" s="52"/>
      <c r="AF91" s="52"/>
      <c r="AG91" s="52"/>
      <c r="AH91" s="52"/>
      <c r="AI91" s="52"/>
      <c r="AJ91" s="52"/>
      <c r="AK91" s="52"/>
      <c r="AL91" s="52"/>
      <c r="AM91" s="52"/>
      <c r="AN91" s="52"/>
      <c r="AO91" s="52"/>
      <c r="AP91" s="52"/>
      <c r="AQ91" s="52"/>
      <c r="AR91" s="52"/>
      <c r="AS91" s="52"/>
      <c r="AT91" s="52"/>
      <c r="AU91" s="52"/>
      <c r="AV91" s="52"/>
      <c r="AW91" s="52"/>
      <c r="AX91" s="53"/>
      <c r="AY91" s="52"/>
      <c r="AZ91" s="52"/>
      <c r="BA91" s="43"/>
      <c r="BB91" s="43"/>
      <c r="BC91" s="43"/>
      <c r="BD91" s="43"/>
      <c r="BE91" s="43"/>
      <c r="BF91" s="43"/>
      <c r="BG91" s="43"/>
      <c r="BH91" s="43"/>
      <c r="BI91" s="43"/>
      <c r="BJ91" s="43"/>
    </row>
    <row r="92" spans="2:62" ht="26.25" hidden="1" customHeight="1" thickBot="1" x14ac:dyDescent="0.25">
      <c r="B92" s="44" t="s">
        <v>157</v>
      </c>
      <c r="C92" s="183" t="s">
        <v>160</v>
      </c>
      <c r="D92" s="40" t="s">
        <v>326</v>
      </c>
      <c r="E92" s="52"/>
      <c r="F92" s="52"/>
      <c r="G92" s="52"/>
      <c r="H92" s="52"/>
      <c r="I92" s="52"/>
      <c r="J92" s="52"/>
      <c r="K92" s="52"/>
      <c r="L92" s="52"/>
      <c r="M92" s="52"/>
      <c r="N92" s="52"/>
      <c r="O92" s="52"/>
      <c r="P92" s="52"/>
      <c r="Q92" s="52"/>
      <c r="R92" s="52"/>
      <c r="S92" s="52"/>
      <c r="T92" s="52"/>
      <c r="U92" s="52"/>
      <c r="V92" s="52"/>
      <c r="W92" s="52"/>
      <c r="X92" s="52"/>
      <c r="Y92" s="52"/>
      <c r="Z92" s="53"/>
      <c r="AA92" s="52"/>
      <c r="AB92" s="52"/>
      <c r="AC92" s="52"/>
      <c r="AD92" s="52"/>
      <c r="AE92" s="52"/>
      <c r="AF92" s="52"/>
      <c r="AG92" s="52"/>
      <c r="AH92" s="52"/>
      <c r="AI92" s="52"/>
      <c r="AJ92" s="52"/>
      <c r="AK92" s="52"/>
      <c r="AL92" s="52"/>
      <c r="AM92" s="52"/>
      <c r="AN92" s="52"/>
      <c r="AO92" s="52"/>
      <c r="AP92" s="52"/>
      <c r="AQ92" s="52"/>
      <c r="AR92" s="52"/>
      <c r="AS92" s="52"/>
      <c r="AT92" s="52"/>
      <c r="AU92" s="52"/>
      <c r="AV92" s="52"/>
      <c r="AW92" s="52"/>
      <c r="AX92" s="53"/>
      <c r="AY92" s="52"/>
      <c r="AZ92" s="52"/>
      <c r="BA92" s="43"/>
      <c r="BB92" s="43"/>
      <c r="BC92" s="43"/>
      <c r="BD92" s="43"/>
      <c r="BE92" s="43"/>
      <c r="BF92" s="43"/>
      <c r="BG92" s="43"/>
      <c r="BH92" s="43"/>
      <c r="BI92" s="43"/>
      <c r="BJ92" s="43"/>
    </row>
    <row r="93" spans="2:62" ht="26.25" hidden="1" customHeight="1" thickBot="1" x14ac:dyDescent="0.25">
      <c r="B93" s="44" t="s">
        <v>161</v>
      </c>
      <c r="C93" s="183" t="s">
        <v>158</v>
      </c>
      <c r="D93" s="40" t="s">
        <v>326</v>
      </c>
      <c r="E93" s="52"/>
      <c r="F93" s="52"/>
      <c r="G93" s="52"/>
      <c r="H93" s="52"/>
      <c r="I93" s="52"/>
      <c r="J93" s="52"/>
      <c r="K93" s="52"/>
      <c r="L93" s="52"/>
      <c r="M93" s="52"/>
      <c r="N93" s="52"/>
      <c r="O93" s="52"/>
      <c r="P93" s="52"/>
      <c r="Q93" s="52"/>
      <c r="R93" s="52"/>
      <c r="S93" s="52"/>
      <c r="T93" s="52"/>
      <c r="U93" s="52"/>
      <c r="V93" s="52"/>
      <c r="W93" s="52"/>
      <c r="X93" s="52"/>
      <c r="Y93" s="52"/>
      <c r="Z93" s="53"/>
      <c r="AA93" s="52"/>
      <c r="AB93" s="52"/>
      <c r="AC93" s="52"/>
      <c r="AD93" s="52"/>
      <c r="AE93" s="52"/>
      <c r="AF93" s="52"/>
      <c r="AG93" s="52"/>
      <c r="AH93" s="52"/>
      <c r="AI93" s="52"/>
      <c r="AJ93" s="52"/>
      <c r="AK93" s="52"/>
      <c r="AL93" s="52"/>
      <c r="AM93" s="52"/>
      <c r="AN93" s="52"/>
      <c r="AO93" s="52"/>
      <c r="AP93" s="52"/>
      <c r="AQ93" s="52"/>
      <c r="AR93" s="52"/>
      <c r="AS93" s="52"/>
      <c r="AT93" s="52"/>
      <c r="AU93" s="52"/>
      <c r="AV93" s="52"/>
      <c r="AW93" s="52"/>
      <c r="AX93" s="53"/>
      <c r="AY93" s="52"/>
      <c r="AZ93" s="52"/>
      <c r="BA93" s="43"/>
      <c r="BB93" s="43"/>
      <c r="BC93" s="43"/>
      <c r="BD93" s="43"/>
      <c r="BE93" s="43"/>
      <c r="BF93" s="43"/>
      <c r="BG93" s="43"/>
      <c r="BH93" s="43"/>
      <c r="BI93" s="43"/>
      <c r="BJ93" s="43"/>
    </row>
    <row r="94" spans="2:62" ht="26.25" hidden="1" customHeight="1" thickBot="1" x14ac:dyDescent="0.25">
      <c r="B94" s="44" t="s">
        <v>161</v>
      </c>
      <c r="C94" s="183" t="s">
        <v>160</v>
      </c>
      <c r="D94" s="40" t="s">
        <v>326</v>
      </c>
      <c r="E94" s="52"/>
      <c r="F94" s="52"/>
      <c r="G94" s="52"/>
      <c r="H94" s="52"/>
      <c r="I94" s="52"/>
      <c r="J94" s="52"/>
      <c r="K94" s="52"/>
      <c r="L94" s="52"/>
      <c r="M94" s="52"/>
      <c r="N94" s="52"/>
      <c r="O94" s="52"/>
      <c r="P94" s="52"/>
      <c r="Q94" s="52"/>
      <c r="R94" s="52"/>
      <c r="S94" s="52"/>
      <c r="T94" s="52"/>
      <c r="U94" s="52"/>
      <c r="V94" s="52"/>
      <c r="W94" s="52"/>
      <c r="X94" s="52"/>
      <c r="Y94" s="52"/>
      <c r="Z94" s="53"/>
      <c r="AA94" s="52"/>
      <c r="AB94" s="52"/>
      <c r="AC94" s="52"/>
      <c r="AD94" s="52"/>
      <c r="AE94" s="52"/>
      <c r="AF94" s="52"/>
      <c r="AG94" s="52"/>
      <c r="AH94" s="52"/>
      <c r="AI94" s="52"/>
      <c r="AJ94" s="52"/>
      <c r="AK94" s="52"/>
      <c r="AL94" s="52"/>
      <c r="AM94" s="52"/>
      <c r="AN94" s="52"/>
      <c r="AO94" s="52"/>
      <c r="AP94" s="52"/>
      <c r="AQ94" s="52"/>
      <c r="AR94" s="52"/>
      <c r="AS94" s="52"/>
      <c r="AT94" s="52"/>
      <c r="AU94" s="52"/>
      <c r="AV94" s="52"/>
      <c r="AW94" s="52"/>
      <c r="AX94" s="53"/>
      <c r="AY94" s="52"/>
      <c r="AZ94" s="52"/>
      <c r="BA94" s="43"/>
      <c r="BB94" s="43"/>
      <c r="BC94" s="43"/>
      <c r="BD94" s="43"/>
      <c r="BE94" s="43"/>
      <c r="BF94" s="43"/>
      <c r="BG94" s="43"/>
      <c r="BH94" s="43"/>
      <c r="BI94" s="43"/>
      <c r="BJ94" s="43"/>
    </row>
    <row r="95" spans="2:62" ht="26.25" hidden="1" customHeight="1" thickBot="1" x14ac:dyDescent="0.25">
      <c r="B95" s="45" t="s">
        <v>185</v>
      </c>
      <c r="C95" s="183" t="s">
        <v>220</v>
      </c>
      <c r="D95" s="40" t="s">
        <v>326</v>
      </c>
      <c r="E95" s="52"/>
      <c r="F95" s="52"/>
      <c r="G95" s="52"/>
      <c r="H95" s="52"/>
      <c r="I95" s="52"/>
      <c r="J95" s="52"/>
      <c r="K95" s="52"/>
      <c r="L95" s="52"/>
      <c r="M95" s="52"/>
      <c r="N95" s="52"/>
      <c r="O95" s="52"/>
      <c r="P95" s="52"/>
      <c r="Q95" s="52"/>
      <c r="R95" s="52"/>
      <c r="S95" s="52"/>
      <c r="T95" s="52"/>
      <c r="U95" s="52"/>
      <c r="V95" s="52"/>
      <c r="W95" s="52"/>
      <c r="X95" s="52"/>
      <c r="Y95" s="52"/>
      <c r="Z95" s="53"/>
      <c r="AA95" s="52"/>
      <c r="AB95" s="52"/>
      <c r="AC95" s="52"/>
      <c r="AD95" s="52"/>
      <c r="AE95" s="52"/>
      <c r="AF95" s="52"/>
      <c r="AG95" s="52"/>
      <c r="AH95" s="52"/>
      <c r="AI95" s="52"/>
      <c r="AJ95" s="52"/>
      <c r="AK95" s="52"/>
      <c r="AL95" s="52"/>
      <c r="AM95" s="52"/>
      <c r="AN95" s="52"/>
      <c r="AO95" s="52"/>
      <c r="AP95" s="52"/>
      <c r="AQ95" s="52"/>
      <c r="AR95" s="52"/>
      <c r="AS95" s="52"/>
      <c r="AT95" s="52"/>
      <c r="AU95" s="52"/>
      <c r="AV95" s="52"/>
      <c r="AW95" s="52"/>
      <c r="AX95" s="53"/>
      <c r="AY95" s="52"/>
      <c r="AZ95" s="52"/>
      <c r="BA95" s="43"/>
      <c r="BB95" s="43"/>
      <c r="BC95" s="43"/>
      <c r="BD95" s="43"/>
      <c r="BE95" s="43"/>
      <c r="BF95" s="43"/>
      <c r="BG95" s="43"/>
      <c r="BH95" s="43"/>
      <c r="BI95" s="43"/>
      <c r="BJ95" s="43"/>
    </row>
    <row r="96" spans="2:62" ht="26.25" hidden="1" customHeight="1" thickBot="1" x14ac:dyDescent="0.25">
      <c r="B96" s="45" t="s">
        <v>186</v>
      </c>
      <c r="C96" s="183" t="s">
        <v>220</v>
      </c>
      <c r="D96" s="40" t="s">
        <v>326</v>
      </c>
      <c r="E96" s="52"/>
      <c r="F96" s="52"/>
      <c r="G96" s="52"/>
      <c r="H96" s="52"/>
      <c r="I96" s="52"/>
      <c r="J96" s="52"/>
      <c r="K96" s="52"/>
      <c r="L96" s="52"/>
      <c r="M96" s="52"/>
      <c r="N96" s="52"/>
      <c r="O96" s="52"/>
      <c r="P96" s="52"/>
      <c r="Q96" s="52"/>
      <c r="R96" s="52"/>
      <c r="S96" s="52"/>
      <c r="T96" s="52"/>
      <c r="U96" s="52"/>
      <c r="V96" s="52"/>
      <c r="W96" s="52"/>
      <c r="X96" s="52"/>
      <c r="Y96" s="52"/>
      <c r="Z96" s="53"/>
      <c r="AA96" s="52"/>
      <c r="AB96" s="52"/>
      <c r="AC96" s="52"/>
      <c r="AD96" s="52"/>
      <c r="AE96" s="52"/>
      <c r="AF96" s="52"/>
      <c r="AG96" s="52"/>
      <c r="AH96" s="52"/>
      <c r="AI96" s="52"/>
      <c r="AJ96" s="52"/>
      <c r="AK96" s="52"/>
      <c r="AL96" s="52"/>
      <c r="AM96" s="52"/>
      <c r="AN96" s="52"/>
      <c r="AO96" s="52"/>
      <c r="AP96" s="52"/>
      <c r="AQ96" s="52"/>
      <c r="AR96" s="52"/>
      <c r="AS96" s="52"/>
      <c r="AT96" s="52"/>
      <c r="AU96" s="52"/>
      <c r="AV96" s="52"/>
      <c r="AW96" s="52"/>
      <c r="AX96" s="53"/>
      <c r="AY96" s="52"/>
      <c r="AZ96" s="52"/>
      <c r="BA96" s="43"/>
      <c r="BB96" s="43"/>
      <c r="BC96" s="43"/>
      <c r="BD96" s="43"/>
      <c r="BE96" s="43"/>
      <c r="BF96" s="43"/>
      <c r="BG96" s="43"/>
      <c r="BH96" s="43"/>
      <c r="BI96" s="43"/>
      <c r="BJ96" s="43"/>
    </row>
    <row r="97" spans="2:62" ht="26.25" hidden="1" customHeight="1" thickBot="1" x14ac:dyDescent="0.25">
      <c r="B97" s="45" t="s">
        <v>187</v>
      </c>
      <c r="C97" s="183" t="s">
        <v>220</v>
      </c>
      <c r="D97" s="40" t="s">
        <v>326</v>
      </c>
      <c r="E97" s="52"/>
      <c r="F97" s="52"/>
      <c r="G97" s="52"/>
      <c r="H97" s="52"/>
      <c r="I97" s="52"/>
      <c r="J97" s="52"/>
      <c r="K97" s="52"/>
      <c r="L97" s="52"/>
      <c r="M97" s="52"/>
      <c r="N97" s="52"/>
      <c r="O97" s="52"/>
      <c r="P97" s="52"/>
      <c r="Q97" s="52"/>
      <c r="R97" s="52"/>
      <c r="S97" s="52"/>
      <c r="T97" s="52"/>
      <c r="U97" s="52"/>
      <c r="V97" s="52"/>
      <c r="W97" s="52"/>
      <c r="X97" s="52"/>
      <c r="Y97" s="52"/>
      <c r="Z97" s="53"/>
      <c r="AA97" s="52"/>
      <c r="AB97" s="52"/>
      <c r="AC97" s="52"/>
      <c r="AD97" s="52"/>
      <c r="AE97" s="52"/>
      <c r="AF97" s="52"/>
      <c r="AG97" s="52"/>
      <c r="AH97" s="52"/>
      <c r="AI97" s="52"/>
      <c r="AJ97" s="52"/>
      <c r="AK97" s="52"/>
      <c r="AL97" s="52"/>
      <c r="AM97" s="52"/>
      <c r="AN97" s="52"/>
      <c r="AO97" s="52"/>
      <c r="AP97" s="52"/>
      <c r="AQ97" s="52"/>
      <c r="AR97" s="52"/>
      <c r="AS97" s="52"/>
      <c r="AT97" s="52"/>
      <c r="AU97" s="52"/>
      <c r="AV97" s="52"/>
      <c r="AW97" s="52"/>
      <c r="AX97" s="53"/>
      <c r="AY97" s="52"/>
      <c r="AZ97" s="52"/>
      <c r="BA97" s="43"/>
      <c r="BB97" s="43"/>
      <c r="BC97" s="43"/>
      <c r="BD97" s="43"/>
      <c r="BE97" s="43"/>
      <c r="BF97" s="43"/>
      <c r="BG97" s="43"/>
      <c r="BH97" s="43"/>
      <c r="BI97" s="43"/>
      <c r="BJ97" s="43"/>
    </row>
    <row r="98" spans="2:62" ht="26.25" hidden="1" customHeight="1" thickBot="1" x14ac:dyDescent="0.25">
      <c r="B98" s="45" t="s">
        <v>188</v>
      </c>
      <c r="C98" s="183" t="s">
        <v>221</v>
      </c>
      <c r="D98" s="40" t="s">
        <v>326</v>
      </c>
      <c r="E98" s="52"/>
      <c r="F98" s="52"/>
      <c r="G98" s="52"/>
      <c r="H98" s="52"/>
      <c r="I98" s="52"/>
      <c r="J98" s="52"/>
      <c r="K98" s="52"/>
      <c r="L98" s="52"/>
      <c r="M98" s="52"/>
      <c r="N98" s="52"/>
      <c r="O98" s="52"/>
      <c r="P98" s="52"/>
      <c r="Q98" s="52"/>
      <c r="R98" s="52"/>
      <c r="S98" s="52"/>
      <c r="T98" s="52"/>
      <c r="U98" s="52"/>
      <c r="V98" s="52"/>
      <c r="W98" s="52"/>
      <c r="X98" s="52"/>
      <c r="Y98" s="52"/>
      <c r="Z98" s="53"/>
      <c r="AA98" s="52"/>
      <c r="AB98" s="52"/>
      <c r="AC98" s="52"/>
      <c r="AD98" s="52"/>
      <c r="AE98" s="52"/>
      <c r="AF98" s="52"/>
      <c r="AG98" s="52"/>
      <c r="AH98" s="52"/>
      <c r="AI98" s="52"/>
      <c r="AJ98" s="52"/>
      <c r="AK98" s="52"/>
      <c r="AL98" s="52"/>
      <c r="AM98" s="52"/>
      <c r="AN98" s="52"/>
      <c r="AO98" s="52"/>
      <c r="AP98" s="52"/>
      <c r="AQ98" s="52"/>
      <c r="AR98" s="52"/>
      <c r="AS98" s="52"/>
      <c r="AT98" s="52"/>
      <c r="AU98" s="52"/>
      <c r="AV98" s="52"/>
      <c r="AW98" s="52"/>
      <c r="AX98" s="53"/>
      <c r="AY98" s="52"/>
      <c r="AZ98" s="52"/>
      <c r="BA98" s="43"/>
      <c r="BB98" s="43"/>
      <c r="BC98" s="43"/>
      <c r="BD98" s="43"/>
      <c r="BE98" s="43"/>
      <c r="BF98" s="43"/>
      <c r="BG98" s="43"/>
      <c r="BH98" s="43"/>
      <c r="BI98" s="43"/>
      <c r="BJ98" s="43"/>
    </row>
    <row r="99" spans="2:62" ht="26.25" hidden="1" customHeight="1" thickBot="1" x14ac:dyDescent="0.25">
      <c r="B99" s="45" t="s">
        <v>189</v>
      </c>
      <c r="C99" s="183" t="s">
        <v>222</v>
      </c>
      <c r="D99" s="40" t="s">
        <v>326</v>
      </c>
      <c r="E99" s="52"/>
      <c r="F99" s="52"/>
      <c r="G99" s="52"/>
      <c r="H99" s="52"/>
      <c r="I99" s="52"/>
      <c r="J99" s="52"/>
      <c r="K99" s="52"/>
      <c r="L99" s="52"/>
      <c r="M99" s="52"/>
      <c r="N99" s="52"/>
      <c r="O99" s="52"/>
      <c r="P99" s="52"/>
      <c r="Q99" s="52"/>
      <c r="R99" s="52"/>
      <c r="S99" s="52"/>
      <c r="T99" s="52"/>
      <c r="U99" s="52"/>
      <c r="V99" s="52"/>
      <c r="W99" s="52"/>
      <c r="X99" s="52"/>
      <c r="Y99" s="52"/>
      <c r="Z99" s="53"/>
      <c r="AA99" s="52"/>
      <c r="AB99" s="52"/>
      <c r="AC99" s="52"/>
      <c r="AD99" s="52"/>
      <c r="AE99" s="52"/>
      <c r="AF99" s="52"/>
      <c r="AG99" s="52"/>
      <c r="AH99" s="52"/>
      <c r="AI99" s="52"/>
      <c r="AJ99" s="52"/>
      <c r="AK99" s="52"/>
      <c r="AL99" s="52"/>
      <c r="AM99" s="52"/>
      <c r="AN99" s="52"/>
      <c r="AO99" s="52"/>
      <c r="AP99" s="52"/>
      <c r="AQ99" s="52"/>
      <c r="AR99" s="52"/>
      <c r="AS99" s="52"/>
      <c r="AT99" s="52"/>
      <c r="AU99" s="52"/>
      <c r="AV99" s="52"/>
      <c r="AW99" s="52"/>
      <c r="AX99" s="53"/>
      <c r="AY99" s="52"/>
      <c r="AZ99" s="52"/>
      <c r="BA99" s="43"/>
      <c r="BB99" s="43"/>
      <c r="BC99" s="43"/>
      <c r="BD99" s="43"/>
      <c r="BE99" s="43"/>
      <c r="BF99" s="43"/>
      <c r="BG99" s="43"/>
      <c r="BH99" s="43"/>
      <c r="BI99" s="43"/>
      <c r="BJ99" s="43"/>
    </row>
    <row r="100" spans="2:62" ht="26.25" hidden="1" customHeight="1" thickBot="1" x14ac:dyDescent="0.25">
      <c r="B100" s="46" t="s">
        <v>259</v>
      </c>
      <c r="C100" s="183" t="s">
        <v>262</v>
      </c>
      <c r="D100" s="201" t="s">
        <v>326</v>
      </c>
      <c r="E100" s="41"/>
      <c r="F100" s="41"/>
      <c r="G100" s="41"/>
      <c r="H100" s="41"/>
      <c r="I100" s="41"/>
      <c r="J100" s="41"/>
      <c r="K100" s="41"/>
      <c r="L100" s="41"/>
      <c r="M100" s="41"/>
      <c r="N100" s="41"/>
      <c r="O100" s="41"/>
      <c r="P100" s="41"/>
      <c r="Q100" s="200"/>
      <c r="R100" s="41"/>
      <c r="S100" s="41"/>
      <c r="T100" s="41"/>
      <c r="U100" s="41"/>
      <c r="V100" s="41"/>
      <c r="W100" s="41"/>
      <c r="X100" s="41"/>
      <c r="Y100" s="41"/>
      <c r="Z100" s="41"/>
      <c r="AA100" s="41"/>
      <c r="AB100" s="41"/>
      <c r="AC100" s="41"/>
      <c r="AD100" s="41"/>
      <c r="AE100" s="41"/>
      <c r="AF100" s="41"/>
      <c r="AG100" s="41"/>
      <c r="AH100" s="41"/>
      <c r="AI100" s="41"/>
      <c r="AJ100" s="41"/>
      <c r="AK100" s="41"/>
      <c r="AL100" s="41"/>
      <c r="AM100" s="41"/>
      <c r="AN100" s="41"/>
      <c r="AO100" s="41"/>
      <c r="AP100" s="41"/>
      <c r="AQ100" s="41"/>
      <c r="AR100" s="200"/>
      <c r="AS100" s="41"/>
      <c r="AT100" s="41"/>
      <c r="AU100" s="41"/>
      <c r="AV100" s="41"/>
      <c r="AW100" s="41"/>
      <c r="AX100" s="41"/>
      <c r="AY100" s="41"/>
      <c r="AZ100" s="41"/>
      <c r="BA100" s="43"/>
      <c r="BB100" s="43"/>
      <c r="BC100" s="43"/>
      <c r="BD100" s="43"/>
      <c r="BE100" s="43"/>
      <c r="BF100" s="43"/>
      <c r="BG100" s="43"/>
      <c r="BH100" s="43"/>
      <c r="BI100" s="43"/>
      <c r="BJ100" s="43"/>
    </row>
    <row r="101" spans="2:62" ht="26.25" hidden="1" customHeight="1" thickBot="1" x14ac:dyDescent="0.25">
      <c r="B101" s="46" t="s">
        <v>259</v>
      </c>
      <c r="C101" s="183" t="s">
        <v>267</v>
      </c>
      <c r="D101" s="201" t="s">
        <v>326</v>
      </c>
      <c r="E101" s="41"/>
      <c r="F101" s="41"/>
      <c r="G101" s="41"/>
      <c r="H101" s="41"/>
      <c r="I101" s="41"/>
      <c r="J101" s="41"/>
      <c r="K101" s="41"/>
      <c r="L101" s="41"/>
      <c r="M101" s="41"/>
      <c r="N101" s="41"/>
      <c r="O101" s="41"/>
      <c r="P101" s="41"/>
      <c r="Q101" s="200"/>
      <c r="R101" s="41"/>
      <c r="S101" s="41"/>
      <c r="T101" s="41"/>
      <c r="U101" s="41"/>
      <c r="V101" s="41"/>
      <c r="W101" s="41"/>
      <c r="X101" s="41"/>
      <c r="Y101" s="41"/>
      <c r="Z101" s="41"/>
      <c r="AA101" s="41"/>
      <c r="AB101" s="41"/>
      <c r="AC101" s="41"/>
      <c r="AD101" s="41"/>
      <c r="AE101" s="41"/>
      <c r="AF101" s="41"/>
      <c r="AG101" s="41"/>
      <c r="AH101" s="41"/>
      <c r="AI101" s="41"/>
      <c r="AJ101" s="41"/>
      <c r="AK101" s="41"/>
      <c r="AL101" s="41"/>
      <c r="AM101" s="41"/>
      <c r="AN101" s="41"/>
      <c r="AO101" s="41"/>
      <c r="AP101" s="41"/>
      <c r="AQ101" s="41"/>
      <c r="AR101" s="200"/>
      <c r="AS101" s="41"/>
      <c r="AT101" s="41"/>
      <c r="AU101" s="41"/>
      <c r="AV101" s="41"/>
      <c r="AW101" s="41"/>
      <c r="AX101" s="41"/>
      <c r="AY101" s="41"/>
      <c r="AZ101" s="41"/>
      <c r="BA101" s="43"/>
      <c r="BB101" s="43"/>
      <c r="BC101" s="43"/>
      <c r="BD101" s="43"/>
      <c r="BE101" s="43"/>
      <c r="BF101" s="43"/>
      <c r="BG101" s="43"/>
      <c r="BH101" s="43"/>
      <c r="BI101" s="43"/>
      <c r="BJ101" s="43"/>
    </row>
    <row r="102" spans="2:62" ht="26.25" hidden="1" customHeight="1" thickBot="1" x14ac:dyDescent="0.25">
      <c r="B102" s="46" t="s">
        <v>259</v>
      </c>
      <c r="C102" s="183" t="s">
        <v>269</v>
      </c>
      <c r="D102" s="201" t="s">
        <v>326</v>
      </c>
      <c r="E102" s="41"/>
      <c r="F102" s="41"/>
      <c r="G102" s="41"/>
      <c r="H102" s="41"/>
      <c r="I102" s="41"/>
      <c r="J102" s="41"/>
      <c r="K102" s="41"/>
      <c r="L102" s="41"/>
      <c r="M102" s="41"/>
      <c r="N102" s="41"/>
      <c r="O102" s="41"/>
      <c r="P102" s="41"/>
      <c r="Q102" s="200"/>
      <c r="R102" s="41"/>
      <c r="S102" s="41"/>
      <c r="T102" s="41"/>
      <c r="U102" s="41"/>
      <c r="V102" s="41"/>
      <c r="W102" s="41"/>
      <c r="X102" s="41"/>
      <c r="Y102" s="41"/>
      <c r="Z102" s="41"/>
      <c r="AA102" s="41"/>
      <c r="AB102" s="41"/>
      <c r="AC102" s="41"/>
      <c r="AD102" s="41"/>
      <c r="AE102" s="41"/>
      <c r="AF102" s="41"/>
      <c r="AG102" s="41"/>
      <c r="AH102" s="41"/>
      <c r="AI102" s="41"/>
      <c r="AJ102" s="41"/>
      <c r="AK102" s="41"/>
      <c r="AL102" s="41"/>
      <c r="AM102" s="41"/>
      <c r="AN102" s="41"/>
      <c r="AO102" s="41"/>
      <c r="AP102" s="41"/>
      <c r="AQ102" s="41"/>
      <c r="AR102" s="200"/>
      <c r="AS102" s="41"/>
      <c r="AT102" s="41"/>
      <c r="AU102" s="41"/>
      <c r="AV102" s="41"/>
      <c r="AW102" s="41"/>
      <c r="AX102" s="41"/>
      <c r="AY102" s="41"/>
      <c r="AZ102" s="41"/>
      <c r="BA102" s="43"/>
      <c r="BB102" s="43"/>
      <c r="BC102" s="43"/>
      <c r="BD102" s="43"/>
      <c r="BE102" s="43"/>
      <c r="BF102" s="43"/>
      <c r="BG102" s="43"/>
      <c r="BH102" s="43"/>
      <c r="BI102" s="43"/>
      <c r="BJ102" s="43"/>
    </row>
    <row r="103" spans="2:62" ht="26.25" hidden="1" customHeight="1" thickBot="1" x14ac:dyDescent="0.25">
      <c r="B103" s="46" t="s">
        <v>275</v>
      </c>
      <c r="C103" s="183" t="s">
        <v>279</v>
      </c>
      <c r="D103" s="201" t="s">
        <v>326</v>
      </c>
      <c r="E103" s="41"/>
      <c r="F103" s="41"/>
      <c r="G103" s="41"/>
      <c r="H103" s="41"/>
      <c r="I103" s="41"/>
      <c r="J103" s="41"/>
      <c r="K103" s="41"/>
      <c r="L103" s="41"/>
      <c r="M103" s="41"/>
      <c r="N103" s="41"/>
      <c r="O103" s="41"/>
      <c r="P103" s="41"/>
      <c r="Q103" s="200"/>
      <c r="R103" s="41"/>
      <c r="S103" s="41"/>
      <c r="T103" s="41"/>
      <c r="U103" s="41"/>
      <c r="V103" s="41"/>
      <c r="W103" s="41"/>
      <c r="X103" s="41"/>
      <c r="Y103" s="41"/>
      <c r="Z103" s="41"/>
      <c r="AA103" s="41"/>
      <c r="AB103" s="41"/>
      <c r="AC103" s="41"/>
      <c r="AD103" s="41"/>
      <c r="AE103" s="41"/>
      <c r="AF103" s="41"/>
      <c r="AG103" s="41"/>
      <c r="AH103" s="41"/>
      <c r="AI103" s="41"/>
      <c r="AJ103" s="41"/>
      <c r="AK103" s="41"/>
      <c r="AL103" s="41"/>
      <c r="AM103" s="41"/>
      <c r="AN103" s="41"/>
      <c r="AO103" s="41"/>
      <c r="AP103" s="41"/>
      <c r="AQ103" s="41"/>
      <c r="AR103" s="200"/>
      <c r="AS103" s="41"/>
      <c r="AT103" s="41"/>
      <c r="AU103" s="41"/>
      <c r="AV103" s="41"/>
      <c r="AW103" s="41"/>
      <c r="AX103" s="41"/>
      <c r="AY103" s="41"/>
      <c r="AZ103" s="41"/>
      <c r="BA103" s="43"/>
      <c r="BB103" s="43"/>
      <c r="BC103" s="43"/>
      <c r="BD103" s="43"/>
      <c r="BE103" s="43"/>
      <c r="BF103" s="43"/>
      <c r="BG103" s="43"/>
      <c r="BH103" s="43"/>
      <c r="BI103" s="43"/>
      <c r="BJ103" s="43"/>
    </row>
    <row r="104" spans="2:62" ht="26.25" hidden="1" customHeight="1" thickBot="1" x14ac:dyDescent="0.25">
      <c r="B104" s="46" t="s">
        <v>275</v>
      </c>
      <c r="C104" s="183" t="s">
        <v>280</v>
      </c>
      <c r="D104" s="201" t="s">
        <v>326</v>
      </c>
      <c r="E104" s="41"/>
      <c r="F104" s="41"/>
      <c r="G104" s="41"/>
      <c r="H104" s="41"/>
      <c r="I104" s="41"/>
      <c r="J104" s="41"/>
      <c r="K104" s="41"/>
      <c r="L104" s="41"/>
      <c r="M104" s="41"/>
      <c r="N104" s="41"/>
      <c r="O104" s="41"/>
      <c r="P104" s="41"/>
      <c r="Q104" s="200"/>
      <c r="R104" s="41"/>
      <c r="S104" s="41"/>
      <c r="T104" s="41"/>
      <c r="U104" s="41"/>
      <c r="V104" s="41"/>
      <c r="W104" s="41"/>
      <c r="X104" s="41"/>
      <c r="Y104" s="41"/>
      <c r="Z104" s="41"/>
      <c r="AA104" s="41"/>
      <c r="AB104" s="41"/>
      <c r="AC104" s="41"/>
      <c r="AD104" s="41"/>
      <c r="AE104" s="41"/>
      <c r="AF104" s="41"/>
      <c r="AG104" s="41"/>
      <c r="AH104" s="41"/>
      <c r="AI104" s="41"/>
      <c r="AJ104" s="41"/>
      <c r="AK104" s="41"/>
      <c r="AL104" s="41"/>
      <c r="AM104" s="41"/>
      <c r="AN104" s="41"/>
      <c r="AO104" s="41"/>
      <c r="AP104" s="41"/>
      <c r="AQ104" s="41"/>
      <c r="AR104" s="200"/>
      <c r="AS104" s="41"/>
      <c r="AT104" s="41"/>
      <c r="AU104" s="41"/>
      <c r="AV104" s="41"/>
      <c r="AW104" s="41"/>
      <c r="AX104" s="41"/>
      <c r="AY104" s="41"/>
      <c r="AZ104" s="41"/>
      <c r="BA104" s="43"/>
      <c r="BB104" s="43"/>
      <c r="BC104" s="43"/>
      <c r="BD104" s="43"/>
      <c r="BE104" s="43"/>
      <c r="BF104" s="43"/>
      <c r="BG104" s="43"/>
      <c r="BH104" s="43"/>
      <c r="BI104" s="43"/>
      <c r="BJ104" s="43"/>
    </row>
    <row r="105" spans="2:62" ht="26.25" hidden="1" customHeight="1" thickBot="1" x14ac:dyDescent="0.25">
      <c r="B105" s="46" t="s">
        <v>275</v>
      </c>
      <c r="C105" s="183" t="s">
        <v>281</v>
      </c>
      <c r="D105" s="201" t="s">
        <v>326</v>
      </c>
      <c r="E105" s="41"/>
      <c r="F105" s="41"/>
      <c r="G105" s="41"/>
      <c r="H105" s="41"/>
      <c r="I105" s="41"/>
      <c r="J105" s="41"/>
      <c r="K105" s="41"/>
      <c r="L105" s="41"/>
      <c r="M105" s="41"/>
      <c r="N105" s="41"/>
      <c r="O105" s="41"/>
      <c r="P105" s="41"/>
      <c r="Q105" s="200"/>
      <c r="R105" s="41"/>
      <c r="S105" s="41"/>
      <c r="T105" s="41"/>
      <c r="U105" s="41"/>
      <c r="V105" s="41"/>
      <c r="W105" s="41"/>
      <c r="X105" s="41"/>
      <c r="Y105" s="41"/>
      <c r="Z105" s="41"/>
      <c r="AA105" s="41"/>
      <c r="AB105" s="41"/>
      <c r="AC105" s="41"/>
      <c r="AD105" s="41"/>
      <c r="AE105" s="41"/>
      <c r="AF105" s="41"/>
      <c r="AG105" s="41"/>
      <c r="AH105" s="41"/>
      <c r="AI105" s="41"/>
      <c r="AJ105" s="41"/>
      <c r="AK105" s="41"/>
      <c r="AL105" s="41"/>
      <c r="AM105" s="41"/>
      <c r="AN105" s="41"/>
      <c r="AO105" s="41"/>
      <c r="AP105" s="41"/>
      <c r="AQ105" s="41"/>
      <c r="AR105" s="200"/>
      <c r="AS105" s="41"/>
      <c r="AT105" s="41"/>
      <c r="AU105" s="41"/>
      <c r="AV105" s="41"/>
      <c r="AW105" s="41"/>
      <c r="AX105" s="41"/>
      <c r="AY105" s="41"/>
      <c r="AZ105" s="41"/>
      <c r="BA105" s="43"/>
      <c r="BB105" s="43"/>
      <c r="BC105" s="43"/>
      <c r="BD105" s="43"/>
      <c r="BE105" s="43"/>
      <c r="BF105" s="43"/>
      <c r="BG105" s="43"/>
      <c r="BH105" s="43"/>
      <c r="BI105" s="43"/>
      <c r="BJ105" s="43"/>
    </row>
    <row r="106" spans="2:62" ht="26.25" hidden="1" customHeight="1" thickBot="1" x14ac:dyDescent="0.25">
      <c r="B106" s="46" t="s">
        <v>275</v>
      </c>
      <c r="C106" s="183" t="s">
        <v>282</v>
      </c>
      <c r="D106" s="201" t="s">
        <v>326</v>
      </c>
      <c r="E106" s="41"/>
      <c r="F106" s="41"/>
      <c r="G106" s="41"/>
      <c r="H106" s="41"/>
      <c r="I106" s="41"/>
      <c r="J106" s="41"/>
      <c r="K106" s="41"/>
      <c r="L106" s="41"/>
      <c r="M106" s="41"/>
      <c r="N106" s="41"/>
      <c r="O106" s="41"/>
      <c r="P106" s="41"/>
      <c r="Q106" s="200"/>
      <c r="R106" s="41"/>
      <c r="S106" s="41"/>
      <c r="T106" s="41"/>
      <c r="U106" s="41"/>
      <c r="V106" s="41"/>
      <c r="W106" s="41"/>
      <c r="X106" s="41"/>
      <c r="Y106" s="41"/>
      <c r="Z106" s="41"/>
      <c r="AA106" s="41"/>
      <c r="AB106" s="41"/>
      <c r="AC106" s="41"/>
      <c r="AD106" s="41"/>
      <c r="AE106" s="41"/>
      <c r="AF106" s="41"/>
      <c r="AG106" s="41"/>
      <c r="AH106" s="41"/>
      <c r="AI106" s="41"/>
      <c r="AJ106" s="41"/>
      <c r="AK106" s="41"/>
      <c r="AL106" s="41"/>
      <c r="AM106" s="41"/>
      <c r="AN106" s="41"/>
      <c r="AO106" s="41"/>
      <c r="AP106" s="41"/>
      <c r="AQ106" s="41"/>
      <c r="AR106" s="200"/>
      <c r="AS106" s="41"/>
      <c r="AT106" s="41"/>
      <c r="AU106" s="41"/>
      <c r="AV106" s="41"/>
      <c r="AW106" s="41"/>
      <c r="AX106" s="41"/>
      <c r="AY106" s="41"/>
      <c r="AZ106" s="41"/>
      <c r="BA106" s="43"/>
      <c r="BB106" s="43"/>
      <c r="BC106" s="43"/>
      <c r="BD106" s="43"/>
      <c r="BE106" s="43"/>
      <c r="BF106" s="43"/>
      <c r="BG106" s="43"/>
      <c r="BH106" s="43"/>
      <c r="BI106" s="43"/>
      <c r="BJ106" s="43"/>
    </row>
    <row r="107" spans="2:62" ht="26.25" hidden="1" customHeight="1" thickBot="1" x14ac:dyDescent="0.25">
      <c r="B107" s="46" t="s">
        <v>275</v>
      </c>
      <c r="C107" s="183" t="s">
        <v>283</v>
      </c>
      <c r="D107" s="201" t="s">
        <v>326</v>
      </c>
      <c r="E107" s="41"/>
      <c r="F107" s="41"/>
      <c r="G107" s="41"/>
      <c r="H107" s="41"/>
      <c r="I107" s="41"/>
      <c r="J107" s="41"/>
      <c r="K107" s="41"/>
      <c r="L107" s="41"/>
      <c r="M107" s="41"/>
      <c r="N107" s="41"/>
      <c r="O107" s="41"/>
      <c r="P107" s="41"/>
      <c r="Q107" s="200"/>
      <c r="R107" s="41"/>
      <c r="S107" s="41"/>
      <c r="T107" s="41"/>
      <c r="U107" s="41"/>
      <c r="V107" s="41"/>
      <c r="W107" s="41"/>
      <c r="X107" s="41"/>
      <c r="Y107" s="41"/>
      <c r="Z107" s="41"/>
      <c r="AA107" s="41"/>
      <c r="AB107" s="41"/>
      <c r="AC107" s="41"/>
      <c r="AD107" s="41"/>
      <c r="AE107" s="41"/>
      <c r="AF107" s="41"/>
      <c r="AG107" s="41"/>
      <c r="AH107" s="41"/>
      <c r="AI107" s="41"/>
      <c r="AJ107" s="41"/>
      <c r="AK107" s="41"/>
      <c r="AL107" s="41"/>
      <c r="AM107" s="41"/>
      <c r="AN107" s="41"/>
      <c r="AO107" s="41"/>
      <c r="AP107" s="41"/>
      <c r="AQ107" s="41"/>
      <c r="AR107" s="200"/>
      <c r="AS107" s="41"/>
      <c r="AT107" s="41"/>
      <c r="AU107" s="41"/>
      <c r="AV107" s="41"/>
      <c r="AW107" s="41"/>
      <c r="AX107" s="41"/>
      <c r="AY107" s="41"/>
      <c r="AZ107" s="41"/>
      <c r="BA107" s="43"/>
      <c r="BB107" s="43"/>
      <c r="BC107" s="43"/>
      <c r="BD107" s="43"/>
      <c r="BE107" s="43"/>
      <c r="BF107" s="43"/>
      <c r="BG107" s="43"/>
      <c r="BH107" s="43"/>
      <c r="BI107" s="43"/>
      <c r="BJ107" s="43"/>
    </row>
    <row r="108" spans="2:62" ht="26.25" hidden="1" customHeight="1" thickBot="1" x14ac:dyDescent="0.25">
      <c r="B108" s="46" t="s">
        <v>275</v>
      </c>
      <c r="C108" s="183" t="s">
        <v>284</v>
      </c>
      <c r="D108" s="201" t="s">
        <v>326</v>
      </c>
      <c r="E108" s="41"/>
      <c r="F108" s="41"/>
      <c r="G108" s="41"/>
      <c r="H108" s="41"/>
      <c r="I108" s="41"/>
      <c r="J108" s="41"/>
      <c r="K108" s="41"/>
      <c r="L108" s="41"/>
      <c r="M108" s="41"/>
      <c r="N108" s="41"/>
      <c r="O108" s="41"/>
      <c r="P108" s="41"/>
      <c r="Q108" s="200"/>
      <c r="R108" s="41"/>
      <c r="S108" s="41"/>
      <c r="T108" s="41"/>
      <c r="U108" s="41"/>
      <c r="V108" s="41"/>
      <c r="W108" s="41"/>
      <c r="X108" s="41"/>
      <c r="Y108" s="41"/>
      <c r="Z108" s="41"/>
      <c r="AA108" s="41"/>
      <c r="AB108" s="41"/>
      <c r="AC108" s="41"/>
      <c r="AD108" s="41"/>
      <c r="AE108" s="41"/>
      <c r="AF108" s="41"/>
      <c r="AG108" s="41"/>
      <c r="AH108" s="41"/>
      <c r="AI108" s="41"/>
      <c r="AJ108" s="41"/>
      <c r="AK108" s="41"/>
      <c r="AL108" s="41"/>
      <c r="AM108" s="41"/>
      <c r="AN108" s="41"/>
      <c r="AO108" s="41"/>
      <c r="AP108" s="41"/>
      <c r="AQ108" s="41"/>
      <c r="AR108" s="200"/>
      <c r="AS108" s="41"/>
      <c r="AT108" s="41"/>
      <c r="AU108" s="41"/>
      <c r="AV108" s="41"/>
      <c r="AW108" s="41"/>
      <c r="AX108" s="41"/>
      <c r="AY108" s="41"/>
      <c r="AZ108" s="41"/>
      <c r="BA108" s="43"/>
      <c r="BB108" s="43"/>
      <c r="BC108" s="43"/>
      <c r="BD108" s="43"/>
      <c r="BE108" s="43"/>
      <c r="BF108" s="43"/>
      <c r="BG108" s="43"/>
      <c r="BH108" s="43"/>
      <c r="BI108" s="43"/>
      <c r="BJ108" s="43"/>
    </row>
    <row r="109" spans="2:62" ht="26.25" hidden="1" customHeight="1" thickBot="1" x14ac:dyDescent="0.25">
      <c r="B109" s="46" t="s">
        <v>275</v>
      </c>
      <c r="C109" s="183" t="s">
        <v>285</v>
      </c>
      <c r="D109" s="201" t="s">
        <v>326</v>
      </c>
      <c r="E109" s="41"/>
      <c r="F109" s="41"/>
      <c r="G109" s="41"/>
      <c r="H109" s="41"/>
      <c r="I109" s="41"/>
      <c r="J109" s="41"/>
      <c r="K109" s="41"/>
      <c r="L109" s="41"/>
      <c r="M109" s="41"/>
      <c r="N109" s="41"/>
      <c r="O109" s="41"/>
      <c r="P109" s="41"/>
      <c r="Q109" s="200"/>
      <c r="R109" s="41"/>
      <c r="S109" s="41"/>
      <c r="T109" s="41"/>
      <c r="U109" s="41"/>
      <c r="V109" s="41"/>
      <c r="W109" s="41"/>
      <c r="X109" s="41"/>
      <c r="Y109" s="41"/>
      <c r="Z109" s="41"/>
      <c r="AA109" s="41"/>
      <c r="AB109" s="41"/>
      <c r="AC109" s="41"/>
      <c r="AD109" s="41"/>
      <c r="AE109" s="41"/>
      <c r="AF109" s="41"/>
      <c r="AG109" s="41"/>
      <c r="AH109" s="41"/>
      <c r="AI109" s="41"/>
      <c r="AJ109" s="41"/>
      <c r="AK109" s="41"/>
      <c r="AL109" s="41"/>
      <c r="AM109" s="41"/>
      <c r="AN109" s="41"/>
      <c r="AO109" s="41"/>
      <c r="AP109" s="41"/>
      <c r="AQ109" s="41"/>
      <c r="AR109" s="200"/>
      <c r="AS109" s="41"/>
      <c r="AT109" s="41"/>
      <c r="AU109" s="41"/>
      <c r="AV109" s="41"/>
      <c r="AW109" s="41"/>
      <c r="AX109" s="41"/>
      <c r="AY109" s="41"/>
      <c r="AZ109" s="41"/>
      <c r="BA109" s="43"/>
      <c r="BB109" s="43"/>
      <c r="BC109" s="43"/>
      <c r="BD109" s="43"/>
      <c r="BE109" s="43"/>
      <c r="BF109" s="43"/>
      <c r="BG109" s="43"/>
      <c r="BH109" s="43"/>
      <c r="BI109" s="43"/>
      <c r="BJ109" s="43"/>
    </row>
    <row r="110" spans="2:62" ht="26.25" hidden="1" customHeight="1" thickBot="1" x14ac:dyDescent="0.25">
      <c r="B110" s="46" t="s">
        <v>275</v>
      </c>
      <c r="C110" s="183" t="s">
        <v>291</v>
      </c>
      <c r="D110" s="201" t="s">
        <v>326</v>
      </c>
      <c r="E110" s="41"/>
      <c r="F110" s="41"/>
      <c r="G110" s="41"/>
      <c r="H110" s="41"/>
      <c r="I110" s="41"/>
      <c r="J110" s="41"/>
      <c r="K110" s="41"/>
      <c r="L110" s="41"/>
      <c r="M110" s="41"/>
      <c r="N110" s="41"/>
      <c r="O110" s="41"/>
      <c r="P110" s="41"/>
      <c r="Q110" s="200"/>
      <c r="R110" s="41"/>
      <c r="S110" s="41"/>
      <c r="T110" s="41"/>
      <c r="U110" s="41"/>
      <c r="V110" s="41"/>
      <c r="W110" s="41"/>
      <c r="X110" s="41"/>
      <c r="Y110" s="41"/>
      <c r="Z110" s="41"/>
      <c r="AA110" s="41"/>
      <c r="AB110" s="41"/>
      <c r="AC110" s="41"/>
      <c r="AD110" s="41"/>
      <c r="AE110" s="41"/>
      <c r="AF110" s="41"/>
      <c r="AG110" s="41"/>
      <c r="AH110" s="41"/>
      <c r="AI110" s="41"/>
      <c r="AJ110" s="41"/>
      <c r="AK110" s="41"/>
      <c r="AL110" s="41"/>
      <c r="AM110" s="41"/>
      <c r="AN110" s="41"/>
      <c r="AO110" s="41"/>
      <c r="AP110" s="41"/>
      <c r="AQ110" s="41"/>
      <c r="AR110" s="200"/>
      <c r="AS110" s="41"/>
      <c r="AT110" s="41"/>
      <c r="AU110" s="41"/>
      <c r="AV110" s="41"/>
      <c r="AW110" s="41"/>
      <c r="AX110" s="41"/>
      <c r="AY110" s="41"/>
      <c r="AZ110" s="41"/>
      <c r="BA110" s="43"/>
      <c r="BB110" s="43"/>
      <c r="BC110" s="43"/>
      <c r="BD110" s="43"/>
      <c r="BE110" s="43"/>
      <c r="BF110" s="43"/>
      <c r="BG110" s="43"/>
      <c r="BH110" s="43"/>
      <c r="BI110" s="43"/>
      <c r="BJ110" s="43"/>
    </row>
    <row r="111" spans="2:62" ht="26.25" hidden="1" customHeight="1" thickBot="1" x14ac:dyDescent="0.25">
      <c r="B111" s="46" t="s">
        <v>293</v>
      </c>
      <c r="C111" s="183" t="s">
        <v>294</v>
      </c>
      <c r="D111" s="201" t="s">
        <v>326</v>
      </c>
      <c r="E111" s="41"/>
      <c r="F111" s="41"/>
      <c r="G111" s="41"/>
      <c r="H111" s="41"/>
      <c r="I111" s="41"/>
      <c r="J111" s="41"/>
      <c r="K111" s="41"/>
      <c r="L111" s="41"/>
      <c r="M111" s="41"/>
      <c r="N111" s="41"/>
      <c r="O111" s="41"/>
      <c r="P111" s="41"/>
      <c r="Q111" s="200"/>
      <c r="R111" s="41"/>
      <c r="S111" s="41"/>
      <c r="T111" s="41"/>
      <c r="U111" s="41"/>
      <c r="V111" s="41"/>
      <c r="W111" s="41"/>
      <c r="X111" s="41"/>
      <c r="Y111" s="41"/>
      <c r="Z111" s="41"/>
      <c r="AA111" s="41"/>
      <c r="AB111" s="41"/>
      <c r="AC111" s="41"/>
      <c r="AD111" s="41"/>
      <c r="AE111" s="41"/>
      <c r="AF111" s="41"/>
      <c r="AG111" s="41"/>
      <c r="AH111" s="41"/>
      <c r="AI111" s="41"/>
      <c r="AJ111" s="41"/>
      <c r="AK111" s="41"/>
      <c r="AL111" s="41"/>
      <c r="AM111" s="41"/>
      <c r="AN111" s="41"/>
      <c r="AO111" s="41"/>
      <c r="AP111" s="41"/>
      <c r="AQ111" s="41"/>
      <c r="AR111" s="200"/>
      <c r="AS111" s="41"/>
      <c r="AT111" s="41"/>
      <c r="AU111" s="41"/>
      <c r="AV111" s="41"/>
      <c r="AW111" s="41"/>
      <c r="AX111" s="41"/>
      <c r="AY111" s="41"/>
      <c r="AZ111" s="41"/>
      <c r="BA111" s="43"/>
      <c r="BB111" s="43"/>
      <c r="BC111" s="43"/>
      <c r="BD111" s="43"/>
      <c r="BE111" s="43"/>
      <c r="BF111" s="43"/>
      <c r="BG111" s="43"/>
      <c r="BH111" s="43"/>
      <c r="BI111" s="43"/>
      <c r="BJ111" s="43"/>
    </row>
    <row r="112" spans="2:62" ht="26.25" hidden="1" customHeight="1" thickBot="1" x14ac:dyDescent="0.25">
      <c r="B112" s="46" t="s">
        <v>295</v>
      </c>
      <c r="C112" s="183" t="s">
        <v>294</v>
      </c>
      <c r="D112" s="201" t="s">
        <v>326</v>
      </c>
      <c r="E112" s="41"/>
      <c r="F112" s="41"/>
      <c r="G112" s="41"/>
      <c r="H112" s="41"/>
      <c r="I112" s="41"/>
      <c r="J112" s="41"/>
      <c r="K112" s="41"/>
      <c r="L112" s="41"/>
      <c r="M112" s="41"/>
      <c r="N112" s="41"/>
      <c r="O112" s="41"/>
      <c r="P112" s="41"/>
      <c r="Q112" s="200"/>
      <c r="R112" s="41"/>
      <c r="S112" s="41"/>
      <c r="T112" s="41"/>
      <c r="U112" s="41"/>
      <c r="V112" s="41"/>
      <c r="W112" s="41"/>
      <c r="X112" s="41"/>
      <c r="Y112" s="41"/>
      <c r="Z112" s="41"/>
      <c r="AA112" s="41"/>
      <c r="AB112" s="41"/>
      <c r="AC112" s="41"/>
      <c r="AD112" s="41"/>
      <c r="AE112" s="41"/>
      <c r="AF112" s="41"/>
      <c r="AG112" s="41"/>
      <c r="AH112" s="41"/>
      <c r="AI112" s="41"/>
      <c r="AJ112" s="41"/>
      <c r="AK112" s="41"/>
      <c r="AL112" s="41"/>
      <c r="AM112" s="41"/>
      <c r="AN112" s="41"/>
      <c r="AO112" s="41"/>
      <c r="AP112" s="41"/>
      <c r="AQ112" s="41"/>
      <c r="AR112" s="200"/>
      <c r="AS112" s="41"/>
      <c r="AT112" s="41"/>
      <c r="AU112" s="41"/>
      <c r="AV112" s="41"/>
      <c r="AW112" s="41"/>
      <c r="AX112" s="41"/>
      <c r="AY112" s="41"/>
      <c r="AZ112" s="41"/>
      <c r="BA112" s="43"/>
      <c r="BB112" s="43"/>
      <c r="BC112" s="43"/>
      <c r="BD112" s="43"/>
      <c r="BE112" s="43"/>
      <c r="BF112" s="43"/>
      <c r="BG112" s="43"/>
      <c r="BH112" s="43"/>
      <c r="BI112" s="43"/>
      <c r="BJ112" s="43"/>
    </row>
    <row r="113" spans="2:62" ht="26.25" hidden="1" customHeight="1" thickBot="1" x14ac:dyDescent="0.25">
      <c r="B113" s="48" t="s">
        <v>311</v>
      </c>
      <c r="C113" s="35" t="s">
        <v>312</v>
      </c>
      <c r="D113" s="201" t="s">
        <v>326</v>
      </c>
      <c r="E113" s="41"/>
      <c r="F113" s="41"/>
      <c r="G113" s="41"/>
      <c r="H113" s="41"/>
      <c r="I113" s="41"/>
      <c r="J113" s="41"/>
      <c r="K113" s="41"/>
      <c r="L113" s="41"/>
      <c r="M113" s="41"/>
      <c r="N113" s="41"/>
      <c r="O113" s="41"/>
      <c r="P113" s="41"/>
      <c r="Q113" s="200"/>
      <c r="R113" s="41"/>
      <c r="S113" s="41"/>
      <c r="T113" s="41"/>
      <c r="U113" s="41"/>
      <c r="V113" s="41"/>
      <c r="W113" s="41"/>
      <c r="X113" s="41"/>
      <c r="Y113" s="41"/>
      <c r="Z113" s="41"/>
      <c r="AA113" s="41"/>
      <c r="AB113" s="41"/>
      <c r="AC113" s="41"/>
      <c r="AD113" s="41"/>
      <c r="AE113" s="41"/>
      <c r="AF113" s="41"/>
      <c r="AG113" s="41"/>
      <c r="AH113" s="41"/>
      <c r="AI113" s="41"/>
      <c r="AJ113" s="41"/>
      <c r="AK113" s="41"/>
      <c r="AL113" s="41"/>
      <c r="AM113" s="41"/>
      <c r="AN113" s="41"/>
      <c r="AO113" s="41"/>
      <c r="AP113" s="41"/>
      <c r="AQ113" s="41"/>
      <c r="AR113" s="200"/>
      <c r="AS113" s="41"/>
      <c r="AT113" s="41"/>
      <c r="AU113" s="41"/>
      <c r="AV113" s="41"/>
      <c r="AW113" s="41"/>
      <c r="AX113" s="41"/>
      <c r="AY113" s="41"/>
      <c r="AZ113" s="41"/>
      <c r="BA113" s="43"/>
      <c r="BB113" s="43"/>
      <c r="BC113" s="43"/>
      <c r="BD113" s="43"/>
      <c r="BE113" s="43"/>
      <c r="BF113" s="43"/>
      <c r="BG113" s="43"/>
      <c r="BH113" s="43"/>
      <c r="BI113" s="43"/>
      <c r="BJ113" s="43"/>
    </row>
    <row r="114" spans="2:62" ht="26.25" customHeight="1" thickBot="1" x14ac:dyDescent="0.25">
      <c r="B114" s="49" t="s">
        <v>87</v>
      </c>
      <c r="C114" s="183" t="s">
        <v>88</v>
      </c>
      <c r="D114" s="36" t="s">
        <v>323</v>
      </c>
      <c r="E114" s="52"/>
      <c r="F114" s="52"/>
      <c r="G114" s="36"/>
      <c r="H114" s="52"/>
      <c r="I114" s="52"/>
      <c r="J114" s="52"/>
      <c r="K114" s="36"/>
      <c r="L114" s="52"/>
      <c r="M114" s="52"/>
      <c r="N114" s="52"/>
      <c r="O114" s="36"/>
      <c r="P114" s="52"/>
      <c r="Q114" s="52"/>
      <c r="R114" s="52"/>
      <c r="S114" s="36"/>
      <c r="T114" s="52"/>
      <c r="U114" s="52"/>
      <c r="V114" s="52"/>
      <c r="W114" s="36"/>
      <c r="X114" s="52"/>
      <c r="Y114" s="52"/>
      <c r="Z114" s="52"/>
      <c r="AA114" s="36"/>
      <c r="AB114" s="52"/>
      <c r="AC114" s="52"/>
      <c r="AD114" s="52"/>
      <c r="AE114" s="36"/>
      <c r="AF114" s="52"/>
      <c r="AG114" s="52"/>
      <c r="AH114" s="52"/>
      <c r="AI114" s="36"/>
      <c r="AJ114" s="52"/>
      <c r="AK114" s="52"/>
      <c r="AL114" s="52"/>
      <c r="AM114" s="36"/>
      <c r="AN114" s="52"/>
      <c r="AO114" s="52"/>
      <c r="AP114" s="52"/>
      <c r="AQ114" s="36"/>
      <c r="AR114" s="52"/>
      <c r="AS114" s="52"/>
      <c r="AT114" s="52"/>
      <c r="AU114" s="36"/>
      <c r="AV114" s="52"/>
      <c r="AW114" s="52"/>
      <c r="AX114" s="52"/>
      <c r="AY114" s="36"/>
      <c r="AZ114" s="52"/>
      <c r="BA114" s="43"/>
      <c r="BB114" s="43"/>
      <c r="BC114" s="43"/>
      <c r="BD114" s="43"/>
      <c r="BE114" s="43"/>
      <c r="BF114" s="43"/>
      <c r="BG114" s="43"/>
      <c r="BH114" s="43"/>
      <c r="BI114" s="43"/>
      <c r="BJ114" s="43"/>
    </row>
    <row r="115" spans="2:62" ht="26.25" customHeight="1" thickBot="1" x14ac:dyDescent="0.25">
      <c r="B115" s="49" t="s">
        <v>87</v>
      </c>
      <c r="C115" s="183" t="s">
        <v>90</v>
      </c>
      <c r="D115" s="36" t="s">
        <v>323</v>
      </c>
      <c r="E115" s="52"/>
      <c r="F115" s="52"/>
      <c r="G115" s="36"/>
      <c r="H115" s="52"/>
      <c r="I115" s="52"/>
      <c r="J115" s="52"/>
      <c r="K115" s="36"/>
      <c r="L115" s="52"/>
      <c r="M115" s="52"/>
      <c r="N115" s="52"/>
      <c r="O115" s="36"/>
      <c r="P115" s="52"/>
      <c r="Q115" s="52"/>
      <c r="R115" s="52"/>
      <c r="S115" s="36"/>
      <c r="T115" s="52"/>
      <c r="U115" s="52"/>
      <c r="V115" s="52"/>
      <c r="W115" s="36"/>
      <c r="X115" s="52"/>
      <c r="Y115" s="52"/>
      <c r="Z115" s="52"/>
      <c r="AA115" s="36"/>
      <c r="AB115" s="52"/>
      <c r="AC115" s="52"/>
      <c r="AD115" s="52"/>
      <c r="AE115" s="36"/>
      <c r="AF115" s="52"/>
      <c r="AG115" s="52"/>
      <c r="AH115" s="52"/>
      <c r="AI115" s="36"/>
      <c r="AJ115" s="52"/>
      <c r="AK115" s="52"/>
      <c r="AL115" s="52"/>
      <c r="AM115" s="36"/>
      <c r="AN115" s="52"/>
      <c r="AO115" s="52"/>
      <c r="AP115" s="52"/>
      <c r="AQ115" s="36"/>
      <c r="AR115" s="52"/>
      <c r="AS115" s="52"/>
      <c r="AT115" s="52"/>
      <c r="AU115" s="36"/>
      <c r="AV115" s="52"/>
      <c r="AW115" s="52"/>
      <c r="AX115" s="52"/>
      <c r="AY115" s="36"/>
      <c r="AZ115" s="52"/>
      <c r="BA115" s="43"/>
      <c r="BB115" s="43"/>
      <c r="BC115" s="43"/>
      <c r="BD115" s="43"/>
      <c r="BE115" s="43"/>
      <c r="BF115" s="43"/>
      <c r="BG115" s="43"/>
      <c r="BH115" s="43"/>
      <c r="BI115" s="43"/>
      <c r="BJ115" s="43"/>
    </row>
    <row r="116" spans="2:62" ht="26.25" customHeight="1" thickBot="1" x14ac:dyDescent="0.25">
      <c r="B116" s="49" t="s">
        <v>114</v>
      </c>
      <c r="C116" s="183" t="s">
        <v>88</v>
      </c>
      <c r="D116" s="36" t="s">
        <v>323</v>
      </c>
      <c r="E116" s="52"/>
      <c r="F116" s="52"/>
      <c r="G116" s="36"/>
      <c r="H116" s="52"/>
      <c r="I116" s="52"/>
      <c r="J116" s="52"/>
      <c r="K116" s="36"/>
      <c r="L116" s="52"/>
      <c r="M116" s="52"/>
      <c r="N116" s="52"/>
      <c r="O116" s="36"/>
      <c r="P116" s="52"/>
      <c r="Q116" s="52"/>
      <c r="R116" s="52"/>
      <c r="S116" s="36"/>
      <c r="T116" s="52"/>
      <c r="U116" s="52"/>
      <c r="V116" s="52"/>
      <c r="W116" s="36"/>
      <c r="X116" s="52"/>
      <c r="Y116" s="52"/>
      <c r="Z116" s="52"/>
      <c r="AA116" s="36"/>
      <c r="AB116" s="52"/>
      <c r="AC116" s="52"/>
      <c r="AD116" s="52"/>
      <c r="AE116" s="36"/>
      <c r="AF116" s="52"/>
      <c r="AG116" s="52"/>
      <c r="AH116" s="52"/>
      <c r="AI116" s="36"/>
      <c r="AJ116" s="52"/>
      <c r="AK116" s="52"/>
      <c r="AL116" s="52"/>
      <c r="AM116" s="36"/>
      <c r="AN116" s="52"/>
      <c r="AO116" s="52"/>
      <c r="AP116" s="52"/>
      <c r="AQ116" s="36"/>
      <c r="AR116" s="52"/>
      <c r="AS116" s="52"/>
      <c r="AT116" s="52"/>
      <c r="AU116" s="36"/>
      <c r="AV116" s="52"/>
      <c r="AW116" s="52"/>
      <c r="AX116" s="52"/>
      <c r="AY116" s="36"/>
      <c r="AZ116" s="52"/>
      <c r="BA116" s="43"/>
      <c r="BB116" s="43"/>
      <c r="BC116" s="43"/>
      <c r="BD116" s="43"/>
      <c r="BE116" s="43"/>
      <c r="BF116" s="43"/>
      <c r="BG116" s="43"/>
      <c r="BH116" s="43"/>
      <c r="BI116" s="43"/>
      <c r="BJ116" s="43"/>
    </row>
    <row r="117" spans="2:62" ht="26.25" customHeight="1" thickBot="1" x14ac:dyDescent="0.25">
      <c r="B117" s="49" t="s">
        <v>114</v>
      </c>
      <c r="C117" s="183" t="s">
        <v>90</v>
      </c>
      <c r="D117" s="36" t="s">
        <v>323</v>
      </c>
      <c r="E117" s="52"/>
      <c r="F117" s="52"/>
      <c r="G117" s="36"/>
      <c r="H117" s="52"/>
      <c r="I117" s="52"/>
      <c r="J117" s="52"/>
      <c r="K117" s="36"/>
      <c r="L117" s="52"/>
      <c r="M117" s="52"/>
      <c r="N117" s="52"/>
      <c r="O117" s="36"/>
      <c r="P117" s="52"/>
      <c r="Q117" s="52"/>
      <c r="R117" s="52"/>
      <c r="S117" s="36"/>
      <c r="T117" s="52"/>
      <c r="U117" s="52"/>
      <c r="V117" s="52"/>
      <c r="W117" s="36"/>
      <c r="X117" s="52"/>
      <c r="Y117" s="52"/>
      <c r="Z117" s="52"/>
      <c r="AA117" s="36"/>
      <c r="AB117" s="52"/>
      <c r="AC117" s="52"/>
      <c r="AD117" s="52"/>
      <c r="AE117" s="36"/>
      <c r="AF117" s="52"/>
      <c r="AG117" s="52"/>
      <c r="AH117" s="52"/>
      <c r="AI117" s="36"/>
      <c r="AJ117" s="52"/>
      <c r="AK117" s="52"/>
      <c r="AL117" s="52"/>
      <c r="AM117" s="36"/>
      <c r="AN117" s="52"/>
      <c r="AO117" s="52"/>
      <c r="AP117" s="52"/>
      <c r="AQ117" s="36"/>
      <c r="AR117" s="52"/>
      <c r="AS117" s="52"/>
      <c r="AT117" s="52"/>
      <c r="AU117" s="36"/>
      <c r="AV117" s="52"/>
      <c r="AW117" s="52"/>
      <c r="AX117" s="52"/>
      <c r="AY117" s="36"/>
      <c r="AZ117" s="52"/>
      <c r="BA117" s="43"/>
      <c r="BB117" s="43"/>
      <c r="BC117" s="43"/>
      <c r="BD117" s="43"/>
      <c r="BE117" s="43"/>
      <c r="BF117" s="43"/>
      <c r="BG117" s="43"/>
      <c r="BH117" s="43"/>
      <c r="BI117" s="43"/>
      <c r="BJ117" s="43"/>
    </row>
    <row r="118" spans="2:62" ht="26.25" customHeight="1" thickBot="1" x14ac:dyDescent="0.25">
      <c r="B118" s="49" t="s">
        <v>116</v>
      </c>
      <c r="C118" s="183" t="s">
        <v>117</v>
      </c>
      <c r="D118" s="36" t="s">
        <v>323</v>
      </c>
      <c r="E118" s="52"/>
      <c r="F118" s="52"/>
      <c r="G118" s="36"/>
      <c r="H118" s="52"/>
      <c r="I118" s="52"/>
      <c r="J118" s="52"/>
      <c r="K118" s="36"/>
      <c r="L118" s="52"/>
      <c r="M118" s="52"/>
      <c r="N118" s="52"/>
      <c r="O118" s="36"/>
      <c r="P118" s="52"/>
      <c r="Q118" s="52"/>
      <c r="R118" s="52"/>
      <c r="S118" s="36"/>
      <c r="T118" s="52"/>
      <c r="U118" s="52"/>
      <c r="V118" s="52"/>
      <c r="W118" s="36"/>
      <c r="X118" s="52"/>
      <c r="Y118" s="52"/>
      <c r="Z118" s="52"/>
      <c r="AA118" s="36"/>
      <c r="AB118" s="52"/>
      <c r="AC118" s="52"/>
      <c r="AD118" s="52"/>
      <c r="AE118" s="36"/>
      <c r="AF118" s="52"/>
      <c r="AG118" s="52"/>
      <c r="AH118" s="52"/>
      <c r="AI118" s="36"/>
      <c r="AJ118" s="52"/>
      <c r="AK118" s="52"/>
      <c r="AL118" s="52"/>
      <c r="AM118" s="36"/>
      <c r="AN118" s="52"/>
      <c r="AO118" s="52"/>
      <c r="AP118" s="52"/>
      <c r="AQ118" s="36"/>
      <c r="AR118" s="52"/>
      <c r="AS118" s="52"/>
      <c r="AT118" s="52"/>
      <c r="AU118" s="36"/>
      <c r="AV118" s="52"/>
      <c r="AW118" s="52"/>
      <c r="AX118" s="52"/>
      <c r="AY118" s="36"/>
      <c r="AZ118" s="52"/>
      <c r="BA118" s="43"/>
      <c r="BB118" s="43"/>
      <c r="BC118" s="43"/>
      <c r="BD118" s="43"/>
      <c r="BE118" s="43"/>
      <c r="BF118" s="43"/>
      <c r="BG118" s="43"/>
      <c r="BH118" s="43"/>
      <c r="BI118" s="43"/>
      <c r="BJ118" s="43"/>
    </row>
    <row r="119" spans="2:62" ht="26.25" customHeight="1" thickBot="1" x14ac:dyDescent="0.25">
      <c r="B119" s="49" t="s">
        <v>120</v>
      </c>
      <c r="C119" s="183" t="s">
        <v>124</v>
      </c>
      <c r="D119" s="36" t="s">
        <v>323</v>
      </c>
      <c r="E119" s="52"/>
      <c r="F119" s="52"/>
      <c r="G119" s="36"/>
      <c r="H119" s="52"/>
      <c r="I119" s="52"/>
      <c r="J119" s="52"/>
      <c r="K119" s="36"/>
      <c r="L119" s="52"/>
      <c r="M119" s="52"/>
      <c r="N119" s="52"/>
      <c r="O119" s="36"/>
      <c r="P119" s="52"/>
      <c r="Q119" s="52"/>
      <c r="R119" s="52"/>
      <c r="S119" s="36"/>
      <c r="T119" s="52"/>
      <c r="U119" s="52"/>
      <c r="V119" s="52"/>
      <c r="W119" s="36"/>
      <c r="X119" s="52"/>
      <c r="Y119" s="52"/>
      <c r="Z119" s="52"/>
      <c r="AA119" s="36"/>
      <c r="AB119" s="52"/>
      <c r="AC119" s="52"/>
      <c r="AD119" s="52"/>
      <c r="AE119" s="36"/>
      <c r="AF119" s="52"/>
      <c r="AG119" s="52"/>
      <c r="AH119" s="52"/>
      <c r="AI119" s="36"/>
      <c r="AJ119" s="52"/>
      <c r="AK119" s="52"/>
      <c r="AL119" s="52"/>
      <c r="AM119" s="36"/>
      <c r="AN119" s="52"/>
      <c r="AO119" s="52"/>
      <c r="AP119" s="52"/>
      <c r="AQ119" s="36"/>
      <c r="AR119" s="52"/>
      <c r="AS119" s="52"/>
      <c r="AT119" s="52"/>
      <c r="AU119" s="36"/>
      <c r="AV119" s="52"/>
      <c r="AW119" s="52"/>
      <c r="AX119" s="52"/>
      <c r="AY119" s="36"/>
      <c r="AZ119" s="52"/>
      <c r="BA119" s="43"/>
      <c r="BB119" s="43"/>
      <c r="BC119" s="43"/>
      <c r="BD119" s="43"/>
      <c r="BE119" s="43"/>
      <c r="BF119" s="43"/>
      <c r="BG119" s="43"/>
      <c r="BH119" s="43"/>
      <c r="BI119" s="43"/>
      <c r="BJ119" s="43"/>
    </row>
    <row r="120" spans="2:62" ht="26.25" customHeight="1" thickBot="1" x14ac:dyDescent="0.25">
      <c r="B120" s="44" t="s">
        <v>128</v>
      </c>
      <c r="C120" s="183" t="s">
        <v>130</v>
      </c>
      <c r="D120" s="36" t="s">
        <v>323</v>
      </c>
      <c r="E120" s="52"/>
      <c r="F120" s="52"/>
      <c r="G120" s="36"/>
      <c r="H120" s="52"/>
      <c r="I120" s="52"/>
      <c r="J120" s="52"/>
      <c r="K120" s="36"/>
      <c r="L120" s="52"/>
      <c r="M120" s="52"/>
      <c r="N120" s="52"/>
      <c r="O120" s="36"/>
      <c r="P120" s="52"/>
      <c r="Q120" s="52"/>
      <c r="R120" s="52"/>
      <c r="S120" s="36"/>
      <c r="T120" s="52"/>
      <c r="U120" s="52"/>
      <c r="V120" s="52"/>
      <c r="W120" s="36"/>
      <c r="X120" s="52"/>
      <c r="Y120" s="52"/>
      <c r="Z120" s="52"/>
      <c r="AA120" s="36"/>
      <c r="AB120" s="52"/>
      <c r="AC120" s="52"/>
      <c r="AD120" s="52"/>
      <c r="AE120" s="36"/>
      <c r="AF120" s="52"/>
      <c r="AG120" s="52"/>
      <c r="AH120" s="52"/>
      <c r="AI120" s="36"/>
      <c r="AJ120" s="52"/>
      <c r="AK120" s="52"/>
      <c r="AL120" s="52"/>
      <c r="AM120" s="36"/>
      <c r="AN120" s="52"/>
      <c r="AO120" s="52"/>
      <c r="AP120" s="52"/>
      <c r="AQ120" s="36"/>
      <c r="AR120" s="52"/>
      <c r="AS120" s="52"/>
      <c r="AT120" s="52"/>
      <c r="AU120" s="36"/>
      <c r="AV120" s="52"/>
      <c r="AW120" s="52"/>
      <c r="AX120" s="52"/>
      <c r="AY120" s="36"/>
      <c r="AZ120" s="52"/>
      <c r="BA120" s="43"/>
      <c r="BB120" s="43"/>
      <c r="BC120" s="43"/>
      <c r="BD120" s="43"/>
      <c r="BE120" s="43"/>
      <c r="BF120" s="43"/>
      <c r="BG120" s="43"/>
      <c r="BH120" s="43"/>
      <c r="BI120" s="43"/>
      <c r="BJ120" s="43"/>
    </row>
    <row r="121" spans="2:62" ht="26.25" customHeight="1" thickBot="1" x14ac:dyDescent="0.25">
      <c r="B121" s="44" t="s">
        <v>128</v>
      </c>
      <c r="C121" s="183" t="s">
        <v>132</v>
      </c>
      <c r="D121" s="36" t="s">
        <v>323</v>
      </c>
      <c r="E121" s="52"/>
      <c r="F121" s="52"/>
      <c r="G121" s="36"/>
      <c r="H121" s="52"/>
      <c r="I121" s="52"/>
      <c r="J121" s="52"/>
      <c r="K121" s="36"/>
      <c r="L121" s="52"/>
      <c r="M121" s="52"/>
      <c r="N121" s="52"/>
      <c r="O121" s="36"/>
      <c r="P121" s="52"/>
      <c r="Q121" s="52"/>
      <c r="R121" s="52"/>
      <c r="S121" s="36"/>
      <c r="T121" s="52"/>
      <c r="U121" s="52"/>
      <c r="V121" s="52"/>
      <c r="W121" s="36"/>
      <c r="X121" s="52"/>
      <c r="Y121" s="52"/>
      <c r="Z121" s="52"/>
      <c r="AA121" s="36"/>
      <c r="AB121" s="52"/>
      <c r="AC121" s="52"/>
      <c r="AD121" s="52"/>
      <c r="AE121" s="36"/>
      <c r="AF121" s="52"/>
      <c r="AG121" s="52"/>
      <c r="AH121" s="52"/>
      <c r="AI121" s="36"/>
      <c r="AJ121" s="52"/>
      <c r="AK121" s="52"/>
      <c r="AL121" s="52"/>
      <c r="AM121" s="36"/>
      <c r="AN121" s="52"/>
      <c r="AO121" s="52"/>
      <c r="AP121" s="52"/>
      <c r="AQ121" s="36"/>
      <c r="AR121" s="52"/>
      <c r="AS121" s="52"/>
      <c r="AT121" s="52"/>
      <c r="AU121" s="36"/>
      <c r="AV121" s="52"/>
      <c r="AW121" s="52"/>
      <c r="AX121" s="52"/>
      <c r="AY121" s="36"/>
      <c r="AZ121" s="52"/>
      <c r="BA121" s="43"/>
      <c r="BB121" s="43"/>
      <c r="BC121" s="43"/>
      <c r="BD121" s="43"/>
      <c r="BE121" s="43"/>
      <c r="BF121" s="43"/>
      <c r="BG121" s="43"/>
      <c r="BH121" s="43"/>
      <c r="BI121" s="43"/>
      <c r="BJ121" s="43"/>
    </row>
    <row r="122" spans="2:62" ht="26.25" customHeight="1" thickBot="1" x14ac:dyDescent="0.25">
      <c r="B122" s="44" t="s">
        <v>128</v>
      </c>
      <c r="C122" s="183" t="s">
        <v>134</v>
      </c>
      <c r="D122" s="36" t="s">
        <v>323</v>
      </c>
      <c r="E122" s="52"/>
      <c r="F122" s="52"/>
      <c r="G122" s="36"/>
      <c r="H122" s="52"/>
      <c r="I122" s="52"/>
      <c r="J122" s="52"/>
      <c r="K122" s="36"/>
      <c r="L122" s="52"/>
      <c r="M122" s="52"/>
      <c r="N122" s="52"/>
      <c r="O122" s="36"/>
      <c r="P122" s="52"/>
      <c r="Q122" s="52"/>
      <c r="R122" s="52"/>
      <c r="S122" s="36"/>
      <c r="T122" s="52"/>
      <c r="U122" s="52"/>
      <c r="V122" s="52"/>
      <c r="W122" s="36"/>
      <c r="X122" s="52"/>
      <c r="Y122" s="52"/>
      <c r="Z122" s="52"/>
      <c r="AA122" s="36"/>
      <c r="AB122" s="52"/>
      <c r="AC122" s="52"/>
      <c r="AD122" s="52"/>
      <c r="AE122" s="36"/>
      <c r="AF122" s="52"/>
      <c r="AG122" s="52"/>
      <c r="AH122" s="52"/>
      <c r="AI122" s="36"/>
      <c r="AJ122" s="52"/>
      <c r="AK122" s="52"/>
      <c r="AL122" s="52"/>
      <c r="AM122" s="36"/>
      <c r="AN122" s="52"/>
      <c r="AO122" s="52"/>
      <c r="AP122" s="52"/>
      <c r="AQ122" s="36"/>
      <c r="AR122" s="52"/>
      <c r="AS122" s="52"/>
      <c r="AT122" s="52"/>
      <c r="AU122" s="36"/>
      <c r="AV122" s="52"/>
      <c r="AW122" s="52"/>
      <c r="AX122" s="52"/>
      <c r="AY122" s="36"/>
      <c r="AZ122" s="52"/>
      <c r="BA122" s="43"/>
      <c r="BB122" s="43"/>
      <c r="BC122" s="43"/>
      <c r="BD122" s="43"/>
      <c r="BE122" s="43"/>
      <c r="BF122" s="43"/>
      <c r="BG122" s="43"/>
      <c r="BH122" s="43"/>
      <c r="BI122" s="43"/>
      <c r="BJ122" s="43"/>
    </row>
    <row r="123" spans="2:62" ht="26.25" customHeight="1" thickBot="1" x14ac:dyDescent="0.25">
      <c r="B123" s="44" t="s">
        <v>140</v>
      </c>
      <c r="C123" s="183" t="s">
        <v>130</v>
      </c>
      <c r="D123" s="36" t="s">
        <v>323</v>
      </c>
      <c r="E123" s="52"/>
      <c r="F123" s="52"/>
      <c r="G123" s="36"/>
      <c r="H123" s="52"/>
      <c r="I123" s="52"/>
      <c r="J123" s="52"/>
      <c r="K123" s="36"/>
      <c r="L123" s="52"/>
      <c r="M123" s="52"/>
      <c r="N123" s="52"/>
      <c r="O123" s="36"/>
      <c r="P123" s="52"/>
      <c r="Q123" s="52"/>
      <c r="R123" s="52"/>
      <c r="S123" s="36"/>
      <c r="T123" s="52"/>
      <c r="U123" s="52"/>
      <c r="V123" s="52"/>
      <c r="W123" s="36"/>
      <c r="X123" s="52"/>
      <c r="Y123" s="52"/>
      <c r="Z123" s="52"/>
      <c r="AA123" s="36"/>
      <c r="AB123" s="52"/>
      <c r="AC123" s="52"/>
      <c r="AD123" s="52"/>
      <c r="AE123" s="36"/>
      <c r="AF123" s="52"/>
      <c r="AG123" s="52"/>
      <c r="AH123" s="52"/>
      <c r="AI123" s="36"/>
      <c r="AJ123" s="52"/>
      <c r="AK123" s="52"/>
      <c r="AL123" s="52"/>
      <c r="AM123" s="36"/>
      <c r="AN123" s="52"/>
      <c r="AO123" s="52"/>
      <c r="AP123" s="52"/>
      <c r="AQ123" s="36"/>
      <c r="AR123" s="52"/>
      <c r="AS123" s="52"/>
      <c r="AT123" s="52"/>
      <c r="AU123" s="36"/>
      <c r="AV123" s="52"/>
      <c r="AW123" s="52"/>
      <c r="AX123" s="52"/>
      <c r="AY123" s="36"/>
      <c r="AZ123" s="52"/>
      <c r="BA123" s="43"/>
      <c r="BB123" s="43"/>
      <c r="BC123" s="43"/>
      <c r="BD123" s="43"/>
      <c r="BE123" s="43"/>
      <c r="BF123" s="43"/>
      <c r="BG123" s="43"/>
      <c r="BH123" s="43"/>
      <c r="BI123" s="43"/>
      <c r="BJ123" s="43"/>
    </row>
    <row r="124" spans="2:62" ht="26.25" customHeight="1" thickBot="1" x14ac:dyDescent="0.25">
      <c r="B124" s="44" t="s">
        <v>140</v>
      </c>
      <c r="C124" s="183" t="s">
        <v>132</v>
      </c>
      <c r="D124" s="36" t="s">
        <v>323</v>
      </c>
      <c r="E124" s="52"/>
      <c r="F124" s="52"/>
      <c r="G124" s="36"/>
      <c r="H124" s="52"/>
      <c r="I124" s="52"/>
      <c r="J124" s="52"/>
      <c r="K124" s="36"/>
      <c r="L124" s="52"/>
      <c r="M124" s="52"/>
      <c r="N124" s="52"/>
      <c r="O124" s="36"/>
      <c r="P124" s="52"/>
      <c r="Q124" s="52"/>
      <c r="R124" s="52"/>
      <c r="S124" s="36"/>
      <c r="T124" s="52"/>
      <c r="U124" s="52"/>
      <c r="V124" s="52"/>
      <c r="W124" s="36"/>
      <c r="X124" s="52"/>
      <c r="Y124" s="52"/>
      <c r="Z124" s="52"/>
      <c r="AA124" s="36"/>
      <c r="AB124" s="52"/>
      <c r="AC124" s="52"/>
      <c r="AD124" s="52"/>
      <c r="AE124" s="36"/>
      <c r="AF124" s="52"/>
      <c r="AG124" s="52"/>
      <c r="AH124" s="52"/>
      <c r="AI124" s="36"/>
      <c r="AJ124" s="52"/>
      <c r="AK124" s="52"/>
      <c r="AL124" s="52"/>
      <c r="AM124" s="36"/>
      <c r="AN124" s="52"/>
      <c r="AO124" s="52"/>
      <c r="AP124" s="52"/>
      <c r="AQ124" s="36"/>
      <c r="AR124" s="52"/>
      <c r="AS124" s="52"/>
      <c r="AT124" s="52"/>
      <c r="AU124" s="36"/>
      <c r="AV124" s="52"/>
      <c r="AW124" s="52"/>
      <c r="AX124" s="52"/>
      <c r="AY124" s="36"/>
      <c r="AZ124" s="52"/>
      <c r="BA124" s="43"/>
      <c r="BB124" s="43"/>
      <c r="BC124" s="43"/>
      <c r="BD124" s="43"/>
      <c r="BE124" s="43"/>
      <c r="BF124" s="43"/>
      <c r="BG124" s="43"/>
      <c r="BH124" s="43"/>
      <c r="BI124" s="43"/>
      <c r="BJ124" s="43"/>
    </row>
    <row r="125" spans="2:62" ht="26.25" customHeight="1" thickBot="1" x14ac:dyDescent="0.25">
      <c r="B125" s="44" t="s">
        <v>140</v>
      </c>
      <c r="C125" s="183" t="s">
        <v>134</v>
      </c>
      <c r="D125" s="36" t="s">
        <v>323</v>
      </c>
      <c r="E125" s="52"/>
      <c r="F125" s="52"/>
      <c r="G125" s="36"/>
      <c r="H125" s="52"/>
      <c r="I125" s="52"/>
      <c r="J125" s="52"/>
      <c r="K125" s="36"/>
      <c r="L125" s="52"/>
      <c r="M125" s="52"/>
      <c r="N125" s="52"/>
      <c r="O125" s="36"/>
      <c r="P125" s="52"/>
      <c r="Q125" s="52"/>
      <c r="R125" s="52"/>
      <c r="S125" s="36"/>
      <c r="T125" s="52"/>
      <c r="U125" s="52"/>
      <c r="V125" s="52"/>
      <c r="W125" s="36"/>
      <c r="X125" s="52"/>
      <c r="Y125" s="52"/>
      <c r="Z125" s="52"/>
      <c r="AA125" s="36"/>
      <c r="AB125" s="52"/>
      <c r="AC125" s="52"/>
      <c r="AD125" s="52"/>
      <c r="AE125" s="36"/>
      <c r="AF125" s="52"/>
      <c r="AG125" s="52"/>
      <c r="AH125" s="52"/>
      <c r="AI125" s="36"/>
      <c r="AJ125" s="52"/>
      <c r="AK125" s="52"/>
      <c r="AL125" s="52"/>
      <c r="AM125" s="36"/>
      <c r="AN125" s="52"/>
      <c r="AO125" s="52"/>
      <c r="AP125" s="52"/>
      <c r="AQ125" s="36"/>
      <c r="AR125" s="52"/>
      <c r="AS125" s="52"/>
      <c r="AT125" s="52"/>
      <c r="AU125" s="36"/>
      <c r="AV125" s="52"/>
      <c r="AW125" s="52"/>
      <c r="AX125" s="52"/>
      <c r="AY125" s="36"/>
      <c r="AZ125" s="52"/>
      <c r="BA125" s="43"/>
      <c r="BB125" s="43"/>
      <c r="BC125" s="43"/>
      <c r="BD125" s="43"/>
      <c r="BE125" s="43"/>
      <c r="BF125" s="43"/>
      <c r="BG125" s="43"/>
      <c r="BH125" s="43"/>
      <c r="BI125" s="43"/>
      <c r="BJ125" s="43"/>
    </row>
    <row r="126" spans="2:62" ht="26.25" customHeight="1" thickBot="1" x14ac:dyDescent="0.25">
      <c r="B126" s="44" t="s">
        <v>141</v>
      </c>
      <c r="C126" s="183" t="s">
        <v>130</v>
      </c>
      <c r="D126" s="36" t="s">
        <v>323</v>
      </c>
      <c r="E126" s="52"/>
      <c r="F126" s="52"/>
      <c r="G126" s="36"/>
      <c r="H126" s="52"/>
      <c r="I126" s="52"/>
      <c r="J126" s="52"/>
      <c r="K126" s="36"/>
      <c r="L126" s="52"/>
      <c r="M126" s="52"/>
      <c r="N126" s="52"/>
      <c r="O126" s="36"/>
      <c r="P126" s="52"/>
      <c r="Q126" s="52"/>
      <c r="R126" s="52"/>
      <c r="S126" s="36"/>
      <c r="T126" s="52"/>
      <c r="U126" s="52"/>
      <c r="V126" s="52"/>
      <c r="W126" s="36"/>
      <c r="X126" s="52"/>
      <c r="Y126" s="52"/>
      <c r="Z126" s="52"/>
      <c r="AA126" s="36"/>
      <c r="AB126" s="52"/>
      <c r="AC126" s="52"/>
      <c r="AD126" s="52"/>
      <c r="AE126" s="36"/>
      <c r="AF126" s="52"/>
      <c r="AG126" s="52"/>
      <c r="AH126" s="52"/>
      <c r="AI126" s="36"/>
      <c r="AJ126" s="52"/>
      <c r="AK126" s="52"/>
      <c r="AL126" s="52"/>
      <c r="AM126" s="36"/>
      <c r="AN126" s="52"/>
      <c r="AO126" s="52"/>
      <c r="AP126" s="52"/>
      <c r="AQ126" s="36"/>
      <c r="AR126" s="52"/>
      <c r="AS126" s="52"/>
      <c r="AT126" s="52"/>
      <c r="AU126" s="36"/>
      <c r="AV126" s="52"/>
      <c r="AW126" s="52"/>
      <c r="AX126" s="52"/>
      <c r="AY126" s="36"/>
      <c r="AZ126" s="52"/>
      <c r="BA126" s="43"/>
      <c r="BB126" s="43"/>
      <c r="BC126" s="43"/>
      <c r="BD126" s="43"/>
      <c r="BE126" s="43"/>
      <c r="BF126" s="43"/>
      <c r="BG126" s="43"/>
      <c r="BH126" s="43"/>
      <c r="BI126" s="43"/>
      <c r="BJ126" s="43"/>
    </row>
    <row r="127" spans="2:62" ht="26.25" customHeight="1" thickBot="1" x14ac:dyDescent="0.25">
      <c r="B127" s="44" t="s">
        <v>141</v>
      </c>
      <c r="C127" s="183" t="s">
        <v>132</v>
      </c>
      <c r="D127" s="36" t="s">
        <v>323</v>
      </c>
      <c r="E127" s="52"/>
      <c r="F127" s="52"/>
      <c r="G127" s="36"/>
      <c r="H127" s="52"/>
      <c r="I127" s="52"/>
      <c r="J127" s="52"/>
      <c r="K127" s="36"/>
      <c r="L127" s="52"/>
      <c r="M127" s="52"/>
      <c r="N127" s="52"/>
      <c r="O127" s="36"/>
      <c r="P127" s="52"/>
      <c r="Q127" s="52"/>
      <c r="R127" s="52"/>
      <c r="S127" s="36"/>
      <c r="T127" s="52"/>
      <c r="U127" s="52"/>
      <c r="V127" s="52"/>
      <c r="W127" s="36"/>
      <c r="X127" s="52"/>
      <c r="Y127" s="52"/>
      <c r="Z127" s="52"/>
      <c r="AA127" s="36"/>
      <c r="AB127" s="52"/>
      <c r="AC127" s="52"/>
      <c r="AD127" s="52"/>
      <c r="AE127" s="36"/>
      <c r="AF127" s="52"/>
      <c r="AG127" s="52"/>
      <c r="AH127" s="52"/>
      <c r="AI127" s="36"/>
      <c r="AJ127" s="52"/>
      <c r="AK127" s="52"/>
      <c r="AL127" s="52"/>
      <c r="AM127" s="36"/>
      <c r="AN127" s="52"/>
      <c r="AO127" s="52"/>
      <c r="AP127" s="52"/>
      <c r="AQ127" s="36"/>
      <c r="AR127" s="52"/>
      <c r="AS127" s="52"/>
      <c r="AT127" s="52"/>
      <c r="AU127" s="36"/>
      <c r="AV127" s="52"/>
      <c r="AW127" s="52"/>
      <c r="AX127" s="52"/>
      <c r="AY127" s="36"/>
      <c r="AZ127" s="52"/>
      <c r="BA127" s="43"/>
      <c r="BB127" s="43"/>
      <c r="BC127" s="43"/>
      <c r="BD127" s="43"/>
      <c r="BE127" s="43"/>
      <c r="BF127" s="43"/>
      <c r="BG127" s="43"/>
      <c r="BH127" s="43"/>
      <c r="BI127" s="43"/>
      <c r="BJ127" s="43"/>
    </row>
    <row r="128" spans="2:62" ht="26.25" customHeight="1" thickBot="1" x14ac:dyDescent="0.25">
      <c r="B128" s="44" t="s">
        <v>141</v>
      </c>
      <c r="C128" s="183" t="s">
        <v>134</v>
      </c>
      <c r="D128" s="36" t="s">
        <v>323</v>
      </c>
      <c r="E128" s="52"/>
      <c r="F128" s="52"/>
      <c r="G128" s="36"/>
      <c r="H128" s="52"/>
      <c r="I128" s="52"/>
      <c r="J128" s="52"/>
      <c r="K128" s="36"/>
      <c r="L128" s="52"/>
      <c r="M128" s="52"/>
      <c r="N128" s="52"/>
      <c r="O128" s="36"/>
      <c r="P128" s="52"/>
      <c r="Q128" s="52"/>
      <c r="R128" s="52"/>
      <c r="S128" s="36"/>
      <c r="T128" s="52"/>
      <c r="U128" s="52"/>
      <c r="V128" s="52"/>
      <c r="W128" s="36"/>
      <c r="X128" s="52"/>
      <c r="Y128" s="52"/>
      <c r="Z128" s="52"/>
      <c r="AA128" s="36"/>
      <c r="AB128" s="52"/>
      <c r="AC128" s="52"/>
      <c r="AD128" s="52"/>
      <c r="AE128" s="36"/>
      <c r="AF128" s="52"/>
      <c r="AG128" s="52"/>
      <c r="AH128" s="52"/>
      <c r="AI128" s="36"/>
      <c r="AJ128" s="52"/>
      <c r="AK128" s="52"/>
      <c r="AL128" s="52"/>
      <c r="AM128" s="36"/>
      <c r="AN128" s="52"/>
      <c r="AO128" s="52"/>
      <c r="AP128" s="52"/>
      <c r="AQ128" s="36"/>
      <c r="AR128" s="52"/>
      <c r="AS128" s="52"/>
      <c r="AT128" s="52"/>
      <c r="AU128" s="36"/>
      <c r="AV128" s="52"/>
      <c r="AW128" s="52"/>
      <c r="AX128" s="52"/>
      <c r="AY128" s="36"/>
      <c r="AZ128" s="52"/>
      <c r="BA128" s="43"/>
      <c r="BB128" s="43"/>
      <c r="BC128" s="43"/>
      <c r="BD128" s="43"/>
      <c r="BE128" s="43"/>
      <c r="BF128" s="43"/>
      <c r="BG128" s="43"/>
      <c r="BH128" s="43"/>
      <c r="BI128" s="43"/>
      <c r="BJ128" s="43"/>
    </row>
    <row r="129" spans="2:62" ht="26.25" customHeight="1" thickBot="1" x14ac:dyDescent="0.25">
      <c r="B129" s="44" t="s">
        <v>142</v>
      </c>
      <c r="C129" s="183" t="s">
        <v>130</v>
      </c>
      <c r="D129" s="36" t="s">
        <v>323</v>
      </c>
      <c r="E129" s="52"/>
      <c r="F129" s="52"/>
      <c r="G129" s="36"/>
      <c r="H129" s="52"/>
      <c r="I129" s="52"/>
      <c r="J129" s="52"/>
      <c r="K129" s="36"/>
      <c r="L129" s="52"/>
      <c r="M129" s="52"/>
      <c r="N129" s="52"/>
      <c r="O129" s="36"/>
      <c r="P129" s="52"/>
      <c r="Q129" s="52"/>
      <c r="R129" s="52"/>
      <c r="S129" s="36"/>
      <c r="T129" s="52"/>
      <c r="U129" s="52"/>
      <c r="V129" s="52"/>
      <c r="W129" s="36"/>
      <c r="X129" s="52"/>
      <c r="Y129" s="52"/>
      <c r="Z129" s="52"/>
      <c r="AA129" s="36"/>
      <c r="AB129" s="52"/>
      <c r="AC129" s="52"/>
      <c r="AD129" s="52"/>
      <c r="AE129" s="36"/>
      <c r="AF129" s="52"/>
      <c r="AG129" s="52"/>
      <c r="AH129" s="52"/>
      <c r="AI129" s="36"/>
      <c r="AJ129" s="52"/>
      <c r="AK129" s="52"/>
      <c r="AL129" s="52"/>
      <c r="AM129" s="36"/>
      <c r="AN129" s="52"/>
      <c r="AO129" s="52"/>
      <c r="AP129" s="52"/>
      <c r="AQ129" s="36"/>
      <c r="AR129" s="52"/>
      <c r="AS129" s="52"/>
      <c r="AT129" s="52"/>
      <c r="AU129" s="36"/>
      <c r="AV129" s="52"/>
      <c r="AW129" s="52"/>
      <c r="AX129" s="52"/>
      <c r="AY129" s="36"/>
      <c r="AZ129" s="52"/>
      <c r="BA129" s="43"/>
      <c r="BB129" s="43"/>
      <c r="BC129" s="43"/>
      <c r="BD129" s="43"/>
      <c r="BE129" s="43"/>
      <c r="BF129" s="43"/>
      <c r="BG129" s="43"/>
      <c r="BH129" s="43"/>
      <c r="BI129" s="43"/>
      <c r="BJ129" s="43"/>
    </row>
    <row r="130" spans="2:62" ht="26.25" customHeight="1" thickBot="1" x14ac:dyDescent="0.25">
      <c r="B130" s="44" t="s">
        <v>142</v>
      </c>
      <c r="C130" s="183" t="s">
        <v>132</v>
      </c>
      <c r="D130" s="36" t="s">
        <v>323</v>
      </c>
      <c r="E130" s="52"/>
      <c r="F130" s="52"/>
      <c r="G130" s="36"/>
      <c r="H130" s="52"/>
      <c r="I130" s="52"/>
      <c r="J130" s="52"/>
      <c r="K130" s="36"/>
      <c r="L130" s="52"/>
      <c r="M130" s="52"/>
      <c r="N130" s="52"/>
      <c r="O130" s="36"/>
      <c r="P130" s="52"/>
      <c r="Q130" s="52"/>
      <c r="R130" s="52"/>
      <c r="S130" s="36"/>
      <c r="T130" s="52"/>
      <c r="U130" s="52"/>
      <c r="V130" s="52"/>
      <c r="W130" s="36"/>
      <c r="X130" s="52"/>
      <c r="Y130" s="52"/>
      <c r="Z130" s="52"/>
      <c r="AA130" s="36"/>
      <c r="AB130" s="52"/>
      <c r="AC130" s="52"/>
      <c r="AD130" s="52"/>
      <c r="AE130" s="36"/>
      <c r="AF130" s="52"/>
      <c r="AG130" s="52"/>
      <c r="AH130" s="52"/>
      <c r="AI130" s="36"/>
      <c r="AJ130" s="52"/>
      <c r="AK130" s="52"/>
      <c r="AL130" s="52"/>
      <c r="AM130" s="36"/>
      <c r="AN130" s="52"/>
      <c r="AO130" s="52"/>
      <c r="AP130" s="52"/>
      <c r="AQ130" s="36"/>
      <c r="AR130" s="52"/>
      <c r="AS130" s="52"/>
      <c r="AT130" s="52"/>
      <c r="AU130" s="36"/>
      <c r="AV130" s="52"/>
      <c r="AW130" s="52"/>
      <c r="AX130" s="52"/>
      <c r="AY130" s="36"/>
      <c r="AZ130" s="52"/>
      <c r="BA130" s="43"/>
      <c r="BB130" s="43"/>
      <c r="BC130" s="43"/>
      <c r="BD130" s="43"/>
      <c r="BE130" s="43"/>
      <c r="BF130" s="43"/>
      <c r="BG130" s="43"/>
      <c r="BH130" s="43"/>
      <c r="BI130" s="43"/>
      <c r="BJ130" s="43"/>
    </row>
    <row r="131" spans="2:62" ht="26.25" customHeight="1" thickBot="1" x14ac:dyDescent="0.25">
      <c r="B131" s="44" t="s">
        <v>142</v>
      </c>
      <c r="C131" s="183" t="s">
        <v>134</v>
      </c>
      <c r="D131" s="36" t="s">
        <v>323</v>
      </c>
      <c r="E131" s="52"/>
      <c r="F131" s="52"/>
      <c r="G131" s="36"/>
      <c r="H131" s="52"/>
      <c r="I131" s="52"/>
      <c r="J131" s="52"/>
      <c r="K131" s="36"/>
      <c r="L131" s="52"/>
      <c r="M131" s="52"/>
      <c r="N131" s="52"/>
      <c r="O131" s="36"/>
      <c r="P131" s="52"/>
      <c r="Q131" s="52"/>
      <c r="R131" s="52"/>
      <c r="S131" s="36"/>
      <c r="T131" s="52"/>
      <c r="U131" s="52"/>
      <c r="V131" s="52"/>
      <c r="W131" s="36"/>
      <c r="X131" s="52"/>
      <c r="Y131" s="52"/>
      <c r="Z131" s="52"/>
      <c r="AA131" s="36"/>
      <c r="AB131" s="52"/>
      <c r="AC131" s="52"/>
      <c r="AD131" s="52"/>
      <c r="AE131" s="36"/>
      <c r="AF131" s="52"/>
      <c r="AG131" s="52"/>
      <c r="AH131" s="52"/>
      <c r="AI131" s="36"/>
      <c r="AJ131" s="52"/>
      <c r="AK131" s="52"/>
      <c r="AL131" s="52"/>
      <c r="AM131" s="36"/>
      <c r="AN131" s="52"/>
      <c r="AO131" s="52"/>
      <c r="AP131" s="52"/>
      <c r="AQ131" s="36"/>
      <c r="AR131" s="52"/>
      <c r="AS131" s="52"/>
      <c r="AT131" s="52"/>
      <c r="AU131" s="36"/>
      <c r="AV131" s="52"/>
      <c r="AW131" s="52"/>
      <c r="AX131" s="52"/>
      <c r="AY131" s="36"/>
      <c r="AZ131" s="52"/>
      <c r="BA131" s="43"/>
      <c r="BB131" s="43"/>
      <c r="BC131" s="43"/>
      <c r="BD131" s="43"/>
      <c r="BE131" s="43"/>
      <c r="BF131" s="43"/>
      <c r="BG131" s="43"/>
      <c r="BH131" s="43"/>
      <c r="BI131" s="43"/>
      <c r="BJ131" s="43"/>
    </row>
    <row r="132" spans="2:62" ht="26.25" customHeight="1" thickBot="1" x14ac:dyDescent="0.25">
      <c r="B132" s="44" t="s">
        <v>143</v>
      </c>
      <c r="C132" s="183" t="s">
        <v>130</v>
      </c>
      <c r="D132" s="36" t="s">
        <v>323</v>
      </c>
      <c r="E132" s="52"/>
      <c r="F132" s="52"/>
      <c r="G132" s="36"/>
      <c r="H132" s="52"/>
      <c r="I132" s="52"/>
      <c r="J132" s="52"/>
      <c r="K132" s="36"/>
      <c r="L132" s="52"/>
      <c r="M132" s="52"/>
      <c r="N132" s="52"/>
      <c r="O132" s="36"/>
      <c r="P132" s="52"/>
      <c r="Q132" s="52"/>
      <c r="R132" s="52"/>
      <c r="S132" s="36"/>
      <c r="T132" s="52"/>
      <c r="U132" s="52"/>
      <c r="V132" s="52"/>
      <c r="W132" s="36"/>
      <c r="X132" s="52"/>
      <c r="Y132" s="52"/>
      <c r="Z132" s="52"/>
      <c r="AA132" s="36"/>
      <c r="AB132" s="52"/>
      <c r="AC132" s="52"/>
      <c r="AD132" s="52"/>
      <c r="AE132" s="36"/>
      <c r="AF132" s="52"/>
      <c r="AG132" s="52"/>
      <c r="AH132" s="52"/>
      <c r="AI132" s="36"/>
      <c r="AJ132" s="52"/>
      <c r="AK132" s="52"/>
      <c r="AL132" s="52"/>
      <c r="AM132" s="36"/>
      <c r="AN132" s="52"/>
      <c r="AO132" s="52"/>
      <c r="AP132" s="52"/>
      <c r="AQ132" s="36"/>
      <c r="AR132" s="52"/>
      <c r="AS132" s="52"/>
      <c r="AT132" s="52"/>
      <c r="AU132" s="36"/>
      <c r="AV132" s="52"/>
      <c r="AW132" s="52"/>
      <c r="AX132" s="52"/>
      <c r="AY132" s="36"/>
      <c r="AZ132" s="52"/>
      <c r="BA132" s="43"/>
      <c r="BB132" s="43"/>
      <c r="BC132" s="43"/>
      <c r="BD132" s="43"/>
      <c r="BE132" s="43"/>
      <c r="BF132" s="43"/>
      <c r="BG132" s="43"/>
      <c r="BH132" s="43"/>
      <c r="BI132" s="43"/>
      <c r="BJ132" s="43"/>
    </row>
    <row r="133" spans="2:62" ht="26.25" customHeight="1" thickBot="1" x14ac:dyDescent="0.25">
      <c r="B133" s="44" t="s">
        <v>143</v>
      </c>
      <c r="C133" s="183" t="s">
        <v>132</v>
      </c>
      <c r="D133" s="36" t="s">
        <v>323</v>
      </c>
      <c r="E133" s="52"/>
      <c r="F133" s="52"/>
      <c r="G133" s="36"/>
      <c r="H133" s="52"/>
      <c r="I133" s="52"/>
      <c r="J133" s="52"/>
      <c r="K133" s="36"/>
      <c r="L133" s="52"/>
      <c r="M133" s="52"/>
      <c r="N133" s="52"/>
      <c r="O133" s="36"/>
      <c r="P133" s="52"/>
      <c r="Q133" s="52"/>
      <c r="R133" s="52"/>
      <c r="S133" s="36"/>
      <c r="T133" s="52"/>
      <c r="U133" s="52"/>
      <c r="V133" s="52"/>
      <c r="W133" s="36"/>
      <c r="X133" s="52"/>
      <c r="Y133" s="52"/>
      <c r="Z133" s="52"/>
      <c r="AA133" s="36"/>
      <c r="AB133" s="52"/>
      <c r="AC133" s="52"/>
      <c r="AD133" s="52"/>
      <c r="AE133" s="36"/>
      <c r="AF133" s="52"/>
      <c r="AG133" s="52"/>
      <c r="AH133" s="52"/>
      <c r="AI133" s="36"/>
      <c r="AJ133" s="52"/>
      <c r="AK133" s="52"/>
      <c r="AL133" s="52"/>
      <c r="AM133" s="36"/>
      <c r="AN133" s="52"/>
      <c r="AO133" s="52"/>
      <c r="AP133" s="52"/>
      <c r="AQ133" s="36"/>
      <c r="AR133" s="52"/>
      <c r="AS133" s="52"/>
      <c r="AT133" s="52"/>
      <c r="AU133" s="36"/>
      <c r="AV133" s="52"/>
      <c r="AW133" s="52"/>
      <c r="AX133" s="52"/>
      <c r="AY133" s="36"/>
      <c r="AZ133" s="52"/>
      <c r="BA133" s="43"/>
      <c r="BB133" s="43"/>
      <c r="BC133" s="43"/>
      <c r="BD133" s="43"/>
      <c r="BE133" s="43"/>
      <c r="BF133" s="43"/>
      <c r="BG133" s="43"/>
      <c r="BH133" s="43"/>
      <c r="BI133" s="43"/>
      <c r="BJ133" s="43"/>
    </row>
    <row r="134" spans="2:62" ht="26.25" customHeight="1" thickBot="1" x14ac:dyDescent="0.25">
      <c r="B134" s="44" t="s">
        <v>143</v>
      </c>
      <c r="C134" s="183" t="s">
        <v>134</v>
      </c>
      <c r="D134" s="36" t="s">
        <v>323</v>
      </c>
      <c r="E134" s="52"/>
      <c r="F134" s="52"/>
      <c r="G134" s="36"/>
      <c r="H134" s="52"/>
      <c r="I134" s="52"/>
      <c r="J134" s="52"/>
      <c r="K134" s="36"/>
      <c r="L134" s="52"/>
      <c r="M134" s="52"/>
      <c r="N134" s="52"/>
      <c r="O134" s="36"/>
      <c r="P134" s="52"/>
      <c r="Q134" s="52"/>
      <c r="R134" s="52"/>
      <c r="S134" s="36"/>
      <c r="T134" s="52"/>
      <c r="U134" s="52"/>
      <c r="V134" s="52"/>
      <c r="W134" s="36"/>
      <c r="X134" s="52"/>
      <c r="Y134" s="52"/>
      <c r="Z134" s="52"/>
      <c r="AA134" s="36"/>
      <c r="AB134" s="52"/>
      <c r="AC134" s="52"/>
      <c r="AD134" s="52"/>
      <c r="AE134" s="36"/>
      <c r="AF134" s="52"/>
      <c r="AG134" s="52"/>
      <c r="AH134" s="52"/>
      <c r="AI134" s="36"/>
      <c r="AJ134" s="52"/>
      <c r="AK134" s="52"/>
      <c r="AL134" s="52"/>
      <c r="AM134" s="36"/>
      <c r="AN134" s="52"/>
      <c r="AO134" s="52"/>
      <c r="AP134" s="52"/>
      <c r="AQ134" s="36"/>
      <c r="AR134" s="52"/>
      <c r="AS134" s="52"/>
      <c r="AT134" s="52"/>
      <c r="AU134" s="36"/>
      <c r="AV134" s="52"/>
      <c r="AW134" s="52"/>
      <c r="AX134" s="52"/>
      <c r="AY134" s="36"/>
      <c r="AZ134" s="52"/>
      <c r="BA134" s="43"/>
      <c r="BB134" s="43"/>
      <c r="BC134" s="43"/>
      <c r="BD134" s="43"/>
      <c r="BE134" s="43"/>
      <c r="BF134" s="43"/>
      <c r="BG134" s="43"/>
      <c r="BH134" s="43"/>
      <c r="BI134" s="43"/>
      <c r="BJ134" s="43"/>
    </row>
    <row r="135" spans="2:62" ht="26.25" customHeight="1" thickBot="1" x14ac:dyDescent="0.25">
      <c r="B135" s="44" t="s">
        <v>144</v>
      </c>
      <c r="C135" s="183" t="s">
        <v>147</v>
      </c>
      <c r="D135" s="36" t="s">
        <v>323</v>
      </c>
      <c r="E135" s="52"/>
      <c r="F135" s="52"/>
      <c r="G135" s="36"/>
      <c r="H135" s="52"/>
      <c r="I135" s="52"/>
      <c r="J135" s="52"/>
      <c r="K135" s="36"/>
      <c r="L135" s="52"/>
      <c r="M135" s="52"/>
      <c r="N135" s="52"/>
      <c r="O135" s="36"/>
      <c r="P135" s="52"/>
      <c r="Q135" s="52"/>
      <c r="R135" s="52"/>
      <c r="S135" s="36"/>
      <c r="T135" s="52"/>
      <c r="U135" s="52"/>
      <c r="V135" s="52"/>
      <c r="W135" s="36"/>
      <c r="X135" s="52"/>
      <c r="Y135" s="52"/>
      <c r="Z135" s="52"/>
      <c r="AA135" s="36"/>
      <c r="AB135" s="52"/>
      <c r="AC135" s="52"/>
      <c r="AD135" s="52"/>
      <c r="AE135" s="36"/>
      <c r="AF135" s="52"/>
      <c r="AG135" s="52"/>
      <c r="AH135" s="52"/>
      <c r="AI135" s="36"/>
      <c r="AJ135" s="52"/>
      <c r="AK135" s="52"/>
      <c r="AL135" s="52"/>
      <c r="AM135" s="36"/>
      <c r="AN135" s="52"/>
      <c r="AO135" s="52"/>
      <c r="AP135" s="52"/>
      <c r="AQ135" s="36"/>
      <c r="AR135" s="52"/>
      <c r="AS135" s="52"/>
      <c r="AT135" s="52"/>
      <c r="AU135" s="36"/>
      <c r="AV135" s="52"/>
      <c r="AW135" s="52"/>
      <c r="AX135" s="52"/>
      <c r="AY135" s="36"/>
      <c r="AZ135" s="52"/>
      <c r="BA135" s="43"/>
      <c r="BB135" s="43"/>
      <c r="BC135" s="43"/>
      <c r="BD135" s="43"/>
      <c r="BE135" s="43"/>
      <c r="BF135" s="43"/>
      <c r="BG135" s="43"/>
      <c r="BH135" s="43"/>
      <c r="BI135" s="43"/>
      <c r="BJ135" s="43"/>
    </row>
    <row r="136" spans="2:62" ht="26.25" customHeight="1" thickBot="1" x14ac:dyDescent="0.25">
      <c r="B136" s="44" t="s">
        <v>144</v>
      </c>
      <c r="C136" s="183" t="s">
        <v>148</v>
      </c>
      <c r="D136" s="36" t="s">
        <v>323</v>
      </c>
      <c r="E136" s="52"/>
      <c r="F136" s="52"/>
      <c r="G136" s="36"/>
      <c r="H136" s="52"/>
      <c r="I136" s="52"/>
      <c r="J136" s="52"/>
      <c r="K136" s="36"/>
      <c r="L136" s="52"/>
      <c r="M136" s="52"/>
      <c r="N136" s="52"/>
      <c r="O136" s="36"/>
      <c r="P136" s="52"/>
      <c r="Q136" s="52"/>
      <c r="R136" s="52"/>
      <c r="S136" s="36"/>
      <c r="T136" s="52"/>
      <c r="U136" s="52"/>
      <c r="V136" s="52"/>
      <c r="W136" s="36"/>
      <c r="X136" s="52"/>
      <c r="Y136" s="52"/>
      <c r="Z136" s="52"/>
      <c r="AA136" s="36"/>
      <c r="AB136" s="52"/>
      <c r="AC136" s="52"/>
      <c r="AD136" s="52"/>
      <c r="AE136" s="36"/>
      <c r="AF136" s="52"/>
      <c r="AG136" s="52"/>
      <c r="AH136" s="52"/>
      <c r="AI136" s="36"/>
      <c r="AJ136" s="52"/>
      <c r="AK136" s="52"/>
      <c r="AL136" s="52"/>
      <c r="AM136" s="36"/>
      <c r="AN136" s="52"/>
      <c r="AO136" s="52"/>
      <c r="AP136" s="52"/>
      <c r="AQ136" s="36"/>
      <c r="AR136" s="52"/>
      <c r="AS136" s="52"/>
      <c r="AT136" s="52"/>
      <c r="AU136" s="36"/>
      <c r="AV136" s="52"/>
      <c r="AW136" s="52"/>
      <c r="AX136" s="52"/>
      <c r="AY136" s="36"/>
      <c r="AZ136" s="52"/>
      <c r="BA136" s="43"/>
      <c r="BB136" s="43"/>
      <c r="BC136" s="43"/>
      <c r="BD136" s="43"/>
      <c r="BE136" s="43"/>
      <c r="BF136" s="43"/>
      <c r="BG136" s="43"/>
      <c r="BH136" s="43"/>
      <c r="BI136" s="43"/>
      <c r="BJ136" s="43"/>
    </row>
    <row r="137" spans="2:62" ht="26.25" customHeight="1" thickBot="1" x14ac:dyDescent="0.25">
      <c r="B137" s="44" t="s">
        <v>144</v>
      </c>
      <c r="C137" s="183" t="s">
        <v>149</v>
      </c>
      <c r="D137" s="36" t="s">
        <v>323</v>
      </c>
      <c r="E137" s="52"/>
      <c r="F137" s="52"/>
      <c r="G137" s="36"/>
      <c r="H137" s="52"/>
      <c r="I137" s="52"/>
      <c r="J137" s="52"/>
      <c r="K137" s="36"/>
      <c r="L137" s="52"/>
      <c r="M137" s="52"/>
      <c r="N137" s="52"/>
      <c r="O137" s="36"/>
      <c r="P137" s="52"/>
      <c r="Q137" s="52"/>
      <c r="R137" s="52"/>
      <c r="S137" s="36"/>
      <c r="T137" s="52"/>
      <c r="U137" s="52"/>
      <c r="V137" s="52"/>
      <c r="W137" s="36"/>
      <c r="X137" s="52"/>
      <c r="Y137" s="52"/>
      <c r="Z137" s="52"/>
      <c r="AA137" s="36"/>
      <c r="AB137" s="52"/>
      <c r="AC137" s="52"/>
      <c r="AD137" s="52"/>
      <c r="AE137" s="36"/>
      <c r="AF137" s="52"/>
      <c r="AG137" s="52"/>
      <c r="AH137" s="52"/>
      <c r="AI137" s="36"/>
      <c r="AJ137" s="52"/>
      <c r="AK137" s="52"/>
      <c r="AL137" s="52"/>
      <c r="AM137" s="36"/>
      <c r="AN137" s="52"/>
      <c r="AO137" s="52"/>
      <c r="AP137" s="52"/>
      <c r="AQ137" s="36"/>
      <c r="AR137" s="52"/>
      <c r="AS137" s="52"/>
      <c r="AT137" s="52"/>
      <c r="AU137" s="36"/>
      <c r="AV137" s="52"/>
      <c r="AW137" s="52"/>
      <c r="AX137" s="52"/>
      <c r="AY137" s="36"/>
      <c r="AZ137" s="52"/>
      <c r="BA137" s="43"/>
      <c r="BB137" s="43"/>
      <c r="BC137" s="43"/>
      <c r="BD137" s="43"/>
      <c r="BE137" s="43"/>
      <c r="BF137" s="43"/>
      <c r="BG137" s="43"/>
      <c r="BH137" s="43"/>
      <c r="BI137" s="43"/>
      <c r="BJ137" s="43"/>
    </row>
    <row r="138" spans="2:62" ht="26.25" customHeight="1" thickBot="1" x14ac:dyDescent="0.25">
      <c r="B138" s="44" t="s">
        <v>144</v>
      </c>
      <c r="C138" s="183" t="s">
        <v>150</v>
      </c>
      <c r="D138" s="36" t="s">
        <v>323</v>
      </c>
      <c r="E138" s="52"/>
      <c r="F138" s="52"/>
      <c r="G138" s="36"/>
      <c r="H138" s="52"/>
      <c r="I138" s="52"/>
      <c r="J138" s="52"/>
      <c r="K138" s="36"/>
      <c r="L138" s="52"/>
      <c r="M138" s="52"/>
      <c r="N138" s="52"/>
      <c r="O138" s="36"/>
      <c r="P138" s="52"/>
      <c r="Q138" s="52"/>
      <c r="R138" s="52"/>
      <c r="S138" s="36"/>
      <c r="T138" s="52"/>
      <c r="U138" s="52"/>
      <c r="V138" s="52"/>
      <c r="W138" s="36"/>
      <c r="X138" s="52"/>
      <c r="Y138" s="52"/>
      <c r="Z138" s="52"/>
      <c r="AA138" s="36"/>
      <c r="AB138" s="52"/>
      <c r="AC138" s="52"/>
      <c r="AD138" s="52"/>
      <c r="AE138" s="36"/>
      <c r="AF138" s="52"/>
      <c r="AG138" s="52"/>
      <c r="AH138" s="52"/>
      <c r="AI138" s="36"/>
      <c r="AJ138" s="52"/>
      <c r="AK138" s="52"/>
      <c r="AL138" s="52"/>
      <c r="AM138" s="36"/>
      <c r="AN138" s="52"/>
      <c r="AO138" s="52"/>
      <c r="AP138" s="52"/>
      <c r="AQ138" s="36"/>
      <c r="AR138" s="52"/>
      <c r="AS138" s="52"/>
      <c r="AT138" s="52"/>
      <c r="AU138" s="36"/>
      <c r="AV138" s="52"/>
      <c r="AW138" s="52"/>
      <c r="AX138" s="52"/>
      <c r="AY138" s="36"/>
      <c r="AZ138" s="52"/>
      <c r="BA138" s="43"/>
      <c r="BB138" s="43"/>
      <c r="BC138" s="43"/>
      <c r="BD138" s="43"/>
      <c r="BE138" s="43"/>
      <c r="BF138" s="43"/>
      <c r="BG138" s="43"/>
      <c r="BH138" s="43"/>
      <c r="BI138" s="43"/>
      <c r="BJ138" s="43"/>
    </row>
    <row r="139" spans="2:62" ht="26.25" customHeight="1" thickBot="1" x14ac:dyDescent="0.25">
      <c r="B139" s="44" t="s">
        <v>144</v>
      </c>
      <c r="C139" s="183" t="s">
        <v>151</v>
      </c>
      <c r="D139" s="36" t="s">
        <v>323</v>
      </c>
      <c r="E139" s="52"/>
      <c r="F139" s="52"/>
      <c r="G139" s="36"/>
      <c r="H139" s="52"/>
      <c r="I139" s="52"/>
      <c r="J139" s="52"/>
      <c r="K139" s="36"/>
      <c r="L139" s="52"/>
      <c r="M139" s="52"/>
      <c r="N139" s="52"/>
      <c r="O139" s="36"/>
      <c r="P139" s="52"/>
      <c r="Q139" s="52"/>
      <c r="R139" s="52"/>
      <c r="S139" s="36"/>
      <c r="T139" s="52"/>
      <c r="U139" s="52"/>
      <c r="V139" s="52"/>
      <c r="W139" s="36"/>
      <c r="X139" s="52"/>
      <c r="Y139" s="52"/>
      <c r="Z139" s="52"/>
      <c r="AA139" s="36"/>
      <c r="AB139" s="52"/>
      <c r="AC139" s="52"/>
      <c r="AD139" s="52"/>
      <c r="AE139" s="36"/>
      <c r="AF139" s="52"/>
      <c r="AG139" s="52"/>
      <c r="AH139" s="52"/>
      <c r="AI139" s="36"/>
      <c r="AJ139" s="52"/>
      <c r="AK139" s="52"/>
      <c r="AL139" s="52"/>
      <c r="AM139" s="36"/>
      <c r="AN139" s="52"/>
      <c r="AO139" s="52"/>
      <c r="AP139" s="52"/>
      <c r="AQ139" s="36"/>
      <c r="AR139" s="52"/>
      <c r="AS139" s="52"/>
      <c r="AT139" s="52"/>
      <c r="AU139" s="36"/>
      <c r="AV139" s="52"/>
      <c r="AW139" s="52"/>
      <c r="AX139" s="52"/>
      <c r="AY139" s="36"/>
      <c r="AZ139" s="52">
        <v>1</v>
      </c>
      <c r="BA139" s="43"/>
      <c r="BB139" s="43"/>
      <c r="BC139" s="43"/>
      <c r="BD139" s="43"/>
      <c r="BE139" s="43"/>
      <c r="BF139" s="43"/>
      <c r="BG139" s="43"/>
      <c r="BH139" s="43"/>
      <c r="BI139" s="43"/>
      <c r="BJ139" s="43"/>
    </row>
    <row r="140" spans="2:62" ht="26.25" customHeight="1" thickBot="1" x14ac:dyDescent="0.25">
      <c r="B140" s="44" t="s">
        <v>144</v>
      </c>
      <c r="C140" s="183" t="s">
        <v>152</v>
      </c>
      <c r="D140" s="36" t="s">
        <v>323</v>
      </c>
      <c r="E140" s="52"/>
      <c r="F140" s="52"/>
      <c r="G140" s="36"/>
      <c r="H140" s="52"/>
      <c r="I140" s="52"/>
      <c r="J140" s="52"/>
      <c r="K140" s="36"/>
      <c r="L140" s="52"/>
      <c r="M140" s="52"/>
      <c r="N140" s="52"/>
      <c r="O140" s="36"/>
      <c r="P140" s="52"/>
      <c r="Q140" s="52"/>
      <c r="R140" s="52"/>
      <c r="S140" s="36"/>
      <c r="T140" s="52"/>
      <c r="U140" s="52"/>
      <c r="V140" s="52"/>
      <c r="W140" s="36"/>
      <c r="X140" s="52"/>
      <c r="Y140" s="52"/>
      <c r="Z140" s="52"/>
      <c r="AA140" s="36"/>
      <c r="AB140" s="52"/>
      <c r="AC140" s="52"/>
      <c r="AD140" s="52"/>
      <c r="AE140" s="36"/>
      <c r="AF140" s="52"/>
      <c r="AG140" s="52"/>
      <c r="AH140" s="52"/>
      <c r="AI140" s="36"/>
      <c r="AJ140" s="52"/>
      <c r="AK140" s="52"/>
      <c r="AL140" s="52"/>
      <c r="AM140" s="36"/>
      <c r="AN140" s="52"/>
      <c r="AO140" s="52"/>
      <c r="AP140" s="52"/>
      <c r="AQ140" s="36"/>
      <c r="AR140" s="52"/>
      <c r="AS140" s="52"/>
      <c r="AT140" s="52"/>
      <c r="AU140" s="36"/>
      <c r="AV140" s="52"/>
      <c r="AW140" s="52"/>
      <c r="AX140" s="52"/>
      <c r="AY140" s="36"/>
      <c r="AZ140" s="52">
        <v>1</v>
      </c>
      <c r="BA140" s="43"/>
      <c r="BB140" s="43"/>
      <c r="BC140" s="43"/>
      <c r="BD140" s="43"/>
      <c r="BE140" s="43"/>
      <c r="BF140" s="43"/>
      <c r="BG140" s="43"/>
      <c r="BH140" s="43"/>
      <c r="BI140" s="43"/>
      <c r="BJ140" s="43"/>
    </row>
    <row r="141" spans="2:62" ht="26.25" customHeight="1" thickBot="1" x14ac:dyDescent="0.25">
      <c r="B141" s="44" t="s">
        <v>153</v>
      </c>
      <c r="C141" s="183" t="s">
        <v>147</v>
      </c>
      <c r="D141" s="36" t="s">
        <v>323</v>
      </c>
      <c r="E141" s="52"/>
      <c r="F141" s="52"/>
      <c r="G141" s="36"/>
      <c r="H141" s="52"/>
      <c r="I141" s="52"/>
      <c r="J141" s="52"/>
      <c r="K141" s="36"/>
      <c r="L141" s="52"/>
      <c r="M141" s="52"/>
      <c r="N141" s="52"/>
      <c r="O141" s="36"/>
      <c r="P141" s="52"/>
      <c r="Q141" s="52"/>
      <c r="R141" s="52"/>
      <c r="S141" s="36"/>
      <c r="T141" s="52"/>
      <c r="U141" s="52"/>
      <c r="V141" s="52"/>
      <c r="W141" s="36"/>
      <c r="X141" s="52"/>
      <c r="Y141" s="52"/>
      <c r="Z141" s="52"/>
      <c r="AA141" s="36"/>
      <c r="AB141" s="52"/>
      <c r="AC141" s="52"/>
      <c r="AD141" s="52"/>
      <c r="AE141" s="36"/>
      <c r="AF141" s="52"/>
      <c r="AG141" s="52"/>
      <c r="AH141" s="52"/>
      <c r="AI141" s="36"/>
      <c r="AJ141" s="52"/>
      <c r="AK141" s="52"/>
      <c r="AL141" s="52"/>
      <c r="AM141" s="36"/>
      <c r="AN141" s="52"/>
      <c r="AO141" s="52"/>
      <c r="AP141" s="52"/>
      <c r="AQ141" s="36"/>
      <c r="AR141" s="52"/>
      <c r="AS141" s="52"/>
      <c r="AT141" s="52"/>
      <c r="AU141" s="36"/>
      <c r="AV141" s="52"/>
      <c r="AW141" s="52"/>
      <c r="AX141" s="52"/>
      <c r="AY141" s="36"/>
      <c r="AZ141" s="52"/>
      <c r="BA141" s="43"/>
      <c r="BB141" s="43"/>
      <c r="BC141" s="43"/>
      <c r="BD141" s="43"/>
      <c r="BE141" s="43"/>
      <c r="BF141" s="43"/>
      <c r="BG141" s="43"/>
      <c r="BH141" s="43"/>
      <c r="BI141" s="43"/>
      <c r="BJ141" s="43"/>
    </row>
    <row r="142" spans="2:62" ht="26.25" customHeight="1" thickBot="1" x14ac:dyDescent="0.25">
      <c r="B142" s="44" t="s">
        <v>153</v>
      </c>
      <c r="C142" s="183" t="s">
        <v>148</v>
      </c>
      <c r="D142" s="36" t="s">
        <v>323</v>
      </c>
      <c r="E142" s="52"/>
      <c r="F142" s="52"/>
      <c r="G142" s="36"/>
      <c r="H142" s="52"/>
      <c r="I142" s="52"/>
      <c r="J142" s="52"/>
      <c r="K142" s="36"/>
      <c r="L142" s="52"/>
      <c r="M142" s="52"/>
      <c r="N142" s="52"/>
      <c r="O142" s="36"/>
      <c r="P142" s="52"/>
      <c r="Q142" s="52"/>
      <c r="R142" s="52"/>
      <c r="S142" s="36"/>
      <c r="T142" s="52"/>
      <c r="U142" s="52"/>
      <c r="V142" s="52"/>
      <c r="W142" s="36"/>
      <c r="X142" s="52"/>
      <c r="Y142" s="52"/>
      <c r="Z142" s="52"/>
      <c r="AA142" s="36"/>
      <c r="AB142" s="52"/>
      <c r="AC142" s="52"/>
      <c r="AD142" s="52"/>
      <c r="AE142" s="36"/>
      <c r="AF142" s="52"/>
      <c r="AG142" s="52"/>
      <c r="AH142" s="52"/>
      <c r="AI142" s="36"/>
      <c r="AJ142" s="52"/>
      <c r="AK142" s="52"/>
      <c r="AL142" s="52"/>
      <c r="AM142" s="36"/>
      <c r="AN142" s="52"/>
      <c r="AO142" s="52"/>
      <c r="AP142" s="52"/>
      <c r="AQ142" s="36"/>
      <c r="AR142" s="52"/>
      <c r="AS142" s="52"/>
      <c r="AT142" s="52"/>
      <c r="AU142" s="36"/>
      <c r="AV142" s="52"/>
      <c r="AW142" s="52"/>
      <c r="AX142" s="52"/>
      <c r="AY142" s="36"/>
      <c r="AZ142" s="52"/>
      <c r="BA142" s="43"/>
      <c r="BB142" s="43"/>
      <c r="BC142" s="43"/>
      <c r="BD142" s="43"/>
      <c r="BE142" s="43"/>
      <c r="BF142" s="43"/>
      <c r="BG142" s="43"/>
      <c r="BH142" s="43"/>
      <c r="BI142" s="43"/>
      <c r="BJ142" s="43"/>
    </row>
    <row r="143" spans="2:62" ht="26.25" customHeight="1" thickBot="1" x14ac:dyDescent="0.25">
      <c r="B143" s="44" t="s">
        <v>153</v>
      </c>
      <c r="C143" s="183" t="s">
        <v>149</v>
      </c>
      <c r="D143" s="36" t="s">
        <v>323</v>
      </c>
      <c r="E143" s="52"/>
      <c r="F143" s="52"/>
      <c r="G143" s="36"/>
      <c r="H143" s="52"/>
      <c r="I143" s="52"/>
      <c r="J143" s="52"/>
      <c r="K143" s="36"/>
      <c r="L143" s="52"/>
      <c r="M143" s="52"/>
      <c r="N143" s="52"/>
      <c r="O143" s="36"/>
      <c r="P143" s="52"/>
      <c r="Q143" s="52"/>
      <c r="R143" s="52"/>
      <c r="S143" s="36"/>
      <c r="T143" s="52"/>
      <c r="U143" s="52"/>
      <c r="V143" s="52"/>
      <c r="W143" s="36"/>
      <c r="X143" s="52"/>
      <c r="Y143" s="52"/>
      <c r="Z143" s="52"/>
      <c r="AA143" s="36"/>
      <c r="AB143" s="52"/>
      <c r="AC143" s="52"/>
      <c r="AD143" s="52"/>
      <c r="AE143" s="36"/>
      <c r="AF143" s="52"/>
      <c r="AG143" s="52"/>
      <c r="AH143" s="52"/>
      <c r="AI143" s="36"/>
      <c r="AJ143" s="52"/>
      <c r="AK143" s="52"/>
      <c r="AL143" s="52"/>
      <c r="AM143" s="36"/>
      <c r="AN143" s="52"/>
      <c r="AO143" s="52"/>
      <c r="AP143" s="52"/>
      <c r="AQ143" s="36"/>
      <c r="AR143" s="52"/>
      <c r="AS143" s="52"/>
      <c r="AT143" s="52"/>
      <c r="AU143" s="36"/>
      <c r="AV143" s="52"/>
      <c r="AW143" s="52"/>
      <c r="AX143" s="52"/>
      <c r="AY143" s="36"/>
      <c r="AZ143" s="52"/>
      <c r="BA143" s="43"/>
      <c r="BB143" s="43"/>
      <c r="BC143" s="43"/>
      <c r="BD143" s="43"/>
      <c r="BE143" s="43"/>
      <c r="BF143" s="43"/>
      <c r="BG143" s="43"/>
      <c r="BH143" s="43"/>
      <c r="BI143" s="43"/>
      <c r="BJ143" s="43"/>
    </row>
    <row r="144" spans="2:62" ht="26.25" customHeight="1" thickBot="1" x14ac:dyDescent="0.25">
      <c r="B144" s="44" t="s">
        <v>153</v>
      </c>
      <c r="C144" s="183" t="s">
        <v>150</v>
      </c>
      <c r="D144" s="36" t="s">
        <v>323</v>
      </c>
      <c r="E144" s="52"/>
      <c r="F144" s="52"/>
      <c r="G144" s="36"/>
      <c r="H144" s="52"/>
      <c r="I144" s="52"/>
      <c r="J144" s="52"/>
      <c r="K144" s="36"/>
      <c r="L144" s="52"/>
      <c r="M144" s="52"/>
      <c r="N144" s="52"/>
      <c r="O144" s="36"/>
      <c r="P144" s="52"/>
      <c r="Q144" s="52"/>
      <c r="R144" s="52"/>
      <c r="S144" s="36"/>
      <c r="T144" s="52"/>
      <c r="U144" s="52"/>
      <c r="V144" s="52"/>
      <c r="W144" s="36"/>
      <c r="X144" s="52"/>
      <c r="Y144" s="52"/>
      <c r="Z144" s="52"/>
      <c r="AA144" s="36"/>
      <c r="AB144" s="52"/>
      <c r="AC144" s="52"/>
      <c r="AD144" s="52"/>
      <c r="AE144" s="36"/>
      <c r="AF144" s="52"/>
      <c r="AG144" s="52"/>
      <c r="AH144" s="52"/>
      <c r="AI144" s="36"/>
      <c r="AJ144" s="52"/>
      <c r="AK144" s="52"/>
      <c r="AL144" s="52"/>
      <c r="AM144" s="36"/>
      <c r="AN144" s="52"/>
      <c r="AO144" s="52"/>
      <c r="AP144" s="52"/>
      <c r="AQ144" s="36"/>
      <c r="AR144" s="52"/>
      <c r="AS144" s="52"/>
      <c r="AT144" s="52"/>
      <c r="AU144" s="36"/>
      <c r="AV144" s="52"/>
      <c r="AW144" s="52"/>
      <c r="AX144" s="52"/>
      <c r="AY144" s="36"/>
      <c r="AZ144" s="52"/>
      <c r="BA144" s="43"/>
      <c r="BB144" s="43"/>
      <c r="BC144" s="43"/>
      <c r="BD144" s="43"/>
      <c r="BE144" s="43"/>
      <c r="BF144" s="43"/>
      <c r="BG144" s="43"/>
      <c r="BH144" s="43"/>
      <c r="BI144" s="43"/>
      <c r="BJ144" s="43"/>
    </row>
    <row r="145" spans="2:62" ht="26.25" customHeight="1" thickBot="1" x14ac:dyDescent="0.25">
      <c r="B145" s="44" t="s">
        <v>153</v>
      </c>
      <c r="C145" s="183" t="s">
        <v>151</v>
      </c>
      <c r="D145" s="36" t="s">
        <v>323</v>
      </c>
      <c r="E145" s="52"/>
      <c r="F145" s="52"/>
      <c r="G145" s="36"/>
      <c r="H145" s="52"/>
      <c r="I145" s="52"/>
      <c r="J145" s="52"/>
      <c r="K145" s="36"/>
      <c r="L145" s="52"/>
      <c r="M145" s="52"/>
      <c r="N145" s="52"/>
      <c r="O145" s="36"/>
      <c r="P145" s="52"/>
      <c r="Q145" s="52"/>
      <c r="R145" s="52"/>
      <c r="S145" s="36"/>
      <c r="T145" s="52"/>
      <c r="U145" s="52"/>
      <c r="V145" s="52"/>
      <c r="W145" s="36"/>
      <c r="X145" s="52"/>
      <c r="Y145" s="52"/>
      <c r="Z145" s="52"/>
      <c r="AA145" s="36"/>
      <c r="AB145" s="52"/>
      <c r="AC145" s="52"/>
      <c r="AD145" s="52"/>
      <c r="AE145" s="36"/>
      <c r="AF145" s="52"/>
      <c r="AG145" s="52"/>
      <c r="AH145" s="52"/>
      <c r="AI145" s="36"/>
      <c r="AJ145" s="52"/>
      <c r="AK145" s="52"/>
      <c r="AL145" s="52"/>
      <c r="AM145" s="36"/>
      <c r="AN145" s="52"/>
      <c r="AO145" s="52"/>
      <c r="AP145" s="52"/>
      <c r="AQ145" s="36"/>
      <c r="AR145" s="52"/>
      <c r="AS145" s="52"/>
      <c r="AT145" s="52"/>
      <c r="AU145" s="36"/>
      <c r="AV145" s="52"/>
      <c r="AW145" s="52"/>
      <c r="AX145" s="52"/>
      <c r="AY145" s="36"/>
      <c r="AZ145" s="52">
        <v>1</v>
      </c>
      <c r="BA145" s="43"/>
      <c r="BB145" s="43"/>
      <c r="BC145" s="43"/>
      <c r="BD145" s="43"/>
      <c r="BE145" s="43"/>
      <c r="BF145" s="43"/>
      <c r="BG145" s="43"/>
      <c r="BH145" s="43"/>
      <c r="BI145" s="43"/>
      <c r="BJ145" s="43"/>
    </row>
    <row r="146" spans="2:62" ht="26.25" customHeight="1" thickBot="1" x14ac:dyDescent="0.25">
      <c r="B146" s="44" t="s">
        <v>153</v>
      </c>
      <c r="C146" s="183" t="s">
        <v>152</v>
      </c>
      <c r="D146" s="36" t="s">
        <v>323</v>
      </c>
      <c r="E146" s="52"/>
      <c r="F146" s="52"/>
      <c r="G146" s="36"/>
      <c r="H146" s="52"/>
      <c r="I146" s="52"/>
      <c r="J146" s="52"/>
      <c r="K146" s="36"/>
      <c r="L146" s="52"/>
      <c r="M146" s="52"/>
      <c r="N146" s="52"/>
      <c r="O146" s="36"/>
      <c r="P146" s="52"/>
      <c r="Q146" s="52"/>
      <c r="R146" s="52"/>
      <c r="S146" s="36"/>
      <c r="T146" s="52"/>
      <c r="U146" s="52"/>
      <c r="V146" s="52"/>
      <c r="W146" s="36"/>
      <c r="X146" s="52"/>
      <c r="Y146" s="52"/>
      <c r="Z146" s="52"/>
      <c r="AA146" s="36"/>
      <c r="AB146" s="52"/>
      <c r="AC146" s="52"/>
      <c r="AD146" s="52"/>
      <c r="AE146" s="36"/>
      <c r="AF146" s="52"/>
      <c r="AG146" s="52"/>
      <c r="AH146" s="52"/>
      <c r="AI146" s="36"/>
      <c r="AJ146" s="52"/>
      <c r="AK146" s="52"/>
      <c r="AL146" s="52"/>
      <c r="AM146" s="36"/>
      <c r="AN146" s="52"/>
      <c r="AO146" s="52"/>
      <c r="AP146" s="52"/>
      <c r="AQ146" s="36"/>
      <c r="AR146" s="52"/>
      <c r="AS146" s="52"/>
      <c r="AT146" s="52"/>
      <c r="AU146" s="36"/>
      <c r="AV146" s="52"/>
      <c r="AW146" s="52"/>
      <c r="AX146" s="52"/>
      <c r="AY146" s="36"/>
      <c r="AZ146" s="52">
        <v>1</v>
      </c>
      <c r="BA146" s="43"/>
      <c r="BB146" s="43"/>
      <c r="BC146" s="43"/>
      <c r="BD146" s="43"/>
      <c r="BE146" s="43"/>
      <c r="BF146" s="43"/>
      <c r="BG146" s="43"/>
      <c r="BH146" s="43"/>
      <c r="BI146" s="43"/>
      <c r="BJ146" s="43"/>
    </row>
    <row r="147" spans="2:62" ht="26.25" customHeight="1" thickBot="1" x14ac:dyDescent="0.25">
      <c r="B147" s="44" t="s">
        <v>154</v>
      </c>
      <c r="C147" s="183" t="s">
        <v>147</v>
      </c>
      <c r="D147" s="36" t="s">
        <v>323</v>
      </c>
      <c r="E147" s="52"/>
      <c r="F147" s="52"/>
      <c r="G147" s="36"/>
      <c r="H147" s="52"/>
      <c r="I147" s="52"/>
      <c r="J147" s="52"/>
      <c r="K147" s="36"/>
      <c r="L147" s="52"/>
      <c r="M147" s="52"/>
      <c r="N147" s="52"/>
      <c r="O147" s="36"/>
      <c r="P147" s="52"/>
      <c r="Q147" s="52"/>
      <c r="R147" s="52"/>
      <c r="S147" s="36"/>
      <c r="T147" s="52"/>
      <c r="U147" s="52"/>
      <c r="V147" s="52"/>
      <c r="W147" s="36"/>
      <c r="X147" s="52"/>
      <c r="Y147" s="52"/>
      <c r="Z147" s="52"/>
      <c r="AA147" s="36"/>
      <c r="AB147" s="52"/>
      <c r="AC147" s="52"/>
      <c r="AD147" s="52"/>
      <c r="AE147" s="36"/>
      <c r="AF147" s="52"/>
      <c r="AG147" s="52"/>
      <c r="AH147" s="52"/>
      <c r="AI147" s="36"/>
      <c r="AJ147" s="52"/>
      <c r="AK147" s="52"/>
      <c r="AL147" s="52"/>
      <c r="AM147" s="36"/>
      <c r="AN147" s="52"/>
      <c r="AO147" s="52"/>
      <c r="AP147" s="52"/>
      <c r="AQ147" s="36"/>
      <c r="AR147" s="52"/>
      <c r="AS147" s="52"/>
      <c r="AT147" s="52"/>
      <c r="AU147" s="36"/>
      <c r="AV147" s="52"/>
      <c r="AW147" s="52"/>
      <c r="AX147" s="52"/>
      <c r="AY147" s="36"/>
      <c r="AZ147" s="52"/>
      <c r="BA147" s="43"/>
      <c r="BB147" s="43"/>
      <c r="BC147" s="43"/>
      <c r="BD147" s="43"/>
      <c r="BE147" s="43"/>
      <c r="BF147" s="43"/>
      <c r="BG147" s="43"/>
      <c r="BH147" s="43"/>
      <c r="BI147" s="43"/>
      <c r="BJ147" s="43"/>
    </row>
    <row r="148" spans="2:62" ht="26.25" customHeight="1" thickBot="1" x14ac:dyDescent="0.25">
      <c r="B148" s="44" t="s">
        <v>154</v>
      </c>
      <c r="C148" s="183" t="s">
        <v>148</v>
      </c>
      <c r="D148" s="36" t="s">
        <v>323</v>
      </c>
      <c r="E148" s="52"/>
      <c r="F148" s="52"/>
      <c r="G148" s="36"/>
      <c r="H148" s="52"/>
      <c r="I148" s="52"/>
      <c r="J148" s="52"/>
      <c r="K148" s="36"/>
      <c r="L148" s="52"/>
      <c r="M148" s="52"/>
      <c r="N148" s="52"/>
      <c r="O148" s="36"/>
      <c r="P148" s="52"/>
      <c r="Q148" s="52"/>
      <c r="R148" s="52"/>
      <c r="S148" s="36"/>
      <c r="T148" s="52"/>
      <c r="U148" s="52"/>
      <c r="V148" s="52"/>
      <c r="W148" s="36"/>
      <c r="X148" s="52"/>
      <c r="Y148" s="52"/>
      <c r="Z148" s="52"/>
      <c r="AA148" s="36"/>
      <c r="AB148" s="52"/>
      <c r="AC148" s="52"/>
      <c r="AD148" s="52"/>
      <c r="AE148" s="36"/>
      <c r="AF148" s="52"/>
      <c r="AG148" s="52"/>
      <c r="AH148" s="52"/>
      <c r="AI148" s="36"/>
      <c r="AJ148" s="52"/>
      <c r="AK148" s="52"/>
      <c r="AL148" s="52"/>
      <c r="AM148" s="36"/>
      <c r="AN148" s="52"/>
      <c r="AO148" s="52"/>
      <c r="AP148" s="52"/>
      <c r="AQ148" s="36"/>
      <c r="AR148" s="52"/>
      <c r="AS148" s="52"/>
      <c r="AT148" s="52"/>
      <c r="AU148" s="36"/>
      <c r="AV148" s="52"/>
      <c r="AW148" s="52"/>
      <c r="AX148" s="52"/>
      <c r="AY148" s="36"/>
      <c r="AZ148" s="52"/>
      <c r="BA148" s="43"/>
      <c r="BB148" s="43"/>
      <c r="BC148" s="43"/>
      <c r="BD148" s="43"/>
      <c r="BE148" s="43"/>
      <c r="BF148" s="43"/>
      <c r="BG148" s="43"/>
      <c r="BH148" s="43"/>
      <c r="BI148" s="43"/>
      <c r="BJ148" s="43"/>
    </row>
    <row r="149" spans="2:62" ht="26.25" customHeight="1" thickBot="1" x14ac:dyDescent="0.25">
      <c r="B149" s="44" t="s">
        <v>154</v>
      </c>
      <c r="C149" s="183" t="s">
        <v>149</v>
      </c>
      <c r="D149" s="36" t="s">
        <v>323</v>
      </c>
      <c r="E149" s="52"/>
      <c r="F149" s="52"/>
      <c r="G149" s="36"/>
      <c r="H149" s="52"/>
      <c r="I149" s="52"/>
      <c r="J149" s="52"/>
      <c r="K149" s="36"/>
      <c r="L149" s="52"/>
      <c r="M149" s="52"/>
      <c r="N149" s="52"/>
      <c r="O149" s="36"/>
      <c r="P149" s="52"/>
      <c r="Q149" s="52"/>
      <c r="R149" s="52"/>
      <c r="S149" s="36"/>
      <c r="T149" s="52"/>
      <c r="U149" s="52"/>
      <c r="V149" s="52"/>
      <c r="W149" s="36"/>
      <c r="X149" s="52"/>
      <c r="Y149" s="52"/>
      <c r="Z149" s="52"/>
      <c r="AA149" s="36"/>
      <c r="AB149" s="52"/>
      <c r="AC149" s="52"/>
      <c r="AD149" s="52"/>
      <c r="AE149" s="36"/>
      <c r="AF149" s="52"/>
      <c r="AG149" s="52"/>
      <c r="AH149" s="52"/>
      <c r="AI149" s="36"/>
      <c r="AJ149" s="52"/>
      <c r="AK149" s="52"/>
      <c r="AL149" s="52"/>
      <c r="AM149" s="36"/>
      <c r="AN149" s="52"/>
      <c r="AO149" s="52"/>
      <c r="AP149" s="52"/>
      <c r="AQ149" s="36"/>
      <c r="AR149" s="52"/>
      <c r="AS149" s="52"/>
      <c r="AT149" s="52"/>
      <c r="AU149" s="36"/>
      <c r="AV149" s="52"/>
      <c r="AW149" s="52"/>
      <c r="AX149" s="52"/>
      <c r="AY149" s="36"/>
      <c r="AZ149" s="52"/>
      <c r="BA149" s="43"/>
      <c r="BB149" s="43"/>
      <c r="BC149" s="43"/>
      <c r="BD149" s="43"/>
      <c r="BE149" s="43"/>
      <c r="BF149" s="43"/>
      <c r="BG149" s="43"/>
      <c r="BH149" s="43"/>
      <c r="BI149" s="43"/>
      <c r="BJ149" s="43"/>
    </row>
    <row r="150" spans="2:62" ht="26.25" customHeight="1" thickBot="1" x14ac:dyDescent="0.25">
      <c r="B150" s="44" t="s">
        <v>154</v>
      </c>
      <c r="C150" s="183" t="s">
        <v>150</v>
      </c>
      <c r="D150" s="36" t="s">
        <v>323</v>
      </c>
      <c r="E150" s="52"/>
      <c r="F150" s="52"/>
      <c r="G150" s="36"/>
      <c r="H150" s="52"/>
      <c r="I150" s="52"/>
      <c r="J150" s="52"/>
      <c r="K150" s="36"/>
      <c r="L150" s="52"/>
      <c r="M150" s="52"/>
      <c r="N150" s="52"/>
      <c r="O150" s="36"/>
      <c r="P150" s="52"/>
      <c r="Q150" s="52"/>
      <c r="R150" s="52"/>
      <c r="S150" s="36"/>
      <c r="T150" s="52"/>
      <c r="U150" s="52"/>
      <c r="V150" s="52"/>
      <c r="W150" s="36"/>
      <c r="X150" s="52"/>
      <c r="Y150" s="52"/>
      <c r="Z150" s="52"/>
      <c r="AA150" s="36"/>
      <c r="AB150" s="52"/>
      <c r="AC150" s="52"/>
      <c r="AD150" s="52"/>
      <c r="AE150" s="36"/>
      <c r="AF150" s="52"/>
      <c r="AG150" s="52"/>
      <c r="AH150" s="52"/>
      <c r="AI150" s="36"/>
      <c r="AJ150" s="52"/>
      <c r="AK150" s="52"/>
      <c r="AL150" s="52"/>
      <c r="AM150" s="36"/>
      <c r="AN150" s="52"/>
      <c r="AO150" s="52"/>
      <c r="AP150" s="52"/>
      <c r="AQ150" s="36"/>
      <c r="AR150" s="52"/>
      <c r="AS150" s="52"/>
      <c r="AT150" s="52"/>
      <c r="AU150" s="36"/>
      <c r="AV150" s="52"/>
      <c r="AW150" s="52"/>
      <c r="AX150" s="52"/>
      <c r="AY150" s="36"/>
      <c r="AZ150" s="52"/>
      <c r="BA150" s="43"/>
      <c r="BB150" s="43"/>
      <c r="BC150" s="43"/>
      <c r="BD150" s="43"/>
      <c r="BE150" s="43"/>
      <c r="BF150" s="43"/>
      <c r="BG150" s="43"/>
      <c r="BH150" s="43"/>
      <c r="BI150" s="43"/>
      <c r="BJ150" s="43"/>
    </row>
    <row r="151" spans="2:62" ht="26.25" customHeight="1" thickBot="1" x14ac:dyDescent="0.25">
      <c r="B151" s="44" t="s">
        <v>154</v>
      </c>
      <c r="C151" s="183" t="s">
        <v>151</v>
      </c>
      <c r="D151" s="36" t="s">
        <v>323</v>
      </c>
      <c r="E151" s="52"/>
      <c r="F151" s="52"/>
      <c r="G151" s="36"/>
      <c r="H151" s="52"/>
      <c r="I151" s="52"/>
      <c r="J151" s="52"/>
      <c r="K151" s="36"/>
      <c r="L151" s="52"/>
      <c r="M151" s="52"/>
      <c r="N151" s="52"/>
      <c r="O151" s="36"/>
      <c r="P151" s="52"/>
      <c r="Q151" s="52"/>
      <c r="R151" s="52"/>
      <c r="S151" s="36"/>
      <c r="T151" s="52"/>
      <c r="U151" s="52"/>
      <c r="V151" s="52"/>
      <c r="W151" s="36"/>
      <c r="X151" s="52"/>
      <c r="Y151" s="52"/>
      <c r="Z151" s="52"/>
      <c r="AA151" s="36"/>
      <c r="AB151" s="52"/>
      <c r="AC151" s="52"/>
      <c r="AD151" s="52"/>
      <c r="AE151" s="36"/>
      <c r="AF151" s="52"/>
      <c r="AG151" s="52"/>
      <c r="AH151" s="52"/>
      <c r="AI151" s="36"/>
      <c r="AJ151" s="52"/>
      <c r="AK151" s="52"/>
      <c r="AL151" s="52"/>
      <c r="AM151" s="36"/>
      <c r="AN151" s="52"/>
      <c r="AO151" s="52"/>
      <c r="AP151" s="52"/>
      <c r="AQ151" s="36"/>
      <c r="AR151" s="52"/>
      <c r="AS151" s="52"/>
      <c r="AT151" s="52"/>
      <c r="AU151" s="36"/>
      <c r="AV151" s="52"/>
      <c r="AW151" s="52"/>
      <c r="AX151" s="52"/>
      <c r="AY151" s="36"/>
      <c r="AZ151" s="52">
        <v>1</v>
      </c>
      <c r="BA151" s="43"/>
      <c r="BB151" s="43"/>
      <c r="BC151" s="43"/>
      <c r="BD151" s="43"/>
      <c r="BE151" s="43"/>
      <c r="BF151" s="43"/>
      <c r="BG151" s="43"/>
      <c r="BH151" s="43"/>
      <c r="BI151" s="43"/>
      <c r="BJ151" s="43"/>
    </row>
    <row r="152" spans="2:62" ht="26.25" customHeight="1" thickBot="1" x14ac:dyDescent="0.25">
      <c r="B152" s="44" t="s">
        <v>154</v>
      </c>
      <c r="C152" s="183" t="s">
        <v>152</v>
      </c>
      <c r="D152" s="36" t="s">
        <v>323</v>
      </c>
      <c r="E152" s="52"/>
      <c r="F152" s="52"/>
      <c r="G152" s="36"/>
      <c r="H152" s="52"/>
      <c r="I152" s="52"/>
      <c r="J152" s="52"/>
      <c r="K152" s="36"/>
      <c r="L152" s="52"/>
      <c r="M152" s="52"/>
      <c r="N152" s="52"/>
      <c r="O152" s="36"/>
      <c r="P152" s="52"/>
      <c r="Q152" s="52"/>
      <c r="R152" s="52"/>
      <c r="S152" s="36"/>
      <c r="T152" s="52"/>
      <c r="U152" s="52"/>
      <c r="V152" s="52"/>
      <c r="W152" s="36"/>
      <c r="X152" s="52"/>
      <c r="Y152" s="52"/>
      <c r="Z152" s="52"/>
      <c r="AA152" s="36"/>
      <c r="AB152" s="52"/>
      <c r="AC152" s="52"/>
      <c r="AD152" s="52"/>
      <c r="AE152" s="36"/>
      <c r="AF152" s="52"/>
      <c r="AG152" s="52"/>
      <c r="AH152" s="52"/>
      <c r="AI152" s="36"/>
      <c r="AJ152" s="52"/>
      <c r="AK152" s="52"/>
      <c r="AL152" s="52"/>
      <c r="AM152" s="36"/>
      <c r="AN152" s="52"/>
      <c r="AO152" s="52"/>
      <c r="AP152" s="52"/>
      <c r="AQ152" s="36"/>
      <c r="AR152" s="52"/>
      <c r="AS152" s="52"/>
      <c r="AT152" s="52"/>
      <c r="AU152" s="36"/>
      <c r="AV152" s="52"/>
      <c r="AW152" s="52"/>
      <c r="AX152" s="52"/>
      <c r="AY152" s="36"/>
      <c r="AZ152" s="52">
        <v>1</v>
      </c>
      <c r="BA152" s="43"/>
      <c r="BB152" s="43"/>
      <c r="BC152" s="43"/>
      <c r="BD152" s="43"/>
      <c r="BE152" s="43"/>
      <c r="BF152" s="43"/>
      <c r="BG152" s="43"/>
      <c r="BH152" s="43"/>
      <c r="BI152" s="43"/>
      <c r="BJ152" s="43"/>
    </row>
    <row r="153" spans="2:62" ht="26.25" customHeight="1" thickBot="1" x14ac:dyDescent="0.25">
      <c r="B153" s="44" t="s">
        <v>155</v>
      </c>
      <c r="C153" s="183" t="s">
        <v>147</v>
      </c>
      <c r="D153" s="36" t="s">
        <v>323</v>
      </c>
      <c r="E153" s="52"/>
      <c r="F153" s="52"/>
      <c r="G153" s="36"/>
      <c r="H153" s="52"/>
      <c r="I153" s="52"/>
      <c r="J153" s="52"/>
      <c r="K153" s="36"/>
      <c r="L153" s="52"/>
      <c r="M153" s="52"/>
      <c r="N153" s="52"/>
      <c r="O153" s="36"/>
      <c r="P153" s="52"/>
      <c r="Q153" s="52"/>
      <c r="R153" s="52"/>
      <c r="S153" s="36"/>
      <c r="T153" s="52"/>
      <c r="U153" s="52"/>
      <c r="V153" s="52"/>
      <c r="W153" s="36"/>
      <c r="X153" s="52"/>
      <c r="Y153" s="52"/>
      <c r="Z153" s="52"/>
      <c r="AA153" s="36"/>
      <c r="AB153" s="52"/>
      <c r="AC153" s="52"/>
      <c r="AD153" s="52"/>
      <c r="AE153" s="36"/>
      <c r="AF153" s="52"/>
      <c r="AG153" s="52"/>
      <c r="AH153" s="52"/>
      <c r="AI153" s="36"/>
      <c r="AJ153" s="52"/>
      <c r="AK153" s="52"/>
      <c r="AL153" s="52"/>
      <c r="AM153" s="36"/>
      <c r="AN153" s="52"/>
      <c r="AO153" s="52"/>
      <c r="AP153" s="52"/>
      <c r="AQ153" s="36"/>
      <c r="AR153" s="52"/>
      <c r="AS153" s="52"/>
      <c r="AT153" s="52"/>
      <c r="AU153" s="36"/>
      <c r="AV153" s="52"/>
      <c r="AW153" s="52"/>
      <c r="AX153" s="52"/>
      <c r="AY153" s="36"/>
      <c r="AZ153" s="52"/>
      <c r="BA153" s="43"/>
      <c r="BB153" s="43"/>
      <c r="BC153" s="43"/>
      <c r="BD153" s="43"/>
      <c r="BE153" s="43"/>
      <c r="BF153" s="43"/>
      <c r="BG153" s="43"/>
      <c r="BH153" s="43"/>
      <c r="BI153" s="43"/>
      <c r="BJ153" s="43"/>
    </row>
    <row r="154" spans="2:62" ht="26.25" customHeight="1" thickBot="1" x14ac:dyDescent="0.25">
      <c r="B154" s="44" t="s">
        <v>155</v>
      </c>
      <c r="C154" s="183" t="s">
        <v>148</v>
      </c>
      <c r="D154" s="36" t="s">
        <v>323</v>
      </c>
      <c r="E154" s="52"/>
      <c r="F154" s="52"/>
      <c r="G154" s="36"/>
      <c r="H154" s="52"/>
      <c r="I154" s="52"/>
      <c r="J154" s="52"/>
      <c r="K154" s="36"/>
      <c r="L154" s="52"/>
      <c r="M154" s="52"/>
      <c r="N154" s="52"/>
      <c r="O154" s="36"/>
      <c r="P154" s="52"/>
      <c r="Q154" s="52"/>
      <c r="R154" s="52"/>
      <c r="S154" s="36"/>
      <c r="T154" s="52"/>
      <c r="U154" s="52"/>
      <c r="V154" s="52"/>
      <c r="W154" s="36"/>
      <c r="X154" s="52"/>
      <c r="Y154" s="52"/>
      <c r="Z154" s="52"/>
      <c r="AA154" s="36"/>
      <c r="AB154" s="52"/>
      <c r="AC154" s="52"/>
      <c r="AD154" s="52"/>
      <c r="AE154" s="36"/>
      <c r="AF154" s="52"/>
      <c r="AG154" s="52"/>
      <c r="AH154" s="52"/>
      <c r="AI154" s="36"/>
      <c r="AJ154" s="52"/>
      <c r="AK154" s="52"/>
      <c r="AL154" s="52"/>
      <c r="AM154" s="36"/>
      <c r="AN154" s="52"/>
      <c r="AO154" s="52"/>
      <c r="AP154" s="52"/>
      <c r="AQ154" s="36"/>
      <c r="AR154" s="52"/>
      <c r="AS154" s="52"/>
      <c r="AT154" s="52"/>
      <c r="AU154" s="36"/>
      <c r="AV154" s="52"/>
      <c r="AW154" s="52"/>
      <c r="AX154" s="52"/>
      <c r="AY154" s="36"/>
      <c r="AZ154" s="52"/>
      <c r="BA154" s="43"/>
      <c r="BB154" s="43"/>
      <c r="BC154" s="43"/>
      <c r="BD154" s="43"/>
      <c r="BE154" s="43"/>
      <c r="BF154" s="43"/>
      <c r="BG154" s="43"/>
      <c r="BH154" s="43"/>
      <c r="BI154" s="43"/>
      <c r="BJ154" s="43"/>
    </row>
    <row r="155" spans="2:62" ht="26.25" customHeight="1" thickBot="1" x14ac:dyDescent="0.25">
      <c r="B155" s="44" t="s">
        <v>155</v>
      </c>
      <c r="C155" s="183" t="s">
        <v>149</v>
      </c>
      <c r="D155" s="36" t="s">
        <v>323</v>
      </c>
      <c r="E155" s="52"/>
      <c r="F155" s="52"/>
      <c r="G155" s="36"/>
      <c r="H155" s="52"/>
      <c r="I155" s="52"/>
      <c r="J155" s="52"/>
      <c r="K155" s="36"/>
      <c r="L155" s="52"/>
      <c r="M155" s="52"/>
      <c r="N155" s="52"/>
      <c r="O155" s="36"/>
      <c r="P155" s="52"/>
      <c r="Q155" s="52"/>
      <c r="R155" s="52"/>
      <c r="S155" s="36"/>
      <c r="T155" s="52"/>
      <c r="U155" s="52"/>
      <c r="V155" s="52"/>
      <c r="W155" s="36"/>
      <c r="X155" s="52"/>
      <c r="Y155" s="52"/>
      <c r="Z155" s="52"/>
      <c r="AA155" s="36"/>
      <c r="AB155" s="52"/>
      <c r="AC155" s="52"/>
      <c r="AD155" s="52"/>
      <c r="AE155" s="36"/>
      <c r="AF155" s="52"/>
      <c r="AG155" s="52"/>
      <c r="AH155" s="52"/>
      <c r="AI155" s="36"/>
      <c r="AJ155" s="52"/>
      <c r="AK155" s="52"/>
      <c r="AL155" s="52"/>
      <c r="AM155" s="36"/>
      <c r="AN155" s="52"/>
      <c r="AO155" s="52"/>
      <c r="AP155" s="52"/>
      <c r="AQ155" s="36"/>
      <c r="AR155" s="52"/>
      <c r="AS155" s="52"/>
      <c r="AT155" s="52"/>
      <c r="AU155" s="36"/>
      <c r="AV155" s="52"/>
      <c r="AW155" s="52"/>
      <c r="AX155" s="52"/>
      <c r="AY155" s="36"/>
      <c r="AZ155" s="52"/>
      <c r="BA155" s="43"/>
      <c r="BB155" s="43"/>
      <c r="BC155" s="43"/>
      <c r="BD155" s="43"/>
      <c r="BE155" s="43"/>
      <c r="BF155" s="43"/>
      <c r="BG155" s="43"/>
      <c r="BH155" s="43"/>
      <c r="BI155" s="43"/>
      <c r="BJ155" s="43"/>
    </row>
    <row r="156" spans="2:62" ht="26.25" customHeight="1" thickBot="1" x14ac:dyDescent="0.25">
      <c r="B156" s="44" t="s">
        <v>155</v>
      </c>
      <c r="C156" s="183" t="s">
        <v>150</v>
      </c>
      <c r="D156" s="36" t="s">
        <v>323</v>
      </c>
      <c r="E156" s="52"/>
      <c r="F156" s="52"/>
      <c r="G156" s="36"/>
      <c r="H156" s="52"/>
      <c r="I156" s="52"/>
      <c r="J156" s="52"/>
      <c r="K156" s="36"/>
      <c r="L156" s="52"/>
      <c r="M156" s="52"/>
      <c r="N156" s="52"/>
      <c r="O156" s="36"/>
      <c r="P156" s="52"/>
      <c r="Q156" s="52"/>
      <c r="R156" s="52"/>
      <c r="S156" s="36"/>
      <c r="T156" s="52"/>
      <c r="U156" s="52"/>
      <c r="V156" s="52"/>
      <c r="W156" s="36"/>
      <c r="X156" s="52"/>
      <c r="Y156" s="52"/>
      <c r="Z156" s="52"/>
      <c r="AA156" s="36"/>
      <c r="AB156" s="52"/>
      <c r="AC156" s="52"/>
      <c r="AD156" s="52"/>
      <c r="AE156" s="36"/>
      <c r="AF156" s="52"/>
      <c r="AG156" s="52"/>
      <c r="AH156" s="52"/>
      <c r="AI156" s="36"/>
      <c r="AJ156" s="52"/>
      <c r="AK156" s="52"/>
      <c r="AL156" s="52"/>
      <c r="AM156" s="36"/>
      <c r="AN156" s="52"/>
      <c r="AO156" s="52"/>
      <c r="AP156" s="52"/>
      <c r="AQ156" s="36"/>
      <c r="AR156" s="52"/>
      <c r="AS156" s="52"/>
      <c r="AT156" s="52"/>
      <c r="AU156" s="36"/>
      <c r="AV156" s="52"/>
      <c r="AW156" s="52"/>
      <c r="AX156" s="52"/>
      <c r="AY156" s="36"/>
      <c r="AZ156" s="52"/>
      <c r="BA156" s="43"/>
      <c r="BB156" s="43"/>
      <c r="BC156" s="43"/>
      <c r="BD156" s="43"/>
      <c r="BE156" s="43"/>
      <c r="BF156" s="43"/>
      <c r="BG156" s="43"/>
      <c r="BH156" s="43"/>
      <c r="BI156" s="43"/>
      <c r="BJ156" s="43"/>
    </row>
    <row r="157" spans="2:62" ht="26.25" customHeight="1" thickBot="1" x14ac:dyDescent="0.25">
      <c r="B157" s="44" t="s">
        <v>155</v>
      </c>
      <c r="C157" s="183" t="s">
        <v>151</v>
      </c>
      <c r="D157" s="36" t="s">
        <v>323</v>
      </c>
      <c r="E157" s="52"/>
      <c r="F157" s="52"/>
      <c r="G157" s="36"/>
      <c r="H157" s="52"/>
      <c r="I157" s="52"/>
      <c r="J157" s="52"/>
      <c r="K157" s="36"/>
      <c r="L157" s="52"/>
      <c r="M157" s="52"/>
      <c r="N157" s="52"/>
      <c r="O157" s="36"/>
      <c r="P157" s="52"/>
      <c r="Q157" s="52"/>
      <c r="R157" s="52"/>
      <c r="S157" s="36"/>
      <c r="T157" s="52"/>
      <c r="U157" s="52"/>
      <c r="V157" s="52"/>
      <c r="W157" s="36"/>
      <c r="X157" s="52"/>
      <c r="Y157" s="52"/>
      <c r="Z157" s="52"/>
      <c r="AA157" s="36"/>
      <c r="AB157" s="52"/>
      <c r="AC157" s="52"/>
      <c r="AD157" s="52"/>
      <c r="AE157" s="36"/>
      <c r="AF157" s="52"/>
      <c r="AG157" s="52"/>
      <c r="AH157" s="52"/>
      <c r="AI157" s="36"/>
      <c r="AJ157" s="52"/>
      <c r="AK157" s="52"/>
      <c r="AL157" s="52"/>
      <c r="AM157" s="36"/>
      <c r="AN157" s="52"/>
      <c r="AO157" s="52"/>
      <c r="AP157" s="52"/>
      <c r="AQ157" s="36"/>
      <c r="AR157" s="52"/>
      <c r="AS157" s="52"/>
      <c r="AT157" s="52"/>
      <c r="AU157" s="36"/>
      <c r="AV157" s="52"/>
      <c r="AW157" s="52"/>
      <c r="AX157" s="52"/>
      <c r="AY157" s="36"/>
      <c r="AZ157" s="52">
        <v>1</v>
      </c>
      <c r="BA157" s="43"/>
      <c r="BB157" s="43"/>
      <c r="BC157" s="43"/>
      <c r="BD157" s="43"/>
      <c r="BE157" s="43"/>
      <c r="BF157" s="43"/>
      <c r="BG157" s="43"/>
      <c r="BH157" s="43"/>
      <c r="BI157" s="43"/>
      <c r="BJ157" s="43"/>
    </row>
    <row r="158" spans="2:62" ht="26.25" customHeight="1" thickBot="1" x14ac:dyDescent="0.25">
      <c r="B158" s="44" t="s">
        <v>155</v>
      </c>
      <c r="C158" s="183" t="s">
        <v>152</v>
      </c>
      <c r="D158" s="36" t="s">
        <v>323</v>
      </c>
      <c r="E158" s="52"/>
      <c r="F158" s="52"/>
      <c r="G158" s="36"/>
      <c r="H158" s="52"/>
      <c r="I158" s="52"/>
      <c r="J158" s="52"/>
      <c r="K158" s="36"/>
      <c r="L158" s="52"/>
      <c r="M158" s="52"/>
      <c r="N158" s="52"/>
      <c r="O158" s="36"/>
      <c r="P158" s="52"/>
      <c r="Q158" s="52"/>
      <c r="R158" s="52"/>
      <c r="S158" s="36"/>
      <c r="T158" s="52"/>
      <c r="U158" s="52"/>
      <c r="V158" s="52"/>
      <c r="W158" s="36"/>
      <c r="X158" s="52"/>
      <c r="Y158" s="52"/>
      <c r="Z158" s="52"/>
      <c r="AA158" s="36"/>
      <c r="AB158" s="52"/>
      <c r="AC158" s="52"/>
      <c r="AD158" s="52"/>
      <c r="AE158" s="36"/>
      <c r="AF158" s="52"/>
      <c r="AG158" s="52"/>
      <c r="AH158" s="52"/>
      <c r="AI158" s="36"/>
      <c r="AJ158" s="52"/>
      <c r="AK158" s="52"/>
      <c r="AL158" s="52"/>
      <c r="AM158" s="36"/>
      <c r="AN158" s="52"/>
      <c r="AO158" s="52"/>
      <c r="AP158" s="52"/>
      <c r="AQ158" s="36"/>
      <c r="AR158" s="52"/>
      <c r="AS158" s="52"/>
      <c r="AT158" s="52"/>
      <c r="AU158" s="36"/>
      <c r="AV158" s="52"/>
      <c r="AW158" s="52"/>
      <c r="AX158" s="52"/>
      <c r="AY158" s="36"/>
      <c r="AZ158" s="52">
        <v>1</v>
      </c>
      <c r="BA158" s="43"/>
      <c r="BB158" s="43"/>
      <c r="BC158" s="43"/>
      <c r="BD158" s="43"/>
      <c r="BE158" s="43"/>
      <c r="BF158" s="43"/>
      <c r="BG158" s="43"/>
      <c r="BH158" s="43"/>
      <c r="BI158" s="43"/>
      <c r="BJ158" s="43"/>
    </row>
    <row r="159" spans="2:62" ht="26.25" customHeight="1" thickBot="1" x14ac:dyDescent="0.25">
      <c r="B159" s="44" t="s">
        <v>156</v>
      </c>
      <c r="C159" s="183" t="s">
        <v>147</v>
      </c>
      <c r="D159" s="36" t="s">
        <v>323</v>
      </c>
      <c r="E159" s="52"/>
      <c r="F159" s="52"/>
      <c r="G159" s="36"/>
      <c r="H159" s="52"/>
      <c r="I159" s="52"/>
      <c r="J159" s="52"/>
      <c r="K159" s="36"/>
      <c r="L159" s="52"/>
      <c r="M159" s="52"/>
      <c r="N159" s="52"/>
      <c r="O159" s="36"/>
      <c r="P159" s="52"/>
      <c r="Q159" s="52"/>
      <c r="R159" s="52"/>
      <c r="S159" s="36"/>
      <c r="T159" s="52"/>
      <c r="U159" s="52"/>
      <c r="V159" s="52"/>
      <c r="W159" s="36"/>
      <c r="X159" s="52"/>
      <c r="Y159" s="52"/>
      <c r="Z159" s="52"/>
      <c r="AA159" s="36"/>
      <c r="AB159" s="52"/>
      <c r="AC159" s="52"/>
      <c r="AD159" s="52"/>
      <c r="AE159" s="36"/>
      <c r="AF159" s="52"/>
      <c r="AG159" s="52"/>
      <c r="AH159" s="52"/>
      <c r="AI159" s="36"/>
      <c r="AJ159" s="52"/>
      <c r="AK159" s="52"/>
      <c r="AL159" s="52"/>
      <c r="AM159" s="36"/>
      <c r="AN159" s="52"/>
      <c r="AO159" s="52"/>
      <c r="AP159" s="52"/>
      <c r="AQ159" s="36"/>
      <c r="AR159" s="52"/>
      <c r="AS159" s="52"/>
      <c r="AT159" s="52"/>
      <c r="AU159" s="36"/>
      <c r="AV159" s="52"/>
      <c r="AW159" s="52"/>
      <c r="AX159" s="52"/>
      <c r="AY159" s="36"/>
      <c r="AZ159" s="52"/>
      <c r="BA159" s="43"/>
      <c r="BB159" s="43"/>
      <c r="BC159" s="43"/>
      <c r="BD159" s="43"/>
      <c r="BE159" s="43"/>
      <c r="BF159" s="43"/>
      <c r="BG159" s="43"/>
      <c r="BH159" s="43"/>
      <c r="BI159" s="43"/>
      <c r="BJ159" s="43"/>
    </row>
    <row r="160" spans="2:62" ht="26.25" customHeight="1" thickBot="1" x14ac:dyDescent="0.25">
      <c r="B160" s="44" t="s">
        <v>156</v>
      </c>
      <c r="C160" s="183" t="s">
        <v>148</v>
      </c>
      <c r="D160" s="36" t="s">
        <v>323</v>
      </c>
      <c r="E160" s="52"/>
      <c r="F160" s="52"/>
      <c r="G160" s="36"/>
      <c r="H160" s="52"/>
      <c r="I160" s="52"/>
      <c r="J160" s="52"/>
      <c r="K160" s="36"/>
      <c r="L160" s="52"/>
      <c r="M160" s="52"/>
      <c r="N160" s="52"/>
      <c r="O160" s="36"/>
      <c r="P160" s="52"/>
      <c r="Q160" s="52"/>
      <c r="R160" s="52"/>
      <c r="S160" s="36"/>
      <c r="T160" s="52"/>
      <c r="U160" s="52"/>
      <c r="V160" s="52"/>
      <c r="W160" s="36"/>
      <c r="X160" s="52"/>
      <c r="Y160" s="52"/>
      <c r="Z160" s="52"/>
      <c r="AA160" s="36"/>
      <c r="AB160" s="52"/>
      <c r="AC160" s="52"/>
      <c r="AD160" s="52"/>
      <c r="AE160" s="36"/>
      <c r="AF160" s="52"/>
      <c r="AG160" s="52"/>
      <c r="AH160" s="52"/>
      <c r="AI160" s="36"/>
      <c r="AJ160" s="52"/>
      <c r="AK160" s="52"/>
      <c r="AL160" s="52"/>
      <c r="AM160" s="36"/>
      <c r="AN160" s="52"/>
      <c r="AO160" s="52"/>
      <c r="AP160" s="52"/>
      <c r="AQ160" s="36"/>
      <c r="AR160" s="52"/>
      <c r="AS160" s="52"/>
      <c r="AT160" s="52"/>
      <c r="AU160" s="36"/>
      <c r="AV160" s="52"/>
      <c r="AW160" s="52"/>
      <c r="AX160" s="52"/>
      <c r="AY160" s="36"/>
      <c r="AZ160" s="52"/>
      <c r="BA160" s="43"/>
      <c r="BB160" s="43"/>
      <c r="BC160" s="43"/>
      <c r="BD160" s="43"/>
      <c r="BE160" s="43"/>
      <c r="BF160" s="43"/>
      <c r="BG160" s="43"/>
      <c r="BH160" s="43"/>
      <c r="BI160" s="43"/>
      <c r="BJ160" s="43"/>
    </row>
    <row r="161" spans="2:62" ht="26.25" customHeight="1" thickBot="1" x14ac:dyDescent="0.25">
      <c r="B161" s="44" t="s">
        <v>156</v>
      </c>
      <c r="C161" s="183" t="s">
        <v>149</v>
      </c>
      <c r="D161" s="36" t="s">
        <v>323</v>
      </c>
      <c r="E161" s="52"/>
      <c r="F161" s="52"/>
      <c r="G161" s="36"/>
      <c r="H161" s="52"/>
      <c r="I161" s="52"/>
      <c r="J161" s="52"/>
      <c r="K161" s="36"/>
      <c r="L161" s="52"/>
      <c r="M161" s="52"/>
      <c r="N161" s="52"/>
      <c r="O161" s="36"/>
      <c r="P161" s="52"/>
      <c r="Q161" s="52"/>
      <c r="R161" s="52"/>
      <c r="S161" s="36"/>
      <c r="T161" s="52"/>
      <c r="U161" s="52"/>
      <c r="V161" s="52"/>
      <c r="W161" s="36"/>
      <c r="X161" s="52"/>
      <c r="Y161" s="52"/>
      <c r="Z161" s="52"/>
      <c r="AA161" s="36"/>
      <c r="AB161" s="52"/>
      <c r="AC161" s="52"/>
      <c r="AD161" s="52"/>
      <c r="AE161" s="36"/>
      <c r="AF161" s="52"/>
      <c r="AG161" s="52"/>
      <c r="AH161" s="52"/>
      <c r="AI161" s="36"/>
      <c r="AJ161" s="52"/>
      <c r="AK161" s="52"/>
      <c r="AL161" s="52"/>
      <c r="AM161" s="36"/>
      <c r="AN161" s="52"/>
      <c r="AO161" s="52"/>
      <c r="AP161" s="52"/>
      <c r="AQ161" s="36"/>
      <c r="AR161" s="52"/>
      <c r="AS161" s="52"/>
      <c r="AT161" s="52"/>
      <c r="AU161" s="36"/>
      <c r="AV161" s="52"/>
      <c r="AW161" s="52"/>
      <c r="AX161" s="52"/>
      <c r="AY161" s="36"/>
      <c r="AZ161" s="52"/>
      <c r="BA161" s="43"/>
      <c r="BB161" s="43"/>
      <c r="BC161" s="43"/>
      <c r="BD161" s="43"/>
      <c r="BE161" s="43"/>
      <c r="BF161" s="43"/>
      <c r="BG161" s="43"/>
      <c r="BH161" s="43"/>
      <c r="BI161" s="43"/>
      <c r="BJ161" s="43"/>
    </row>
    <row r="162" spans="2:62" ht="26.25" customHeight="1" thickBot="1" x14ac:dyDescent="0.25">
      <c r="B162" s="44" t="s">
        <v>156</v>
      </c>
      <c r="C162" s="183" t="s">
        <v>150</v>
      </c>
      <c r="D162" s="36" t="s">
        <v>323</v>
      </c>
      <c r="E162" s="52"/>
      <c r="F162" s="52"/>
      <c r="G162" s="36"/>
      <c r="H162" s="52"/>
      <c r="I162" s="52"/>
      <c r="J162" s="52"/>
      <c r="K162" s="36"/>
      <c r="L162" s="52"/>
      <c r="M162" s="52"/>
      <c r="N162" s="52"/>
      <c r="O162" s="36"/>
      <c r="P162" s="52"/>
      <c r="Q162" s="52"/>
      <c r="R162" s="52"/>
      <c r="S162" s="36"/>
      <c r="T162" s="52"/>
      <c r="U162" s="52"/>
      <c r="V162" s="52"/>
      <c r="W162" s="36"/>
      <c r="X162" s="52"/>
      <c r="Y162" s="52"/>
      <c r="Z162" s="52"/>
      <c r="AA162" s="36"/>
      <c r="AB162" s="52"/>
      <c r="AC162" s="52"/>
      <c r="AD162" s="52"/>
      <c r="AE162" s="36"/>
      <c r="AF162" s="52"/>
      <c r="AG162" s="52"/>
      <c r="AH162" s="52"/>
      <c r="AI162" s="36"/>
      <c r="AJ162" s="52"/>
      <c r="AK162" s="52"/>
      <c r="AL162" s="52"/>
      <c r="AM162" s="36"/>
      <c r="AN162" s="52"/>
      <c r="AO162" s="52"/>
      <c r="AP162" s="52"/>
      <c r="AQ162" s="36"/>
      <c r="AR162" s="52"/>
      <c r="AS162" s="52"/>
      <c r="AT162" s="52"/>
      <c r="AU162" s="36"/>
      <c r="AV162" s="52"/>
      <c r="AW162" s="52"/>
      <c r="AX162" s="52"/>
      <c r="AY162" s="36"/>
      <c r="AZ162" s="52"/>
      <c r="BA162" s="43"/>
      <c r="BB162" s="43"/>
      <c r="BC162" s="43"/>
      <c r="BD162" s="43"/>
      <c r="BE162" s="43"/>
      <c r="BF162" s="43"/>
      <c r="BG162" s="43"/>
      <c r="BH162" s="43"/>
      <c r="BI162" s="43"/>
      <c r="BJ162" s="43"/>
    </row>
    <row r="163" spans="2:62" ht="26.25" customHeight="1" thickBot="1" x14ac:dyDescent="0.25">
      <c r="B163" s="44" t="s">
        <v>156</v>
      </c>
      <c r="C163" s="183" t="s">
        <v>151</v>
      </c>
      <c r="D163" s="36" t="s">
        <v>323</v>
      </c>
      <c r="E163" s="52"/>
      <c r="F163" s="52"/>
      <c r="G163" s="36"/>
      <c r="H163" s="52"/>
      <c r="I163" s="52"/>
      <c r="J163" s="52"/>
      <c r="K163" s="36"/>
      <c r="L163" s="52"/>
      <c r="M163" s="52"/>
      <c r="N163" s="52"/>
      <c r="O163" s="36"/>
      <c r="P163" s="52"/>
      <c r="Q163" s="52"/>
      <c r="R163" s="52"/>
      <c r="S163" s="36"/>
      <c r="T163" s="52"/>
      <c r="U163" s="52"/>
      <c r="V163" s="52"/>
      <c r="W163" s="36"/>
      <c r="X163" s="52"/>
      <c r="Y163" s="52"/>
      <c r="Z163" s="52"/>
      <c r="AA163" s="36"/>
      <c r="AB163" s="52"/>
      <c r="AC163" s="52"/>
      <c r="AD163" s="52"/>
      <c r="AE163" s="36"/>
      <c r="AF163" s="52"/>
      <c r="AG163" s="52"/>
      <c r="AH163" s="52"/>
      <c r="AI163" s="36"/>
      <c r="AJ163" s="52"/>
      <c r="AK163" s="52"/>
      <c r="AL163" s="52"/>
      <c r="AM163" s="36"/>
      <c r="AN163" s="52"/>
      <c r="AO163" s="52"/>
      <c r="AP163" s="52"/>
      <c r="AQ163" s="36"/>
      <c r="AR163" s="52"/>
      <c r="AS163" s="52"/>
      <c r="AT163" s="52"/>
      <c r="AU163" s="36"/>
      <c r="AV163" s="52"/>
      <c r="AW163" s="52"/>
      <c r="AX163" s="52"/>
      <c r="AY163" s="36"/>
      <c r="AZ163" s="52">
        <v>1</v>
      </c>
      <c r="BA163" s="43"/>
      <c r="BB163" s="43"/>
      <c r="BC163" s="43"/>
      <c r="BD163" s="43"/>
      <c r="BE163" s="43"/>
      <c r="BF163" s="43"/>
      <c r="BG163" s="43"/>
      <c r="BH163" s="43"/>
      <c r="BI163" s="43"/>
      <c r="BJ163" s="43"/>
    </row>
    <row r="164" spans="2:62" ht="26.25" customHeight="1" thickBot="1" x14ac:dyDescent="0.25">
      <c r="B164" s="44" t="s">
        <v>156</v>
      </c>
      <c r="C164" s="183" t="s">
        <v>152</v>
      </c>
      <c r="D164" s="36" t="s">
        <v>323</v>
      </c>
      <c r="E164" s="52"/>
      <c r="F164" s="52"/>
      <c r="G164" s="36"/>
      <c r="H164" s="52"/>
      <c r="I164" s="52"/>
      <c r="J164" s="52"/>
      <c r="K164" s="36"/>
      <c r="L164" s="52"/>
      <c r="M164" s="52"/>
      <c r="N164" s="52"/>
      <c r="O164" s="36"/>
      <c r="P164" s="52"/>
      <c r="Q164" s="52"/>
      <c r="R164" s="52"/>
      <c r="S164" s="36"/>
      <c r="T164" s="52"/>
      <c r="U164" s="52"/>
      <c r="V164" s="52"/>
      <c r="W164" s="36"/>
      <c r="X164" s="52"/>
      <c r="Y164" s="52"/>
      <c r="Z164" s="52"/>
      <c r="AA164" s="36"/>
      <c r="AB164" s="52"/>
      <c r="AC164" s="52"/>
      <c r="AD164" s="52"/>
      <c r="AE164" s="36"/>
      <c r="AF164" s="52"/>
      <c r="AG164" s="52"/>
      <c r="AH164" s="52"/>
      <c r="AI164" s="36"/>
      <c r="AJ164" s="52"/>
      <c r="AK164" s="52"/>
      <c r="AL164" s="52"/>
      <c r="AM164" s="36"/>
      <c r="AN164" s="52"/>
      <c r="AO164" s="52"/>
      <c r="AP164" s="52"/>
      <c r="AQ164" s="36"/>
      <c r="AR164" s="52"/>
      <c r="AS164" s="52"/>
      <c r="AT164" s="52"/>
      <c r="AU164" s="36"/>
      <c r="AV164" s="52"/>
      <c r="AW164" s="52"/>
      <c r="AX164" s="52"/>
      <c r="AY164" s="36"/>
      <c r="AZ164" s="52">
        <v>1</v>
      </c>
      <c r="BA164" s="43"/>
      <c r="BB164" s="43"/>
      <c r="BC164" s="43"/>
      <c r="BD164" s="43"/>
      <c r="BE164" s="43"/>
      <c r="BF164" s="43"/>
      <c r="BG164" s="43"/>
      <c r="BH164" s="43"/>
      <c r="BI164" s="43"/>
      <c r="BJ164" s="43"/>
    </row>
    <row r="165" spans="2:62" ht="26.25" customHeight="1" thickBot="1" x14ac:dyDescent="0.25">
      <c r="B165" s="44" t="s">
        <v>157</v>
      </c>
      <c r="C165" s="183" t="s">
        <v>159</v>
      </c>
      <c r="D165" s="36" t="s">
        <v>323</v>
      </c>
      <c r="E165" s="52"/>
      <c r="F165" s="52"/>
      <c r="G165" s="36"/>
      <c r="H165" s="52"/>
      <c r="I165" s="52"/>
      <c r="J165" s="52"/>
      <c r="K165" s="36"/>
      <c r="L165" s="52"/>
      <c r="M165" s="52"/>
      <c r="N165" s="52"/>
      <c r="O165" s="36"/>
      <c r="P165" s="52"/>
      <c r="Q165" s="52"/>
      <c r="R165" s="52"/>
      <c r="S165" s="36"/>
      <c r="T165" s="52"/>
      <c r="U165" s="52"/>
      <c r="V165" s="52"/>
      <c r="W165" s="36"/>
      <c r="X165" s="52"/>
      <c r="Y165" s="52"/>
      <c r="Z165" s="52"/>
      <c r="AA165" s="36"/>
      <c r="AB165" s="52"/>
      <c r="AC165" s="52"/>
      <c r="AD165" s="52"/>
      <c r="AE165" s="36"/>
      <c r="AF165" s="52"/>
      <c r="AG165" s="52"/>
      <c r="AH165" s="52"/>
      <c r="AI165" s="36"/>
      <c r="AJ165" s="52"/>
      <c r="AK165" s="52"/>
      <c r="AL165" s="52"/>
      <c r="AM165" s="36"/>
      <c r="AN165" s="52"/>
      <c r="AO165" s="52"/>
      <c r="AP165" s="52"/>
      <c r="AQ165" s="36"/>
      <c r="AR165" s="52"/>
      <c r="AS165" s="52"/>
      <c r="AT165" s="52"/>
      <c r="AU165" s="36"/>
      <c r="AV165" s="52"/>
      <c r="AW165" s="52"/>
      <c r="AX165" s="52"/>
      <c r="AY165" s="36"/>
      <c r="AZ165" s="52"/>
      <c r="BA165" s="43"/>
      <c r="BB165" s="43"/>
      <c r="BC165" s="43"/>
      <c r="BD165" s="43"/>
      <c r="BE165" s="43"/>
      <c r="BF165" s="43"/>
      <c r="BG165" s="43"/>
      <c r="BH165" s="43"/>
      <c r="BI165" s="43"/>
      <c r="BJ165" s="43"/>
    </row>
    <row r="166" spans="2:62" ht="26.25" customHeight="1" thickBot="1" x14ac:dyDescent="0.25">
      <c r="B166" s="44" t="s">
        <v>161</v>
      </c>
      <c r="C166" s="183" t="s">
        <v>159</v>
      </c>
      <c r="D166" s="36" t="s">
        <v>323</v>
      </c>
      <c r="E166" s="52"/>
      <c r="F166" s="52"/>
      <c r="G166" s="36"/>
      <c r="H166" s="52"/>
      <c r="I166" s="52"/>
      <c r="J166" s="52"/>
      <c r="K166" s="36"/>
      <c r="L166" s="52"/>
      <c r="M166" s="52"/>
      <c r="N166" s="52"/>
      <c r="O166" s="36"/>
      <c r="P166" s="52"/>
      <c r="Q166" s="52"/>
      <c r="R166" s="52"/>
      <c r="S166" s="36"/>
      <c r="T166" s="52"/>
      <c r="U166" s="52"/>
      <c r="V166" s="52"/>
      <c r="W166" s="36"/>
      <c r="X166" s="52"/>
      <c r="Y166" s="52"/>
      <c r="Z166" s="52"/>
      <c r="AA166" s="36"/>
      <c r="AB166" s="52"/>
      <c r="AC166" s="52"/>
      <c r="AD166" s="52"/>
      <c r="AE166" s="36"/>
      <c r="AF166" s="52"/>
      <c r="AG166" s="52"/>
      <c r="AH166" s="52"/>
      <c r="AI166" s="36"/>
      <c r="AJ166" s="52"/>
      <c r="AK166" s="52"/>
      <c r="AL166" s="52"/>
      <c r="AM166" s="36"/>
      <c r="AN166" s="52"/>
      <c r="AO166" s="52"/>
      <c r="AP166" s="52"/>
      <c r="AQ166" s="36"/>
      <c r="AR166" s="52"/>
      <c r="AS166" s="52"/>
      <c r="AT166" s="52"/>
      <c r="AU166" s="36"/>
      <c r="AV166" s="52"/>
      <c r="AW166" s="52"/>
      <c r="AX166" s="52"/>
      <c r="AY166" s="36"/>
      <c r="AZ166" s="52"/>
      <c r="BA166" s="43"/>
      <c r="BB166" s="43"/>
      <c r="BC166" s="43"/>
      <c r="BD166" s="43"/>
      <c r="BE166" s="43"/>
      <c r="BF166" s="43"/>
      <c r="BG166" s="43"/>
      <c r="BH166" s="43"/>
      <c r="BI166" s="43"/>
      <c r="BJ166" s="43"/>
    </row>
    <row r="167" spans="2:62" ht="26.25" customHeight="1" thickBot="1" x14ac:dyDescent="0.25">
      <c r="B167" s="44" t="s">
        <v>162</v>
      </c>
      <c r="C167" s="183" t="s">
        <v>164</v>
      </c>
      <c r="D167" s="36" t="s">
        <v>323</v>
      </c>
      <c r="E167" s="52"/>
      <c r="F167" s="52"/>
      <c r="G167" s="36"/>
      <c r="H167" s="52"/>
      <c r="I167" s="52"/>
      <c r="J167" s="52"/>
      <c r="K167" s="36"/>
      <c r="L167" s="52"/>
      <c r="M167" s="52"/>
      <c r="N167" s="52"/>
      <c r="O167" s="36"/>
      <c r="P167" s="52"/>
      <c r="Q167" s="52"/>
      <c r="R167" s="52"/>
      <c r="S167" s="36"/>
      <c r="T167" s="52"/>
      <c r="U167" s="52"/>
      <c r="V167" s="52"/>
      <c r="W167" s="36"/>
      <c r="X167" s="52"/>
      <c r="Y167" s="52"/>
      <c r="Z167" s="52"/>
      <c r="AA167" s="36"/>
      <c r="AB167" s="52"/>
      <c r="AC167" s="52"/>
      <c r="AD167" s="52"/>
      <c r="AE167" s="36"/>
      <c r="AF167" s="52"/>
      <c r="AG167" s="52"/>
      <c r="AH167" s="52"/>
      <c r="AI167" s="36"/>
      <c r="AJ167" s="52"/>
      <c r="AK167" s="52"/>
      <c r="AL167" s="52"/>
      <c r="AM167" s="36"/>
      <c r="AN167" s="52"/>
      <c r="AO167" s="52"/>
      <c r="AP167" s="52"/>
      <c r="AQ167" s="36"/>
      <c r="AR167" s="52"/>
      <c r="AS167" s="52"/>
      <c r="AT167" s="52"/>
      <c r="AU167" s="36"/>
      <c r="AV167" s="52"/>
      <c r="AW167" s="52"/>
      <c r="AX167" s="52"/>
      <c r="AY167" s="36"/>
      <c r="AZ167" s="52"/>
      <c r="BA167" s="43"/>
      <c r="BB167" s="43"/>
      <c r="BC167" s="43"/>
      <c r="BD167" s="43"/>
      <c r="BE167" s="43"/>
      <c r="BF167" s="43"/>
      <c r="BG167" s="43"/>
      <c r="BH167" s="43"/>
      <c r="BI167" s="43"/>
      <c r="BJ167" s="43"/>
    </row>
    <row r="168" spans="2:62" ht="26.25" customHeight="1" thickBot="1" x14ac:dyDescent="0.25">
      <c r="B168" s="44" t="s">
        <v>162</v>
      </c>
      <c r="C168" s="183" t="s">
        <v>165</v>
      </c>
      <c r="D168" s="36" t="s">
        <v>323</v>
      </c>
      <c r="E168" s="52"/>
      <c r="F168" s="52"/>
      <c r="G168" s="36"/>
      <c r="H168" s="52"/>
      <c r="I168" s="52"/>
      <c r="J168" s="52"/>
      <c r="K168" s="36"/>
      <c r="L168" s="52"/>
      <c r="M168" s="52"/>
      <c r="N168" s="52"/>
      <c r="O168" s="36"/>
      <c r="P168" s="52"/>
      <c r="Q168" s="52"/>
      <c r="R168" s="52"/>
      <c r="S168" s="36"/>
      <c r="T168" s="52"/>
      <c r="U168" s="52"/>
      <c r="V168" s="52"/>
      <c r="W168" s="36"/>
      <c r="X168" s="52"/>
      <c r="Y168" s="52"/>
      <c r="Z168" s="52"/>
      <c r="AA168" s="36"/>
      <c r="AB168" s="52"/>
      <c r="AC168" s="52"/>
      <c r="AD168" s="52"/>
      <c r="AE168" s="36"/>
      <c r="AF168" s="52"/>
      <c r="AG168" s="52"/>
      <c r="AH168" s="52"/>
      <c r="AI168" s="36"/>
      <c r="AJ168" s="52"/>
      <c r="AK168" s="52"/>
      <c r="AL168" s="52"/>
      <c r="AM168" s="36"/>
      <c r="AN168" s="52"/>
      <c r="AO168" s="52"/>
      <c r="AP168" s="52"/>
      <c r="AQ168" s="36"/>
      <c r="AR168" s="52"/>
      <c r="AS168" s="52"/>
      <c r="AT168" s="52"/>
      <c r="AU168" s="36"/>
      <c r="AV168" s="52"/>
      <c r="AW168" s="52"/>
      <c r="AX168" s="52"/>
      <c r="AY168" s="36"/>
      <c r="AZ168" s="52"/>
      <c r="BA168" s="43"/>
      <c r="BB168" s="43"/>
      <c r="BC168" s="43"/>
      <c r="BD168" s="43"/>
      <c r="BE168" s="43"/>
      <c r="BF168" s="43"/>
      <c r="BG168" s="43"/>
      <c r="BH168" s="43"/>
      <c r="BI168" s="43"/>
      <c r="BJ168" s="43"/>
    </row>
    <row r="169" spans="2:62" ht="26.25" customHeight="1" thickBot="1" x14ac:dyDescent="0.25">
      <c r="B169" s="44" t="s">
        <v>166</v>
      </c>
      <c r="C169" s="183" t="s">
        <v>164</v>
      </c>
      <c r="D169" s="36" t="s">
        <v>323</v>
      </c>
      <c r="E169" s="52"/>
      <c r="F169" s="52"/>
      <c r="G169" s="36"/>
      <c r="H169" s="52"/>
      <c r="I169" s="52"/>
      <c r="J169" s="52"/>
      <c r="K169" s="36"/>
      <c r="L169" s="52"/>
      <c r="M169" s="52"/>
      <c r="N169" s="52"/>
      <c r="O169" s="36"/>
      <c r="P169" s="52"/>
      <c r="Q169" s="52"/>
      <c r="R169" s="52"/>
      <c r="S169" s="36"/>
      <c r="T169" s="52"/>
      <c r="U169" s="52"/>
      <c r="V169" s="52"/>
      <c r="W169" s="36"/>
      <c r="X169" s="52"/>
      <c r="Y169" s="52"/>
      <c r="Z169" s="52"/>
      <c r="AA169" s="36"/>
      <c r="AB169" s="52"/>
      <c r="AC169" s="52"/>
      <c r="AD169" s="52"/>
      <c r="AE169" s="36"/>
      <c r="AF169" s="52"/>
      <c r="AG169" s="52"/>
      <c r="AH169" s="52"/>
      <c r="AI169" s="36"/>
      <c r="AJ169" s="52"/>
      <c r="AK169" s="52"/>
      <c r="AL169" s="52"/>
      <c r="AM169" s="36"/>
      <c r="AN169" s="52"/>
      <c r="AO169" s="52"/>
      <c r="AP169" s="52"/>
      <c r="AQ169" s="36"/>
      <c r="AR169" s="52"/>
      <c r="AS169" s="52"/>
      <c r="AT169" s="52"/>
      <c r="AU169" s="36"/>
      <c r="AV169" s="52"/>
      <c r="AW169" s="52"/>
      <c r="AX169" s="52"/>
      <c r="AY169" s="36"/>
      <c r="AZ169" s="52"/>
      <c r="BA169" s="43"/>
      <c r="BB169" s="43"/>
      <c r="BC169" s="43"/>
      <c r="BD169" s="43"/>
      <c r="BE169" s="43"/>
      <c r="BF169" s="43"/>
      <c r="BG169" s="43"/>
      <c r="BH169" s="43"/>
      <c r="BI169" s="43"/>
      <c r="BJ169" s="43"/>
    </row>
    <row r="170" spans="2:62" ht="26.25" customHeight="1" thickBot="1" x14ac:dyDescent="0.25">
      <c r="B170" s="44" t="s">
        <v>166</v>
      </c>
      <c r="C170" s="183" t="s">
        <v>165</v>
      </c>
      <c r="D170" s="36" t="s">
        <v>323</v>
      </c>
      <c r="E170" s="52"/>
      <c r="F170" s="52"/>
      <c r="G170" s="36"/>
      <c r="H170" s="52"/>
      <c r="I170" s="52"/>
      <c r="J170" s="52"/>
      <c r="K170" s="36"/>
      <c r="L170" s="52"/>
      <c r="M170" s="52"/>
      <c r="N170" s="52"/>
      <c r="O170" s="36"/>
      <c r="P170" s="52"/>
      <c r="Q170" s="52"/>
      <c r="R170" s="52"/>
      <c r="S170" s="36"/>
      <c r="T170" s="52"/>
      <c r="U170" s="52"/>
      <c r="V170" s="52"/>
      <c r="W170" s="36"/>
      <c r="X170" s="52"/>
      <c r="Y170" s="52"/>
      <c r="Z170" s="52"/>
      <c r="AA170" s="36"/>
      <c r="AB170" s="52"/>
      <c r="AC170" s="52"/>
      <c r="AD170" s="52"/>
      <c r="AE170" s="36"/>
      <c r="AF170" s="52"/>
      <c r="AG170" s="52"/>
      <c r="AH170" s="52"/>
      <c r="AI170" s="36"/>
      <c r="AJ170" s="52"/>
      <c r="AK170" s="52"/>
      <c r="AL170" s="52"/>
      <c r="AM170" s="36"/>
      <c r="AN170" s="52"/>
      <c r="AO170" s="52"/>
      <c r="AP170" s="52"/>
      <c r="AQ170" s="36"/>
      <c r="AR170" s="52"/>
      <c r="AS170" s="52"/>
      <c r="AT170" s="52"/>
      <c r="AU170" s="36"/>
      <c r="AV170" s="52"/>
      <c r="AW170" s="52"/>
      <c r="AX170" s="52"/>
      <c r="AY170" s="36"/>
      <c r="AZ170" s="52"/>
      <c r="BA170" s="43"/>
      <c r="BB170" s="43"/>
      <c r="BC170" s="43"/>
      <c r="BD170" s="43"/>
      <c r="BE170" s="43"/>
      <c r="BF170" s="43"/>
      <c r="BG170" s="43"/>
      <c r="BH170" s="43"/>
      <c r="BI170" s="43"/>
      <c r="BJ170" s="43"/>
    </row>
    <row r="171" spans="2:62" ht="26.25" customHeight="1" thickBot="1" x14ac:dyDescent="0.25">
      <c r="B171" s="44" t="s">
        <v>167</v>
      </c>
      <c r="C171" s="183" t="s">
        <v>164</v>
      </c>
      <c r="D171" s="36" t="s">
        <v>323</v>
      </c>
      <c r="E171" s="52"/>
      <c r="F171" s="52"/>
      <c r="G171" s="36"/>
      <c r="H171" s="52"/>
      <c r="I171" s="52"/>
      <c r="J171" s="52"/>
      <c r="K171" s="36"/>
      <c r="L171" s="52"/>
      <c r="M171" s="52"/>
      <c r="N171" s="52"/>
      <c r="O171" s="36"/>
      <c r="P171" s="52"/>
      <c r="Q171" s="52"/>
      <c r="R171" s="52"/>
      <c r="S171" s="36"/>
      <c r="T171" s="52"/>
      <c r="U171" s="52"/>
      <c r="V171" s="52"/>
      <c r="W171" s="36"/>
      <c r="X171" s="52"/>
      <c r="Y171" s="52"/>
      <c r="Z171" s="52"/>
      <c r="AA171" s="36"/>
      <c r="AB171" s="52"/>
      <c r="AC171" s="52"/>
      <c r="AD171" s="52"/>
      <c r="AE171" s="36"/>
      <c r="AF171" s="52"/>
      <c r="AG171" s="52"/>
      <c r="AH171" s="52"/>
      <c r="AI171" s="36"/>
      <c r="AJ171" s="52"/>
      <c r="AK171" s="52"/>
      <c r="AL171" s="52"/>
      <c r="AM171" s="36"/>
      <c r="AN171" s="52"/>
      <c r="AO171" s="52"/>
      <c r="AP171" s="52"/>
      <c r="AQ171" s="36"/>
      <c r="AR171" s="52"/>
      <c r="AS171" s="52"/>
      <c r="AT171" s="52"/>
      <c r="AU171" s="36"/>
      <c r="AV171" s="52"/>
      <c r="AW171" s="52"/>
      <c r="AX171" s="52"/>
      <c r="AY171" s="36"/>
      <c r="AZ171" s="52"/>
      <c r="BA171" s="43"/>
      <c r="BB171" s="43"/>
      <c r="BC171" s="43"/>
      <c r="BD171" s="43"/>
      <c r="BE171" s="43"/>
      <c r="BF171" s="43"/>
      <c r="BG171" s="43"/>
      <c r="BH171" s="43"/>
      <c r="BI171" s="43"/>
      <c r="BJ171" s="43"/>
    </row>
    <row r="172" spans="2:62" ht="26.25" customHeight="1" thickBot="1" x14ac:dyDescent="0.25">
      <c r="B172" s="44" t="s">
        <v>167</v>
      </c>
      <c r="C172" s="183" t="s">
        <v>165</v>
      </c>
      <c r="D172" s="36" t="s">
        <v>323</v>
      </c>
      <c r="E172" s="52"/>
      <c r="F172" s="52"/>
      <c r="G172" s="36"/>
      <c r="H172" s="52"/>
      <c r="I172" s="52"/>
      <c r="J172" s="52"/>
      <c r="K172" s="36"/>
      <c r="L172" s="52"/>
      <c r="M172" s="52"/>
      <c r="N172" s="52"/>
      <c r="O172" s="36"/>
      <c r="P172" s="52"/>
      <c r="Q172" s="52"/>
      <c r="R172" s="52"/>
      <c r="S172" s="36"/>
      <c r="T172" s="52"/>
      <c r="U172" s="52"/>
      <c r="V172" s="52"/>
      <c r="W172" s="36"/>
      <c r="X172" s="52"/>
      <c r="Y172" s="52"/>
      <c r="Z172" s="52"/>
      <c r="AA172" s="36"/>
      <c r="AB172" s="52"/>
      <c r="AC172" s="52"/>
      <c r="AD172" s="52"/>
      <c r="AE172" s="36"/>
      <c r="AF172" s="52"/>
      <c r="AG172" s="52"/>
      <c r="AH172" s="52"/>
      <c r="AI172" s="36"/>
      <c r="AJ172" s="52"/>
      <c r="AK172" s="52"/>
      <c r="AL172" s="52"/>
      <c r="AM172" s="36"/>
      <c r="AN172" s="52"/>
      <c r="AO172" s="52"/>
      <c r="AP172" s="52"/>
      <c r="AQ172" s="36"/>
      <c r="AR172" s="52"/>
      <c r="AS172" s="52"/>
      <c r="AT172" s="52"/>
      <c r="AU172" s="36"/>
      <c r="AV172" s="52"/>
      <c r="AW172" s="52"/>
      <c r="AX172" s="52"/>
      <c r="AY172" s="36"/>
      <c r="AZ172" s="52"/>
      <c r="BA172" s="43"/>
      <c r="BB172" s="43"/>
      <c r="BC172" s="43"/>
      <c r="BD172" s="43"/>
      <c r="BE172" s="43"/>
      <c r="BF172" s="43"/>
      <c r="BG172" s="43"/>
      <c r="BH172" s="43"/>
      <c r="BI172" s="43"/>
      <c r="BJ172" s="43"/>
    </row>
    <row r="173" spans="2:62" ht="26.25" customHeight="1" thickBot="1" x14ac:dyDescent="0.25">
      <c r="B173" s="44" t="s">
        <v>168</v>
      </c>
      <c r="C173" s="183" t="s">
        <v>164</v>
      </c>
      <c r="D173" s="36" t="s">
        <v>323</v>
      </c>
      <c r="E173" s="52"/>
      <c r="F173" s="52"/>
      <c r="G173" s="36"/>
      <c r="H173" s="52"/>
      <c r="I173" s="52"/>
      <c r="J173" s="52"/>
      <c r="K173" s="36"/>
      <c r="L173" s="52"/>
      <c r="M173" s="52"/>
      <c r="N173" s="52"/>
      <c r="O173" s="36"/>
      <c r="P173" s="52"/>
      <c r="Q173" s="52"/>
      <c r="R173" s="52"/>
      <c r="S173" s="36"/>
      <c r="T173" s="52"/>
      <c r="U173" s="52"/>
      <c r="V173" s="52"/>
      <c r="W173" s="36"/>
      <c r="X173" s="52"/>
      <c r="Y173" s="52"/>
      <c r="Z173" s="52"/>
      <c r="AA173" s="36"/>
      <c r="AB173" s="52"/>
      <c r="AC173" s="52"/>
      <c r="AD173" s="52"/>
      <c r="AE173" s="36"/>
      <c r="AF173" s="52"/>
      <c r="AG173" s="52"/>
      <c r="AH173" s="52"/>
      <c r="AI173" s="36"/>
      <c r="AJ173" s="52"/>
      <c r="AK173" s="52"/>
      <c r="AL173" s="52"/>
      <c r="AM173" s="36"/>
      <c r="AN173" s="52"/>
      <c r="AO173" s="52"/>
      <c r="AP173" s="52"/>
      <c r="AQ173" s="36"/>
      <c r="AR173" s="52"/>
      <c r="AS173" s="52"/>
      <c r="AT173" s="52"/>
      <c r="AU173" s="36"/>
      <c r="AV173" s="52"/>
      <c r="AW173" s="52"/>
      <c r="AX173" s="52"/>
      <c r="AY173" s="36"/>
      <c r="AZ173" s="52"/>
      <c r="BA173" s="43"/>
      <c r="BB173" s="43"/>
      <c r="BC173" s="43"/>
      <c r="BD173" s="43"/>
      <c r="BE173" s="43"/>
      <c r="BF173" s="43"/>
      <c r="BG173" s="43"/>
      <c r="BH173" s="43"/>
      <c r="BI173" s="43"/>
      <c r="BJ173" s="43"/>
    </row>
    <row r="174" spans="2:62" ht="26.25" customHeight="1" thickBot="1" x14ac:dyDescent="0.25">
      <c r="B174" s="44" t="s">
        <v>168</v>
      </c>
      <c r="C174" s="183" t="s">
        <v>165</v>
      </c>
      <c r="D174" s="36" t="s">
        <v>323</v>
      </c>
      <c r="E174" s="52"/>
      <c r="F174" s="52"/>
      <c r="G174" s="36"/>
      <c r="H174" s="52"/>
      <c r="I174" s="52"/>
      <c r="J174" s="52"/>
      <c r="K174" s="36"/>
      <c r="L174" s="52"/>
      <c r="M174" s="52"/>
      <c r="N174" s="52"/>
      <c r="O174" s="36"/>
      <c r="P174" s="52"/>
      <c r="Q174" s="52"/>
      <c r="R174" s="52"/>
      <c r="S174" s="36"/>
      <c r="T174" s="52"/>
      <c r="U174" s="52"/>
      <c r="V174" s="52"/>
      <c r="W174" s="36"/>
      <c r="X174" s="52"/>
      <c r="Y174" s="52"/>
      <c r="Z174" s="52"/>
      <c r="AA174" s="36"/>
      <c r="AB174" s="52"/>
      <c r="AC174" s="52"/>
      <c r="AD174" s="52"/>
      <c r="AE174" s="36"/>
      <c r="AF174" s="52"/>
      <c r="AG174" s="52"/>
      <c r="AH174" s="52"/>
      <c r="AI174" s="36"/>
      <c r="AJ174" s="52"/>
      <c r="AK174" s="52"/>
      <c r="AL174" s="52"/>
      <c r="AM174" s="36"/>
      <c r="AN174" s="52"/>
      <c r="AO174" s="52"/>
      <c r="AP174" s="52"/>
      <c r="AQ174" s="36"/>
      <c r="AR174" s="52"/>
      <c r="AS174" s="52"/>
      <c r="AT174" s="52"/>
      <c r="AU174" s="36"/>
      <c r="AV174" s="52"/>
      <c r="AW174" s="52"/>
      <c r="AX174" s="52"/>
      <c r="AY174" s="36"/>
      <c r="AZ174" s="52"/>
      <c r="BA174" s="43"/>
      <c r="BB174" s="43"/>
      <c r="BC174" s="43"/>
      <c r="BD174" s="43"/>
      <c r="BE174" s="43"/>
      <c r="BF174" s="43"/>
      <c r="BG174" s="43"/>
      <c r="BH174" s="43"/>
      <c r="BI174" s="43"/>
      <c r="BJ174" s="43"/>
    </row>
    <row r="175" spans="2:62" ht="26.25" customHeight="1" thickBot="1" x14ac:dyDescent="0.25">
      <c r="B175" s="44" t="s">
        <v>169</v>
      </c>
      <c r="C175" s="183" t="s">
        <v>164</v>
      </c>
      <c r="D175" s="36" t="s">
        <v>323</v>
      </c>
      <c r="E175" s="52"/>
      <c r="F175" s="52"/>
      <c r="G175" s="36"/>
      <c r="H175" s="52"/>
      <c r="I175" s="52"/>
      <c r="J175" s="52"/>
      <c r="K175" s="36"/>
      <c r="L175" s="52"/>
      <c r="M175" s="52"/>
      <c r="N175" s="52"/>
      <c r="O175" s="36"/>
      <c r="P175" s="52"/>
      <c r="Q175" s="52"/>
      <c r="R175" s="52"/>
      <c r="S175" s="36"/>
      <c r="T175" s="52"/>
      <c r="U175" s="52"/>
      <c r="V175" s="52"/>
      <c r="W175" s="36"/>
      <c r="X175" s="52"/>
      <c r="Y175" s="52"/>
      <c r="Z175" s="52"/>
      <c r="AA175" s="36"/>
      <c r="AB175" s="52"/>
      <c r="AC175" s="52"/>
      <c r="AD175" s="52"/>
      <c r="AE175" s="36"/>
      <c r="AF175" s="52"/>
      <c r="AG175" s="52"/>
      <c r="AH175" s="52"/>
      <c r="AI175" s="36"/>
      <c r="AJ175" s="52"/>
      <c r="AK175" s="52"/>
      <c r="AL175" s="52"/>
      <c r="AM175" s="36"/>
      <c r="AN175" s="52"/>
      <c r="AO175" s="52"/>
      <c r="AP175" s="52"/>
      <c r="AQ175" s="36"/>
      <c r="AR175" s="52"/>
      <c r="AS175" s="52"/>
      <c r="AT175" s="52"/>
      <c r="AU175" s="36"/>
      <c r="AV175" s="52"/>
      <c r="AW175" s="52"/>
      <c r="AX175" s="52"/>
      <c r="AY175" s="36"/>
      <c r="AZ175" s="52"/>
      <c r="BA175" s="43"/>
      <c r="BB175" s="43"/>
      <c r="BC175" s="43"/>
      <c r="BD175" s="43"/>
      <c r="BE175" s="43"/>
      <c r="BF175" s="43"/>
      <c r="BG175" s="43"/>
      <c r="BH175" s="43"/>
      <c r="BI175" s="43"/>
      <c r="BJ175" s="43"/>
    </row>
    <row r="176" spans="2:62" ht="26.25" customHeight="1" thickBot="1" x14ac:dyDescent="0.25">
      <c r="B176" s="44" t="s">
        <v>169</v>
      </c>
      <c r="C176" s="183" t="s">
        <v>165</v>
      </c>
      <c r="D176" s="36" t="s">
        <v>323</v>
      </c>
      <c r="E176" s="52"/>
      <c r="F176" s="52"/>
      <c r="G176" s="36"/>
      <c r="H176" s="52"/>
      <c r="I176" s="52"/>
      <c r="J176" s="52"/>
      <c r="K176" s="36"/>
      <c r="L176" s="52"/>
      <c r="M176" s="52"/>
      <c r="N176" s="52"/>
      <c r="O176" s="36"/>
      <c r="P176" s="52"/>
      <c r="Q176" s="52"/>
      <c r="R176" s="52"/>
      <c r="S176" s="36"/>
      <c r="T176" s="52"/>
      <c r="U176" s="52"/>
      <c r="V176" s="52"/>
      <c r="W176" s="36"/>
      <c r="X176" s="52"/>
      <c r="Y176" s="52"/>
      <c r="Z176" s="52"/>
      <c r="AA176" s="36"/>
      <c r="AB176" s="52"/>
      <c r="AC176" s="52"/>
      <c r="AD176" s="52"/>
      <c r="AE176" s="36"/>
      <c r="AF176" s="52"/>
      <c r="AG176" s="52"/>
      <c r="AH176" s="52"/>
      <c r="AI176" s="36"/>
      <c r="AJ176" s="52"/>
      <c r="AK176" s="52"/>
      <c r="AL176" s="52"/>
      <c r="AM176" s="36"/>
      <c r="AN176" s="52"/>
      <c r="AO176" s="52"/>
      <c r="AP176" s="52"/>
      <c r="AQ176" s="36"/>
      <c r="AR176" s="52"/>
      <c r="AS176" s="52"/>
      <c r="AT176" s="52"/>
      <c r="AU176" s="36"/>
      <c r="AV176" s="52"/>
      <c r="AW176" s="52"/>
      <c r="AX176" s="52"/>
      <c r="AY176" s="36"/>
      <c r="AZ176" s="52"/>
      <c r="BA176" s="43"/>
      <c r="BB176" s="43"/>
      <c r="BC176" s="43"/>
      <c r="BD176" s="43"/>
      <c r="BE176" s="43"/>
      <c r="BF176" s="43"/>
      <c r="BG176" s="43"/>
      <c r="BH176" s="43"/>
      <c r="BI176" s="43"/>
      <c r="BJ176" s="43"/>
    </row>
    <row r="177" spans="2:62" ht="26.25" customHeight="1" thickBot="1" x14ac:dyDescent="0.25">
      <c r="B177" s="44" t="s">
        <v>170</v>
      </c>
      <c r="C177" s="183" t="s">
        <v>117</v>
      </c>
      <c r="D177" s="36" t="s">
        <v>323</v>
      </c>
      <c r="E177" s="52"/>
      <c r="F177" s="52"/>
      <c r="G177" s="36"/>
      <c r="H177" s="52"/>
      <c r="I177" s="52"/>
      <c r="J177" s="52"/>
      <c r="K177" s="36"/>
      <c r="L177" s="52"/>
      <c r="M177" s="52"/>
      <c r="N177" s="52"/>
      <c r="O177" s="36"/>
      <c r="P177" s="52"/>
      <c r="Q177" s="52"/>
      <c r="R177" s="52"/>
      <c r="S177" s="36"/>
      <c r="T177" s="52"/>
      <c r="U177" s="52"/>
      <c r="V177" s="52"/>
      <c r="W177" s="36"/>
      <c r="X177" s="52"/>
      <c r="Y177" s="52"/>
      <c r="Z177" s="52"/>
      <c r="AA177" s="36"/>
      <c r="AB177" s="52"/>
      <c r="AC177" s="52"/>
      <c r="AD177" s="52"/>
      <c r="AE177" s="36"/>
      <c r="AF177" s="52"/>
      <c r="AG177" s="52"/>
      <c r="AH177" s="52"/>
      <c r="AI177" s="36"/>
      <c r="AJ177" s="52"/>
      <c r="AK177" s="52"/>
      <c r="AL177" s="52"/>
      <c r="AM177" s="36"/>
      <c r="AN177" s="52"/>
      <c r="AO177" s="52"/>
      <c r="AP177" s="52"/>
      <c r="AQ177" s="36"/>
      <c r="AR177" s="52"/>
      <c r="AS177" s="52"/>
      <c r="AT177" s="52"/>
      <c r="AU177" s="36"/>
      <c r="AV177" s="52"/>
      <c r="AW177" s="52"/>
      <c r="AX177" s="52"/>
      <c r="AY177" s="36"/>
      <c r="AZ177" s="52"/>
      <c r="BA177" s="43"/>
      <c r="BB177" s="43"/>
      <c r="BC177" s="43"/>
      <c r="BD177" s="43"/>
      <c r="BE177" s="43"/>
      <c r="BF177" s="43"/>
      <c r="BG177" s="43"/>
      <c r="BH177" s="43"/>
      <c r="BI177" s="43"/>
      <c r="BJ177" s="43"/>
    </row>
    <row r="178" spans="2:62" ht="26.25" customHeight="1" thickBot="1" x14ac:dyDescent="0.25">
      <c r="B178" s="44" t="s">
        <v>171</v>
      </c>
      <c r="C178" s="183" t="s">
        <v>172</v>
      </c>
      <c r="D178" s="36" t="s">
        <v>323</v>
      </c>
      <c r="E178" s="52"/>
      <c r="F178" s="52"/>
      <c r="G178" s="36"/>
      <c r="H178" s="52"/>
      <c r="I178" s="52"/>
      <c r="J178" s="52"/>
      <c r="K178" s="36"/>
      <c r="L178" s="52"/>
      <c r="M178" s="52"/>
      <c r="N178" s="52"/>
      <c r="O178" s="36"/>
      <c r="P178" s="52"/>
      <c r="Q178" s="52"/>
      <c r="R178" s="52"/>
      <c r="S178" s="36"/>
      <c r="T178" s="52"/>
      <c r="U178" s="52"/>
      <c r="V178" s="52"/>
      <c r="W178" s="36"/>
      <c r="X178" s="52"/>
      <c r="Y178" s="52"/>
      <c r="Z178" s="52"/>
      <c r="AA178" s="36"/>
      <c r="AB178" s="52"/>
      <c r="AC178" s="52"/>
      <c r="AD178" s="52"/>
      <c r="AE178" s="36"/>
      <c r="AF178" s="52"/>
      <c r="AG178" s="52"/>
      <c r="AH178" s="52"/>
      <c r="AI178" s="36"/>
      <c r="AJ178" s="52"/>
      <c r="AK178" s="52"/>
      <c r="AL178" s="52"/>
      <c r="AM178" s="36"/>
      <c r="AN178" s="52"/>
      <c r="AO178" s="52"/>
      <c r="AP178" s="52"/>
      <c r="AQ178" s="36"/>
      <c r="AR178" s="52"/>
      <c r="AS178" s="52"/>
      <c r="AT178" s="52"/>
      <c r="AU178" s="36"/>
      <c r="AV178" s="52"/>
      <c r="AW178" s="52"/>
      <c r="AX178" s="52"/>
      <c r="AY178" s="36"/>
      <c r="AZ178" s="52"/>
      <c r="BA178" s="43"/>
      <c r="BB178" s="43"/>
      <c r="BC178" s="43"/>
      <c r="BD178" s="43"/>
      <c r="BE178" s="43"/>
      <c r="BF178" s="43"/>
      <c r="BG178" s="43"/>
      <c r="BH178" s="43"/>
      <c r="BI178" s="43"/>
      <c r="BJ178" s="43"/>
    </row>
    <row r="179" spans="2:62" ht="26.25" customHeight="1" thickBot="1" x14ac:dyDescent="0.25">
      <c r="B179" s="44" t="s">
        <v>171</v>
      </c>
      <c r="C179" s="183" t="s">
        <v>173</v>
      </c>
      <c r="D179" s="36" t="s">
        <v>323</v>
      </c>
      <c r="E179" s="52"/>
      <c r="F179" s="52"/>
      <c r="G179" s="36"/>
      <c r="H179" s="52"/>
      <c r="I179" s="52"/>
      <c r="J179" s="52"/>
      <c r="K179" s="36"/>
      <c r="L179" s="52"/>
      <c r="M179" s="52"/>
      <c r="N179" s="52"/>
      <c r="O179" s="36"/>
      <c r="P179" s="52"/>
      <c r="Q179" s="52"/>
      <c r="R179" s="52"/>
      <c r="S179" s="36"/>
      <c r="T179" s="52"/>
      <c r="U179" s="52"/>
      <c r="V179" s="52"/>
      <c r="W179" s="36"/>
      <c r="X179" s="52"/>
      <c r="Y179" s="52"/>
      <c r="Z179" s="52"/>
      <c r="AA179" s="36"/>
      <c r="AB179" s="52"/>
      <c r="AC179" s="52"/>
      <c r="AD179" s="52"/>
      <c r="AE179" s="36"/>
      <c r="AF179" s="52"/>
      <c r="AG179" s="52"/>
      <c r="AH179" s="52"/>
      <c r="AI179" s="36"/>
      <c r="AJ179" s="52"/>
      <c r="AK179" s="52"/>
      <c r="AL179" s="52"/>
      <c r="AM179" s="36"/>
      <c r="AN179" s="52"/>
      <c r="AO179" s="52"/>
      <c r="AP179" s="52"/>
      <c r="AQ179" s="36"/>
      <c r="AR179" s="52"/>
      <c r="AS179" s="52"/>
      <c r="AT179" s="52"/>
      <c r="AU179" s="36"/>
      <c r="AV179" s="52"/>
      <c r="AW179" s="52"/>
      <c r="AX179" s="52"/>
      <c r="AY179" s="36"/>
      <c r="AZ179" s="52"/>
      <c r="BA179" s="43"/>
      <c r="BB179" s="43"/>
      <c r="BC179" s="43"/>
      <c r="BD179" s="43"/>
      <c r="BE179" s="43"/>
      <c r="BF179" s="43"/>
      <c r="BG179" s="43"/>
      <c r="BH179" s="43"/>
      <c r="BI179" s="43"/>
      <c r="BJ179" s="43"/>
    </row>
    <row r="180" spans="2:62" ht="26.25" customHeight="1" thickBot="1" x14ac:dyDescent="0.25">
      <c r="B180" s="44" t="s">
        <v>171</v>
      </c>
      <c r="C180" s="183" t="s">
        <v>174</v>
      </c>
      <c r="D180" s="36" t="s">
        <v>323</v>
      </c>
      <c r="E180" s="52"/>
      <c r="F180" s="52"/>
      <c r="G180" s="36"/>
      <c r="H180" s="52"/>
      <c r="I180" s="52"/>
      <c r="J180" s="52"/>
      <c r="K180" s="36"/>
      <c r="L180" s="52"/>
      <c r="M180" s="52"/>
      <c r="N180" s="52"/>
      <c r="O180" s="36"/>
      <c r="P180" s="52"/>
      <c r="Q180" s="52"/>
      <c r="R180" s="52"/>
      <c r="S180" s="36"/>
      <c r="T180" s="52"/>
      <c r="U180" s="52"/>
      <c r="V180" s="52"/>
      <c r="W180" s="36"/>
      <c r="X180" s="52"/>
      <c r="Y180" s="52"/>
      <c r="Z180" s="52"/>
      <c r="AA180" s="36"/>
      <c r="AB180" s="52"/>
      <c r="AC180" s="52"/>
      <c r="AD180" s="52"/>
      <c r="AE180" s="36"/>
      <c r="AF180" s="52"/>
      <c r="AG180" s="52"/>
      <c r="AH180" s="52"/>
      <c r="AI180" s="36"/>
      <c r="AJ180" s="52"/>
      <c r="AK180" s="52"/>
      <c r="AL180" s="52"/>
      <c r="AM180" s="36"/>
      <c r="AN180" s="52"/>
      <c r="AO180" s="52"/>
      <c r="AP180" s="52"/>
      <c r="AQ180" s="36"/>
      <c r="AR180" s="52"/>
      <c r="AS180" s="52"/>
      <c r="AT180" s="52"/>
      <c r="AU180" s="36"/>
      <c r="AV180" s="52"/>
      <c r="AW180" s="52"/>
      <c r="AX180" s="52"/>
      <c r="AY180" s="36"/>
      <c r="AZ180" s="52"/>
      <c r="BA180" s="43"/>
      <c r="BB180" s="43"/>
      <c r="BC180" s="43"/>
      <c r="BD180" s="43"/>
      <c r="BE180" s="43"/>
      <c r="BF180" s="43"/>
      <c r="BG180" s="43"/>
      <c r="BH180" s="43"/>
      <c r="BI180" s="43"/>
      <c r="BJ180" s="43"/>
    </row>
    <row r="181" spans="2:62" ht="26.25" customHeight="1" thickBot="1" x14ac:dyDescent="0.25">
      <c r="B181" s="44" t="s">
        <v>171</v>
      </c>
      <c r="C181" s="183" t="s">
        <v>175</v>
      </c>
      <c r="D181" s="36" t="s">
        <v>323</v>
      </c>
      <c r="E181" s="52"/>
      <c r="F181" s="52"/>
      <c r="G181" s="36"/>
      <c r="H181" s="52"/>
      <c r="I181" s="52"/>
      <c r="J181" s="52"/>
      <c r="K181" s="36"/>
      <c r="L181" s="52"/>
      <c r="M181" s="52"/>
      <c r="N181" s="52"/>
      <c r="O181" s="36"/>
      <c r="P181" s="52"/>
      <c r="Q181" s="52"/>
      <c r="R181" s="52"/>
      <c r="S181" s="36"/>
      <c r="T181" s="52"/>
      <c r="U181" s="52"/>
      <c r="V181" s="52"/>
      <c r="W181" s="36"/>
      <c r="X181" s="52"/>
      <c r="Y181" s="52"/>
      <c r="Z181" s="52"/>
      <c r="AA181" s="36"/>
      <c r="AB181" s="52"/>
      <c r="AC181" s="52"/>
      <c r="AD181" s="52"/>
      <c r="AE181" s="36"/>
      <c r="AF181" s="52"/>
      <c r="AG181" s="52"/>
      <c r="AH181" s="52"/>
      <c r="AI181" s="36"/>
      <c r="AJ181" s="52"/>
      <c r="AK181" s="52"/>
      <c r="AL181" s="52"/>
      <c r="AM181" s="36"/>
      <c r="AN181" s="52"/>
      <c r="AO181" s="52"/>
      <c r="AP181" s="52"/>
      <c r="AQ181" s="36"/>
      <c r="AR181" s="52"/>
      <c r="AS181" s="52"/>
      <c r="AT181" s="52"/>
      <c r="AU181" s="36"/>
      <c r="AV181" s="52"/>
      <c r="AW181" s="52"/>
      <c r="AX181" s="52"/>
      <c r="AY181" s="36"/>
      <c r="AZ181" s="52"/>
      <c r="BA181" s="43"/>
      <c r="BB181" s="43"/>
      <c r="BC181" s="43"/>
      <c r="BD181" s="43"/>
      <c r="BE181" s="43"/>
      <c r="BF181" s="43"/>
      <c r="BG181" s="43"/>
      <c r="BH181" s="43"/>
      <c r="BI181" s="43"/>
      <c r="BJ181" s="43"/>
    </row>
    <row r="182" spans="2:62" ht="26.25" customHeight="1" thickBot="1" x14ac:dyDescent="0.25">
      <c r="B182" s="44" t="s">
        <v>177</v>
      </c>
      <c r="C182" s="183" t="s">
        <v>178</v>
      </c>
      <c r="D182" s="36" t="s">
        <v>323</v>
      </c>
      <c r="E182" s="52"/>
      <c r="F182" s="52"/>
      <c r="G182" s="36"/>
      <c r="H182" s="52"/>
      <c r="I182" s="52"/>
      <c r="J182" s="52"/>
      <c r="K182" s="36"/>
      <c r="L182" s="52"/>
      <c r="M182" s="52"/>
      <c r="N182" s="52"/>
      <c r="O182" s="36"/>
      <c r="P182" s="52"/>
      <c r="Q182" s="52"/>
      <c r="R182" s="52"/>
      <c r="S182" s="36"/>
      <c r="T182" s="52"/>
      <c r="U182" s="52"/>
      <c r="V182" s="52"/>
      <c r="W182" s="36"/>
      <c r="X182" s="52"/>
      <c r="Y182" s="52"/>
      <c r="Z182" s="52"/>
      <c r="AA182" s="36"/>
      <c r="AB182" s="52"/>
      <c r="AC182" s="52"/>
      <c r="AD182" s="52"/>
      <c r="AE182" s="36"/>
      <c r="AF182" s="52"/>
      <c r="AG182" s="52"/>
      <c r="AH182" s="52"/>
      <c r="AI182" s="36"/>
      <c r="AJ182" s="52"/>
      <c r="AK182" s="52"/>
      <c r="AL182" s="52"/>
      <c r="AM182" s="36"/>
      <c r="AN182" s="52"/>
      <c r="AO182" s="52"/>
      <c r="AP182" s="52"/>
      <c r="AQ182" s="36"/>
      <c r="AR182" s="52"/>
      <c r="AS182" s="52"/>
      <c r="AT182" s="52"/>
      <c r="AU182" s="36"/>
      <c r="AV182" s="52"/>
      <c r="AW182" s="52"/>
      <c r="AX182" s="52"/>
      <c r="AY182" s="36"/>
      <c r="AZ182" s="52"/>
      <c r="BA182" s="43"/>
      <c r="BB182" s="43"/>
      <c r="BC182" s="43"/>
      <c r="BD182" s="43"/>
      <c r="BE182" s="43"/>
      <c r="BF182" s="43"/>
      <c r="BG182" s="43"/>
      <c r="BH182" s="43"/>
      <c r="BI182" s="43"/>
      <c r="BJ182" s="43"/>
    </row>
    <row r="183" spans="2:62" ht="26.25" customHeight="1" thickBot="1" x14ac:dyDescent="0.25">
      <c r="B183" s="45" t="s">
        <v>180</v>
      </c>
      <c r="C183" s="183" t="s">
        <v>198</v>
      </c>
      <c r="D183" s="36" t="s">
        <v>323</v>
      </c>
      <c r="E183" s="52"/>
      <c r="F183" s="52"/>
      <c r="G183" s="36"/>
      <c r="H183" s="52"/>
      <c r="I183" s="52"/>
      <c r="J183" s="52"/>
      <c r="K183" s="36"/>
      <c r="L183" s="52"/>
      <c r="M183" s="52"/>
      <c r="N183" s="52"/>
      <c r="O183" s="36"/>
      <c r="P183" s="52"/>
      <c r="Q183" s="52"/>
      <c r="R183" s="52"/>
      <c r="S183" s="36"/>
      <c r="T183" s="52"/>
      <c r="U183" s="52"/>
      <c r="V183" s="52"/>
      <c r="W183" s="36"/>
      <c r="X183" s="52"/>
      <c r="Y183" s="52"/>
      <c r="Z183" s="52"/>
      <c r="AA183" s="36"/>
      <c r="AB183" s="52"/>
      <c r="AC183" s="52"/>
      <c r="AD183" s="52"/>
      <c r="AE183" s="36"/>
      <c r="AF183" s="52"/>
      <c r="AG183" s="52"/>
      <c r="AH183" s="52"/>
      <c r="AI183" s="36"/>
      <c r="AJ183" s="52"/>
      <c r="AK183" s="52"/>
      <c r="AL183" s="52"/>
      <c r="AM183" s="36"/>
      <c r="AN183" s="52"/>
      <c r="AO183" s="52"/>
      <c r="AP183" s="52"/>
      <c r="AQ183" s="36"/>
      <c r="AR183" s="52"/>
      <c r="AS183" s="52"/>
      <c r="AT183" s="52"/>
      <c r="AU183" s="36"/>
      <c r="AV183" s="52"/>
      <c r="AW183" s="52"/>
      <c r="AX183" s="52"/>
      <c r="AY183" s="36"/>
      <c r="AZ183" s="52"/>
      <c r="BA183" s="43"/>
      <c r="BB183" s="43"/>
      <c r="BC183" s="43"/>
      <c r="BD183" s="43"/>
      <c r="BE183" s="43"/>
      <c r="BF183" s="43"/>
      <c r="BG183" s="43"/>
      <c r="BH183" s="43"/>
      <c r="BI183" s="43"/>
      <c r="BJ183" s="43"/>
    </row>
    <row r="184" spans="2:62" ht="26.25" customHeight="1" thickBot="1" x14ac:dyDescent="0.25">
      <c r="B184" s="45" t="s">
        <v>180</v>
      </c>
      <c r="C184" s="183" t="s">
        <v>199</v>
      </c>
      <c r="D184" s="36" t="s">
        <v>323</v>
      </c>
      <c r="E184" s="52"/>
      <c r="F184" s="52"/>
      <c r="G184" s="55"/>
      <c r="H184" s="52"/>
      <c r="I184" s="52"/>
      <c r="J184" s="52"/>
      <c r="K184" s="55"/>
      <c r="L184" s="52"/>
      <c r="M184" s="52"/>
      <c r="N184" s="52"/>
      <c r="O184" s="55"/>
      <c r="P184" s="52"/>
      <c r="Q184" s="52"/>
      <c r="R184" s="52"/>
      <c r="S184" s="55"/>
      <c r="T184" s="52"/>
      <c r="U184" s="52"/>
      <c r="V184" s="52"/>
      <c r="W184" s="55"/>
      <c r="X184" s="52"/>
      <c r="Y184" s="52"/>
      <c r="Z184" s="52"/>
      <c r="AA184" s="55"/>
      <c r="AB184" s="52"/>
      <c r="AC184" s="52"/>
      <c r="AD184" s="52"/>
      <c r="AE184" s="55"/>
      <c r="AF184" s="52"/>
      <c r="AG184" s="52"/>
      <c r="AH184" s="52"/>
      <c r="AI184" s="55"/>
      <c r="AJ184" s="52"/>
      <c r="AK184" s="52"/>
      <c r="AL184" s="52"/>
      <c r="AM184" s="55"/>
      <c r="AN184" s="52"/>
      <c r="AO184" s="52"/>
      <c r="AP184" s="52"/>
      <c r="AQ184" s="55"/>
      <c r="AR184" s="52"/>
      <c r="AS184" s="52"/>
      <c r="AT184" s="52"/>
      <c r="AU184" s="55"/>
      <c r="AV184" s="52"/>
      <c r="AW184" s="52"/>
      <c r="AX184" s="52"/>
      <c r="AY184" s="55"/>
      <c r="AZ184" s="52"/>
      <c r="BA184" s="43"/>
      <c r="BB184" s="43"/>
      <c r="BC184" s="43"/>
      <c r="BD184" s="43"/>
      <c r="BE184" s="43"/>
      <c r="BF184" s="43"/>
      <c r="BG184" s="43"/>
      <c r="BH184" s="43"/>
      <c r="BI184" s="43"/>
      <c r="BJ184" s="43"/>
    </row>
    <row r="185" spans="2:62" ht="26.25" customHeight="1" thickBot="1" x14ac:dyDescent="0.25">
      <c r="B185" s="45" t="s">
        <v>180</v>
      </c>
      <c r="C185" s="183" t="s">
        <v>200</v>
      </c>
      <c r="D185" s="36" t="s">
        <v>323</v>
      </c>
      <c r="E185" s="52"/>
      <c r="F185" s="52"/>
      <c r="G185" s="36"/>
      <c r="H185" s="52"/>
      <c r="I185" s="52"/>
      <c r="J185" s="52"/>
      <c r="K185" s="36"/>
      <c r="L185" s="52"/>
      <c r="M185" s="52"/>
      <c r="N185" s="52"/>
      <c r="O185" s="36"/>
      <c r="P185" s="52"/>
      <c r="Q185" s="52"/>
      <c r="R185" s="52"/>
      <c r="S185" s="36"/>
      <c r="T185" s="52"/>
      <c r="U185" s="52"/>
      <c r="V185" s="52"/>
      <c r="W185" s="36"/>
      <c r="X185" s="52"/>
      <c r="Y185" s="52"/>
      <c r="Z185" s="52"/>
      <c r="AA185" s="36"/>
      <c r="AB185" s="52"/>
      <c r="AC185" s="52"/>
      <c r="AD185" s="52"/>
      <c r="AE185" s="36"/>
      <c r="AF185" s="52"/>
      <c r="AG185" s="52"/>
      <c r="AH185" s="52"/>
      <c r="AI185" s="36"/>
      <c r="AJ185" s="52"/>
      <c r="AK185" s="52"/>
      <c r="AL185" s="52"/>
      <c r="AM185" s="36"/>
      <c r="AN185" s="52"/>
      <c r="AO185" s="52"/>
      <c r="AP185" s="52"/>
      <c r="AQ185" s="36"/>
      <c r="AR185" s="52"/>
      <c r="AS185" s="52"/>
      <c r="AT185" s="52"/>
      <c r="AU185" s="36"/>
      <c r="AV185" s="52"/>
      <c r="AW185" s="52"/>
      <c r="AX185" s="52"/>
      <c r="AY185" s="36"/>
      <c r="AZ185" s="52"/>
      <c r="BA185" s="43"/>
      <c r="BB185" s="43"/>
      <c r="BC185" s="43"/>
      <c r="BD185" s="43"/>
      <c r="BE185" s="43"/>
      <c r="BF185" s="43"/>
      <c r="BG185" s="43"/>
      <c r="BH185" s="43"/>
      <c r="BI185" s="43"/>
      <c r="BJ185" s="43"/>
    </row>
    <row r="186" spans="2:62" ht="26.25" customHeight="1" thickBot="1" x14ac:dyDescent="0.25">
      <c r="B186" s="45" t="s">
        <v>180</v>
      </c>
      <c r="C186" s="183" t="s">
        <v>201</v>
      </c>
      <c r="D186" s="36" t="s">
        <v>323</v>
      </c>
      <c r="E186" s="52"/>
      <c r="F186" s="52"/>
      <c r="G186" s="36"/>
      <c r="H186" s="52"/>
      <c r="I186" s="52"/>
      <c r="J186" s="52"/>
      <c r="K186" s="36"/>
      <c r="L186" s="52"/>
      <c r="M186" s="52"/>
      <c r="N186" s="52"/>
      <c r="O186" s="36"/>
      <c r="P186" s="52"/>
      <c r="Q186" s="52"/>
      <c r="R186" s="52"/>
      <c r="S186" s="36"/>
      <c r="T186" s="52"/>
      <c r="U186" s="52"/>
      <c r="V186" s="52"/>
      <c r="W186" s="36"/>
      <c r="X186" s="52"/>
      <c r="Y186" s="52"/>
      <c r="Z186" s="52"/>
      <c r="AA186" s="36"/>
      <c r="AB186" s="52"/>
      <c r="AC186" s="52"/>
      <c r="AD186" s="52"/>
      <c r="AE186" s="36"/>
      <c r="AF186" s="52"/>
      <c r="AG186" s="52"/>
      <c r="AH186" s="52"/>
      <c r="AI186" s="36"/>
      <c r="AJ186" s="52"/>
      <c r="AK186" s="52"/>
      <c r="AL186" s="52"/>
      <c r="AM186" s="36"/>
      <c r="AN186" s="52"/>
      <c r="AO186" s="52"/>
      <c r="AP186" s="52"/>
      <c r="AQ186" s="36"/>
      <c r="AR186" s="52"/>
      <c r="AS186" s="52"/>
      <c r="AT186" s="52"/>
      <c r="AU186" s="36"/>
      <c r="AV186" s="52"/>
      <c r="AW186" s="52"/>
      <c r="AX186" s="52"/>
      <c r="AY186" s="36"/>
      <c r="AZ186" s="52"/>
      <c r="BA186" s="43"/>
      <c r="BB186" s="43"/>
      <c r="BC186" s="43"/>
      <c r="BD186" s="43"/>
      <c r="BE186" s="43"/>
      <c r="BF186" s="43"/>
      <c r="BG186" s="43"/>
      <c r="BH186" s="43"/>
      <c r="BI186" s="43"/>
      <c r="BJ186" s="43"/>
    </row>
    <row r="187" spans="2:62" ht="26.25" customHeight="1" thickBot="1" x14ac:dyDescent="0.25">
      <c r="B187" s="45" t="s">
        <v>180</v>
      </c>
      <c r="C187" s="183" t="s">
        <v>202</v>
      </c>
      <c r="D187" s="36" t="s">
        <v>323</v>
      </c>
      <c r="E187" s="52"/>
      <c r="F187" s="52"/>
      <c r="G187" s="36"/>
      <c r="H187" s="52"/>
      <c r="I187" s="52"/>
      <c r="J187" s="52"/>
      <c r="K187" s="36"/>
      <c r="L187" s="52"/>
      <c r="M187" s="52"/>
      <c r="N187" s="52"/>
      <c r="O187" s="36"/>
      <c r="P187" s="52"/>
      <c r="Q187" s="52"/>
      <c r="R187" s="52"/>
      <c r="S187" s="36"/>
      <c r="T187" s="52"/>
      <c r="U187" s="52"/>
      <c r="V187" s="52"/>
      <c r="W187" s="36"/>
      <c r="X187" s="52"/>
      <c r="Y187" s="52"/>
      <c r="Z187" s="52"/>
      <c r="AA187" s="36"/>
      <c r="AB187" s="52"/>
      <c r="AC187" s="52"/>
      <c r="AD187" s="52"/>
      <c r="AE187" s="36"/>
      <c r="AF187" s="52"/>
      <c r="AG187" s="52"/>
      <c r="AH187" s="52"/>
      <c r="AI187" s="36"/>
      <c r="AJ187" s="52"/>
      <c r="AK187" s="52"/>
      <c r="AL187" s="52"/>
      <c r="AM187" s="36"/>
      <c r="AN187" s="52"/>
      <c r="AO187" s="52"/>
      <c r="AP187" s="52"/>
      <c r="AQ187" s="36"/>
      <c r="AR187" s="52"/>
      <c r="AS187" s="52"/>
      <c r="AT187" s="52"/>
      <c r="AU187" s="36"/>
      <c r="AV187" s="52"/>
      <c r="AW187" s="52"/>
      <c r="AX187" s="52"/>
      <c r="AY187" s="36"/>
      <c r="AZ187" s="52"/>
      <c r="BA187" s="43"/>
      <c r="BB187" s="43"/>
      <c r="BC187" s="43"/>
      <c r="BD187" s="43"/>
      <c r="BE187" s="43"/>
      <c r="BF187" s="43"/>
      <c r="BG187" s="43"/>
      <c r="BH187" s="43"/>
      <c r="BI187" s="43"/>
      <c r="BJ187" s="43"/>
    </row>
    <row r="188" spans="2:62" ht="26.25" customHeight="1" thickBot="1" x14ac:dyDescent="0.25">
      <c r="B188" s="45" t="s">
        <v>180</v>
      </c>
      <c r="C188" s="183" t="s">
        <v>203</v>
      </c>
      <c r="D188" s="36" t="s">
        <v>323</v>
      </c>
      <c r="E188" s="52"/>
      <c r="F188" s="52"/>
      <c r="G188" s="36"/>
      <c r="H188" s="52"/>
      <c r="I188" s="52"/>
      <c r="J188" s="52"/>
      <c r="K188" s="36"/>
      <c r="L188" s="52"/>
      <c r="M188" s="52"/>
      <c r="N188" s="52"/>
      <c r="O188" s="36"/>
      <c r="P188" s="52"/>
      <c r="Q188" s="52"/>
      <c r="R188" s="52"/>
      <c r="S188" s="36"/>
      <c r="T188" s="52"/>
      <c r="U188" s="52"/>
      <c r="V188" s="52"/>
      <c r="W188" s="36"/>
      <c r="X188" s="52"/>
      <c r="Y188" s="52"/>
      <c r="Z188" s="52"/>
      <c r="AA188" s="36"/>
      <c r="AB188" s="52"/>
      <c r="AC188" s="52"/>
      <c r="AD188" s="52"/>
      <c r="AE188" s="36"/>
      <c r="AF188" s="52"/>
      <c r="AG188" s="52"/>
      <c r="AH188" s="52"/>
      <c r="AI188" s="36"/>
      <c r="AJ188" s="52"/>
      <c r="AK188" s="52"/>
      <c r="AL188" s="52"/>
      <c r="AM188" s="36"/>
      <c r="AN188" s="52"/>
      <c r="AO188" s="52"/>
      <c r="AP188" s="52"/>
      <c r="AQ188" s="36"/>
      <c r="AR188" s="52"/>
      <c r="AS188" s="52"/>
      <c r="AT188" s="52"/>
      <c r="AU188" s="36"/>
      <c r="AV188" s="52"/>
      <c r="AW188" s="52"/>
      <c r="AX188" s="52"/>
      <c r="AY188" s="36"/>
      <c r="AZ188" s="52"/>
      <c r="BA188" s="43"/>
      <c r="BB188" s="43"/>
      <c r="BC188" s="43"/>
      <c r="BD188" s="43"/>
      <c r="BE188" s="43"/>
      <c r="BF188" s="43"/>
      <c r="BG188" s="43"/>
      <c r="BH188" s="43"/>
      <c r="BI188" s="43"/>
      <c r="BJ188" s="43"/>
    </row>
    <row r="189" spans="2:62" ht="26.25" customHeight="1" thickBot="1" x14ac:dyDescent="0.25">
      <c r="B189" s="45" t="s">
        <v>180</v>
      </c>
      <c r="C189" s="183" t="s">
        <v>204</v>
      </c>
      <c r="D189" s="36" t="s">
        <v>323</v>
      </c>
      <c r="E189" s="52"/>
      <c r="F189" s="52"/>
      <c r="G189" s="36"/>
      <c r="H189" s="52"/>
      <c r="I189" s="52"/>
      <c r="J189" s="52"/>
      <c r="K189" s="36"/>
      <c r="L189" s="52"/>
      <c r="M189" s="52"/>
      <c r="N189" s="52"/>
      <c r="O189" s="36"/>
      <c r="P189" s="52"/>
      <c r="Q189" s="52"/>
      <c r="R189" s="52"/>
      <c r="S189" s="36"/>
      <c r="T189" s="52"/>
      <c r="U189" s="52"/>
      <c r="V189" s="52"/>
      <c r="W189" s="36"/>
      <c r="X189" s="52"/>
      <c r="Y189" s="52"/>
      <c r="Z189" s="52"/>
      <c r="AA189" s="36"/>
      <c r="AB189" s="52"/>
      <c r="AC189" s="52"/>
      <c r="AD189" s="52"/>
      <c r="AE189" s="36"/>
      <c r="AF189" s="52"/>
      <c r="AG189" s="52"/>
      <c r="AH189" s="52"/>
      <c r="AI189" s="36"/>
      <c r="AJ189" s="52"/>
      <c r="AK189" s="52"/>
      <c r="AL189" s="52"/>
      <c r="AM189" s="36"/>
      <c r="AN189" s="52"/>
      <c r="AO189" s="52"/>
      <c r="AP189" s="52"/>
      <c r="AQ189" s="36"/>
      <c r="AR189" s="52"/>
      <c r="AS189" s="52"/>
      <c r="AT189" s="52"/>
      <c r="AU189" s="36"/>
      <c r="AV189" s="52"/>
      <c r="AW189" s="52"/>
      <c r="AX189" s="52"/>
      <c r="AY189" s="36"/>
      <c r="AZ189" s="52"/>
      <c r="BA189" s="43"/>
      <c r="BB189" s="43"/>
      <c r="BC189" s="43"/>
      <c r="BD189" s="43"/>
      <c r="BE189" s="43"/>
      <c r="BF189" s="43"/>
      <c r="BG189" s="43"/>
      <c r="BH189" s="43"/>
      <c r="BI189" s="43"/>
      <c r="BJ189" s="43"/>
    </row>
    <row r="190" spans="2:62" ht="26.25" customHeight="1" thickBot="1" x14ac:dyDescent="0.25">
      <c r="B190" s="45" t="s">
        <v>180</v>
      </c>
      <c r="C190" s="183" t="s">
        <v>205</v>
      </c>
      <c r="D190" s="36" t="s">
        <v>323</v>
      </c>
      <c r="E190" s="52"/>
      <c r="F190" s="52"/>
      <c r="G190" s="36"/>
      <c r="H190" s="52"/>
      <c r="I190" s="52"/>
      <c r="J190" s="52"/>
      <c r="K190" s="36"/>
      <c r="L190" s="52"/>
      <c r="M190" s="52"/>
      <c r="N190" s="52"/>
      <c r="O190" s="36"/>
      <c r="P190" s="52"/>
      <c r="Q190" s="52"/>
      <c r="R190" s="52"/>
      <c r="S190" s="36"/>
      <c r="T190" s="52"/>
      <c r="U190" s="52"/>
      <c r="V190" s="52"/>
      <c r="W190" s="36"/>
      <c r="X190" s="52"/>
      <c r="Y190" s="52"/>
      <c r="Z190" s="52"/>
      <c r="AA190" s="36"/>
      <c r="AB190" s="52"/>
      <c r="AC190" s="52"/>
      <c r="AD190" s="52"/>
      <c r="AE190" s="36"/>
      <c r="AF190" s="52"/>
      <c r="AG190" s="52"/>
      <c r="AH190" s="52"/>
      <c r="AI190" s="36"/>
      <c r="AJ190" s="52"/>
      <c r="AK190" s="52"/>
      <c r="AL190" s="52"/>
      <c r="AM190" s="36"/>
      <c r="AN190" s="52"/>
      <c r="AO190" s="52"/>
      <c r="AP190" s="52"/>
      <c r="AQ190" s="36"/>
      <c r="AR190" s="52"/>
      <c r="AS190" s="52"/>
      <c r="AT190" s="52"/>
      <c r="AU190" s="36"/>
      <c r="AV190" s="52"/>
      <c r="AW190" s="52"/>
      <c r="AX190" s="52"/>
      <c r="AY190" s="36"/>
      <c r="AZ190" s="52"/>
      <c r="BA190" s="43"/>
      <c r="BB190" s="43"/>
      <c r="BC190" s="43"/>
      <c r="BD190" s="43"/>
      <c r="BE190" s="43"/>
      <c r="BF190" s="43"/>
      <c r="BG190" s="43"/>
      <c r="BH190" s="43"/>
      <c r="BI190" s="43"/>
      <c r="BJ190" s="43"/>
    </row>
    <row r="191" spans="2:62" ht="26.25" customHeight="1" thickBot="1" x14ac:dyDescent="0.25">
      <c r="B191" s="45" t="s">
        <v>181</v>
      </c>
      <c r="C191" s="183" t="s">
        <v>206</v>
      </c>
      <c r="D191" s="36" t="s">
        <v>323</v>
      </c>
      <c r="E191" s="52"/>
      <c r="F191" s="52"/>
      <c r="G191" s="36"/>
      <c r="H191" s="52"/>
      <c r="I191" s="52"/>
      <c r="J191" s="52"/>
      <c r="K191" s="36"/>
      <c r="L191" s="52"/>
      <c r="M191" s="52"/>
      <c r="N191" s="52"/>
      <c r="O191" s="36"/>
      <c r="P191" s="52"/>
      <c r="Q191" s="52"/>
      <c r="R191" s="52"/>
      <c r="S191" s="36"/>
      <c r="T191" s="52"/>
      <c r="U191" s="52"/>
      <c r="V191" s="52"/>
      <c r="W191" s="36"/>
      <c r="X191" s="52"/>
      <c r="Y191" s="52"/>
      <c r="Z191" s="52"/>
      <c r="AA191" s="36"/>
      <c r="AB191" s="52"/>
      <c r="AC191" s="52"/>
      <c r="AD191" s="52"/>
      <c r="AE191" s="36"/>
      <c r="AF191" s="52"/>
      <c r="AG191" s="52"/>
      <c r="AH191" s="52"/>
      <c r="AI191" s="36"/>
      <c r="AJ191" s="52"/>
      <c r="AK191" s="52"/>
      <c r="AL191" s="52"/>
      <c r="AM191" s="36"/>
      <c r="AN191" s="52"/>
      <c r="AO191" s="52"/>
      <c r="AP191" s="52"/>
      <c r="AQ191" s="36"/>
      <c r="AR191" s="52"/>
      <c r="AS191" s="52"/>
      <c r="AT191" s="52"/>
      <c r="AU191" s="36"/>
      <c r="AV191" s="52"/>
      <c r="AW191" s="52"/>
      <c r="AX191" s="52"/>
      <c r="AY191" s="36"/>
      <c r="AZ191" s="52"/>
      <c r="BA191" s="43"/>
      <c r="BB191" s="43"/>
      <c r="BC191" s="43"/>
      <c r="BD191" s="43"/>
      <c r="BE191" s="43"/>
      <c r="BF191" s="43"/>
      <c r="BG191" s="43"/>
      <c r="BH191" s="43"/>
      <c r="BI191" s="43"/>
      <c r="BJ191" s="43"/>
    </row>
    <row r="192" spans="2:62" ht="26.25" customHeight="1" thickBot="1" x14ac:dyDescent="0.25">
      <c r="B192" s="45" t="s">
        <v>181</v>
      </c>
      <c r="C192" s="183" t="s">
        <v>207</v>
      </c>
      <c r="D192" s="36" t="s">
        <v>323</v>
      </c>
      <c r="E192" s="52"/>
      <c r="F192" s="52"/>
      <c r="G192" s="36"/>
      <c r="H192" s="52"/>
      <c r="I192" s="52"/>
      <c r="J192" s="52"/>
      <c r="K192" s="36"/>
      <c r="L192" s="52"/>
      <c r="M192" s="52"/>
      <c r="N192" s="52"/>
      <c r="O192" s="36"/>
      <c r="P192" s="52"/>
      <c r="Q192" s="52"/>
      <c r="R192" s="52"/>
      <c r="S192" s="36"/>
      <c r="T192" s="52"/>
      <c r="U192" s="52"/>
      <c r="V192" s="52"/>
      <c r="W192" s="36"/>
      <c r="X192" s="52"/>
      <c r="Y192" s="52"/>
      <c r="Z192" s="52"/>
      <c r="AA192" s="36"/>
      <c r="AB192" s="52"/>
      <c r="AC192" s="52"/>
      <c r="AD192" s="52"/>
      <c r="AE192" s="36"/>
      <c r="AF192" s="52"/>
      <c r="AG192" s="52"/>
      <c r="AH192" s="52"/>
      <c r="AI192" s="36"/>
      <c r="AJ192" s="52"/>
      <c r="AK192" s="52"/>
      <c r="AL192" s="52"/>
      <c r="AM192" s="36"/>
      <c r="AN192" s="52"/>
      <c r="AO192" s="52"/>
      <c r="AP192" s="52"/>
      <c r="AQ192" s="36"/>
      <c r="AR192" s="52"/>
      <c r="AS192" s="52"/>
      <c r="AT192" s="52"/>
      <c r="AU192" s="36"/>
      <c r="AV192" s="52"/>
      <c r="AW192" s="52"/>
      <c r="AX192" s="52"/>
      <c r="AY192" s="36"/>
      <c r="AZ192" s="52"/>
      <c r="BA192" s="43"/>
      <c r="BB192" s="43"/>
      <c r="BC192" s="43"/>
      <c r="BD192" s="43"/>
      <c r="BE192" s="43"/>
      <c r="BF192" s="43"/>
      <c r="BG192" s="43"/>
      <c r="BH192" s="43"/>
      <c r="BI192" s="43"/>
      <c r="BJ192" s="43"/>
    </row>
    <row r="193" spans="2:62" ht="26.25" customHeight="1" thickBot="1" x14ac:dyDescent="0.25">
      <c r="B193" s="45" t="s">
        <v>181</v>
      </c>
      <c r="C193" s="183" t="s">
        <v>208</v>
      </c>
      <c r="D193" s="36" t="s">
        <v>323</v>
      </c>
      <c r="E193" s="52"/>
      <c r="F193" s="52"/>
      <c r="G193" s="36"/>
      <c r="H193" s="52"/>
      <c r="I193" s="52"/>
      <c r="J193" s="52"/>
      <c r="K193" s="36"/>
      <c r="L193" s="52"/>
      <c r="M193" s="52"/>
      <c r="N193" s="52"/>
      <c r="O193" s="36"/>
      <c r="P193" s="52"/>
      <c r="Q193" s="52"/>
      <c r="R193" s="52"/>
      <c r="S193" s="36"/>
      <c r="T193" s="52"/>
      <c r="U193" s="52"/>
      <c r="V193" s="52"/>
      <c r="W193" s="36"/>
      <c r="X193" s="52"/>
      <c r="Y193" s="52"/>
      <c r="Z193" s="52"/>
      <c r="AA193" s="36"/>
      <c r="AB193" s="52"/>
      <c r="AC193" s="52"/>
      <c r="AD193" s="52"/>
      <c r="AE193" s="36"/>
      <c r="AF193" s="52"/>
      <c r="AG193" s="52"/>
      <c r="AH193" s="52"/>
      <c r="AI193" s="36"/>
      <c r="AJ193" s="52"/>
      <c r="AK193" s="52"/>
      <c r="AL193" s="52"/>
      <c r="AM193" s="36"/>
      <c r="AN193" s="52"/>
      <c r="AO193" s="52"/>
      <c r="AP193" s="52"/>
      <c r="AQ193" s="36"/>
      <c r="AR193" s="52"/>
      <c r="AS193" s="52"/>
      <c r="AT193" s="52"/>
      <c r="AU193" s="36"/>
      <c r="AV193" s="52"/>
      <c r="AW193" s="52"/>
      <c r="AX193" s="52"/>
      <c r="AY193" s="36"/>
      <c r="AZ193" s="52"/>
      <c r="BA193" s="43"/>
      <c r="BB193" s="43"/>
      <c r="BC193" s="43"/>
      <c r="BD193" s="43"/>
      <c r="BE193" s="43"/>
      <c r="BF193" s="43"/>
      <c r="BG193" s="43"/>
      <c r="BH193" s="43"/>
      <c r="BI193" s="43"/>
      <c r="BJ193" s="43"/>
    </row>
    <row r="194" spans="2:62" ht="26.25" customHeight="1" thickBot="1" x14ac:dyDescent="0.25">
      <c r="B194" s="45" t="s">
        <v>181</v>
      </c>
      <c r="C194" s="183" t="s">
        <v>209</v>
      </c>
      <c r="D194" s="36" t="s">
        <v>323</v>
      </c>
      <c r="E194" s="52"/>
      <c r="F194" s="52"/>
      <c r="G194" s="36"/>
      <c r="H194" s="52"/>
      <c r="I194" s="52"/>
      <c r="J194" s="52"/>
      <c r="K194" s="36"/>
      <c r="L194" s="52"/>
      <c r="M194" s="52"/>
      <c r="N194" s="52"/>
      <c r="O194" s="36"/>
      <c r="P194" s="52"/>
      <c r="Q194" s="52"/>
      <c r="R194" s="52"/>
      <c r="S194" s="36"/>
      <c r="T194" s="52"/>
      <c r="U194" s="52"/>
      <c r="V194" s="52"/>
      <c r="W194" s="36"/>
      <c r="X194" s="52"/>
      <c r="Y194" s="52"/>
      <c r="Z194" s="52"/>
      <c r="AA194" s="36"/>
      <c r="AB194" s="52"/>
      <c r="AC194" s="52"/>
      <c r="AD194" s="52"/>
      <c r="AE194" s="36"/>
      <c r="AF194" s="52"/>
      <c r="AG194" s="52"/>
      <c r="AH194" s="52"/>
      <c r="AI194" s="36"/>
      <c r="AJ194" s="52"/>
      <c r="AK194" s="52"/>
      <c r="AL194" s="52"/>
      <c r="AM194" s="36"/>
      <c r="AN194" s="52"/>
      <c r="AO194" s="52"/>
      <c r="AP194" s="52"/>
      <c r="AQ194" s="36"/>
      <c r="AR194" s="52"/>
      <c r="AS194" s="52"/>
      <c r="AT194" s="52"/>
      <c r="AU194" s="36"/>
      <c r="AV194" s="52"/>
      <c r="AW194" s="52"/>
      <c r="AX194" s="52"/>
      <c r="AY194" s="36"/>
      <c r="AZ194" s="52"/>
      <c r="BA194" s="43"/>
      <c r="BB194" s="43"/>
      <c r="BC194" s="43"/>
      <c r="BD194" s="43"/>
      <c r="BE194" s="43"/>
      <c r="BF194" s="43"/>
      <c r="BG194" s="43"/>
      <c r="BH194" s="43"/>
      <c r="BI194" s="43"/>
      <c r="BJ194" s="43"/>
    </row>
    <row r="195" spans="2:62" ht="26.25" customHeight="1" thickBot="1" x14ac:dyDescent="0.25">
      <c r="B195" s="45" t="s">
        <v>182</v>
      </c>
      <c r="C195" s="183" t="s">
        <v>210</v>
      </c>
      <c r="D195" s="36" t="s">
        <v>323</v>
      </c>
      <c r="E195" s="52"/>
      <c r="F195" s="52"/>
      <c r="G195" s="36"/>
      <c r="H195" s="52"/>
      <c r="I195" s="52"/>
      <c r="J195" s="52"/>
      <c r="K195" s="36"/>
      <c r="L195" s="52"/>
      <c r="M195" s="52"/>
      <c r="N195" s="52"/>
      <c r="O195" s="36"/>
      <c r="P195" s="52"/>
      <c r="Q195" s="52"/>
      <c r="R195" s="52"/>
      <c r="S195" s="36"/>
      <c r="T195" s="52"/>
      <c r="U195" s="52"/>
      <c r="V195" s="52"/>
      <c r="W195" s="36"/>
      <c r="X195" s="52"/>
      <c r="Y195" s="52"/>
      <c r="Z195" s="52"/>
      <c r="AA195" s="36"/>
      <c r="AB195" s="52"/>
      <c r="AC195" s="52"/>
      <c r="AD195" s="52"/>
      <c r="AE195" s="36"/>
      <c r="AF195" s="52"/>
      <c r="AG195" s="52"/>
      <c r="AH195" s="52"/>
      <c r="AI195" s="36"/>
      <c r="AJ195" s="52"/>
      <c r="AK195" s="52"/>
      <c r="AL195" s="52"/>
      <c r="AM195" s="36"/>
      <c r="AN195" s="52"/>
      <c r="AO195" s="52"/>
      <c r="AP195" s="52"/>
      <c r="AQ195" s="36"/>
      <c r="AR195" s="52"/>
      <c r="AS195" s="52"/>
      <c r="AT195" s="52"/>
      <c r="AU195" s="36"/>
      <c r="AV195" s="52"/>
      <c r="AW195" s="52"/>
      <c r="AX195" s="52"/>
      <c r="AY195" s="36"/>
      <c r="AZ195" s="52"/>
      <c r="BA195" s="43"/>
      <c r="BB195" s="43"/>
      <c r="BC195" s="43"/>
      <c r="BD195" s="43"/>
      <c r="BE195" s="43"/>
      <c r="BF195" s="43"/>
      <c r="BG195" s="43"/>
      <c r="BH195" s="43"/>
      <c r="BI195" s="43"/>
      <c r="BJ195" s="43"/>
    </row>
    <row r="196" spans="2:62" ht="26.25" customHeight="1" thickBot="1" x14ac:dyDescent="0.25">
      <c r="B196" s="45" t="s">
        <v>182</v>
      </c>
      <c r="C196" s="183" t="s">
        <v>211</v>
      </c>
      <c r="D196" s="36" t="s">
        <v>323</v>
      </c>
      <c r="E196" s="52"/>
      <c r="F196" s="52"/>
      <c r="G196" s="36"/>
      <c r="H196" s="52"/>
      <c r="I196" s="52"/>
      <c r="J196" s="52"/>
      <c r="K196" s="36"/>
      <c r="L196" s="52"/>
      <c r="M196" s="52"/>
      <c r="N196" s="52"/>
      <c r="O196" s="36"/>
      <c r="P196" s="52"/>
      <c r="Q196" s="52"/>
      <c r="R196" s="52"/>
      <c r="S196" s="36"/>
      <c r="T196" s="52"/>
      <c r="U196" s="52"/>
      <c r="V196" s="52"/>
      <c r="W196" s="36"/>
      <c r="X196" s="52"/>
      <c r="Y196" s="52"/>
      <c r="Z196" s="52"/>
      <c r="AA196" s="36"/>
      <c r="AB196" s="52"/>
      <c r="AC196" s="52"/>
      <c r="AD196" s="52"/>
      <c r="AE196" s="36"/>
      <c r="AF196" s="52"/>
      <c r="AG196" s="52"/>
      <c r="AH196" s="52"/>
      <c r="AI196" s="36"/>
      <c r="AJ196" s="52"/>
      <c r="AK196" s="52"/>
      <c r="AL196" s="52"/>
      <c r="AM196" s="36"/>
      <c r="AN196" s="52"/>
      <c r="AO196" s="52"/>
      <c r="AP196" s="52"/>
      <c r="AQ196" s="36"/>
      <c r="AR196" s="52"/>
      <c r="AS196" s="52"/>
      <c r="AT196" s="52"/>
      <c r="AU196" s="36"/>
      <c r="AV196" s="52"/>
      <c r="AW196" s="52"/>
      <c r="AX196" s="52"/>
      <c r="AY196" s="36"/>
      <c r="AZ196" s="52"/>
      <c r="BA196" s="43"/>
      <c r="BB196" s="43"/>
      <c r="BC196" s="43"/>
      <c r="BD196" s="43"/>
      <c r="BE196" s="43"/>
      <c r="BF196" s="43"/>
      <c r="BG196" s="43"/>
      <c r="BH196" s="43"/>
      <c r="BI196" s="43"/>
      <c r="BJ196" s="43"/>
    </row>
    <row r="197" spans="2:62" ht="26.25" customHeight="1" thickBot="1" x14ac:dyDescent="0.25">
      <c r="B197" s="45" t="s">
        <v>182</v>
      </c>
      <c r="C197" s="183" t="s">
        <v>214</v>
      </c>
      <c r="D197" s="36" t="s">
        <v>323</v>
      </c>
      <c r="E197" s="52"/>
      <c r="F197" s="52"/>
      <c r="G197" s="36"/>
      <c r="H197" s="52"/>
      <c r="I197" s="52"/>
      <c r="J197" s="52"/>
      <c r="K197" s="36"/>
      <c r="L197" s="52"/>
      <c r="M197" s="52"/>
      <c r="N197" s="52"/>
      <c r="O197" s="36"/>
      <c r="P197" s="52"/>
      <c r="Q197" s="52"/>
      <c r="R197" s="52"/>
      <c r="S197" s="36"/>
      <c r="T197" s="52"/>
      <c r="U197" s="52"/>
      <c r="V197" s="52"/>
      <c r="W197" s="36"/>
      <c r="X197" s="52"/>
      <c r="Y197" s="52"/>
      <c r="Z197" s="52"/>
      <c r="AA197" s="36"/>
      <c r="AB197" s="52"/>
      <c r="AC197" s="52"/>
      <c r="AD197" s="52"/>
      <c r="AE197" s="36"/>
      <c r="AF197" s="52"/>
      <c r="AG197" s="52"/>
      <c r="AH197" s="52"/>
      <c r="AI197" s="36"/>
      <c r="AJ197" s="52"/>
      <c r="AK197" s="52"/>
      <c r="AL197" s="52"/>
      <c r="AM197" s="36"/>
      <c r="AN197" s="52"/>
      <c r="AO197" s="52"/>
      <c r="AP197" s="52"/>
      <c r="AQ197" s="36"/>
      <c r="AR197" s="52"/>
      <c r="AS197" s="52"/>
      <c r="AT197" s="52"/>
      <c r="AU197" s="36"/>
      <c r="AV197" s="52"/>
      <c r="AW197" s="52"/>
      <c r="AX197" s="52"/>
      <c r="AY197" s="36"/>
      <c r="AZ197" s="52"/>
      <c r="BA197" s="43"/>
      <c r="BB197" s="43"/>
      <c r="BC197" s="43"/>
      <c r="BD197" s="43"/>
      <c r="BE197" s="43"/>
      <c r="BF197" s="43"/>
      <c r="BG197" s="43"/>
      <c r="BH197" s="43"/>
      <c r="BI197" s="43"/>
      <c r="BJ197" s="43"/>
    </row>
    <row r="198" spans="2:62" ht="26.25" customHeight="1" thickBot="1" x14ac:dyDescent="0.25">
      <c r="B198" s="45" t="s">
        <v>182</v>
      </c>
      <c r="C198" s="183" t="s">
        <v>215</v>
      </c>
      <c r="D198" s="36" t="s">
        <v>323</v>
      </c>
      <c r="E198" s="52"/>
      <c r="F198" s="52"/>
      <c r="G198" s="36"/>
      <c r="H198" s="52"/>
      <c r="I198" s="52"/>
      <c r="J198" s="52"/>
      <c r="K198" s="36"/>
      <c r="L198" s="52"/>
      <c r="M198" s="52"/>
      <c r="N198" s="52"/>
      <c r="O198" s="36"/>
      <c r="P198" s="52"/>
      <c r="Q198" s="52"/>
      <c r="R198" s="52"/>
      <c r="S198" s="36"/>
      <c r="T198" s="52"/>
      <c r="U198" s="52"/>
      <c r="V198" s="52"/>
      <c r="W198" s="36"/>
      <c r="X198" s="52"/>
      <c r="Y198" s="52"/>
      <c r="Z198" s="52"/>
      <c r="AA198" s="36"/>
      <c r="AB198" s="52"/>
      <c r="AC198" s="52"/>
      <c r="AD198" s="52"/>
      <c r="AE198" s="36"/>
      <c r="AF198" s="52"/>
      <c r="AG198" s="52"/>
      <c r="AH198" s="52"/>
      <c r="AI198" s="36"/>
      <c r="AJ198" s="52"/>
      <c r="AK198" s="52"/>
      <c r="AL198" s="52"/>
      <c r="AM198" s="36"/>
      <c r="AN198" s="52"/>
      <c r="AO198" s="52"/>
      <c r="AP198" s="52"/>
      <c r="AQ198" s="36"/>
      <c r="AR198" s="52"/>
      <c r="AS198" s="52"/>
      <c r="AT198" s="52"/>
      <c r="AU198" s="36"/>
      <c r="AV198" s="52"/>
      <c r="AW198" s="52"/>
      <c r="AX198" s="52"/>
      <c r="AY198" s="36"/>
      <c r="AZ198" s="52"/>
      <c r="BA198" s="43"/>
      <c r="BB198" s="43"/>
      <c r="BC198" s="43"/>
      <c r="BD198" s="43"/>
      <c r="BE198" s="43"/>
      <c r="BF198" s="43"/>
      <c r="BG198" s="43"/>
      <c r="BH198" s="43"/>
      <c r="BI198" s="43"/>
      <c r="BJ198" s="43"/>
    </row>
    <row r="199" spans="2:62" ht="26.25" customHeight="1" thickBot="1" x14ac:dyDescent="0.25">
      <c r="B199" s="45" t="s">
        <v>182</v>
      </c>
      <c r="C199" s="183" t="s">
        <v>216</v>
      </c>
      <c r="D199" s="36" t="s">
        <v>323</v>
      </c>
      <c r="E199" s="52"/>
      <c r="F199" s="52"/>
      <c r="G199" s="36"/>
      <c r="H199" s="52"/>
      <c r="I199" s="52"/>
      <c r="J199" s="52"/>
      <c r="K199" s="36"/>
      <c r="L199" s="52"/>
      <c r="M199" s="52"/>
      <c r="N199" s="52"/>
      <c r="O199" s="36"/>
      <c r="P199" s="52"/>
      <c r="Q199" s="52"/>
      <c r="R199" s="52"/>
      <c r="S199" s="36"/>
      <c r="T199" s="52"/>
      <c r="U199" s="52"/>
      <c r="V199" s="52"/>
      <c r="W199" s="36"/>
      <c r="X199" s="52"/>
      <c r="Y199" s="52"/>
      <c r="Z199" s="52"/>
      <c r="AA199" s="36"/>
      <c r="AB199" s="52"/>
      <c r="AC199" s="52"/>
      <c r="AD199" s="52"/>
      <c r="AE199" s="36"/>
      <c r="AF199" s="52"/>
      <c r="AG199" s="52"/>
      <c r="AH199" s="52"/>
      <c r="AI199" s="36"/>
      <c r="AJ199" s="52"/>
      <c r="AK199" s="52"/>
      <c r="AL199" s="52"/>
      <c r="AM199" s="36"/>
      <c r="AN199" s="52"/>
      <c r="AO199" s="52"/>
      <c r="AP199" s="52"/>
      <c r="AQ199" s="36"/>
      <c r="AR199" s="52"/>
      <c r="AS199" s="52"/>
      <c r="AT199" s="52"/>
      <c r="AU199" s="36"/>
      <c r="AV199" s="52"/>
      <c r="AW199" s="52"/>
      <c r="AX199" s="52"/>
      <c r="AY199" s="36"/>
      <c r="AZ199" s="52"/>
      <c r="BA199" s="43"/>
      <c r="BB199" s="43"/>
      <c r="BC199" s="43"/>
      <c r="BD199" s="43"/>
      <c r="BE199" s="43"/>
      <c r="BF199" s="43"/>
      <c r="BG199" s="43"/>
      <c r="BH199" s="43"/>
      <c r="BI199" s="43"/>
      <c r="BJ199" s="43"/>
    </row>
    <row r="200" spans="2:62" ht="26.25" customHeight="1" thickBot="1" x14ac:dyDescent="0.25">
      <c r="B200" s="45" t="s">
        <v>183</v>
      </c>
      <c r="C200" s="183" t="s">
        <v>117</v>
      </c>
      <c r="D200" s="36" t="s">
        <v>323</v>
      </c>
      <c r="E200" s="52"/>
      <c r="F200" s="52"/>
      <c r="G200" s="36"/>
      <c r="H200" s="52"/>
      <c r="I200" s="52"/>
      <c r="J200" s="52"/>
      <c r="K200" s="36"/>
      <c r="L200" s="52"/>
      <c r="M200" s="52"/>
      <c r="N200" s="52"/>
      <c r="O200" s="36"/>
      <c r="P200" s="52"/>
      <c r="Q200" s="52"/>
      <c r="R200" s="52"/>
      <c r="S200" s="36"/>
      <c r="T200" s="52"/>
      <c r="U200" s="52"/>
      <c r="V200" s="52"/>
      <c r="W200" s="36"/>
      <c r="X200" s="52"/>
      <c r="Y200" s="52"/>
      <c r="Z200" s="52"/>
      <c r="AA200" s="36"/>
      <c r="AB200" s="52"/>
      <c r="AC200" s="52"/>
      <c r="AD200" s="52"/>
      <c r="AE200" s="36"/>
      <c r="AF200" s="52"/>
      <c r="AG200" s="52"/>
      <c r="AH200" s="52"/>
      <c r="AI200" s="36"/>
      <c r="AJ200" s="52"/>
      <c r="AK200" s="52"/>
      <c r="AL200" s="52"/>
      <c r="AM200" s="36"/>
      <c r="AN200" s="52"/>
      <c r="AO200" s="52"/>
      <c r="AP200" s="52"/>
      <c r="AQ200" s="36"/>
      <c r="AR200" s="52"/>
      <c r="AS200" s="52"/>
      <c r="AT200" s="52"/>
      <c r="AU200" s="36"/>
      <c r="AV200" s="52"/>
      <c r="AW200" s="52"/>
      <c r="AX200" s="52"/>
      <c r="AY200" s="36"/>
      <c r="AZ200" s="52"/>
      <c r="BA200" s="43"/>
      <c r="BB200" s="43"/>
      <c r="BC200" s="43"/>
      <c r="BD200" s="43"/>
      <c r="BE200" s="43"/>
      <c r="BF200" s="43"/>
      <c r="BG200" s="43"/>
      <c r="BH200" s="43"/>
      <c r="BI200" s="43"/>
      <c r="BJ200" s="43"/>
    </row>
    <row r="201" spans="2:62" ht="26.25" customHeight="1" thickBot="1" x14ac:dyDescent="0.25">
      <c r="B201" s="46" t="s">
        <v>229</v>
      </c>
      <c r="C201" s="183" t="s">
        <v>230</v>
      </c>
      <c r="D201" s="36" t="s">
        <v>323</v>
      </c>
      <c r="E201" s="52"/>
      <c r="F201" s="55"/>
      <c r="G201" s="52"/>
      <c r="H201" s="52"/>
      <c r="I201" s="52"/>
      <c r="J201" s="55"/>
      <c r="K201" s="52"/>
      <c r="L201" s="52"/>
      <c r="M201" s="52"/>
      <c r="N201" s="55"/>
      <c r="O201" s="52"/>
      <c r="P201" s="52"/>
      <c r="Q201" s="52"/>
      <c r="R201" s="55"/>
      <c r="S201" s="52"/>
      <c r="T201" s="52"/>
      <c r="U201" s="52"/>
      <c r="V201" s="55"/>
      <c r="W201" s="52"/>
      <c r="X201" s="52"/>
      <c r="Y201" s="52"/>
      <c r="Z201" s="55"/>
      <c r="AA201" s="52"/>
      <c r="AB201" s="52"/>
      <c r="AC201" s="52"/>
      <c r="AD201" s="55"/>
      <c r="AE201" s="52"/>
      <c r="AF201" s="52"/>
      <c r="AG201" s="52"/>
      <c r="AH201" s="55"/>
      <c r="AI201" s="52"/>
      <c r="AJ201" s="52"/>
      <c r="AK201" s="52"/>
      <c r="AL201" s="55"/>
      <c r="AM201" s="52"/>
      <c r="AN201" s="52"/>
      <c r="AO201" s="52"/>
      <c r="AP201" s="55"/>
      <c r="AQ201" s="52"/>
      <c r="AR201" s="52"/>
      <c r="AS201" s="52"/>
      <c r="AT201" s="55"/>
      <c r="AU201" s="52"/>
      <c r="AV201" s="52"/>
      <c r="AW201" s="52"/>
      <c r="AX201" s="55"/>
      <c r="AY201" s="52"/>
      <c r="AZ201" s="52"/>
      <c r="BA201" s="43"/>
      <c r="BB201" s="43"/>
      <c r="BC201" s="43"/>
      <c r="BD201" s="43"/>
      <c r="BE201" s="43"/>
      <c r="BF201" s="43"/>
      <c r="BG201" s="43"/>
      <c r="BH201" s="43"/>
      <c r="BI201" s="43"/>
      <c r="BJ201" s="43"/>
    </row>
    <row r="202" spans="2:62" ht="26.25" customHeight="1" thickBot="1" x14ac:dyDescent="0.25">
      <c r="B202" s="46" t="s">
        <v>229</v>
      </c>
      <c r="C202" s="183" t="s">
        <v>231</v>
      </c>
      <c r="D202" s="36" t="s">
        <v>323</v>
      </c>
      <c r="E202" s="52"/>
      <c r="F202" s="55"/>
      <c r="G202" s="52"/>
      <c r="H202" s="52"/>
      <c r="I202" s="52"/>
      <c r="J202" s="55"/>
      <c r="K202" s="52"/>
      <c r="L202" s="52"/>
      <c r="M202" s="52"/>
      <c r="N202" s="55"/>
      <c r="O202" s="52"/>
      <c r="P202" s="52"/>
      <c r="Q202" s="52"/>
      <c r="R202" s="55"/>
      <c r="S202" s="52"/>
      <c r="T202" s="52"/>
      <c r="U202" s="52"/>
      <c r="V202" s="55"/>
      <c r="W202" s="52"/>
      <c r="X202" s="52"/>
      <c r="Y202" s="52"/>
      <c r="Z202" s="55"/>
      <c r="AA202" s="52"/>
      <c r="AB202" s="52"/>
      <c r="AC202" s="52"/>
      <c r="AD202" s="55"/>
      <c r="AE202" s="52"/>
      <c r="AF202" s="52"/>
      <c r="AG202" s="52"/>
      <c r="AH202" s="55"/>
      <c r="AI202" s="52"/>
      <c r="AJ202" s="52"/>
      <c r="AK202" s="52"/>
      <c r="AL202" s="55"/>
      <c r="AM202" s="52"/>
      <c r="AN202" s="52"/>
      <c r="AO202" s="52"/>
      <c r="AP202" s="55"/>
      <c r="AQ202" s="52"/>
      <c r="AR202" s="52"/>
      <c r="AS202" s="52"/>
      <c r="AT202" s="55"/>
      <c r="AU202" s="52"/>
      <c r="AV202" s="52"/>
      <c r="AW202" s="52"/>
      <c r="AX202" s="55"/>
      <c r="AY202" s="52"/>
      <c r="AZ202" s="52"/>
      <c r="BA202" s="43"/>
      <c r="BB202" s="43"/>
      <c r="BC202" s="43"/>
      <c r="BD202" s="43"/>
      <c r="BE202" s="43"/>
      <c r="BF202" s="43"/>
      <c r="BG202" s="43"/>
      <c r="BH202" s="43"/>
      <c r="BI202" s="43"/>
      <c r="BJ202" s="43"/>
    </row>
    <row r="203" spans="2:62" ht="26.25" customHeight="1" thickBot="1" x14ac:dyDescent="0.25">
      <c r="B203" s="46" t="s">
        <v>229</v>
      </c>
      <c r="C203" s="183" t="s">
        <v>235</v>
      </c>
      <c r="D203" s="36" t="s">
        <v>323</v>
      </c>
      <c r="E203" s="52"/>
      <c r="F203" s="55"/>
      <c r="G203" s="52"/>
      <c r="H203" s="52"/>
      <c r="I203" s="52"/>
      <c r="J203" s="55"/>
      <c r="K203" s="52"/>
      <c r="L203" s="52"/>
      <c r="M203" s="52"/>
      <c r="N203" s="55"/>
      <c r="O203" s="52"/>
      <c r="P203" s="52"/>
      <c r="Q203" s="52"/>
      <c r="R203" s="55"/>
      <c r="S203" s="52"/>
      <c r="T203" s="52"/>
      <c r="U203" s="52"/>
      <c r="V203" s="55"/>
      <c r="W203" s="52"/>
      <c r="X203" s="52"/>
      <c r="Y203" s="52"/>
      <c r="Z203" s="55"/>
      <c r="AA203" s="52"/>
      <c r="AB203" s="52"/>
      <c r="AC203" s="52"/>
      <c r="AD203" s="55"/>
      <c r="AE203" s="52"/>
      <c r="AF203" s="52"/>
      <c r="AG203" s="52"/>
      <c r="AH203" s="55"/>
      <c r="AI203" s="52"/>
      <c r="AJ203" s="52"/>
      <c r="AK203" s="52"/>
      <c r="AL203" s="55"/>
      <c r="AM203" s="52"/>
      <c r="AN203" s="52"/>
      <c r="AO203" s="52"/>
      <c r="AP203" s="55"/>
      <c r="AQ203" s="52"/>
      <c r="AR203" s="52"/>
      <c r="AS203" s="52"/>
      <c r="AT203" s="55"/>
      <c r="AU203" s="52"/>
      <c r="AV203" s="52"/>
      <c r="AW203" s="52"/>
      <c r="AX203" s="55"/>
      <c r="AY203" s="52"/>
      <c r="AZ203" s="52"/>
      <c r="BA203" s="43"/>
      <c r="BB203" s="43"/>
      <c r="BC203" s="43"/>
      <c r="BD203" s="43"/>
      <c r="BE203" s="43"/>
      <c r="BF203" s="43"/>
      <c r="BG203" s="43"/>
      <c r="BH203" s="43"/>
      <c r="BI203" s="43"/>
      <c r="BJ203" s="43"/>
    </row>
    <row r="204" spans="2:62" ht="26.25" customHeight="1" thickBot="1" x14ac:dyDescent="0.25">
      <c r="B204" s="46" t="s">
        <v>229</v>
      </c>
      <c r="C204" s="183" t="s">
        <v>236</v>
      </c>
      <c r="D204" s="36" t="s">
        <v>323</v>
      </c>
      <c r="E204" s="52"/>
      <c r="F204" s="55"/>
      <c r="G204" s="52"/>
      <c r="H204" s="52"/>
      <c r="I204" s="52"/>
      <c r="J204" s="55"/>
      <c r="K204" s="52"/>
      <c r="L204" s="52"/>
      <c r="M204" s="52"/>
      <c r="N204" s="55"/>
      <c r="O204" s="52"/>
      <c r="P204" s="52"/>
      <c r="Q204" s="52"/>
      <c r="R204" s="55"/>
      <c r="S204" s="52"/>
      <c r="T204" s="52"/>
      <c r="U204" s="52"/>
      <c r="V204" s="55"/>
      <c r="W204" s="52"/>
      <c r="X204" s="52"/>
      <c r="Y204" s="52"/>
      <c r="Z204" s="55"/>
      <c r="AA204" s="52"/>
      <c r="AB204" s="52"/>
      <c r="AC204" s="52"/>
      <c r="AD204" s="55"/>
      <c r="AE204" s="52"/>
      <c r="AF204" s="52"/>
      <c r="AG204" s="52"/>
      <c r="AH204" s="55"/>
      <c r="AI204" s="52"/>
      <c r="AJ204" s="52"/>
      <c r="AK204" s="52"/>
      <c r="AL204" s="55"/>
      <c r="AM204" s="52"/>
      <c r="AN204" s="52"/>
      <c r="AO204" s="52"/>
      <c r="AP204" s="55"/>
      <c r="AQ204" s="52"/>
      <c r="AR204" s="52"/>
      <c r="AS204" s="52"/>
      <c r="AT204" s="55"/>
      <c r="AU204" s="52"/>
      <c r="AV204" s="52"/>
      <c r="AW204" s="52"/>
      <c r="AX204" s="55"/>
      <c r="AY204" s="52"/>
      <c r="AZ204" s="52"/>
      <c r="BA204" s="43"/>
      <c r="BB204" s="43"/>
      <c r="BC204" s="43"/>
      <c r="BD204" s="43"/>
      <c r="BE204" s="43"/>
      <c r="BF204" s="43"/>
      <c r="BG204" s="43"/>
      <c r="BH204" s="43"/>
      <c r="BI204" s="43"/>
      <c r="BJ204" s="43"/>
    </row>
    <row r="205" spans="2:62" ht="26.25" customHeight="1" thickBot="1" x14ac:dyDescent="0.25">
      <c r="B205" s="46" t="s">
        <v>229</v>
      </c>
      <c r="C205" s="183" t="s">
        <v>237</v>
      </c>
      <c r="D205" s="36" t="s">
        <v>323</v>
      </c>
      <c r="E205" s="52"/>
      <c r="F205" s="55"/>
      <c r="G205" s="52"/>
      <c r="H205" s="52"/>
      <c r="I205" s="52"/>
      <c r="J205" s="55"/>
      <c r="K205" s="52"/>
      <c r="L205" s="52"/>
      <c r="M205" s="52"/>
      <c r="N205" s="55"/>
      <c r="O205" s="52"/>
      <c r="P205" s="52"/>
      <c r="Q205" s="52"/>
      <c r="R205" s="55"/>
      <c r="S205" s="52"/>
      <c r="T205" s="52"/>
      <c r="U205" s="52"/>
      <c r="V205" s="55"/>
      <c r="W205" s="52"/>
      <c r="X205" s="52"/>
      <c r="Y205" s="52"/>
      <c r="Z205" s="55"/>
      <c r="AA205" s="52"/>
      <c r="AB205" s="52"/>
      <c r="AC205" s="52"/>
      <c r="AD205" s="55"/>
      <c r="AE205" s="52"/>
      <c r="AF205" s="52"/>
      <c r="AG205" s="52"/>
      <c r="AH205" s="55"/>
      <c r="AI205" s="52"/>
      <c r="AJ205" s="52"/>
      <c r="AK205" s="52"/>
      <c r="AL205" s="55"/>
      <c r="AM205" s="52"/>
      <c r="AN205" s="52"/>
      <c r="AO205" s="52"/>
      <c r="AP205" s="55"/>
      <c r="AQ205" s="52"/>
      <c r="AR205" s="52"/>
      <c r="AS205" s="52"/>
      <c r="AT205" s="55"/>
      <c r="AU205" s="52"/>
      <c r="AV205" s="52"/>
      <c r="AW205" s="52"/>
      <c r="AX205" s="55"/>
      <c r="AY205" s="52"/>
      <c r="AZ205" s="52"/>
      <c r="BA205" s="43"/>
      <c r="BB205" s="43"/>
      <c r="BC205" s="43"/>
      <c r="BD205" s="43"/>
      <c r="BE205" s="43"/>
      <c r="BF205" s="43"/>
      <c r="BG205" s="43"/>
      <c r="BH205" s="43"/>
      <c r="BI205" s="43"/>
      <c r="BJ205" s="43"/>
    </row>
    <row r="206" spans="2:62" ht="26.25" customHeight="1" thickBot="1" x14ac:dyDescent="0.25">
      <c r="B206" s="46" t="s">
        <v>229</v>
      </c>
      <c r="C206" s="183" t="s">
        <v>238</v>
      </c>
      <c r="D206" s="36" t="s">
        <v>323</v>
      </c>
      <c r="E206" s="52"/>
      <c r="F206" s="55"/>
      <c r="G206" s="52"/>
      <c r="H206" s="52"/>
      <c r="I206" s="52"/>
      <c r="J206" s="55"/>
      <c r="K206" s="52"/>
      <c r="L206" s="52"/>
      <c r="M206" s="52"/>
      <c r="N206" s="55"/>
      <c r="O206" s="52"/>
      <c r="P206" s="52"/>
      <c r="Q206" s="52"/>
      <c r="R206" s="55"/>
      <c r="S206" s="52"/>
      <c r="T206" s="52"/>
      <c r="U206" s="52"/>
      <c r="V206" s="55"/>
      <c r="W206" s="52"/>
      <c r="X206" s="52"/>
      <c r="Y206" s="52"/>
      <c r="Z206" s="55"/>
      <c r="AA206" s="52"/>
      <c r="AB206" s="52"/>
      <c r="AC206" s="52"/>
      <c r="AD206" s="55"/>
      <c r="AE206" s="52"/>
      <c r="AF206" s="52"/>
      <c r="AG206" s="52"/>
      <c r="AH206" s="55"/>
      <c r="AI206" s="52"/>
      <c r="AJ206" s="52"/>
      <c r="AK206" s="52"/>
      <c r="AL206" s="55"/>
      <c r="AM206" s="52"/>
      <c r="AN206" s="52"/>
      <c r="AO206" s="52"/>
      <c r="AP206" s="55"/>
      <c r="AQ206" s="52"/>
      <c r="AR206" s="52"/>
      <c r="AS206" s="52"/>
      <c r="AT206" s="55"/>
      <c r="AU206" s="52"/>
      <c r="AV206" s="52"/>
      <c r="AW206" s="52"/>
      <c r="AX206" s="55"/>
      <c r="AY206" s="52"/>
      <c r="AZ206" s="52"/>
      <c r="BA206" s="43"/>
      <c r="BB206" s="43"/>
      <c r="BC206" s="43"/>
      <c r="BD206" s="43"/>
      <c r="BE206" s="43"/>
      <c r="BF206" s="43"/>
      <c r="BG206" s="43"/>
      <c r="BH206" s="43"/>
      <c r="BI206" s="43"/>
      <c r="BJ206" s="43"/>
    </row>
    <row r="207" spans="2:62" ht="26.25" customHeight="1" thickBot="1" x14ac:dyDescent="0.25">
      <c r="B207" s="46" t="s">
        <v>229</v>
      </c>
      <c r="C207" s="183" t="s">
        <v>239</v>
      </c>
      <c r="D207" s="36" t="s">
        <v>323</v>
      </c>
      <c r="E207" s="52"/>
      <c r="F207" s="55"/>
      <c r="G207" s="52"/>
      <c r="H207" s="52"/>
      <c r="I207" s="52"/>
      <c r="J207" s="55"/>
      <c r="K207" s="52"/>
      <c r="L207" s="52"/>
      <c r="M207" s="52"/>
      <c r="N207" s="55"/>
      <c r="O207" s="52"/>
      <c r="P207" s="52"/>
      <c r="Q207" s="52"/>
      <c r="R207" s="55"/>
      <c r="S207" s="52"/>
      <c r="T207" s="52"/>
      <c r="U207" s="52"/>
      <c r="V207" s="55"/>
      <c r="W207" s="52"/>
      <c r="X207" s="52"/>
      <c r="Y207" s="52"/>
      <c r="Z207" s="55"/>
      <c r="AA207" s="52"/>
      <c r="AB207" s="52"/>
      <c r="AC207" s="52"/>
      <c r="AD207" s="55"/>
      <c r="AE207" s="52"/>
      <c r="AF207" s="52"/>
      <c r="AG207" s="52"/>
      <c r="AH207" s="55"/>
      <c r="AI207" s="52"/>
      <c r="AJ207" s="52"/>
      <c r="AK207" s="52"/>
      <c r="AL207" s="55"/>
      <c r="AM207" s="52"/>
      <c r="AN207" s="52"/>
      <c r="AO207" s="52"/>
      <c r="AP207" s="55"/>
      <c r="AQ207" s="52"/>
      <c r="AR207" s="52"/>
      <c r="AS207" s="52"/>
      <c r="AT207" s="55"/>
      <c r="AU207" s="52"/>
      <c r="AV207" s="52"/>
      <c r="AW207" s="52"/>
      <c r="AX207" s="55"/>
      <c r="AY207" s="52"/>
      <c r="AZ207" s="52"/>
      <c r="BA207" s="43"/>
      <c r="BB207" s="43"/>
      <c r="BC207" s="43"/>
      <c r="BD207" s="43"/>
      <c r="BE207" s="43"/>
      <c r="BF207" s="43"/>
      <c r="BG207" s="43"/>
      <c r="BH207" s="43"/>
      <c r="BI207" s="43"/>
      <c r="BJ207" s="43"/>
    </row>
    <row r="208" spans="2:62" ht="26.25" customHeight="1" thickBot="1" x14ac:dyDescent="0.25">
      <c r="B208" s="46" t="s">
        <v>229</v>
      </c>
      <c r="C208" s="183" t="s">
        <v>240</v>
      </c>
      <c r="D208" s="36" t="s">
        <v>323</v>
      </c>
      <c r="E208" s="52"/>
      <c r="F208" s="55"/>
      <c r="G208" s="52"/>
      <c r="H208" s="52"/>
      <c r="I208" s="52"/>
      <c r="J208" s="55"/>
      <c r="K208" s="52"/>
      <c r="L208" s="52"/>
      <c r="M208" s="52"/>
      <c r="N208" s="55"/>
      <c r="O208" s="52"/>
      <c r="P208" s="52"/>
      <c r="Q208" s="52"/>
      <c r="R208" s="55"/>
      <c r="S208" s="52"/>
      <c r="T208" s="52"/>
      <c r="U208" s="52"/>
      <c r="V208" s="55"/>
      <c r="W208" s="52"/>
      <c r="X208" s="52"/>
      <c r="Y208" s="52"/>
      <c r="Z208" s="55"/>
      <c r="AA208" s="52"/>
      <c r="AB208" s="52"/>
      <c r="AC208" s="52"/>
      <c r="AD208" s="55"/>
      <c r="AE208" s="52"/>
      <c r="AF208" s="52"/>
      <c r="AG208" s="52"/>
      <c r="AH208" s="55"/>
      <c r="AI208" s="52"/>
      <c r="AJ208" s="52"/>
      <c r="AK208" s="52"/>
      <c r="AL208" s="55"/>
      <c r="AM208" s="52"/>
      <c r="AN208" s="52"/>
      <c r="AO208" s="52"/>
      <c r="AP208" s="55"/>
      <c r="AQ208" s="52"/>
      <c r="AR208" s="52"/>
      <c r="AS208" s="52"/>
      <c r="AT208" s="55"/>
      <c r="AU208" s="52"/>
      <c r="AV208" s="52"/>
      <c r="AW208" s="52"/>
      <c r="AX208" s="55"/>
      <c r="AY208" s="52"/>
      <c r="AZ208" s="52"/>
      <c r="BA208" s="43"/>
      <c r="BB208" s="43"/>
      <c r="BC208" s="43"/>
      <c r="BD208" s="43"/>
      <c r="BE208" s="43"/>
      <c r="BF208" s="43"/>
      <c r="BG208" s="43"/>
      <c r="BH208" s="43"/>
      <c r="BI208" s="43"/>
      <c r="BJ208" s="43"/>
    </row>
    <row r="209" spans="2:62" ht="26.25" customHeight="1" thickBot="1" x14ac:dyDescent="0.25">
      <c r="B209" s="46" t="s">
        <v>229</v>
      </c>
      <c r="C209" s="183" t="s">
        <v>241</v>
      </c>
      <c r="D209" s="36" t="s">
        <v>323</v>
      </c>
      <c r="E209" s="52"/>
      <c r="F209" s="55"/>
      <c r="G209" s="52"/>
      <c r="H209" s="52"/>
      <c r="I209" s="52"/>
      <c r="J209" s="55"/>
      <c r="K209" s="52"/>
      <c r="L209" s="52"/>
      <c r="M209" s="52"/>
      <c r="N209" s="55"/>
      <c r="O209" s="52"/>
      <c r="P209" s="52"/>
      <c r="Q209" s="52"/>
      <c r="R209" s="55"/>
      <c r="S209" s="52"/>
      <c r="T209" s="52"/>
      <c r="U209" s="52"/>
      <c r="V209" s="55"/>
      <c r="W209" s="52"/>
      <c r="X209" s="52"/>
      <c r="Y209" s="52"/>
      <c r="Z209" s="55"/>
      <c r="AA209" s="52"/>
      <c r="AB209" s="52"/>
      <c r="AC209" s="52"/>
      <c r="AD209" s="55"/>
      <c r="AE209" s="52"/>
      <c r="AF209" s="52"/>
      <c r="AG209" s="52"/>
      <c r="AH209" s="55"/>
      <c r="AI209" s="52"/>
      <c r="AJ209" s="52"/>
      <c r="AK209" s="52"/>
      <c r="AL209" s="55"/>
      <c r="AM209" s="52"/>
      <c r="AN209" s="52"/>
      <c r="AO209" s="52"/>
      <c r="AP209" s="55"/>
      <c r="AQ209" s="52"/>
      <c r="AR209" s="52"/>
      <c r="AS209" s="52"/>
      <c r="AT209" s="55"/>
      <c r="AU209" s="52"/>
      <c r="AV209" s="52"/>
      <c r="AW209" s="52"/>
      <c r="AX209" s="55"/>
      <c r="AY209" s="52"/>
      <c r="AZ209" s="52"/>
      <c r="BA209" s="43"/>
      <c r="BB209" s="43"/>
      <c r="BC209" s="43"/>
      <c r="BD209" s="43"/>
      <c r="BE209" s="43"/>
      <c r="BF209" s="43"/>
      <c r="BG209" s="43"/>
      <c r="BH209" s="43"/>
      <c r="BI209" s="43"/>
      <c r="BJ209" s="43"/>
    </row>
    <row r="210" spans="2:62" ht="26.25" customHeight="1" thickBot="1" x14ac:dyDescent="0.25">
      <c r="B210" s="46" t="s">
        <v>246</v>
      </c>
      <c r="C210" s="183" t="s">
        <v>247</v>
      </c>
      <c r="D210" s="36" t="s">
        <v>323</v>
      </c>
      <c r="E210" s="52"/>
      <c r="F210" s="55"/>
      <c r="G210" s="52"/>
      <c r="H210" s="52"/>
      <c r="I210" s="52"/>
      <c r="J210" s="55"/>
      <c r="K210" s="52"/>
      <c r="L210" s="52"/>
      <c r="M210" s="52"/>
      <c r="N210" s="55"/>
      <c r="O210" s="52"/>
      <c r="P210" s="52"/>
      <c r="Q210" s="52"/>
      <c r="R210" s="55"/>
      <c r="S210" s="52"/>
      <c r="T210" s="52"/>
      <c r="U210" s="52"/>
      <c r="V210" s="55"/>
      <c r="W210" s="52"/>
      <c r="X210" s="52"/>
      <c r="Y210" s="52"/>
      <c r="Z210" s="55"/>
      <c r="AA210" s="52"/>
      <c r="AB210" s="52"/>
      <c r="AC210" s="52"/>
      <c r="AD210" s="55"/>
      <c r="AE210" s="52"/>
      <c r="AF210" s="52"/>
      <c r="AG210" s="52"/>
      <c r="AH210" s="55"/>
      <c r="AI210" s="52"/>
      <c r="AJ210" s="52"/>
      <c r="AK210" s="52"/>
      <c r="AL210" s="55"/>
      <c r="AM210" s="52"/>
      <c r="AN210" s="52"/>
      <c r="AO210" s="52"/>
      <c r="AP210" s="55"/>
      <c r="AQ210" s="52"/>
      <c r="AR210" s="52"/>
      <c r="AS210" s="52"/>
      <c r="AT210" s="55"/>
      <c r="AU210" s="52"/>
      <c r="AV210" s="52"/>
      <c r="AW210" s="52"/>
      <c r="AX210" s="55"/>
      <c r="AY210" s="52"/>
      <c r="AZ210" s="52"/>
      <c r="BA210" s="43"/>
      <c r="BB210" s="43"/>
      <c r="BC210" s="43"/>
      <c r="BD210" s="43"/>
      <c r="BE210" s="43"/>
      <c r="BF210" s="43"/>
      <c r="BG210" s="43"/>
      <c r="BH210" s="43"/>
      <c r="BI210" s="43"/>
      <c r="BJ210" s="43"/>
    </row>
    <row r="211" spans="2:62" ht="26.25" customHeight="1" thickBot="1" x14ac:dyDescent="0.25">
      <c r="B211" s="46" t="s">
        <v>259</v>
      </c>
      <c r="C211" s="183" t="s">
        <v>260</v>
      </c>
      <c r="D211" s="36" t="s">
        <v>323</v>
      </c>
      <c r="E211" s="52"/>
      <c r="F211" s="55"/>
      <c r="G211" s="52"/>
      <c r="H211" s="52"/>
      <c r="I211" s="52"/>
      <c r="J211" s="55"/>
      <c r="K211" s="52"/>
      <c r="L211" s="52"/>
      <c r="M211" s="52"/>
      <c r="N211" s="55"/>
      <c r="O211" s="52"/>
      <c r="P211" s="52"/>
      <c r="Q211" s="52"/>
      <c r="R211" s="55"/>
      <c r="S211" s="52"/>
      <c r="T211" s="52"/>
      <c r="U211" s="52"/>
      <c r="V211" s="55"/>
      <c r="W211" s="52"/>
      <c r="X211" s="52"/>
      <c r="Y211" s="52"/>
      <c r="Z211" s="55"/>
      <c r="AA211" s="52"/>
      <c r="AB211" s="52"/>
      <c r="AC211" s="52"/>
      <c r="AD211" s="55"/>
      <c r="AE211" s="52"/>
      <c r="AF211" s="52"/>
      <c r="AG211" s="52"/>
      <c r="AH211" s="55"/>
      <c r="AI211" s="52"/>
      <c r="AJ211" s="52"/>
      <c r="AK211" s="52"/>
      <c r="AL211" s="55"/>
      <c r="AM211" s="52"/>
      <c r="AN211" s="52"/>
      <c r="AO211" s="52"/>
      <c r="AP211" s="55"/>
      <c r="AQ211" s="52"/>
      <c r="AR211" s="52"/>
      <c r="AS211" s="52"/>
      <c r="AT211" s="55"/>
      <c r="AU211" s="52"/>
      <c r="AV211" s="52"/>
      <c r="AW211" s="52"/>
      <c r="AX211" s="55"/>
      <c r="AY211" s="52"/>
      <c r="AZ211" s="52"/>
      <c r="BA211" s="43"/>
      <c r="BB211" s="43"/>
      <c r="BC211" s="43"/>
      <c r="BD211" s="43"/>
      <c r="BE211" s="43"/>
      <c r="BF211" s="43"/>
      <c r="BG211" s="43"/>
      <c r="BH211" s="43"/>
      <c r="BI211" s="43"/>
      <c r="BJ211" s="43"/>
    </row>
    <row r="212" spans="2:62" ht="26.25" customHeight="1" thickBot="1" x14ac:dyDescent="0.25">
      <c r="B212" s="46" t="s">
        <v>259</v>
      </c>
      <c r="C212" s="183" t="s">
        <v>261</v>
      </c>
      <c r="D212" s="36" t="s">
        <v>323</v>
      </c>
      <c r="E212" s="52"/>
      <c r="F212" s="55"/>
      <c r="G212" s="52"/>
      <c r="H212" s="52"/>
      <c r="I212" s="52"/>
      <c r="J212" s="55"/>
      <c r="K212" s="52"/>
      <c r="L212" s="52"/>
      <c r="M212" s="52"/>
      <c r="N212" s="55"/>
      <c r="O212" s="52"/>
      <c r="P212" s="52"/>
      <c r="Q212" s="52"/>
      <c r="R212" s="55"/>
      <c r="S212" s="52"/>
      <c r="T212" s="52"/>
      <c r="U212" s="52"/>
      <c r="V212" s="55"/>
      <c r="W212" s="52"/>
      <c r="X212" s="52"/>
      <c r="Y212" s="52"/>
      <c r="Z212" s="55"/>
      <c r="AA212" s="52"/>
      <c r="AB212" s="52"/>
      <c r="AC212" s="52"/>
      <c r="AD212" s="55"/>
      <c r="AE212" s="52"/>
      <c r="AF212" s="52"/>
      <c r="AG212" s="52"/>
      <c r="AH212" s="55"/>
      <c r="AI212" s="52"/>
      <c r="AJ212" s="52"/>
      <c r="AK212" s="52"/>
      <c r="AL212" s="55"/>
      <c r="AM212" s="52"/>
      <c r="AN212" s="52"/>
      <c r="AO212" s="52"/>
      <c r="AP212" s="55"/>
      <c r="AQ212" s="52"/>
      <c r="AR212" s="52"/>
      <c r="AS212" s="52"/>
      <c r="AT212" s="55"/>
      <c r="AU212" s="52"/>
      <c r="AV212" s="52"/>
      <c r="AW212" s="52"/>
      <c r="AX212" s="55"/>
      <c r="AY212" s="52"/>
      <c r="AZ212" s="52"/>
      <c r="BA212" s="43"/>
      <c r="BB212" s="43"/>
      <c r="BC212" s="43"/>
      <c r="BD212" s="43"/>
      <c r="BE212" s="43"/>
      <c r="BF212" s="43"/>
      <c r="BG212" s="43"/>
      <c r="BH212" s="43"/>
      <c r="BI212" s="43"/>
      <c r="BJ212" s="43"/>
    </row>
    <row r="213" spans="2:62" ht="26.25" customHeight="1" thickBot="1" x14ac:dyDescent="0.25">
      <c r="B213" s="46" t="s">
        <v>259</v>
      </c>
      <c r="C213" s="183" t="s">
        <v>264</v>
      </c>
      <c r="D213" s="36" t="s">
        <v>323</v>
      </c>
      <c r="E213" s="52"/>
      <c r="F213" s="55"/>
      <c r="G213" s="52"/>
      <c r="H213" s="52"/>
      <c r="I213" s="52"/>
      <c r="J213" s="55"/>
      <c r="K213" s="52"/>
      <c r="L213" s="52"/>
      <c r="M213" s="52"/>
      <c r="N213" s="55"/>
      <c r="O213" s="52"/>
      <c r="P213" s="52"/>
      <c r="Q213" s="52"/>
      <c r="R213" s="55"/>
      <c r="S213" s="52"/>
      <c r="T213" s="52"/>
      <c r="U213" s="52"/>
      <c r="V213" s="55"/>
      <c r="W213" s="52"/>
      <c r="X213" s="52"/>
      <c r="Y213" s="52"/>
      <c r="Z213" s="55"/>
      <c r="AA213" s="52"/>
      <c r="AB213" s="52"/>
      <c r="AC213" s="52"/>
      <c r="AD213" s="55"/>
      <c r="AE213" s="52"/>
      <c r="AF213" s="52"/>
      <c r="AG213" s="52"/>
      <c r="AH213" s="55"/>
      <c r="AI213" s="52"/>
      <c r="AJ213" s="52"/>
      <c r="AK213" s="52"/>
      <c r="AL213" s="55"/>
      <c r="AM213" s="52"/>
      <c r="AN213" s="52"/>
      <c r="AO213" s="52"/>
      <c r="AP213" s="55"/>
      <c r="AQ213" s="52"/>
      <c r="AR213" s="52"/>
      <c r="AS213" s="52"/>
      <c r="AT213" s="55"/>
      <c r="AU213" s="52"/>
      <c r="AV213" s="52"/>
      <c r="AW213" s="52"/>
      <c r="AX213" s="55"/>
      <c r="AY213" s="52"/>
      <c r="AZ213" s="52"/>
      <c r="BA213" s="43"/>
      <c r="BB213" s="43"/>
      <c r="BC213" s="43"/>
      <c r="BD213" s="43"/>
      <c r="BE213" s="43"/>
      <c r="BF213" s="43"/>
      <c r="BG213" s="43"/>
      <c r="BH213" s="43"/>
      <c r="BI213" s="43"/>
      <c r="BJ213" s="43"/>
    </row>
    <row r="214" spans="2:62" ht="26.25" customHeight="1" thickBot="1" x14ac:dyDescent="0.25">
      <c r="B214" s="46" t="s">
        <v>270</v>
      </c>
      <c r="C214" s="183" t="s">
        <v>272</v>
      </c>
      <c r="D214" s="36" t="s">
        <v>323</v>
      </c>
      <c r="E214" s="52"/>
      <c r="F214" s="55"/>
      <c r="G214" s="52"/>
      <c r="H214" s="52"/>
      <c r="I214" s="52"/>
      <c r="J214" s="55"/>
      <c r="K214" s="52"/>
      <c r="L214" s="52"/>
      <c r="M214" s="52"/>
      <c r="N214" s="55"/>
      <c r="O214" s="52"/>
      <c r="P214" s="52"/>
      <c r="Q214" s="52"/>
      <c r="R214" s="55"/>
      <c r="S214" s="52"/>
      <c r="T214" s="52"/>
      <c r="U214" s="52"/>
      <c r="V214" s="55"/>
      <c r="W214" s="52"/>
      <c r="X214" s="52"/>
      <c r="Y214" s="52"/>
      <c r="Z214" s="55"/>
      <c r="AA214" s="52"/>
      <c r="AB214" s="52"/>
      <c r="AC214" s="52"/>
      <c r="AD214" s="55"/>
      <c r="AE214" s="52"/>
      <c r="AF214" s="52"/>
      <c r="AG214" s="52"/>
      <c r="AH214" s="55"/>
      <c r="AI214" s="52"/>
      <c r="AJ214" s="52"/>
      <c r="AK214" s="52"/>
      <c r="AL214" s="55"/>
      <c r="AM214" s="52"/>
      <c r="AN214" s="52"/>
      <c r="AO214" s="52"/>
      <c r="AP214" s="55"/>
      <c r="AQ214" s="52"/>
      <c r="AR214" s="52"/>
      <c r="AS214" s="52"/>
      <c r="AT214" s="55"/>
      <c r="AU214" s="52"/>
      <c r="AV214" s="52"/>
      <c r="AW214" s="52"/>
      <c r="AX214" s="55"/>
      <c r="AY214" s="52"/>
      <c r="AZ214" s="52"/>
      <c r="BA214" s="43"/>
      <c r="BB214" s="43"/>
      <c r="BC214" s="43"/>
      <c r="BD214" s="43"/>
      <c r="BE214" s="43"/>
      <c r="BF214" s="43"/>
      <c r="BG214" s="43"/>
      <c r="BH214" s="43"/>
      <c r="BI214" s="43"/>
      <c r="BJ214" s="43"/>
    </row>
    <row r="215" spans="2:62" ht="26.25" customHeight="1" thickBot="1" x14ac:dyDescent="0.25">
      <c r="B215" s="46" t="s">
        <v>270</v>
      </c>
      <c r="C215" s="183" t="s">
        <v>273</v>
      </c>
      <c r="D215" s="36" t="s">
        <v>323</v>
      </c>
      <c r="E215" s="52"/>
      <c r="F215" s="55"/>
      <c r="G215" s="52"/>
      <c r="H215" s="52"/>
      <c r="I215" s="52"/>
      <c r="J215" s="55"/>
      <c r="K215" s="52"/>
      <c r="L215" s="52"/>
      <c r="M215" s="52"/>
      <c r="N215" s="55"/>
      <c r="O215" s="52"/>
      <c r="P215" s="52"/>
      <c r="Q215" s="52"/>
      <c r="R215" s="55"/>
      <c r="S215" s="52"/>
      <c r="T215" s="52"/>
      <c r="U215" s="52"/>
      <c r="V215" s="55"/>
      <c r="W215" s="52"/>
      <c r="X215" s="52"/>
      <c r="Y215" s="52"/>
      <c r="Z215" s="55"/>
      <c r="AA215" s="52"/>
      <c r="AB215" s="52"/>
      <c r="AC215" s="52"/>
      <c r="AD215" s="55"/>
      <c r="AE215" s="52"/>
      <c r="AF215" s="52"/>
      <c r="AG215" s="52"/>
      <c r="AH215" s="55"/>
      <c r="AI215" s="52"/>
      <c r="AJ215" s="52"/>
      <c r="AK215" s="52"/>
      <c r="AL215" s="55"/>
      <c r="AM215" s="52"/>
      <c r="AN215" s="52"/>
      <c r="AO215" s="52"/>
      <c r="AP215" s="55"/>
      <c r="AQ215" s="52"/>
      <c r="AR215" s="52"/>
      <c r="AS215" s="52"/>
      <c r="AT215" s="55"/>
      <c r="AU215" s="52"/>
      <c r="AV215" s="52"/>
      <c r="AW215" s="52"/>
      <c r="AX215" s="55"/>
      <c r="AY215" s="52"/>
      <c r="AZ215" s="52"/>
      <c r="BA215" s="43"/>
      <c r="BB215" s="43"/>
      <c r="BC215" s="43"/>
      <c r="BD215" s="43"/>
      <c r="BE215" s="43"/>
      <c r="BF215" s="43"/>
      <c r="BG215" s="43"/>
      <c r="BH215" s="43"/>
      <c r="BI215" s="43"/>
      <c r="BJ215" s="43"/>
    </row>
    <row r="216" spans="2:62" ht="26.25" customHeight="1" thickBot="1" x14ac:dyDescent="0.25">
      <c r="B216" s="46" t="s">
        <v>275</v>
      </c>
      <c r="C216" s="183" t="s">
        <v>276</v>
      </c>
      <c r="D216" s="36" t="s">
        <v>323</v>
      </c>
      <c r="E216" s="52"/>
      <c r="F216" s="55"/>
      <c r="G216" s="52"/>
      <c r="H216" s="52"/>
      <c r="I216" s="52"/>
      <c r="J216" s="55"/>
      <c r="K216" s="52"/>
      <c r="L216" s="52"/>
      <c r="M216" s="52"/>
      <c r="N216" s="55"/>
      <c r="O216" s="52"/>
      <c r="P216" s="52"/>
      <c r="Q216" s="52"/>
      <c r="R216" s="55"/>
      <c r="S216" s="52"/>
      <c r="T216" s="52"/>
      <c r="U216" s="52"/>
      <c r="V216" s="55"/>
      <c r="W216" s="52"/>
      <c r="X216" s="52"/>
      <c r="Y216" s="52"/>
      <c r="Z216" s="55"/>
      <c r="AA216" s="52"/>
      <c r="AB216" s="52"/>
      <c r="AC216" s="52"/>
      <c r="AD216" s="55"/>
      <c r="AE216" s="52"/>
      <c r="AF216" s="52"/>
      <c r="AG216" s="52"/>
      <c r="AH216" s="55"/>
      <c r="AI216" s="52"/>
      <c r="AJ216" s="52"/>
      <c r="AK216" s="52"/>
      <c r="AL216" s="55"/>
      <c r="AM216" s="52"/>
      <c r="AN216" s="52"/>
      <c r="AO216" s="52"/>
      <c r="AP216" s="55"/>
      <c r="AQ216" s="52"/>
      <c r="AR216" s="52"/>
      <c r="AS216" s="52"/>
      <c r="AT216" s="55"/>
      <c r="AU216" s="52"/>
      <c r="AV216" s="52"/>
      <c r="AW216" s="52"/>
      <c r="AX216" s="55"/>
      <c r="AY216" s="52"/>
      <c r="AZ216" s="52"/>
      <c r="BA216" s="43"/>
      <c r="BB216" s="43"/>
      <c r="BC216" s="43"/>
      <c r="BD216" s="43"/>
      <c r="BE216" s="43"/>
      <c r="BF216" s="43"/>
      <c r="BG216" s="43"/>
      <c r="BH216" s="43"/>
      <c r="BI216" s="43"/>
      <c r="BJ216" s="43"/>
    </row>
    <row r="217" spans="2:62" ht="26.25" customHeight="1" thickBot="1" x14ac:dyDescent="0.25">
      <c r="B217" s="46" t="s">
        <v>275</v>
      </c>
      <c r="C217" s="183" t="s">
        <v>286</v>
      </c>
      <c r="D217" s="36" t="s">
        <v>323</v>
      </c>
      <c r="E217" s="52"/>
      <c r="F217" s="55"/>
      <c r="G217" s="52"/>
      <c r="H217" s="52"/>
      <c r="I217" s="52"/>
      <c r="J217" s="55"/>
      <c r="K217" s="52"/>
      <c r="L217" s="52"/>
      <c r="M217" s="52"/>
      <c r="N217" s="55"/>
      <c r="O217" s="52"/>
      <c r="P217" s="52"/>
      <c r="Q217" s="52"/>
      <c r="R217" s="55"/>
      <c r="S217" s="52"/>
      <c r="T217" s="52"/>
      <c r="U217" s="52"/>
      <c r="V217" s="55"/>
      <c r="W217" s="52"/>
      <c r="X217" s="52"/>
      <c r="Y217" s="52"/>
      <c r="Z217" s="55"/>
      <c r="AA217" s="52"/>
      <c r="AB217" s="52"/>
      <c r="AC217" s="52"/>
      <c r="AD217" s="55"/>
      <c r="AE217" s="52"/>
      <c r="AF217" s="52"/>
      <c r="AG217" s="52"/>
      <c r="AH217" s="55"/>
      <c r="AI217" s="52"/>
      <c r="AJ217" s="52"/>
      <c r="AK217" s="52"/>
      <c r="AL217" s="55"/>
      <c r="AM217" s="52"/>
      <c r="AN217" s="52"/>
      <c r="AO217" s="52"/>
      <c r="AP217" s="55"/>
      <c r="AQ217" s="52"/>
      <c r="AR217" s="52"/>
      <c r="AS217" s="52"/>
      <c r="AT217" s="55"/>
      <c r="AU217" s="52"/>
      <c r="AV217" s="52"/>
      <c r="AW217" s="52"/>
      <c r="AX217" s="55"/>
      <c r="AY217" s="52"/>
      <c r="AZ217" s="52"/>
      <c r="BA217" s="43"/>
      <c r="BB217" s="43"/>
      <c r="BC217" s="43"/>
      <c r="BD217" s="43"/>
      <c r="BE217" s="43"/>
      <c r="BF217" s="43"/>
      <c r="BG217" s="43"/>
      <c r="BH217" s="43"/>
      <c r="BI217" s="43"/>
      <c r="BJ217" s="43"/>
    </row>
    <row r="218" spans="2:62" ht="26.25" customHeight="1" thickBot="1" x14ac:dyDescent="0.25">
      <c r="B218" s="46" t="s">
        <v>275</v>
      </c>
      <c r="C218" s="183" t="s">
        <v>287</v>
      </c>
      <c r="D218" s="36" t="s">
        <v>323</v>
      </c>
      <c r="E218" s="52"/>
      <c r="F218" s="55"/>
      <c r="G218" s="52"/>
      <c r="H218" s="52"/>
      <c r="I218" s="52"/>
      <c r="J218" s="55"/>
      <c r="K218" s="52"/>
      <c r="L218" s="52"/>
      <c r="M218" s="52"/>
      <c r="N218" s="55"/>
      <c r="O218" s="52"/>
      <c r="P218" s="52"/>
      <c r="Q218" s="52"/>
      <c r="R218" s="55"/>
      <c r="S218" s="52"/>
      <c r="T218" s="52"/>
      <c r="U218" s="52"/>
      <c r="V218" s="55"/>
      <c r="W218" s="52"/>
      <c r="X218" s="52"/>
      <c r="Y218" s="52"/>
      <c r="Z218" s="55"/>
      <c r="AA218" s="52"/>
      <c r="AB218" s="52"/>
      <c r="AC218" s="52"/>
      <c r="AD218" s="55"/>
      <c r="AE218" s="52"/>
      <c r="AF218" s="52"/>
      <c r="AG218" s="52"/>
      <c r="AH218" s="55"/>
      <c r="AI218" s="52"/>
      <c r="AJ218" s="52"/>
      <c r="AK218" s="52"/>
      <c r="AL218" s="55"/>
      <c r="AM218" s="52"/>
      <c r="AN218" s="52"/>
      <c r="AO218" s="52"/>
      <c r="AP218" s="55"/>
      <c r="AQ218" s="52"/>
      <c r="AR218" s="52"/>
      <c r="AS218" s="52"/>
      <c r="AT218" s="55"/>
      <c r="AU218" s="52"/>
      <c r="AV218" s="52"/>
      <c r="AW218" s="52"/>
      <c r="AX218" s="55"/>
      <c r="AY218" s="52"/>
      <c r="AZ218" s="52"/>
      <c r="BA218" s="43"/>
      <c r="BB218" s="43"/>
      <c r="BC218" s="43"/>
      <c r="BD218" s="43"/>
      <c r="BE218" s="43"/>
      <c r="BF218" s="43"/>
      <c r="BG218" s="43"/>
      <c r="BH218" s="43"/>
      <c r="BI218" s="43"/>
      <c r="BJ218" s="43"/>
    </row>
    <row r="219" spans="2:62" ht="26.25" customHeight="1" thickBot="1" x14ac:dyDescent="0.25">
      <c r="B219" s="46" t="s">
        <v>275</v>
      </c>
      <c r="C219" s="183" t="s">
        <v>288</v>
      </c>
      <c r="D219" s="36" t="s">
        <v>323</v>
      </c>
      <c r="E219" s="52"/>
      <c r="F219" s="55"/>
      <c r="G219" s="52"/>
      <c r="H219" s="52"/>
      <c r="I219" s="52"/>
      <c r="J219" s="55"/>
      <c r="K219" s="52"/>
      <c r="L219" s="52"/>
      <c r="M219" s="52"/>
      <c r="N219" s="55"/>
      <c r="O219" s="52"/>
      <c r="P219" s="52"/>
      <c r="Q219" s="52"/>
      <c r="R219" s="55"/>
      <c r="S219" s="52"/>
      <c r="T219" s="52"/>
      <c r="U219" s="52"/>
      <c r="V219" s="55"/>
      <c r="W219" s="52"/>
      <c r="X219" s="52"/>
      <c r="Y219" s="52"/>
      <c r="Z219" s="55"/>
      <c r="AA219" s="52"/>
      <c r="AB219" s="52"/>
      <c r="AC219" s="52"/>
      <c r="AD219" s="55"/>
      <c r="AE219" s="52"/>
      <c r="AF219" s="52"/>
      <c r="AG219" s="52"/>
      <c r="AH219" s="55"/>
      <c r="AI219" s="52"/>
      <c r="AJ219" s="52"/>
      <c r="AK219" s="52"/>
      <c r="AL219" s="55"/>
      <c r="AM219" s="52"/>
      <c r="AN219" s="52"/>
      <c r="AO219" s="52"/>
      <c r="AP219" s="55"/>
      <c r="AQ219" s="52"/>
      <c r="AR219" s="52"/>
      <c r="AS219" s="52"/>
      <c r="AT219" s="55"/>
      <c r="AU219" s="52"/>
      <c r="AV219" s="52"/>
      <c r="AW219" s="52"/>
      <c r="AX219" s="55"/>
      <c r="AY219" s="52"/>
      <c r="AZ219" s="52"/>
      <c r="BA219" s="43"/>
      <c r="BB219" s="43"/>
      <c r="BC219" s="43"/>
      <c r="BD219" s="43"/>
      <c r="BE219" s="43"/>
      <c r="BF219" s="43"/>
      <c r="BG219" s="43"/>
      <c r="BH219" s="43"/>
      <c r="BI219" s="43"/>
      <c r="BJ219" s="43"/>
    </row>
    <row r="220" spans="2:62" ht="26.25" customHeight="1" thickBot="1" x14ac:dyDescent="0.25">
      <c r="B220" s="46" t="s">
        <v>275</v>
      </c>
      <c r="C220" s="183" t="s">
        <v>288</v>
      </c>
      <c r="D220" s="36" t="s">
        <v>323</v>
      </c>
      <c r="E220" s="52"/>
      <c r="F220" s="55"/>
      <c r="G220" s="52"/>
      <c r="H220" s="52"/>
      <c r="I220" s="52"/>
      <c r="J220" s="55"/>
      <c r="K220" s="52"/>
      <c r="L220" s="52"/>
      <c r="M220" s="52"/>
      <c r="N220" s="55"/>
      <c r="O220" s="52"/>
      <c r="P220" s="52"/>
      <c r="Q220" s="52"/>
      <c r="R220" s="55"/>
      <c r="S220" s="52"/>
      <c r="T220" s="52"/>
      <c r="U220" s="52"/>
      <c r="V220" s="55"/>
      <c r="W220" s="52"/>
      <c r="X220" s="52"/>
      <c r="Y220" s="52"/>
      <c r="Z220" s="55"/>
      <c r="AA220" s="52"/>
      <c r="AB220" s="52"/>
      <c r="AC220" s="52"/>
      <c r="AD220" s="55"/>
      <c r="AE220" s="52"/>
      <c r="AF220" s="52"/>
      <c r="AG220" s="52"/>
      <c r="AH220" s="55"/>
      <c r="AI220" s="52"/>
      <c r="AJ220" s="52"/>
      <c r="AK220" s="52"/>
      <c r="AL220" s="55"/>
      <c r="AM220" s="52"/>
      <c r="AN220" s="52"/>
      <c r="AO220" s="52"/>
      <c r="AP220" s="55"/>
      <c r="AQ220" s="52"/>
      <c r="AR220" s="52"/>
      <c r="AS220" s="52"/>
      <c r="AT220" s="55"/>
      <c r="AU220" s="52"/>
      <c r="AV220" s="52"/>
      <c r="AW220" s="52"/>
      <c r="AX220" s="55"/>
      <c r="AY220" s="52"/>
      <c r="AZ220" s="52"/>
      <c r="BA220" s="43"/>
      <c r="BB220" s="43"/>
      <c r="BC220" s="43"/>
      <c r="BD220" s="43"/>
      <c r="BE220" s="43"/>
      <c r="BF220" s="43"/>
      <c r="BG220" s="43"/>
      <c r="BH220" s="43"/>
      <c r="BI220" s="43"/>
      <c r="BJ220" s="43"/>
    </row>
    <row r="221" spans="2:62" ht="26.25" customHeight="1" thickBot="1" x14ac:dyDescent="0.25">
      <c r="B221" s="46" t="s">
        <v>275</v>
      </c>
      <c r="C221" s="183" t="s">
        <v>289</v>
      </c>
      <c r="D221" s="36" t="s">
        <v>323</v>
      </c>
      <c r="E221" s="52"/>
      <c r="F221" s="55"/>
      <c r="G221" s="52"/>
      <c r="H221" s="52"/>
      <c r="I221" s="52"/>
      <c r="J221" s="55"/>
      <c r="K221" s="52"/>
      <c r="L221" s="52"/>
      <c r="M221" s="52"/>
      <c r="N221" s="55"/>
      <c r="O221" s="52"/>
      <c r="P221" s="52"/>
      <c r="Q221" s="52"/>
      <c r="R221" s="55"/>
      <c r="S221" s="52"/>
      <c r="T221" s="52"/>
      <c r="U221" s="52"/>
      <c r="V221" s="55"/>
      <c r="W221" s="52"/>
      <c r="X221" s="52"/>
      <c r="Y221" s="52"/>
      <c r="Z221" s="55"/>
      <c r="AA221" s="52"/>
      <c r="AB221" s="52"/>
      <c r="AC221" s="52"/>
      <c r="AD221" s="55"/>
      <c r="AE221" s="52"/>
      <c r="AF221" s="52"/>
      <c r="AG221" s="52"/>
      <c r="AH221" s="55"/>
      <c r="AI221" s="52"/>
      <c r="AJ221" s="52"/>
      <c r="AK221" s="52"/>
      <c r="AL221" s="55"/>
      <c r="AM221" s="52"/>
      <c r="AN221" s="52"/>
      <c r="AO221" s="52"/>
      <c r="AP221" s="55"/>
      <c r="AQ221" s="52"/>
      <c r="AR221" s="52"/>
      <c r="AS221" s="52"/>
      <c r="AT221" s="55"/>
      <c r="AU221" s="52"/>
      <c r="AV221" s="52"/>
      <c r="AW221" s="52"/>
      <c r="AX221" s="55"/>
      <c r="AY221" s="52"/>
      <c r="AZ221" s="52"/>
      <c r="BA221" s="43"/>
      <c r="BB221" s="43"/>
      <c r="BC221" s="43"/>
      <c r="BD221" s="43"/>
      <c r="BE221" s="43"/>
      <c r="BF221" s="43"/>
      <c r="BG221" s="43"/>
      <c r="BH221" s="43"/>
      <c r="BI221" s="43"/>
      <c r="BJ221" s="43"/>
    </row>
    <row r="222" spans="2:62" ht="26.25" customHeight="1" thickBot="1" x14ac:dyDescent="0.25">
      <c r="B222" s="46" t="s">
        <v>275</v>
      </c>
      <c r="C222" s="183" t="s">
        <v>290</v>
      </c>
      <c r="D222" s="36" t="s">
        <v>323</v>
      </c>
      <c r="E222" s="52"/>
      <c r="F222" s="55"/>
      <c r="G222" s="52"/>
      <c r="H222" s="52"/>
      <c r="I222" s="52"/>
      <c r="J222" s="55"/>
      <c r="K222" s="52"/>
      <c r="L222" s="52"/>
      <c r="M222" s="52"/>
      <c r="N222" s="55"/>
      <c r="O222" s="52"/>
      <c r="P222" s="52"/>
      <c r="Q222" s="52"/>
      <c r="R222" s="55"/>
      <c r="S222" s="52"/>
      <c r="T222" s="52"/>
      <c r="U222" s="52"/>
      <c r="V222" s="55"/>
      <c r="W222" s="52"/>
      <c r="X222" s="52"/>
      <c r="Y222" s="52"/>
      <c r="Z222" s="55"/>
      <c r="AA222" s="52"/>
      <c r="AB222" s="52"/>
      <c r="AC222" s="52"/>
      <c r="AD222" s="55"/>
      <c r="AE222" s="52"/>
      <c r="AF222" s="52"/>
      <c r="AG222" s="52"/>
      <c r="AH222" s="55"/>
      <c r="AI222" s="52"/>
      <c r="AJ222" s="52"/>
      <c r="AK222" s="52"/>
      <c r="AL222" s="55"/>
      <c r="AM222" s="52"/>
      <c r="AN222" s="52"/>
      <c r="AO222" s="52"/>
      <c r="AP222" s="55"/>
      <c r="AQ222" s="52"/>
      <c r="AR222" s="52"/>
      <c r="AS222" s="52"/>
      <c r="AT222" s="55"/>
      <c r="AU222" s="52"/>
      <c r="AV222" s="52"/>
      <c r="AW222" s="52"/>
      <c r="AX222" s="55"/>
      <c r="AY222" s="52"/>
      <c r="AZ222" s="52"/>
      <c r="BA222" s="43"/>
      <c r="BB222" s="43"/>
      <c r="BC222" s="43"/>
      <c r="BD222" s="43"/>
      <c r="BE222" s="43"/>
      <c r="BF222" s="43"/>
      <c r="BG222" s="43"/>
      <c r="BH222" s="43"/>
      <c r="BI222" s="43"/>
      <c r="BJ222" s="43"/>
    </row>
    <row r="223" spans="2:62" ht="26.25" customHeight="1" thickBot="1" x14ac:dyDescent="0.25">
      <c r="B223" s="46" t="s">
        <v>292</v>
      </c>
      <c r="C223" s="183" t="s">
        <v>117</v>
      </c>
      <c r="D223" s="36" t="s">
        <v>323</v>
      </c>
      <c r="E223" s="52"/>
      <c r="F223" s="55"/>
      <c r="G223" s="52"/>
      <c r="H223" s="52"/>
      <c r="I223" s="52"/>
      <c r="J223" s="55"/>
      <c r="K223" s="52"/>
      <c r="L223" s="52"/>
      <c r="M223" s="52"/>
      <c r="N223" s="55"/>
      <c r="O223" s="52"/>
      <c r="P223" s="52"/>
      <c r="Q223" s="52"/>
      <c r="R223" s="55"/>
      <c r="S223" s="52"/>
      <c r="T223" s="52"/>
      <c r="U223" s="52"/>
      <c r="V223" s="55"/>
      <c r="W223" s="52"/>
      <c r="X223" s="52"/>
      <c r="Y223" s="52"/>
      <c r="Z223" s="55"/>
      <c r="AA223" s="52"/>
      <c r="AB223" s="52"/>
      <c r="AC223" s="52"/>
      <c r="AD223" s="55"/>
      <c r="AE223" s="52"/>
      <c r="AF223" s="52"/>
      <c r="AG223" s="52"/>
      <c r="AH223" s="55"/>
      <c r="AI223" s="52"/>
      <c r="AJ223" s="52"/>
      <c r="AK223" s="52"/>
      <c r="AL223" s="55"/>
      <c r="AM223" s="52"/>
      <c r="AN223" s="52"/>
      <c r="AO223" s="52"/>
      <c r="AP223" s="55"/>
      <c r="AQ223" s="52"/>
      <c r="AR223" s="52"/>
      <c r="AS223" s="52"/>
      <c r="AT223" s="55"/>
      <c r="AU223" s="52"/>
      <c r="AV223" s="52"/>
      <c r="AW223" s="52"/>
      <c r="AX223" s="55"/>
      <c r="AY223" s="52"/>
      <c r="AZ223" s="52"/>
      <c r="BA223" s="43"/>
      <c r="BB223" s="43"/>
      <c r="BC223" s="43"/>
      <c r="BD223" s="43"/>
      <c r="BE223" s="43"/>
      <c r="BF223" s="43"/>
      <c r="BG223" s="43"/>
      <c r="BH223" s="43"/>
      <c r="BI223" s="43"/>
      <c r="BJ223" s="43"/>
    </row>
    <row r="224" spans="2:62" ht="26.25" customHeight="1" thickBot="1" x14ac:dyDescent="0.25">
      <c r="B224" s="199" t="s">
        <v>296</v>
      </c>
      <c r="C224" s="196" t="s">
        <v>300</v>
      </c>
      <c r="D224" s="36" t="s">
        <v>323</v>
      </c>
      <c r="E224" s="52"/>
      <c r="F224" s="55"/>
      <c r="G224" s="52"/>
      <c r="H224" s="52"/>
      <c r="I224" s="52"/>
      <c r="J224" s="55"/>
      <c r="K224" s="52"/>
      <c r="L224" s="52"/>
      <c r="M224" s="52"/>
      <c r="N224" s="55"/>
      <c r="O224" s="52"/>
      <c r="P224" s="52"/>
      <c r="Q224" s="52"/>
      <c r="R224" s="55"/>
      <c r="S224" s="52"/>
      <c r="T224" s="52"/>
      <c r="U224" s="52"/>
      <c r="V224" s="55"/>
      <c r="W224" s="52"/>
      <c r="X224" s="52"/>
      <c r="Y224" s="52"/>
      <c r="Z224" s="55"/>
      <c r="AA224" s="52"/>
      <c r="AB224" s="52"/>
      <c r="AC224" s="52"/>
      <c r="AD224" s="55"/>
      <c r="AE224" s="52"/>
      <c r="AF224" s="52"/>
      <c r="AG224" s="52"/>
      <c r="AH224" s="55"/>
      <c r="AI224" s="52"/>
      <c r="AJ224" s="52"/>
      <c r="AK224" s="52"/>
      <c r="AL224" s="55"/>
      <c r="AM224" s="52"/>
      <c r="AN224" s="52"/>
      <c r="AO224" s="52"/>
      <c r="AP224" s="55"/>
      <c r="AQ224" s="52"/>
      <c r="AR224" s="52"/>
      <c r="AS224" s="52"/>
      <c r="AT224" s="55"/>
      <c r="AU224" s="52"/>
      <c r="AV224" s="52"/>
      <c r="AW224" s="52"/>
      <c r="AX224" s="55"/>
      <c r="AY224" s="52"/>
      <c r="AZ224" s="52"/>
      <c r="BA224" s="43"/>
      <c r="BB224" s="43"/>
      <c r="BC224" s="43"/>
      <c r="BD224" s="43"/>
      <c r="BE224" s="43"/>
      <c r="BF224" s="43"/>
      <c r="BG224" s="43"/>
      <c r="BH224" s="43"/>
      <c r="BI224" s="43"/>
      <c r="BJ224" s="43"/>
    </row>
    <row r="225" spans="2:62" ht="26.25" customHeight="1" thickBot="1" x14ac:dyDescent="0.25">
      <c r="B225" s="199" t="s">
        <v>296</v>
      </c>
      <c r="C225" s="196" t="s">
        <v>301</v>
      </c>
      <c r="D225" s="36" t="s">
        <v>323</v>
      </c>
      <c r="E225" s="52"/>
      <c r="F225" s="55"/>
      <c r="G225" s="52"/>
      <c r="H225" s="52"/>
      <c r="I225" s="52"/>
      <c r="J225" s="55"/>
      <c r="K225" s="52"/>
      <c r="L225" s="52"/>
      <c r="M225" s="52"/>
      <c r="N225" s="55"/>
      <c r="O225" s="52"/>
      <c r="P225" s="52"/>
      <c r="Q225" s="52"/>
      <c r="R225" s="55"/>
      <c r="S225" s="52"/>
      <c r="T225" s="52"/>
      <c r="U225" s="52"/>
      <c r="V225" s="55"/>
      <c r="W225" s="52"/>
      <c r="X225" s="52"/>
      <c r="Y225" s="52"/>
      <c r="Z225" s="55"/>
      <c r="AA225" s="52"/>
      <c r="AB225" s="52"/>
      <c r="AC225" s="52"/>
      <c r="AD225" s="55"/>
      <c r="AE225" s="52"/>
      <c r="AF225" s="52"/>
      <c r="AG225" s="52"/>
      <c r="AH225" s="55"/>
      <c r="AI225" s="52"/>
      <c r="AJ225" s="52"/>
      <c r="AK225" s="52"/>
      <c r="AL225" s="55"/>
      <c r="AM225" s="52"/>
      <c r="AN225" s="52"/>
      <c r="AO225" s="52"/>
      <c r="AP225" s="55"/>
      <c r="AQ225" s="52"/>
      <c r="AR225" s="52"/>
      <c r="AS225" s="52"/>
      <c r="AT225" s="55"/>
      <c r="AU225" s="52"/>
      <c r="AV225" s="52"/>
      <c r="AW225" s="52"/>
      <c r="AX225" s="55"/>
      <c r="AY225" s="52"/>
      <c r="AZ225" s="52"/>
      <c r="BA225" s="43"/>
      <c r="BB225" s="43"/>
      <c r="BC225" s="43"/>
      <c r="BD225" s="43"/>
      <c r="BE225" s="43"/>
      <c r="BF225" s="43"/>
      <c r="BG225" s="43"/>
      <c r="BH225" s="43"/>
      <c r="BI225" s="43"/>
      <c r="BJ225" s="43"/>
    </row>
    <row r="226" spans="2:62" ht="26.25" customHeight="1" thickBot="1" x14ac:dyDescent="0.25">
      <c r="B226" s="199" t="s">
        <v>296</v>
      </c>
      <c r="C226" s="196" t="s">
        <v>302</v>
      </c>
      <c r="D226" s="36" t="s">
        <v>323</v>
      </c>
      <c r="E226" s="52"/>
      <c r="F226" s="55"/>
      <c r="G226" s="52"/>
      <c r="H226" s="52"/>
      <c r="I226" s="52"/>
      <c r="J226" s="55"/>
      <c r="K226" s="52"/>
      <c r="L226" s="52"/>
      <c r="M226" s="52"/>
      <c r="N226" s="55"/>
      <c r="O226" s="52"/>
      <c r="P226" s="52"/>
      <c r="Q226" s="52"/>
      <c r="R226" s="55"/>
      <c r="S226" s="52"/>
      <c r="T226" s="52"/>
      <c r="U226" s="52"/>
      <c r="V226" s="55"/>
      <c r="W226" s="52"/>
      <c r="X226" s="52"/>
      <c r="Y226" s="52"/>
      <c r="Z226" s="55"/>
      <c r="AA226" s="52"/>
      <c r="AB226" s="52"/>
      <c r="AC226" s="52"/>
      <c r="AD226" s="55"/>
      <c r="AE226" s="52"/>
      <c r="AF226" s="52"/>
      <c r="AG226" s="52"/>
      <c r="AH226" s="55"/>
      <c r="AI226" s="52"/>
      <c r="AJ226" s="52"/>
      <c r="AK226" s="52"/>
      <c r="AL226" s="55"/>
      <c r="AM226" s="52"/>
      <c r="AN226" s="52"/>
      <c r="AO226" s="52"/>
      <c r="AP226" s="55"/>
      <c r="AQ226" s="52"/>
      <c r="AR226" s="52"/>
      <c r="AS226" s="52"/>
      <c r="AT226" s="55"/>
      <c r="AU226" s="52"/>
      <c r="AV226" s="52"/>
      <c r="AW226" s="52"/>
      <c r="AX226" s="55"/>
      <c r="AY226" s="52"/>
      <c r="AZ226" s="52"/>
      <c r="BA226" s="43"/>
      <c r="BB226" s="43"/>
      <c r="BC226" s="43"/>
      <c r="BD226" s="43"/>
      <c r="BE226" s="43"/>
      <c r="BF226" s="43"/>
      <c r="BG226" s="43"/>
      <c r="BH226" s="43"/>
      <c r="BI226" s="43"/>
      <c r="BJ226" s="43"/>
    </row>
    <row r="227" spans="2:62" ht="26.25" customHeight="1" thickBot="1" x14ac:dyDescent="0.25">
      <c r="B227" s="199" t="s">
        <v>296</v>
      </c>
      <c r="C227" s="196" t="s">
        <v>303</v>
      </c>
      <c r="D227" s="36" t="s">
        <v>323</v>
      </c>
      <c r="E227" s="52"/>
      <c r="F227" s="55"/>
      <c r="G227" s="52"/>
      <c r="H227" s="52"/>
      <c r="I227" s="52"/>
      <c r="J227" s="55"/>
      <c r="K227" s="52"/>
      <c r="L227" s="52"/>
      <c r="M227" s="52"/>
      <c r="N227" s="55"/>
      <c r="O227" s="52"/>
      <c r="P227" s="52"/>
      <c r="Q227" s="52"/>
      <c r="R227" s="55"/>
      <c r="S227" s="52"/>
      <c r="T227" s="52"/>
      <c r="U227" s="52"/>
      <c r="V227" s="55"/>
      <c r="W227" s="52"/>
      <c r="X227" s="52"/>
      <c r="Y227" s="52"/>
      <c r="Z227" s="55"/>
      <c r="AA227" s="52"/>
      <c r="AB227" s="52"/>
      <c r="AC227" s="52"/>
      <c r="AD227" s="55"/>
      <c r="AE227" s="52"/>
      <c r="AF227" s="52"/>
      <c r="AG227" s="52"/>
      <c r="AH227" s="55"/>
      <c r="AI227" s="52"/>
      <c r="AJ227" s="52"/>
      <c r="AK227" s="52"/>
      <c r="AL227" s="55"/>
      <c r="AM227" s="52"/>
      <c r="AN227" s="52"/>
      <c r="AO227" s="52"/>
      <c r="AP227" s="55"/>
      <c r="AQ227" s="52"/>
      <c r="AR227" s="52"/>
      <c r="AS227" s="52"/>
      <c r="AT227" s="55"/>
      <c r="AU227" s="52"/>
      <c r="AV227" s="52"/>
      <c r="AW227" s="52"/>
      <c r="AX227" s="55"/>
      <c r="AY227" s="52"/>
      <c r="AZ227" s="52"/>
      <c r="BA227" s="43"/>
      <c r="BB227" s="43"/>
      <c r="BC227" s="43"/>
      <c r="BD227" s="43"/>
      <c r="BE227" s="43"/>
      <c r="BF227" s="43"/>
      <c r="BG227" s="43"/>
      <c r="BH227" s="43"/>
      <c r="BI227" s="43"/>
      <c r="BJ227" s="43"/>
    </row>
    <row r="228" spans="2:62" ht="26.25" customHeight="1" thickBot="1" x14ac:dyDescent="0.25">
      <c r="B228" s="48" t="s">
        <v>309</v>
      </c>
      <c r="C228" s="35" t="s">
        <v>300</v>
      </c>
      <c r="D228" s="36" t="s">
        <v>323</v>
      </c>
      <c r="E228" s="41"/>
      <c r="F228" s="36"/>
      <c r="G228" s="41"/>
      <c r="H228" s="41"/>
      <c r="I228" s="41"/>
      <c r="J228" s="36"/>
      <c r="K228" s="41"/>
      <c r="L228" s="41"/>
      <c r="M228" s="41"/>
      <c r="N228" s="36"/>
      <c r="O228" s="41"/>
      <c r="P228" s="41"/>
      <c r="Q228" s="41"/>
      <c r="R228" s="36"/>
      <c r="S228" s="41"/>
      <c r="T228" s="41"/>
      <c r="U228" s="41"/>
      <c r="V228" s="36"/>
      <c r="W228" s="41"/>
      <c r="X228" s="41"/>
      <c r="Y228" s="41"/>
      <c r="Z228" s="36"/>
      <c r="AA228" s="41"/>
      <c r="AB228" s="41"/>
      <c r="AC228" s="41"/>
      <c r="AD228" s="36"/>
      <c r="AE228" s="41"/>
      <c r="AF228" s="41"/>
      <c r="AG228" s="41"/>
      <c r="AH228" s="36"/>
      <c r="AI228" s="41"/>
      <c r="AJ228" s="41"/>
      <c r="AK228" s="41"/>
      <c r="AL228" s="36"/>
      <c r="AM228" s="41"/>
      <c r="AN228" s="41"/>
      <c r="AO228" s="41"/>
      <c r="AP228" s="36"/>
      <c r="AQ228" s="41"/>
      <c r="AR228" s="41"/>
      <c r="AS228" s="41"/>
      <c r="AT228" s="36"/>
      <c r="AU228" s="41"/>
      <c r="AV228" s="41"/>
      <c r="AW228" s="41"/>
      <c r="AX228" s="36"/>
      <c r="AY228" s="41"/>
      <c r="AZ228" s="41"/>
      <c r="BA228" s="43"/>
      <c r="BB228" s="43"/>
      <c r="BC228" s="43"/>
      <c r="BD228" s="43"/>
      <c r="BE228" s="43"/>
      <c r="BF228" s="43"/>
      <c r="BG228" s="43"/>
      <c r="BH228" s="43"/>
      <c r="BI228" s="43"/>
      <c r="BJ228" s="43"/>
    </row>
    <row r="229" spans="2:62" ht="26.25" customHeight="1" thickBot="1" x14ac:dyDescent="0.25">
      <c r="B229" s="48" t="s">
        <v>309</v>
      </c>
      <c r="C229" s="35" t="s">
        <v>301</v>
      </c>
      <c r="D229" s="36" t="s">
        <v>323</v>
      </c>
      <c r="E229" s="41"/>
      <c r="F229" s="36"/>
      <c r="G229" s="41"/>
      <c r="H229" s="41"/>
      <c r="I229" s="41"/>
      <c r="J229" s="36"/>
      <c r="K229" s="41"/>
      <c r="L229" s="41"/>
      <c r="M229" s="41"/>
      <c r="N229" s="36"/>
      <c r="O229" s="41"/>
      <c r="P229" s="41"/>
      <c r="Q229" s="41"/>
      <c r="R229" s="36"/>
      <c r="S229" s="41"/>
      <c r="T229" s="41"/>
      <c r="U229" s="41"/>
      <c r="V229" s="36"/>
      <c r="W229" s="41"/>
      <c r="X229" s="41"/>
      <c r="Y229" s="41"/>
      <c r="Z229" s="36"/>
      <c r="AA229" s="41"/>
      <c r="AB229" s="41"/>
      <c r="AC229" s="41"/>
      <c r="AD229" s="36"/>
      <c r="AE229" s="41"/>
      <c r="AF229" s="41"/>
      <c r="AG229" s="41"/>
      <c r="AH229" s="36"/>
      <c r="AI229" s="41"/>
      <c r="AJ229" s="41"/>
      <c r="AK229" s="41"/>
      <c r="AL229" s="36"/>
      <c r="AM229" s="41"/>
      <c r="AN229" s="41"/>
      <c r="AO229" s="41"/>
      <c r="AP229" s="36"/>
      <c r="AQ229" s="41"/>
      <c r="AR229" s="41"/>
      <c r="AS229" s="41"/>
      <c r="AT229" s="36"/>
      <c r="AU229" s="41"/>
      <c r="AV229" s="41"/>
      <c r="AW229" s="41"/>
      <c r="AX229" s="36"/>
      <c r="AY229" s="41"/>
      <c r="AZ229" s="41"/>
      <c r="BA229" s="43"/>
      <c r="BB229" s="43"/>
      <c r="BC229" s="43"/>
      <c r="BD229" s="43"/>
      <c r="BE229" s="43"/>
      <c r="BF229" s="43"/>
      <c r="BG229" s="43"/>
      <c r="BH229" s="43"/>
      <c r="BI229" s="43"/>
      <c r="BJ229" s="43"/>
    </row>
    <row r="230" spans="2:62" ht="26.25" customHeight="1" thickBot="1" x14ac:dyDescent="0.25">
      <c r="B230" s="48" t="s">
        <v>309</v>
      </c>
      <c r="C230" s="35" t="s">
        <v>302</v>
      </c>
      <c r="D230" s="36" t="s">
        <v>323</v>
      </c>
      <c r="E230" s="41"/>
      <c r="F230" s="36"/>
      <c r="G230" s="41"/>
      <c r="H230" s="41"/>
      <c r="I230" s="41"/>
      <c r="J230" s="36"/>
      <c r="K230" s="41"/>
      <c r="L230" s="41"/>
      <c r="M230" s="41"/>
      <c r="N230" s="36"/>
      <c r="O230" s="41"/>
      <c r="P230" s="41"/>
      <c r="Q230" s="41"/>
      <c r="R230" s="36"/>
      <c r="S230" s="41"/>
      <c r="T230" s="41"/>
      <c r="U230" s="41"/>
      <c r="V230" s="36"/>
      <c r="W230" s="41"/>
      <c r="X230" s="41"/>
      <c r="Y230" s="41"/>
      <c r="Z230" s="36"/>
      <c r="AA230" s="41"/>
      <c r="AB230" s="41"/>
      <c r="AC230" s="41"/>
      <c r="AD230" s="36"/>
      <c r="AE230" s="41"/>
      <c r="AF230" s="41"/>
      <c r="AG230" s="41"/>
      <c r="AH230" s="36"/>
      <c r="AI230" s="41"/>
      <c r="AJ230" s="41"/>
      <c r="AK230" s="41"/>
      <c r="AL230" s="36"/>
      <c r="AM230" s="41"/>
      <c r="AN230" s="41"/>
      <c r="AO230" s="41"/>
      <c r="AP230" s="36"/>
      <c r="AQ230" s="41"/>
      <c r="AR230" s="41"/>
      <c r="AS230" s="41"/>
      <c r="AT230" s="36"/>
      <c r="AU230" s="41"/>
      <c r="AV230" s="41"/>
      <c r="AW230" s="41"/>
      <c r="AX230" s="36"/>
      <c r="AY230" s="41"/>
      <c r="AZ230" s="41"/>
      <c r="BA230" s="43"/>
      <c r="BB230" s="43"/>
      <c r="BC230" s="43"/>
      <c r="BD230" s="43"/>
      <c r="BE230" s="43"/>
      <c r="BF230" s="43"/>
      <c r="BG230" s="43"/>
      <c r="BH230" s="43"/>
      <c r="BI230" s="43"/>
      <c r="BJ230" s="43"/>
    </row>
    <row r="231" spans="2:62" ht="26.25" customHeight="1" thickBot="1" x14ac:dyDescent="0.25">
      <c r="B231" s="199" t="s">
        <v>309</v>
      </c>
      <c r="C231" s="196" t="s">
        <v>303</v>
      </c>
      <c r="D231" s="36" t="s">
        <v>323</v>
      </c>
      <c r="E231" s="52"/>
      <c r="F231" s="55"/>
      <c r="G231" s="52"/>
      <c r="H231" s="52"/>
      <c r="I231" s="52"/>
      <c r="J231" s="55"/>
      <c r="K231" s="52"/>
      <c r="L231" s="52"/>
      <c r="M231" s="52"/>
      <c r="N231" s="55"/>
      <c r="O231" s="52"/>
      <c r="P231" s="52"/>
      <c r="Q231" s="52"/>
      <c r="R231" s="55"/>
      <c r="S231" s="52"/>
      <c r="T231" s="52"/>
      <c r="U231" s="52"/>
      <c r="V231" s="55"/>
      <c r="W231" s="52"/>
      <c r="X231" s="52"/>
      <c r="Y231" s="52"/>
      <c r="Z231" s="55"/>
      <c r="AA231" s="52"/>
      <c r="AB231" s="52"/>
      <c r="AC231" s="52"/>
      <c r="AD231" s="55"/>
      <c r="AE231" s="52"/>
      <c r="AF231" s="52"/>
      <c r="AG231" s="52"/>
      <c r="AH231" s="55"/>
      <c r="AI231" s="52"/>
      <c r="AJ231" s="52"/>
      <c r="AK231" s="52"/>
      <c r="AL231" s="55"/>
      <c r="AM231" s="52"/>
      <c r="AN231" s="52"/>
      <c r="AO231" s="52"/>
      <c r="AP231" s="55"/>
      <c r="AQ231" s="52"/>
      <c r="AR231" s="52"/>
      <c r="AS231" s="52"/>
      <c r="AT231" s="55"/>
      <c r="AU231" s="52"/>
      <c r="AV231" s="52"/>
      <c r="AW231" s="52"/>
      <c r="AX231" s="55"/>
      <c r="AY231" s="52"/>
      <c r="AZ231" s="52"/>
      <c r="BA231" s="43"/>
      <c r="BB231" s="43"/>
      <c r="BC231" s="43"/>
      <c r="BD231" s="43"/>
      <c r="BE231" s="43"/>
      <c r="BF231" s="43"/>
      <c r="BG231" s="43"/>
      <c r="BH231" s="43"/>
      <c r="BI231" s="43"/>
      <c r="BJ231" s="43"/>
    </row>
    <row r="232" spans="2:62" ht="26.25" customHeight="1" thickBot="1" x14ac:dyDescent="0.25">
      <c r="B232" s="48" t="s">
        <v>310</v>
      </c>
      <c r="C232" s="35" t="s">
        <v>300</v>
      </c>
      <c r="D232" s="36" t="s">
        <v>323</v>
      </c>
      <c r="E232" s="52"/>
      <c r="F232" s="55"/>
      <c r="G232" s="52"/>
      <c r="H232" s="52"/>
      <c r="I232" s="52"/>
      <c r="J232" s="55"/>
      <c r="K232" s="52"/>
      <c r="L232" s="52"/>
      <c r="M232" s="52"/>
      <c r="N232" s="55"/>
      <c r="O232" s="52"/>
      <c r="P232" s="52"/>
      <c r="Q232" s="52"/>
      <c r="R232" s="55"/>
      <c r="S232" s="52"/>
      <c r="T232" s="52"/>
      <c r="U232" s="52"/>
      <c r="V232" s="55"/>
      <c r="W232" s="52"/>
      <c r="X232" s="52"/>
      <c r="Y232" s="52"/>
      <c r="Z232" s="55"/>
      <c r="AA232" s="52"/>
      <c r="AB232" s="52"/>
      <c r="AC232" s="52"/>
      <c r="AD232" s="55"/>
      <c r="AE232" s="52"/>
      <c r="AF232" s="52"/>
      <c r="AG232" s="52"/>
      <c r="AH232" s="55"/>
      <c r="AI232" s="52"/>
      <c r="AJ232" s="52"/>
      <c r="AK232" s="52"/>
      <c r="AL232" s="55"/>
      <c r="AM232" s="52"/>
      <c r="AN232" s="52"/>
      <c r="AO232" s="52"/>
      <c r="AP232" s="55"/>
      <c r="AQ232" s="52"/>
      <c r="AR232" s="52"/>
      <c r="AS232" s="52"/>
      <c r="AT232" s="55"/>
      <c r="AU232" s="52"/>
      <c r="AV232" s="52"/>
      <c r="AW232" s="52"/>
      <c r="AX232" s="55"/>
      <c r="AY232" s="52"/>
      <c r="AZ232" s="52"/>
      <c r="BA232" s="43"/>
      <c r="BB232" s="43"/>
      <c r="BC232" s="43"/>
      <c r="BD232" s="43"/>
      <c r="BE232" s="43"/>
      <c r="BF232" s="43"/>
      <c r="BG232" s="43"/>
      <c r="BH232" s="43"/>
      <c r="BI232" s="43"/>
      <c r="BJ232" s="43"/>
    </row>
    <row r="233" spans="2:62" ht="26.25" customHeight="1" thickBot="1" x14ac:dyDescent="0.25">
      <c r="B233" s="48" t="s">
        <v>310</v>
      </c>
      <c r="C233" s="35" t="s">
        <v>301</v>
      </c>
      <c r="D233" s="36" t="s">
        <v>323</v>
      </c>
      <c r="E233" s="52"/>
      <c r="F233" s="55"/>
      <c r="G233" s="52"/>
      <c r="H233" s="52"/>
      <c r="I233" s="52"/>
      <c r="J233" s="55"/>
      <c r="K233" s="52"/>
      <c r="L233" s="52"/>
      <c r="M233" s="52"/>
      <c r="N233" s="55"/>
      <c r="O233" s="52"/>
      <c r="P233" s="52"/>
      <c r="Q233" s="52"/>
      <c r="R233" s="55"/>
      <c r="S233" s="52"/>
      <c r="T233" s="52"/>
      <c r="U233" s="52"/>
      <c r="V233" s="55"/>
      <c r="W233" s="52"/>
      <c r="X233" s="52"/>
      <c r="Y233" s="52"/>
      <c r="Z233" s="55"/>
      <c r="AA233" s="52"/>
      <c r="AB233" s="52"/>
      <c r="AC233" s="52"/>
      <c r="AD233" s="55"/>
      <c r="AE233" s="52"/>
      <c r="AF233" s="52"/>
      <c r="AG233" s="52"/>
      <c r="AH233" s="55"/>
      <c r="AI233" s="52"/>
      <c r="AJ233" s="52"/>
      <c r="AK233" s="52"/>
      <c r="AL233" s="55"/>
      <c r="AM233" s="52"/>
      <c r="AN233" s="52"/>
      <c r="AO233" s="52"/>
      <c r="AP233" s="55"/>
      <c r="AQ233" s="52"/>
      <c r="AR233" s="52"/>
      <c r="AS233" s="52"/>
      <c r="AT233" s="55"/>
      <c r="AU233" s="52"/>
      <c r="AV233" s="52"/>
      <c r="AW233" s="52"/>
      <c r="AX233" s="55"/>
      <c r="AY233" s="52"/>
      <c r="AZ233" s="52"/>
      <c r="BA233" s="43"/>
      <c r="BB233" s="43"/>
      <c r="BC233" s="43"/>
      <c r="BD233" s="43"/>
      <c r="BE233" s="43"/>
      <c r="BF233" s="43"/>
      <c r="BG233" s="43"/>
      <c r="BH233" s="43"/>
      <c r="BI233" s="43"/>
      <c r="BJ233" s="43"/>
    </row>
    <row r="234" spans="2:62" ht="26.25" customHeight="1" thickBot="1" x14ac:dyDescent="0.25">
      <c r="B234" s="48" t="s">
        <v>310</v>
      </c>
      <c r="C234" s="35" t="s">
        <v>302</v>
      </c>
      <c r="D234" s="36" t="s">
        <v>323</v>
      </c>
      <c r="E234" s="52"/>
      <c r="F234" s="55"/>
      <c r="G234" s="52"/>
      <c r="H234" s="52"/>
      <c r="I234" s="52"/>
      <c r="J234" s="55"/>
      <c r="K234" s="52"/>
      <c r="L234" s="52"/>
      <c r="M234" s="52"/>
      <c r="N234" s="55"/>
      <c r="O234" s="52"/>
      <c r="P234" s="52"/>
      <c r="Q234" s="52"/>
      <c r="R234" s="55"/>
      <c r="S234" s="52"/>
      <c r="T234" s="52"/>
      <c r="U234" s="52"/>
      <c r="V234" s="55"/>
      <c r="W234" s="52"/>
      <c r="X234" s="52"/>
      <c r="Y234" s="52"/>
      <c r="Z234" s="55"/>
      <c r="AA234" s="52"/>
      <c r="AB234" s="52"/>
      <c r="AC234" s="52"/>
      <c r="AD234" s="55"/>
      <c r="AE234" s="52"/>
      <c r="AF234" s="52"/>
      <c r="AG234" s="52"/>
      <c r="AH234" s="55"/>
      <c r="AI234" s="52"/>
      <c r="AJ234" s="52"/>
      <c r="AK234" s="52"/>
      <c r="AL234" s="55"/>
      <c r="AM234" s="52"/>
      <c r="AN234" s="52"/>
      <c r="AO234" s="52"/>
      <c r="AP234" s="55"/>
      <c r="AQ234" s="52"/>
      <c r="AR234" s="52"/>
      <c r="AS234" s="52"/>
      <c r="AT234" s="55"/>
      <c r="AU234" s="52"/>
      <c r="AV234" s="52"/>
      <c r="AW234" s="52"/>
      <c r="AX234" s="55"/>
      <c r="AY234" s="52"/>
      <c r="AZ234" s="52"/>
      <c r="BA234" s="43"/>
      <c r="BB234" s="43"/>
      <c r="BC234" s="43"/>
      <c r="BD234" s="43"/>
      <c r="BE234" s="43"/>
      <c r="BF234" s="43"/>
      <c r="BG234" s="43"/>
      <c r="BH234" s="43"/>
      <c r="BI234" s="43"/>
      <c r="BJ234" s="43"/>
    </row>
    <row r="235" spans="2:62" ht="26.25" customHeight="1" thickBot="1" x14ac:dyDescent="0.25">
      <c r="B235" s="199" t="s">
        <v>310</v>
      </c>
      <c r="C235" s="196" t="s">
        <v>303</v>
      </c>
      <c r="D235" s="36" t="s">
        <v>323</v>
      </c>
      <c r="E235" s="52"/>
      <c r="F235" s="55"/>
      <c r="G235" s="52"/>
      <c r="H235" s="52"/>
      <c r="I235" s="52"/>
      <c r="J235" s="55"/>
      <c r="K235" s="52"/>
      <c r="L235" s="52"/>
      <c r="M235" s="52"/>
      <c r="N235" s="55"/>
      <c r="O235" s="52"/>
      <c r="P235" s="52"/>
      <c r="Q235" s="52"/>
      <c r="R235" s="55"/>
      <c r="S235" s="52"/>
      <c r="T235" s="52"/>
      <c r="U235" s="52"/>
      <c r="V235" s="55"/>
      <c r="W235" s="52"/>
      <c r="X235" s="52"/>
      <c r="Y235" s="52"/>
      <c r="Z235" s="55"/>
      <c r="AA235" s="52"/>
      <c r="AB235" s="52"/>
      <c r="AC235" s="52"/>
      <c r="AD235" s="55"/>
      <c r="AE235" s="52"/>
      <c r="AF235" s="52"/>
      <c r="AG235" s="52"/>
      <c r="AH235" s="55"/>
      <c r="AI235" s="52"/>
      <c r="AJ235" s="52"/>
      <c r="AK235" s="52"/>
      <c r="AL235" s="55"/>
      <c r="AM235" s="52"/>
      <c r="AN235" s="52"/>
      <c r="AO235" s="52"/>
      <c r="AP235" s="55"/>
      <c r="AQ235" s="52"/>
      <c r="AR235" s="52"/>
      <c r="AS235" s="52"/>
      <c r="AT235" s="55"/>
      <c r="AU235" s="52"/>
      <c r="AV235" s="52"/>
      <c r="AW235" s="52"/>
      <c r="AX235" s="55"/>
      <c r="AY235" s="52"/>
      <c r="AZ235" s="52"/>
      <c r="BA235" s="43"/>
      <c r="BB235" s="43"/>
      <c r="BC235" s="43"/>
      <c r="BD235" s="43"/>
      <c r="BE235" s="43"/>
      <c r="BF235" s="43"/>
      <c r="BG235" s="43"/>
      <c r="BH235" s="43"/>
      <c r="BI235" s="43"/>
      <c r="BJ235" s="43"/>
    </row>
    <row r="236" spans="2:62" ht="26.25" customHeight="1" thickBot="1" x14ac:dyDescent="0.25">
      <c r="B236" s="199" t="s">
        <v>313</v>
      </c>
      <c r="C236" s="196" t="s">
        <v>314</v>
      </c>
      <c r="D236" s="36" t="s">
        <v>323</v>
      </c>
      <c r="E236" s="52"/>
      <c r="F236" s="55"/>
      <c r="G236" s="52"/>
      <c r="H236" s="52"/>
      <c r="I236" s="52"/>
      <c r="J236" s="55"/>
      <c r="K236" s="52"/>
      <c r="L236" s="52"/>
      <c r="M236" s="52"/>
      <c r="N236" s="55"/>
      <c r="O236" s="52"/>
      <c r="P236" s="52"/>
      <c r="Q236" s="52"/>
      <c r="R236" s="55"/>
      <c r="S236" s="52"/>
      <c r="T236" s="52"/>
      <c r="U236" s="52"/>
      <c r="V236" s="55"/>
      <c r="W236" s="52"/>
      <c r="X236" s="52"/>
      <c r="Y236" s="52"/>
      <c r="Z236" s="55"/>
      <c r="AA236" s="52"/>
      <c r="AB236" s="52"/>
      <c r="AC236" s="52"/>
      <c r="AD236" s="55"/>
      <c r="AE236" s="52"/>
      <c r="AF236" s="52"/>
      <c r="AG236" s="52"/>
      <c r="AH236" s="55"/>
      <c r="AI236" s="52"/>
      <c r="AJ236" s="52"/>
      <c r="AK236" s="52"/>
      <c r="AL236" s="55"/>
      <c r="AM236" s="52"/>
      <c r="AN236" s="52"/>
      <c r="AO236" s="52"/>
      <c r="AP236" s="55"/>
      <c r="AQ236" s="52"/>
      <c r="AR236" s="52"/>
      <c r="AS236" s="52"/>
      <c r="AT236" s="55"/>
      <c r="AU236" s="52"/>
      <c r="AV236" s="52"/>
      <c r="AW236" s="52"/>
      <c r="AX236" s="55"/>
      <c r="AY236" s="52"/>
      <c r="AZ236" s="52"/>
      <c r="BA236" s="43"/>
      <c r="BB236" s="43"/>
      <c r="BC236" s="43"/>
      <c r="BD236" s="43"/>
      <c r="BE236" s="43"/>
      <c r="BF236" s="43"/>
      <c r="BG236" s="43"/>
      <c r="BH236" s="43"/>
      <c r="BI236" s="43"/>
      <c r="BJ236" s="43"/>
    </row>
    <row r="237" spans="2:62" ht="26.25" customHeight="1" thickBot="1" x14ac:dyDescent="0.25">
      <c r="B237" s="48" t="s">
        <v>313</v>
      </c>
      <c r="C237" s="35" t="s">
        <v>315</v>
      </c>
      <c r="D237" s="36" t="s">
        <v>323</v>
      </c>
      <c r="E237" s="52"/>
      <c r="F237" s="55"/>
      <c r="G237" s="52"/>
      <c r="H237" s="52"/>
      <c r="I237" s="52"/>
      <c r="J237" s="55"/>
      <c r="K237" s="52"/>
      <c r="L237" s="52"/>
      <c r="M237" s="52"/>
      <c r="N237" s="55"/>
      <c r="O237" s="52"/>
      <c r="P237" s="52"/>
      <c r="Q237" s="52"/>
      <c r="R237" s="55"/>
      <c r="S237" s="52"/>
      <c r="T237" s="52"/>
      <c r="U237" s="52"/>
      <c r="V237" s="55"/>
      <c r="W237" s="52"/>
      <c r="X237" s="52"/>
      <c r="Y237" s="52"/>
      <c r="Z237" s="55"/>
      <c r="AA237" s="52"/>
      <c r="AB237" s="52"/>
      <c r="AC237" s="52"/>
      <c r="AD237" s="55"/>
      <c r="AE237" s="52"/>
      <c r="AF237" s="52"/>
      <c r="AG237" s="52"/>
      <c r="AH237" s="55"/>
      <c r="AI237" s="52"/>
      <c r="AJ237" s="52"/>
      <c r="AK237" s="52"/>
      <c r="AL237" s="55"/>
      <c r="AM237" s="52"/>
      <c r="AN237" s="52"/>
      <c r="AO237" s="52"/>
      <c r="AP237" s="55"/>
      <c r="AQ237" s="52"/>
      <c r="AR237" s="52"/>
      <c r="AS237" s="52"/>
      <c r="AT237" s="55"/>
      <c r="AU237" s="52"/>
      <c r="AV237" s="52"/>
      <c r="AW237" s="52"/>
      <c r="AX237" s="55"/>
      <c r="AY237" s="52"/>
      <c r="AZ237" s="52"/>
      <c r="BA237" s="43"/>
      <c r="BB237" s="43"/>
      <c r="BC237" s="43"/>
      <c r="BD237" s="43"/>
      <c r="BE237" s="43"/>
      <c r="BF237" s="43"/>
      <c r="BG237" s="43"/>
      <c r="BH237" s="43"/>
      <c r="BI237" s="43"/>
      <c r="BJ237" s="43"/>
    </row>
    <row r="238" spans="2:62" ht="26.25" customHeight="1" thickBot="1" x14ac:dyDescent="0.25">
      <c r="B238" s="48" t="s">
        <v>759</v>
      </c>
      <c r="C238" s="35" t="s">
        <v>316</v>
      </c>
      <c r="D238" s="36" t="s">
        <v>323</v>
      </c>
      <c r="E238" s="52"/>
      <c r="F238" s="55"/>
      <c r="G238" s="52"/>
      <c r="H238" s="52"/>
      <c r="I238" s="52"/>
      <c r="J238" s="55"/>
      <c r="K238" s="52"/>
      <c r="L238" s="52"/>
      <c r="M238" s="52"/>
      <c r="N238" s="55"/>
      <c r="O238" s="52"/>
      <c r="P238" s="52"/>
      <c r="Q238" s="52"/>
      <c r="R238" s="55"/>
      <c r="S238" s="52"/>
      <c r="T238" s="52"/>
      <c r="U238" s="52"/>
      <c r="V238" s="55"/>
      <c r="W238" s="52"/>
      <c r="X238" s="52"/>
      <c r="Y238" s="52"/>
      <c r="Z238" s="55"/>
      <c r="AA238" s="52"/>
      <c r="AB238" s="52"/>
      <c r="AC238" s="52"/>
      <c r="AD238" s="55"/>
      <c r="AE238" s="52"/>
      <c r="AF238" s="52"/>
      <c r="AG238" s="52"/>
      <c r="AH238" s="55"/>
      <c r="AI238" s="52"/>
      <c r="AJ238" s="52"/>
      <c r="AK238" s="52"/>
      <c r="AL238" s="55"/>
      <c r="AM238" s="52"/>
      <c r="AN238" s="52"/>
      <c r="AO238" s="52"/>
      <c r="AP238" s="55"/>
      <c r="AQ238" s="52"/>
      <c r="AR238" s="52"/>
      <c r="AS238" s="52"/>
      <c r="AT238" s="55"/>
      <c r="AU238" s="52"/>
      <c r="AV238" s="52"/>
      <c r="AW238" s="52"/>
      <c r="AX238" s="55"/>
      <c r="AY238" s="52"/>
      <c r="AZ238" s="52"/>
      <c r="BA238" s="43"/>
      <c r="BB238" s="43"/>
      <c r="BC238" s="43"/>
      <c r="BD238" s="43"/>
      <c r="BE238" s="43"/>
      <c r="BF238" s="43"/>
      <c r="BG238" s="43"/>
      <c r="BH238" s="43"/>
      <c r="BI238" s="43"/>
      <c r="BJ238" s="43"/>
    </row>
    <row r="239" spans="2:62" ht="26.25" customHeight="1" thickBot="1" x14ac:dyDescent="0.25">
      <c r="B239" s="49" t="s">
        <v>87</v>
      </c>
      <c r="C239" s="183" t="s">
        <v>89</v>
      </c>
      <c r="D239" s="37" t="s">
        <v>317</v>
      </c>
      <c r="E239" s="37"/>
      <c r="F239" s="37"/>
      <c r="G239" s="37"/>
      <c r="H239" s="37"/>
      <c r="I239" s="37"/>
      <c r="J239" s="37"/>
      <c r="K239" s="37"/>
      <c r="L239" s="37"/>
      <c r="M239" s="37"/>
      <c r="N239" s="37"/>
      <c r="O239" s="37"/>
      <c r="P239" s="37"/>
      <c r="Q239" s="37"/>
      <c r="R239" s="37"/>
      <c r="S239" s="37"/>
      <c r="T239" s="37"/>
      <c r="U239" s="37"/>
      <c r="V239" s="37"/>
      <c r="W239" s="37"/>
      <c r="X239" s="37"/>
      <c r="Y239" s="37"/>
      <c r="Z239" s="37"/>
      <c r="AA239" s="37"/>
      <c r="AB239" s="37"/>
      <c r="AC239" s="37"/>
      <c r="AD239" s="37"/>
      <c r="AE239" s="37"/>
      <c r="AF239" s="37"/>
      <c r="AG239" s="37"/>
      <c r="AH239" s="37"/>
      <c r="AI239" s="37"/>
      <c r="AJ239" s="37"/>
      <c r="AK239" s="37"/>
      <c r="AL239" s="37"/>
      <c r="AM239" s="37"/>
      <c r="AN239" s="37"/>
      <c r="AO239" s="37"/>
      <c r="AP239" s="37"/>
      <c r="AQ239" s="37"/>
      <c r="AR239" s="37"/>
      <c r="AS239" s="37"/>
      <c r="AT239" s="37"/>
      <c r="AU239" s="37"/>
      <c r="AV239" s="37"/>
      <c r="AW239" s="37"/>
      <c r="AX239" s="37"/>
      <c r="AY239" s="37"/>
      <c r="AZ239" s="37">
        <v>1</v>
      </c>
      <c r="BA239" s="43"/>
      <c r="BB239" s="43"/>
      <c r="BC239" s="43"/>
      <c r="BD239" s="43"/>
      <c r="BE239" s="43"/>
      <c r="BF239" s="43"/>
      <c r="BG239" s="43"/>
      <c r="BH239" s="43"/>
      <c r="BI239" s="43"/>
      <c r="BJ239" s="43"/>
    </row>
    <row r="240" spans="2:62" ht="26.25" customHeight="1" thickBot="1" x14ac:dyDescent="0.25">
      <c r="B240" s="49" t="s">
        <v>114</v>
      </c>
      <c r="C240" s="183" t="s">
        <v>89</v>
      </c>
      <c r="D240" s="37" t="s">
        <v>317</v>
      </c>
      <c r="E240" s="37"/>
      <c r="F240" s="37"/>
      <c r="G240" s="37"/>
      <c r="H240" s="37"/>
      <c r="I240" s="37"/>
      <c r="J240" s="37"/>
      <c r="K240" s="37"/>
      <c r="L240" s="37"/>
      <c r="M240" s="37"/>
      <c r="N240" s="37"/>
      <c r="O240" s="37"/>
      <c r="P240" s="37"/>
      <c r="Q240" s="37"/>
      <c r="R240" s="37"/>
      <c r="S240" s="37"/>
      <c r="T240" s="37"/>
      <c r="U240" s="37"/>
      <c r="V240" s="37"/>
      <c r="W240" s="37"/>
      <c r="X240" s="37"/>
      <c r="Y240" s="37"/>
      <c r="Z240" s="37"/>
      <c r="AA240" s="37"/>
      <c r="AB240" s="37"/>
      <c r="AC240" s="37"/>
      <c r="AD240" s="37"/>
      <c r="AE240" s="37"/>
      <c r="AF240" s="37"/>
      <c r="AG240" s="37"/>
      <c r="AH240" s="37"/>
      <c r="AI240" s="37"/>
      <c r="AJ240" s="37"/>
      <c r="AK240" s="37"/>
      <c r="AL240" s="37"/>
      <c r="AM240" s="37"/>
      <c r="AN240" s="37"/>
      <c r="AO240" s="37"/>
      <c r="AP240" s="37"/>
      <c r="AQ240" s="37"/>
      <c r="AR240" s="37"/>
      <c r="AS240" s="37"/>
      <c r="AT240" s="37"/>
      <c r="AU240" s="37"/>
      <c r="AV240" s="37"/>
      <c r="AW240" s="37"/>
      <c r="AX240" s="37"/>
      <c r="AY240" s="37"/>
      <c r="AZ240" s="37">
        <v>1</v>
      </c>
      <c r="BA240" s="43"/>
      <c r="BB240" s="43"/>
      <c r="BC240" s="43"/>
      <c r="BD240" s="43"/>
      <c r="BE240" s="43"/>
      <c r="BF240" s="43"/>
      <c r="BG240" s="43"/>
      <c r="BH240" s="43"/>
      <c r="BI240" s="43"/>
      <c r="BJ240" s="43"/>
    </row>
    <row r="241" spans="2:62" ht="26.25" customHeight="1" thickBot="1" x14ac:dyDescent="0.25">
      <c r="B241" s="195" t="s">
        <v>120</v>
      </c>
      <c r="C241" s="196" t="s">
        <v>125</v>
      </c>
      <c r="D241" s="37" t="s">
        <v>317</v>
      </c>
      <c r="E241" s="37"/>
      <c r="F241" s="37"/>
      <c r="G241" s="37"/>
      <c r="H241" s="37"/>
      <c r="I241" s="37"/>
      <c r="J241" s="37"/>
      <c r="K241" s="37"/>
      <c r="L241" s="37"/>
      <c r="M241" s="37"/>
      <c r="N241" s="37"/>
      <c r="O241" s="37"/>
      <c r="P241" s="37"/>
      <c r="Q241" s="37"/>
      <c r="R241" s="37"/>
      <c r="S241" s="37"/>
      <c r="T241" s="37"/>
      <c r="U241" s="37"/>
      <c r="V241" s="37"/>
      <c r="W241" s="37"/>
      <c r="X241" s="37"/>
      <c r="Y241" s="37"/>
      <c r="Z241" s="37"/>
      <c r="AA241" s="37"/>
      <c r="AB241" s="37"/>
      <c r="AC241" s="37"/>
      <c r="AD241" s="37"/>
      <c r="AE241" s="37"/>
      <c r="AF241" s="37"/>
      <c r="AG241" s="37"/>
      <c r="AH241" s="37"/>
      <c r="AI241" s="37"/>
      <c r="AJ241" s="37"/>
      <c r="AK241" s="37"/>
      <c r="AL241" s="37"/>
      <c r="AM241" s="37"/>
      <c r="AN241" s="37"/>
      <c r="AO241" s="37"/>
      <c r="AP241" s="37"/>
      <c r="AQ241" s="37"/>
      <c r="AR241" s="37"/>
      <c r="AS241" s="37"/>
      <c r="AT241" s="37"/>
      <c r="AU241" s="37"/>
      <c r="AV241" s="37"/>
      <c r="AW241" s="37"/>
      <c r="AX241" s="37"/>
      <c r="AY241" s="37"/>
      <c r="AZ241" s="37">
        <v>1</v>
      </c>
      <c r="BA241" s="43"/>
      <c r="BB241" s="43"/>
      <c r="BC241" s="43"/>
      <c r="BD241" s="43"/>
      <c r="BE241" s="43"/>
      <c r="BF241" s="43"/>
      <c r="BG241" s="43"/>
      <c r="BH241" s="43"/>
      <c r="BI241" s="43"/>
      <c r="BJ241" s="43"/>
    </row>
    <row r="242" spans="2:62" ht="26.25" customHeight="1" thickBot="1" x14ac:dyDescent="0.25">
      <c r="B242" s="197" t="s">
        <v>144</v>
      </c>
      <c r="C242" s="196" t="s">
        <v>145</v>
      </c>
      <c r="D242" s="37" t="s">
        <v>317</v>
      </c>
      <c r="E242" s="37"/>
      <c r="F242" s="37"/>
      <c r="G242" s="37"/>
      <c r="H242" s="37"/>
      <c r="I242" s="37"/>
      <c r="J242" s="37"/>
      <c r="K242" s="37"/>
      <c r="L242" s="37"/>
      <c r="M242" s="37"/>
      <c r="N242" s="37"/>
      <c r="O242" s="37"/>
      <c r="P242" s="37"/>
      <c r="Q242" s="37"/>
      <c r="R242" s="37"/>
      <c r="S242" s="37"/>
      <c r="T242" s="37"/>
      <c r="U242" s="37"/>
      <c r="V242" s="37"/>
      <c r="W242" s="37"/>
      <c r="X242" s="37"/>
      <c r="Y242" s="37"/>
      <c r="Z242" s="37"/>
      <c r="AA242" s="37"/>
      <c r="AB242" s="37"/>
      <c r="AC242" s="37"/>
      <c r="AD242" s="37"/>
      <c r="AE242" s="37"/>
      <c r="AF242" s="37"/>
      <c r="AG242" s="37"/>
      <c r="AH242" s="37"/>
      <c r="AI242" s="37"/>
      <c r="AJ242" s="37"/>
      <c r="AK242" s="37"/>
      <c r="AL242" s="37"/>
      <c r="AM242" s="37"/>
      <c r="AN242" s="37"/>
      <c r="AO242" s="37"/>
      <c r="AP242" s="37"/>
      <c r="AQ242" s="37"/>
      <c r="AR242" s="37"/>
      <c r="AS242" s="37"/>
      <c r="AT242" s="37"/>
      <c r="AU242" s="37"/>
      <c r="AV242" s="37"/>
      <c r="AW242" s="37"/>
      <c r="AX242" s="37"/>
      <c r="AY242" s="37"/>
      <c r="AZ242" s="37">
        <v>1</v>
      </c>
      <c r="BA242" s="43"/>
      <c r="BB242" s="43"/>
      <c r="BC242" s="43"/>
      <c r="BD242" s="43"/>
      <c r="BE242" s="43"/>
      <c r="BF242" s="43"/>
      <c r="BG242" s="43"/>
      <c r="BH242" s="43"/>
      <c r="BI242" s="43"/>
      <c r="BJ242" s="43"/>
    </row>
    <row r="243" spans="2:62" ht="26.25" customHeight="1" thickBot="1" x14ac:dyDescent="0.25">
      <c r="B243" s="197" t="s">
        <v>144</v>
      </c>
      <c r="C243" s="196" t="s">
        <v>146</v>
      </c>
      <c r="D243" s="37" t="s">
        <v>317</v>
      </c>
      <c r="E243" s="37"/>
      <c r="F243" s="37"/>
      <c r="G243" s="37"/>
      <c r="H243" s="37"/>
      <c r="I243" s="37"/>
      <c r="J243" s="37"/>
      <c r="K243" s="37"/>
      <c r="L243" s="37"/>
      <c r="M243" s="37"/>
      <c r="N243" s="37"/>
      <c r="O243" s="37"/>
      <c r="P243" s="37"/>
      <c r="Q243" s="37"/>
      <c r="R243" s="37"/>
      <c r="S243" s="37"/>
      <c r="T243" s="37"/>
      <c r="U243" s="37"/>
      <c r="V243" s="37"/>
      <c r="W243" s="37"/>
      <c r="X243" s="37"/>
      <c r="Y243" s="37"/>
      <c r="Z243" s="37"/>
      <c r="AA243" s="37"/>
      <c r="AB243" s="37"/>
      <c r="AC243" s="37"/>
      <c r="AD243" s="37"/>
      <c r="AE243" s="37"/>
      <c r="AF243" s="37"/>
      <c r="AG243" s="37"/>
      <c r="AH243" s="37"/>
      <c r="AI243" s="37"/>
      <c r="AJ243" s="37"/>
      <c r="AK243" s="37"/>
      <c r="AL243" s="37"/>
      <c r="AM243" s="37"/>
      <c r="AN243" s="37"/>
      <c r="AO243" s="37"/>
      <c r="AP243" s="37"/>
      <c r="AQ243" s="37"/>
      <c r="AR243" s="37"/>
      <c r="AS243" s="37"/>
      <c r="AT243" s="37"/>
      <c r="AU243" s="37"/>
      <c r="AV243" s="37"/>
      <c r="AW243" s="37"/>
      <c r="AX243" s="37"/>
      <c r="AY243" s="37"/>
      <c r="AZ243" s="37">
        <v>1</v>
      </c>
      <c r="BA243" s="43"/>
      <c r="BB243" s="43"/>
      <c r="BC243" s="43"/>
      <c r="BD243" s="43"/>
      <c r="BE243" s="43"/>
      <c r="BF243" s="43"/>
      <c r="BG243" s="43"/>
      <c r="BH243" s="43"/>
      <c r="BI243" s="43"/>
      <c r="BJ243" s="43"/>
    </row>
    <row r="244" spans="2:62" ht="26.25" customHeight="1" thickBot="1" x14ac:dyDescent="0.25">
      <c r="B244" s="197" t="s">
        <v>153</v>
      </c>
      <c r="C244" s="196" t="s">
        <v>145</v>
      </c>
      <c r="D244" s="37" t="s">
        <v>317</v>
      </c>
      <c r="E244" s="37"/>
      <c r="F244" s="37"/>
      <c r="G244" s="37"/>
      <c r="H244" s="37"/>
      <c r="I244" s="37"/>
      <c r="J244" s="37"/>
      <c r="K244" s="37"/>
      <c r="L244" s="37"/>
      <c r="M244" s="37"/>
      <c r="N244" s="37"/>
      <c r="O244" s="37"/>
      <c r="P244" s="37"/>
      <c r="Q244" s="37"/>
      <c r="R244" s="37"/>
      <c r="S244" s="37"/>
      <c r="T244" s="37"/>
      <c r="U244" s="37"/>
      <c r="V244" s="37"/>
      <c r="W244" s="37"/>
      <c r="X244" s="37"/>
      <c r="Y244" s="37"/>
      <c r="Z244" s="37"/>
      <c r="AA244" s="37"/>
      <c r="AB244" s="37"/>
      <c r="AC244" s="37"/>
      <c r="AD244" s="37"/>
      <c r="AE244" s="37"/>
      <c r="AF244" s="37"/>
      <c r="AG244" s="37"/>
      <c r="AH244" s="37"/>
      <c r="AI244" s="37"/>
      <c r="AJ244" s="37"/>
      <c r="AK244" s="37"/>
      <c r="AL244" s="37"/>
      <c r="AM244" s="37"/>
      <c r="AN244" s="37"/>
      <c r="AO244" s="37"/>
      <c r="AP244" s="37"/>
      <c r="AQ244" s="37"/>
      <c r="AR244" s="37"/>
      <c r="AS244" s="37"/>
      <c r="AT244" s="37"/>
      <c r="AU244" s="37"/>
      <c r="AV244" s="37"/>
      <c r="AW244" s="37"/>
      <c r="AX244" s="37"/>
      <c r="AY244" s="37"/>
      <c r="AZ244" s="37">
        <v>1</v>
      </c>
      <c r="BA244" s="43"/>
      <c r="BB244" s="43"/>
      <c r="BC244" s="43"/>
      <c r="BD244" s="43"/>
      <c r="BE244" s="43"/>
      <c r="BF244" s="43"/>
      <c r="BG244" s="43"/>
      <c r="BH244" s="43"/>
      <c r="BI244" s="43"/>
      <c r="BJ244" s="43"/>
    </row>
    <row r="245" spans="2:62" ht="26.25" customHeight="1" thickBot="1" x14ac:dyDescent="0.25">
      <c r="B245" s="197" t="s">
        <v>153</v>
      </c>
      <c r="C245" s="196" t="s">
        <v>146</v>
      </c>
      <c r="D245" s="37" t="s">
        <v>317</v>
      </c>
      <c r="E245" s="37"/>
      <c r="F245" s="37"/>
      <c r="G245" s="37"/>
      <c r="H245" s="37"/>
      <c r="I245" s="37"/>
      <c r="J245" s="37"/>
      <c r="K245" s="37"/>
      <c r="L245" s="37"/>
      <c r="M245" s="37"/>
      <c r="N245" s="37"/>
      <c r="O245" s="37"/>
      <c r="P245" s="37"/>
      <c r="Q245" s="37"/>
      <c r="R245" s="37"/>
      <c r="S245" s="37"/>
      <c r="T245" s="37"/>
      <c r="U245" s="37"/>
      <c r="V245" s="37"/>
      <c r="W245" s="37"/>
      <c r="X245" s="37"/>
      <c r="Y245" s="37"/>
      <c r="Z245" s="37"/>
      <c r="AA245" s="37"/>
      <c r="AB245" s="37"/>
      <c r="AC245" s="37"/>
      <c r="AD245" s="37"/>
      <c r="AE245" s="37"/>
      <c r="AF245" s="37"/>
      <c r="AG245" s="37"/>
      <c r="AH245" s="37"/>
      <c r="AI245" s="37"/>
      <c r="AJ245" s="37"/>
      <c r="AK245" s="37"/>
      <c r="AL245" s="37"/>
      <c r="AM245" s="37"/>
      <c r="AN245" s="37"/>
      <c r="AO245" s="37"/>
      <c r="AP245" s="37"/>
      <c r="AQ245" s="37"/>
      <c r="AR245" s="37"/>
      <c r="AS245" s="37"/>
      <c r="AT245" s="37"/>
      <c r="AU245" s="37"/>
      <c r="AV245" s="37"/>
      <c r="AW245" s="37"/>
      <c r="AX245" s="37"/>
      <c r="AY245" s="37"/>
      <c r="AZ245" s="37">
        <v>1</v>
      </c>
      <c r="BA245" s="43"/>
      <c r="BB245" s="43"/>
      <c r="BC245" s="43"/>
      <c r="BD245" s="43"/>
      <c r="BE245" s="43"/>
      <c r="BF245" s="43"/>
      <c r="BG245" s="43"/>
      <c r="BH245" s="43"/>
      <c r="BI245" s="43"/>
      <c r="BJ245" s="43"/>
    </row>
    <row r="246" spans="2:62" ht="26.25" customHeight="1" thickBot="1" x14ac:dyDescent="0.25">
      <c r="B246" s="197" t="s">
        <v>154</v>
      </c>
      <c r="C246" s="196" t="s">
        <v>145</v>
      </c>
      <c r="D246" s="37" t="s">
        <v>317</v>
      </c>
      <c r="E246" s="37"/>
      <c r="F246" s="37"/>
      <c r="G246" s="37"/>
      <c r="H246" s="37"/>
      <c r="I246" s="37"/>
      <c r="J246" s="37"/>
      <c r="K246" s="37"/>
      <c r="L246" s="37"/>
      <c r="M246" s="37"/>
      <c r="N246" s="37"/>
      <c r="O246" s="37"/>
      <c r="P246" s="37"/>
      <c r="Q246" s="37"/>
      <c r="R246" s="37"/>
      <c r="S246" s="37"/>
      <c r="T246" s="37"/>
      <c r="U246" s="37"/>
      <c r="V246" s="37"/>
      <c r="W246" s="37"/>
      <c r="X246" s="37"/>
      <c r="Y246" s="37"/>
      <c r="Z246" s="37"/>
      <c r="AA246" s="37"/>
      <c r="AB246" s="37"/>
      <c r="AC246" s="37"/>
      <c r="AD246" s="37"/>
      <c r="AE246" s="37"/>
      <c r="AF246" s="37"/>
      <c r="AG246" s="37"/>
      <c r="AH246" s="37"/>
      <c r="AI246" s="37"/>
      <c r="AJ246" s="37"/>
      <c r="AK246" s="37"/>
      <c r="AL246" s="37"/>
      <c r="AM246" s="37"/>
      <c r="AN246" s="37"/>
      <c r="AO246" s="37"/>
      <c r="AP246" s="37"/>
      <c r="AQ246" s="37"/>
      <c r="AR246" s="37"/>
      <c r="AS246" s="37"/>
      <c r="AT246" s="37"/>
      <c r="AU246" s="37"/>
      <c r="AV246" s="37"/>
      <c r="AW246" s="37"/>
      <c r="AX246" s="37"/>
      <c r="AY246" s="37"/>
      <c r="AZ246" s="37">
        <v>1</v>
      </c>
      <c r="BA246" s="43"/>
      <c r="BB246" s="43"/>
      <c r="BC246" s="43"/>
      <c r="BD246" s="43"/>
      <c r="BE246" s="43"/>
      <c r="BF246" s="43"/>
      <c r="BG246" s="43"/>
      <c r="BH246" s="43"/>
      <c r="BI246" s="43"/>
      <c r="BJ246" s="43"/>
    </row>
    <row r="247" spans="2:62" ht="26.25" customHeight="1" thickBot="1" x14ac:dyDescent="0.25">
      <c r="B247" s="197" t="s">
        <v>154</v>
      </c>
      <c r="C247" s="196" t="s">
        <v>146</v>
      </c>
      <c r="D247" s="37" t="s">
        <v>317</v>
      </c>
      <c r="E247" s="37"/>
      <c r="F247" s="37"/>
      <c r="G247" s="37"/>
      <c r="H247" s="37"/>
      <c r="I247" s="37"/>
      <c r="J247" s="37"/>
      <c r="K247" s="37"/>
      <c r="L247" s="37"/>
      <c r="M247" s="37"/>
      <c r="N247" s="37"/>
      <c r="O247" s="37"/>
      <c r="P247" s="37"/>
      <c r="Q247" s="37"/>
      <c r="R247" s="37"/>
      <c r="S247" s="37"/>
      <c r="T247" s="37"/>
      <c r="U247" s="37"/>
      <c r="V247" s="37"/>
      <c r="W247" s="37"/>
      <c r="X247" s="37"/>
      <c r="Y247" s="37"/>
      <c r="Z247" s="37"/>
      <c r="AA247" s="37"/>
      <c r="AB247" s="37"/>
      <c r="AC247" s="37"/>
      <c r="AD247" s="37"/>
      <c r="AE247" s="37"/>
      <c r="AF247" s="37"/>
      <c r="AG247" s="37"/>
      <c r="AH247" s="37"/>
      <c r="AI247" s="37"/>
      <c r="AJ247" s="37"/>
      <c r="AK247" s="37"/>
      <c r="AL247" s="37"/>
      <c r="AM247" s="37"/>
      <c r="AN247" s="37"/>
      <c r="AO247" s="37"/>
      <c r="AP247" s="37"/>
      <c r="AQ247" s="37"/>
      <c r="AR247" s="37"/>
      <c r="AS247" s="37"/>
      <c r="AT247" s="37"/>
      <c r="AU247" s="37"/>
      <c r="AV247" s="37"/>
      <c r="AW247" s="37"/>
      <c r="AX247" s="37"/>
      <c r="AY247" s="37"/>
      <c r="AZ247" s="37">
        <v>1</v>
      </c>
      <c r="BA247" s="52"/>
      <c r="BB247" s="43"/>
      <c r="BC247" s="43"/>
      <c r="BD247" s="43"/>
      <c r="BE247" s="43"/>
      <c r="BF247" s="43"/>
      <c r="BG247" s="43"/>
      <c r="BH247" s="43"/>
      <c r="BI247" s="43"/>
      <c r="BJ247" s="43"/>
    </row>
    <row r="248" spans="2:62" ht="26.25" customHeight="1" thickBot="1" x14ac:dyDescent="0.25">
      <c r="B248" s="197" t="s">
        <v>155</v>
      </c>
      <c r="C248" s="196" t="s">
        <v>145</v>
      </c>
      <c r="D248" s="37" t="s">
        <v>317</v>
      </c>
      <c r="E248" s="37"/>
      <c r="F248" s="37"/>
      <c r="G248" s="37"/>
      <c r="H248" s="37">
        <v>1</v>
      </c>
      <c r="I248" s="37"/>
      <c r="J248" s="37"/>
      <c r="K248" s="37"/>
      <c r="L248" s="37"/>
      <c r="M248" s="37"/>
      <c r="N248" s="37"/>
      <c r="O248" s="37"/>
      <c r="P248" s="37"/>
      <c r="Q248" s="37"/>
      <c r="R248" s="37"/>
      <c r="S248" s="37"/>
      <c r="T248" s="37"/>
      <c r="U248" s="37"/>
      <c r="V248" s="37"/>
      <c r="W248" s="37"/>
      <c r="X248" s="37"/>
      <c r="Y248" s="37"/>
      <c r="Z248" s="37"/>
      <c r="AA248" s="37"/>
      <c r="AB248" s="37"/>
      <c r="AC248" s="37"/>
      <c r="AD248" s="37"/>
      <c r="AE248" s="37"/>
      <c r="AF248" s="37"/>
      <c r="AG248" s="37"/>
      <c r="AH248" s="37"/>
      <c r="AI248" s="37"/>
      <c r="AJ248" s="37"/>
      <c r="AK248" s="37"/>
      <c r="AL248" s="37"/>
      <c r="AM248" s="37"/>
      <c r="AN248" s="37"/>
      <c r="AO248" s="37"/>
      <c r="AP248" s="37"/>
      <c r="AQ248" s="37"/>
      <c r="AR248" s="37"/>
      <c r="AS248" s="37"/>
      <c r="AT248" s="37"/>
      <c r="AU248" s="37"/>
      <c r="AV248" s="37"/>
      <c r="AW248" s="37"/>
      <c r="AX248" s="37"/>
      <c r="AY248" s="37"/>
      <c r="AZ248" s="37">
        <v>1</v>
      </c>
      <c r="BA248" s="52"/>
      <c r="BB248" s="43"/>
      <c r="BC248" s="43"/>
      <c r="BD248" s="43"/>
      <c r="BE248" s="43"/>
      <c r="BF248" s="43"/>
      <c r="BG248" s="43"/>
      <c r="BH248" s="43"/>
      <c r="BI248" s="43"/>
      <c r="BJ248" s="43"/>
    </row>
    <row r="249" spans="2:62" ht="26.25" customHeight="1" thickBot="1" x14ac:dyDescent="0.25">
      <c r="B249" s="197" t="s">
        <v>155</v>
      </c>
      <c r="C249" s="196" t="s">
        <v>146</v>
      </c>
      <c r="D249" s="37" t="s">
        <v>317</v>
      </c>
      <c r="E249" s="37"/>
      <c r="F249" s="37"/>
      <c r="G249" s="37"/>
      <c r="H249" s="37"/>
      <c r="I249" s="37"/>
      <c r="J249" s="37"/>
      <c r="K249" s="37"/>
      <c r="L249" s="37"/>
      <c r="M249" s="37"/>
      <c r="N249" s="37"/>
      <c r="O249" s="37"/>
      <c r="P249" s="37"/>
      <c r="Q249" s="37"/>
      <c r="R249" s="37"/>
      <c r="S249" s="37"/>
      <c r="T249" s="37"/>
      <c r="U249" s="37"/>
      <c r="V249" s="37"/>
      <c r="W249" s="37"/>
      <c r="X249" s="37"/>
      <c r="Y249" s="37"/>
      <c r="Z249" s="37"/>
      <c r="AA249" s="37"/>
      <c r="AB249" s="37"/>
      <c r="AC249" s="37"/>
      <c r="AD249" s="37"/>
      <c r="AE249" s="37"/>
      <c r="AF249" s="37"/>
      <c r="AG249" s="37"/>
      <c r="AH249" s="37"/>
      <c r="AI249" s="37"/>
      <c r="AJ249" s="37"/>
      <c r="AK249" s="37"/>
      <c r="AL249" s="37"/>
      <c r="AM249" s="37"/>
      <c r="AN249" s="37"/>
      <c r="AO249" s="37"/>
      <c r="AP249" s="37"/>
      <c r="AQ249" s="37"/>
      <c r="AR249" s="37"/>
      <c r="AS249" s="37"/>
      <c r="AT249" s="206"/>
      <c r="AU249" s="37"/>
      <c r="AV249" s="37"/>
      <c r="AW249" s="37"/>
      <c r="AX249" s="37"/>
      <c r="AY249" s="37"/>
      <c r="AZ249" s="37">
        <v>1</v>
      </c>
      <c r="BA249" s="43"/>
      <c r="BB249" s="43"/>
      <c r="BC249" s="43"/>
      <c r="BD249" s="43"/>
      <c r="BE249" s="43"/>
      <c r="BF249" s="43"/>
      <c r="BG249" s="43"/>
      <c r="BH249" s="43"/>
      <c r="BI249" s="43"/>
      <c r="BJ249" s="43"/>
    </row>
    <row r="250" spans="2:62" ht="26.25" customHeight="1" thickBot="1" x14ac:dyDescent="0.25">
      <c r="B250" s="197" t="s">
        <v>156</v>
      </c>
      <c r="C250" s="196" t="s">
        <v>145</v>
      </c>
      <c r="D250" s="37" t="s">
        <v>317</v>
      </c>
      <c r="E250" s="37"/>
      <c r="F250" s="37"/>
      <c r="G250" s="37"/>
      <c r="H250" s="37"/>
      <c r="I250" s="37"/>
      <c r="J250" s="37"/>
      <c r="K250" s="37"/>
      <c r="L250" s="37"/>
      <c r="M250" s="37"/>
      <c r="N250" s="37"/>
      <c r="O250" s="37"/>
      <c r="P250" s="37"/>
      <c r="Q250" s="37"/>
      <c r="R250" s="37"/>
      <c r="S250" s="37"/>
      <c r="T250" s="37"/>
      <c r="U250" s="37"/>
      <c r="V250" s="37"/>
      <c r="W250" s="37"/>
      <c r="X250" s="37"/>
      <c r="Y250" s="37"/>
      <c r="Z250" s="37"/>
      <c r="AA250" s="37"/>
      <c r="AB250" s="37"/>
      <c r="AC250" s="37"/>
      <c r="AD250" s="37"/>
      <c r="AE250" s="37"/>
      <c r="AF250" s="37"/>
      <c r="AG250" s="37"/>
      <c r="AH250" s="37"/>
      <c r="AI250" s="37"/>
      <c r="AJ250" s="37"/>
      <c r="AK250" s="37"/>
      <c r="AL250" s="37"/>
      <c r="AM250" s="37"/>
      <c r="AN250" s="37"/>
      <c r="AO250" s="37"/>
      <c r="AP250" s="37"/>
      <c r="AQ250" s="37"/>
      <c r="AR250" s="37"/>
      <c r="AS250" s="37"/>
      <c r="AT250" s="37"/>
      <c r="AU250" s="37"/>
      <c r="AV250" s="37"/>
      <c r="AW250" s="37"/>
      <c r="AX250" s="37"/>
      <c r="AY250" s="37"/>
      <c r="AZ250" s="37">
        <v>1</v>
      </c>
      <c r="BA250" s="43"/>
      <c r="BB250" s="43"/>
      <c r="BC250" s="43"/>
      <c r="BD250" s="43"/>
      <c r="BE250" s="43"/>
      <c r="BF250" s="43"/>
      <c r="BG250" s="43"/>
      <c r="BH250" s="43"/>
      <c r="BI250" s="43"/>
      <c r="BJ250" s="43"/>
    </row>
    <row r="251" spans="2:62" ht="26.25" customHeight="1" thickBot="1" x14ac:dyDescent="0.25">
      <c r="B251" s="197" t="s">
        <v>156</v>
      </c>
      <c r="C251" s="196" t="s">
        <v>146</v>
      </c>
      <c r="D251" s="37" t="s">
        <v>317</v>
      </c>
      <c r="E251" s="37"/>
      <c r="F251" s="37"/>
      <c r="G251" s="37"/>
      <c r="H251" s="37"/>
      <c r="I251" s="37"/>
      <c r="J251" s="37"/>
      <c r="K251" s="37"/>
      <c r="L251" s="37"/>
      <c r="M251" s="37"/>
      <c r="N251" s="37"/>
      <c r="O251" s="37"/>
      <c r="P251" s="37"/>
      <c r="Q251" s="37"/>
      <c r="R251" s="37"/>
      <c r="S251" s="37"/>
      <c r="T251" s="37"/>
      <c r="U251" s="37"/>
      <c r="V251" s="37"/>
      <c r="W251" s="37"/>
      <c r="X251" s="37"/>
      <c r="Y251" s="37"/>
      <c r="Z251" s="37"/>
      <c r="AA251" s="37"/>
      <c r="AB251" s="37"/>
      <c r="AC251" s="37"/>
      <c r="AD251" s="37"/>
      <c r="AE251" s="37"/>
      <c r="AF251" s="37"/>
      <c r="AG251" s="37"/>
      <c r="AH251" s="37"/>
      <c r="AI251" s="37"/>
      <c r="AJ251" s="37"/>
      <c r="AK251" s="37"/>
      <c r="AL251" s="37"/>
      <c r="AM251" s="37"/>
      <c r="AN251" s="37"/>
      <c r="AO251" s="37"/>
      <c r="AP251" s="37"/>
      <c r="AQ251" s="37"/>
      <c r="AR251" s="37"/>
      <c r="AS251" s="37"/>
      <c r="AT251" s="37"/>
      <c r="AU251" s="37"/>
      <c r="AV251" s="37"/>
      <c r="AW251" s="37"/>
      <c r="AX251" s="37"/>
      <c r="AY251" s="37"/>
      <c r="AZ251" s="37">
        <v>1</v>
      </c>
      <c r="BA251" s="43"/>
      <c r="BB251" s="43"/>
      <c r="BC251" s="43"/>
      <c r="BD251" s="43"/>
      <c r="BE251" s="43"/>
      <c r="BF251" s="43"/>
      <c r="BG251" s="43"/>
      <c r="BH251" s="43"/>
      <c r="BI251" s="43"/>
      <c r="BJ251" s="43"/>
    </row>
    <row r="252" spans="2:62" ht="26.25" customHeight="1" thickBot="1" x14ac:dyDescent="0.25">
      <c r="B252" s="45" t="s">
        <v>182</v>
      </c>
      <c r="C252" s="183" t="s">
        <v>212</v>
      </c>
      <c r="D252" s="37" t="s">
        <v>317</v>
      </c>
      <c r="E252" s="37"/>
      <c r="F252" s="37"/>
      <c r="G252" s="37"/>
      <c r="H252" s="37"/>
      <c r="I252" s="37"/>
      <c r="J252" s="37"/>
      <c r="K252" s="37"/>
      <c r="L252" s="37"/>
      <c r="M252" s="37"/>
      <c r="N252" s="37"/>
      <c r="O252" s="37"/>
      <c r="P252" s="37"/>
      <c r="Q252" s="37"/>
      <c r="R252" s="37"/>
      <c r="S252" s="37"/>
      <c r="T252" s="37"/>
      <c r="U252" s="37"/>
      <c r="V252" s="37"/>
      <c r="W252" s="37"/>
      <c r="X252" s="37"/>
      <c r="Y252" s="37"/>
      <c r="Z252" s="37"/>
      <c r="AA252" s="37"/>
      <c r="AB252" s="37"/>
      <c r="AC252" s="37"/>
      <c r="AD252" s="37"/>
      <c r="AE252" s="37"/>
      <c r="AF252" s="37"/>
      <c r="AG252" s="37"/>
      <c r="AH252" s="37"/>
      <c r="AI252" s="37"/>
      <c r="AJ252" s="37"/>
      <c r="AK252" s="37"/>
      <c r="AL252" s="37"/>
      <c r="AM252" s="37"/>
      <c r="AN252" s="37"/>
      <c r="AO252" s="37"/>
      <c r="AP252" s="37"/>
      <c r="AQ252" s="37"/>
      <c r="AR252" s="37"/>
      <c r="AS252" s="37"/>
      <c r="AT252" s="37"/>
      <c r="AU252" s="37"/>
      <c r="AV252" s="37"/>
      <c r="AW252" s="37"/>
      <c r="AX252" s="37"/>
      <c r="AY252" s="37"/>
      <c r="AZ252" s="37">
        <v>1</v>
      </c>
      <c r="BA252" s="43"/>
      <c r="BB252" s="43"/>
      <c r="BC252" s="43"/>
      <c r="BD252" s="43"/>
      <c r="BE252" s="43"/>
      <c r="BF252" s="43"/>
      <c r="BG252" s="43"/>
      <c r="BH252" s="43"/>
      <c r="BI252" s="43"/>
      <c r="BJ252" s="43"/>
    </row>
    <row r="253" spans="2:62" ht="26.25" customHeight="1" thickBot="1" x14ac:dyDescent="0.25">
      <c r="B253" s="45" t="s">
        <v>182</v>
      </c>
      <c r="C253" s="183" t="s">
        <v>213</v>
      </c>
      <c r="D253" s="37" t="s">
        <v>317</v>
      </c>
      <c r="E253" s="37"/>
      <c r="F253" s="37"/>
      <c r="G253" s="37"/>
      <c r="H253" s="37"/>
      <c r="I253" s="37"/>
      <c r="J253" s="37"/>
      <c r="K253" s="37"/>
      <c r="L253" s="37"/>
      <c r="M253" s="37"/>
      <c r="N253" s="37"/>
      <c r="O253" s="37"/>
      <c r="P253" s="37"/>
      <c r="Q253" s="37"/>
      <c r="R253" s="37"/>
      <c r="S253" s="37"/>
      <c r="T253" s="37"/>
      <c r="U253" s="37"/>
      <c r="V253" s="37"/>
      <c r="W253" s="37"/>
      <c r="X253" s="37"/>
      <c r="Y253" s="37"/>
      <c r="Z253" s="37"/>
      <c r="AA253" s="37"/>
      <c r="AB253" s="37"/>
      <c r="AC253" s="37"/>
      <c r="AD253" s="37"/>
      <c r="AE253" s="37"/>
      <c r="AF253" s="37"/>
      <c r="AG253" s="37"/>
      <c r="AH253" s="37"/>
      <c r="AI253" s="37"/>
      <c r="AJ253" s="37"/>
      <c r="AK253" s="37"/>
      <c r="AL253" s="37"/>
      <c r="AM253" s="37"/>
      <c r="AN253" s="37"/>
      <c r="AO253" s="37"/>
      <c r="AP253" s="37"/>
      <c r="AQ253" s="37"/>
      <c r="AR253" s="37"/>
      <c r="AS253" s="37"/>
      <c r="AT253" s="37"/>
      <c r="AU253" s="37"/>
      <c r="AV253" s="37"/>
      <c r="AW253" s="37"/>
      <c r="AX253" s="37"/>
      <c r="AY253" s="37"/>
      <c r="AZ253" s="37">
        <v>1</v>
      </c>
      <c r="BA253" s="52"/>
      <c r="BB253" s="43"/>
      <c r="BC253" s="43"/>
      <c r="BD253" s="43"/>
      <c r="BE253" s="43"/>
      <c r="BF253" s="43"/>
      <c r="BG253" s="43"/>
      <c r="BH253" s="43"/>
      <c r="BI253" s="43"/>
      <c r="BJ253" s="43"/>
    </row>
    <row r="254" spans="2:62" ht="26.25" customHeight="1" thickBot="1" x14ac:dyDescent="0.25">
      <c r="B254" s="45" t="s">
        <v>182</v>
      </c>
      <c r="C254" s="183" t="s">
        <v>217</v>
      </c>
      <c r="D254" s="37" t="s">
        <v>317</v>
      </c>
      <c r="E254" s="37"/>
      <c r="F254" s="37"/>
      <c r="G254" s="37"/>
      <c r="H254" s="37"/>
      <c r="I254" s="37"/>
      <c r="J254" s="37"/>
      <c r="K254" s="37"/>
      <c r="L254" s="37"/>
      <c r="M254" s="37"/>
      <c r="N254" s="37"/>
      <c r="O254" s="37"/>
      <c r="P254" s="37"/>
      <c r="Q254" s="37"/>
      <c r="R254" s="37"/>
      <c r="S254" s="37"/>
      <c r="T254" s="37"/>
      <c r="U254" s="37"/>
      <c r="V254" s="37"/>
      <c r="W254" s="37"/>
      <c r="X254" s="37"/>
      <c r="Y254" s="37"/>
      <c r="Z254" s="37"/>
      <c r="AA254" s="37"/>
      <c r="AB254" s="37"/>
      <c r="AC254" s="37"/>
      <c r="AD254" s="37"/>
      <c r="AE254" s="37"/>
      <c r="AF254" s="37"/>
      <c r="AG254" s="37"/>
      <c r="AH254" s="37"/>
      <c r="AI254" s="37"/>
      <c r="AJ254" s="37"/>
      <c r="AK254" s="37"/>
      <c r="AL254" s="37"/>
      <c r="AM254" s="37"/>
      <c r="AN254" s="37"/>
      <c r="AO254" s="37"/>
      <c r="AP254" s="37"/>
      <c r="AQ254" s="37"/>
      <c r="AR254" s="37"/>
      <c r="AS254" s="37"/>
      <c r="AT254" s="37"/>
      <c r="AU254" s="37"/>
      <c r="AV254" s="37"/>
      <c r="AW254" s="37"/>
      <c r="AX254" s="37"/>
      <c r="AY254" s="37"/>
      <c r="AZ254" s="37">
        <v>1</v>
      </c>
      <c r="BA254" s="52"/>
      <c r="BB254" s="43"/>
      <c r="BC254" s="43"/>
      <c r="BD254" s="43"/>
      <c r="BE254" s="43"/>
      <c r="BF254" s="43"/>
      <c r="BG254" s="43"/>
      <c r="BH254" s="43"/>
      <c r="BI254" s="43"/>
      <c r="BJ254" s="43"/>
    </row>
    <row r="255" spans="2:62" ht="26.25" customHeight="1" thickBot="1" x14ac:dyDescent="0.25">
      <c r="B255" s="45" t="s">
        <v>183</v>
      </c>
      <c r="C255" s="183" t="s">
        <v>218</v>
      </c>
      <c r="D255" s="37" t="s">
        <v>317</v>
      </c>
      <c r="E255" s="37"/>
      <c r="F255" s="37"/>
      <c r="G255" s="37"/>
      <c r="H255" s="37"/>
      <c r="I255" s="37"/>
      <c r="J255" s="37"/>
      <c r="K255" s="37"/>
      <c r="L255" s="37"/>
      <c r="M255" s="37"/>
      <c r="N255" s="37"/>
      <c r="O255" s="37"/>
      <c r="P255" s="37"/>
      <c r="Q255" s="37"/>
      <c r="R255" s="37"/>
      <c r="S255" s="37"/>
      <c r="T255" s="37"/>
      <c r="U255" s="37"/>
      <c r="V255" s="37"/>
      <c r="W255" s="37"/>
      <c r="X255" s="37"/>
      <c r="Y255" s="37"/>
      <c r="Z255" s="37"/>
      <c r="AA255" s="37"/>
      <c r="AB255" s="37"/>
      <c r="AC255" s="37"/>
      <c r="AD255" s="37"/>
      <c r="AE255" s="37"/>
      <c r="AF255" s="37"/>
      <c r="AG255" s="37"/>
      <c r="AH255" s="37"/>
      <c r="AI255" s="37"/>
      <c r="AJ255" s="37"/>
      <c r="AK255" s="37"/>
      <c r="AL255" s="37"/>
      <c r="AM255" s="37"/>
      <c r="AN255" s="37"/>
      <c r="AO255" s="37"/>
      <c r="AP255" s="37"/>
      <c r="AQ255" s="37"/>
      <c r="AR255" s="37"/>
      <c r="AS255" s="37"/>
      <c r="AT255" s="37"/>
      <c r="AU255" s="37"/>
      <c r="AV255" s="37"/>
      <c r="AW255" s="37"/>
      <c r="AX255" s="37"/>
      <c r="AY255" s="37"/>
      <c r="AZ255" s="37">
        <v>1</v>
      </c>
      <c r="BA255" s="52"/>
      <c r="BB255" s="43"/>
      <c r="BC255" s="43"/>
      <c r="BD255" s="43"/>
      <c r="BE255" s="43"/>
      <c r="BF255" s="43"/>
      <c r="BG255" s="43"/>
      <c r="BH255" s="43"/>
      <c r="BI255" s="43"/>
      <c r="BJ255" s="43"/>
    </row>
    <row r="256" spans="2:62" ht="26.25" customHeight="1" thickBot="1" x14ac:dyDescent="0.25">
      <c r="B256" s="198" t="s">
        <v>229</v>
      </c>
      <c r="C256" s="196" t="s">
        <v>232</v>
      </c>
      <c r="D256" s="37" t="s">
        <v>317</v>
      </c>
      <c r="E256" s="37"/>
      <c r="F256" s="37"/>
      <c r="G256" s="37"/>
      <c r="H256" s="37"/>
      <c r="I256" s="37"/>
      <c r="J256" s="37"/>
      <c r="K256" s="37"/>
      <c r="L256" s="37"/>
      <c r="M256" s="37"/>
      <c r="N256" s="37"/>
      <c r="O256" s="37"/>
      <c r="P256" s="37"/>
      <c r="Q256" s="37"/>
      <c r="R256" s="37"/>
      <c r="S256" s="37"/>
      <c r="T256" s="37"/>
      <c r="U256" s="37"/>
      <c r="V256" s="37"/>
      <c r="W256" s="37"/>
      <c r="X256" s="37"/>
      <c r="Y256" s="37"/>
      <c r="Z256" s="37"/>
      <c r="AA256" s="37"/>
      <c r="AB256" s="37"/>
      <c r="AC256" s="37"/>
      <c r="AD256" s="37"/>
      <c r="AE256" s="37"/>
      <c r="AF256" s="37"/>
      <c r="AG256" s="37"/>
      <c r="AH256" s="37"/>
      <c r="AI256" s="37"/>
      <c r="AJ256" s="37"/>
      <c r="AK256" s="37"/>
      <c r="AL256" s="37"/>
      <c r="AM256" s="37"/>
      <c r="AN256" s="37"/>
      <c r="AO256" s="37"/>
      <c r="AP256" s="37"/>
      <c r="AQ256" s="37"/>
      <c r="AR256" s="37"/>
      <c r="AS256" s="37"/>
      <c r="AT256" s="37"/>
      <c r="AU256" s="37"/>
      <c r="AV256" s="37"/>
      <c r="AW256" s="37"/>
      <c r="AX256" s="37"/>
      <c r="AY256" s="37"/>
      <c r="AZ256" s="37">
        <v>1</v>
      </c>
      <c r="BA256" s="52"/>
      <c r="BB256" s="43"/>
      <c r="BC256" s="43"/>
      <c r="BD256" s="43"/>
      <c r="BE256" s="43"/>
      <c r="BF256" s="43"/>
      <c r="BG256" s="43"/>
      <c r="BH256" s="43"/>
      <c r="BI256" s="43"/>
      <c r="BJ256" s="43"/>
    </row>
    <row r="257" spans="2:62" ht="26.25" customHeight="1" thickBot="1" x14ac:dyDescent="0.25">
      <c r="B257" s="198" t="s">
        <v>229</v>
      </c>
      <c r="C257" s="196" t="s">
        <v>233</v>
      </c>
      <c r="D257" s="37" t="s">
        <v>317</v>
      </c>
      <c r="E257" s="37"/>
      <c r="F257" s="37"/>
      <c r="G257" s="37"/>
      <c r="H257" s="37"/>
      <c r="I257" s="37"/>
      <c r="J257" s="37"/>
      <c r="K257" s="37"/>
      <c r="L257" s="37"/>
      <c r="M257" s="37"/>
      <c r="N257" s="37"/>
      <c r="O257" s="37"/>
      <c r="P257" s="37"/>
      <c r="Q257" s="37"/>
      <c r="R257" s="37"/>
      <c r="S257" s="37"/>
      <c r="T257" s="37"/>
      <c r="U257" s="37"/>
      <c r="V257" s="37"/>
      <c r="W257" s="37"/>
      <c r="X257" s="37"/>
      <c r="Y257" s="37"/>
      <c r="Z257" s="37"/>
      <c r="AA257" s="37"/>
      <c r="AB257" s="37"/>
      <c r="AC257" s="37"/>
      <c r="AD257" s="37"/>
      <c r="AE257" s="37"/>
      <c r="AF257" s="37"/>
      <c r="AG257" s="37"/>
      <c r="AH257" s="37"/>
      <c r="AI257" s="37"/>
      <c r="AJ257" s="37"/>
      <c r="AK257" s="37"/>
      <c r="AL257" s="37"/>
      <c r="AM257" s="37"/>
      <c r="AN257" s="37"/>
      <c r="AO257" s="37"/>
      <c r="AP257" s="37"/>
      <c r="AQ257" s="37"/>
      <c r="AR257" s="37"/>
      <c r="AS257" s="37"/>
      <c r="AT257" s="37"/>
      <c r="AU257" s="37"/>
      <c r="AV257" s="37"/>
      <c r="AW257" s="37"/>
      <c r="AX257" s="37"/>
      <c r="AY257" s="37"/>
      <c r="AZ257" s="37">
        <v>1</v>
      </c>
      <c r="BA257" s="43"/>
      <c r="BB257" s="43"/>
      <c r="BC257" s="43"/>
      <c r="BD257" s="43"/>
      <c r="BE257" s="43"/>
      <c r="BF257" s="43"/>
      <c r="BG257" s="43"/>
      <c r="BH257" s="43"/>
      <c r="BI257" s="43"/>
      <c r="BJ257" s="43"/>
    </row>
    <row r="258" spans="2:62" ht="26.25" customHeight="1" thickBot="1" x14ac:dyDescent="0.25">
      <c r="B258" s="198" t="s">
        <v>229</v>
      </c>
      <c r="C258" s="196" t="s">
        <v>234</v>
      </c>
      <c r="D258" s="37" t="s">
        <v>317</v>
      </c>
      <c r="E258" s="37"/>
      <c r="F258" s="37"/>
      <c r="G258" s="37"/>
      <c r="H258" s="37"/>
      <c r="I258" s="37"/>
      <c r="J258" s="37"/>
      <c r="K258" s="37"/>
      <c r="L258" s="37"/>
      <c r="M258" s="37"/>
      <c r="N258" s="37"/>
      <c r="O258" s="37"/>
      <c r="P258" s="37"/>
      <c r="Q258" s="37"/>
      <c r="R258" s="37"/>
      <c r="S258" s="37"/>
      <c r="T258" s="37"/>
      <c r="U258" s="37"/>
      <c r="V258" s="37"/>
      <c r="W258" s="37"/>
      <c r="X258" s="37"/>
      <c r="Y258" s="37"/>
      <c r="Z258" s="37"/>
      <c r="AA258" s="37"/>
      <c r="AB258" s="37"/>
      <c r="AC258" s="37"/>
      <c r="AD258" s="37"/>
      <c r="AE258" s="37"/>
      <c r="AF258" s="37"/>
      <c r="AG258" s="37"/>
      <c r="AH258" s="37"/>
      <c r="AI258" s="37"/>
      <c r="AJ258" s="37"/>
      <c r="AK258" s="37"/>
      <c r="AL258" s="37"/>
      <c r="AM258" s="37"/>
      <c r="AN258" s="37"/>
      <c r="AO258" s="37"/>
      <c r="AP258" s="37"/>
      <c r="AQ258" s="37"/>
      <c r="AR258" s="37"/>
      <c r="AS258" s="37"/>
      <c r="AT258" s="206"/>
      <c r="AU258" s="37"/>
      <c r="AV258" s="37"/>
      <c r="AW258" s="37"/>
      <c r="AX258" s="37"/>
      <c r="AY258" s="37"/>
      <c r="AZ258" s="37">
        <v>1</v>
      </c>
      <c r="BA258" s="43"/>
      <c r="BB258" s="43"/>
      <c r="BC258" s="43"/>
      <c r="BD258" s="43"/>
      <c r="BE258" s="43"/>
      <c r="BF258" s="43"/>
      <c r="BG258" s="43"/>
      <c r="BH258" s="43"/>
      <c r="BI258" s="43"/>
      <c r="BJ258" s="43"/>
    </row>
    <row r="259" spans="2:62" ht="26.25" customHeight="1" thickBot="1" x14ac:dyDescent="0.25">
      <c r="B259" s="46" t="s">
        <v>242</v>
      </c>
      <c r="C259" s="183" t="s">
        <v>243</v>
      </c>
      <c r="D259" s="37" t="s">
        <v>317</v>
      </c>
      <c r="E259" s="37"/>
      <c r="F259" s="37"/>
      <c r="G259" s="37"/>
      <c r="H259" s="37"/>
      <c r="I259" s="37"/>
      <c r="J259" s="37"/>
      <c r="K259" s="37"/>
      <c r="L259" s="37"/>
      <c r="M259" s="37"/>
      <c r="N259" s="37"/>
      <c r="O259" s="37"/>
      <c r="P259" s="37"/>
      <c r="Q259" s="37"/>
      <c r="R259" s="37"/>
      <c r="S259" s="37"/>
      <c r="T259" s="37"/>
      <c r="U259" s="37"/>
      <c r="V259" s="37"/>
      <c r="W259" s="37"/>
      <c r="X259" s="37"/>
      <c r="Y259" s="37"/>
      <c r="Z259" s="37"/>
      <c r="AA259" s="37"/>
      <c r="AB259" s="37"/>
      <c r="AC259" s="37"/>
      <c r="AD259" s="37"/>
      <c r="AE259" s="37"/>
      <c r="AF259" s="37"/>
      <c r="AG259" s="37"/>
      <c r="AH259" s="37"/>
      <c r="AI259" s="37"/>
      <c r="AJ259" s="37"/>
      <c r="AK259" s="37"/>
      <c r="AL259" s="37"/>
      <c r="AM259" s="37"/>
      <c r="AN259" s="37"/>
      <c r="AO259" s="37"/>
      <c r="AP259" s="37"/>
      <c r="AQ259" s="37"/>
      <c r="AR259" s="37"/>
      <c r="AS259" s="37"/>
      <c r="AT259" s="206"/>
      <c r="AU259" s="37"/>
      <c r="AV259" s="37"/>
      <c r="AW259" s="37"/>
      <c r="AX259" s="37"/>
      <c r="AY259" s="37"/>
      <c r="AZ259" s="37">
        <v>1</v>
      </c>
      <c r="BA259" s="43"/>
      <c r="BB259" s="43"/>
      <c r="BC259" s="43"/>
      <c r="BD259" s="43"/>
      <c r="BE259" s="43"/>
      <c r="BF259" s="43"/>
      <c r="BG259" s="43"/>
      <c r="BH259" s="43"/>
      <c r="BI259" s="43"/>
      <c r="BJ259" s="43"/>
    </row>
    <row r="260" spans="2:62" ht="26.25" customHeight="1" thickBot="1" x14ac:dyDescent="0.25">
      <c r="B260" s="46" t="s">
        <v>242</v>
      </c>
      <c r="C260" s="183" t="s">
        <v>244</v>
      </c>
      <c r="D260" s="37" t="s">
        <v>317</v>
      </c>
      <c r="E260" s="37"/>
      <c r="F260" s="37"/>
      <c r="G260" s="37"/>
      <c r="H260" s="37"/>
      <c r="I260" s="37"/>
      <c r="J260" s="37"/>
      <c r="K260" s="37"/>
      <c r="L260" s="37"/>
      <c r="M260" s="37"/>
      <c r="N260" s="37"/>
      <c r="O260" s="37"/>
      <c r="P260" s="37"/>
      <c r="Q260" s="37"/>
      <c r="R260" s="37"/>
      <c r="S260" s="37"/>
      <c r="T260" s="37"/>
      <c r="U260" s="37"/>
      <c r="V260" s="37"/>
      <c r="W260" s="37"/>
      <c r="X260" s="37"/>
      <c r="Y260" s="37"/>
      <c r="Z260" s="37"/>
      <c r="AA260" s="37"/>
      <c r="AB260" s="37"/>
      <c r="AC260" s="37"/>
      <c r="AD260" s="37"/>
      <c r="AE260" s="37"/>
      <c r="AF260" s="37"/>
      <c r="AG260" s="37"/>
      <c r="AH260" s="37"/>
      <c r="AI260" s="37"/>
      <c r="AJ260" s="37"/>
      <c r="AK260" s="37"/>
      <c r="AL260" s="37"/>
      <c r="AM260" s="37"/>
      <c r="AN260" s="37"/>
      <c r="AO260" s="37"/>
      <c r="AP260" s="37"/>
      <c r="AQ260" s="37"/>
      <c r="AR260" s="37"/>
      <c r="AS260" s="37"/>
      <c r="AT260" s="206"/>
      <c r="AU260" s="37"/>
      <c r="AV260" s="37"/>
      <c r="AW260" s="37"/>
      <c r="AX260" s="37"/>
      <c r="AY260" s="37"/>
      <c r="AZ260" s="37">
        <v>1</v>
      </c>
      <c r="BA260" s="43"/>
      <c r="BB260" s="43"/>
      <c r="BC260" s="43"/>
      <c r="BD260" s="43"/>
      <c r="BE260" s="43"/>
      <c r="BF260" s="43"/>
      <c r="BG260" s="43"/>
      <c r="BH260" s="43"/>
      <c r="BI260" s="43"/>
      <c r="BJ260" s="43"/>
    </row>
    <row r="261" spans="2:62" ht="26.25" customHeight="1" thickBot="1" x14ac:dyDescent="0.25">
      <c r="B261" s="46" t="s">
        <v>246</v>
      </c>
      <c r="C261" s="183" t="s">
        <v>250</v>
      </c>
      <c r="D261" s="37" t="s">
        <v>317</v>
      </c>
      <c r="E261" s="37"/>
      <c r="F261" s="37"/>
      <c r="G261" s="37"/>
      <c r="H261" s="37"/>
      <c r="I261" s="37"/>
      <c r="J261" s="37"/>
      <c r="K261" s="37"/>
      <c r="L261" s="37"/>
      <c r="M261" s="37"/>
      <c r="N261" s="37"/>
      <c r="O261" s="37"/>
      <c r="P261" s="37"/>
      <c r="Q261" s="37"/>
      <c r="R261" s="37"/>
      <c r="S261" s="37"/>
      <c r="T261" s="37"/>
      <c r="U261" s="37"/>
      <c r="V261" s="37"/>
      <c r="W261" s="37"/>
      <c r="X261" s="37"/>
      <c r="Y261" s="37"/>
      <c r="Z261" s="37"/>
      <c r="AA261" s="37"/>
      <c r="AB261" s="37"/>
      <c r="AC261" s="37"/>
      <c r="AD261" s="37"/>
      <c r="AE261" s="37"/>
      <c r="AF261" s="37"/>
      <c r="AG261" s="37"/>
      <c r="AH261" s="37"/>
      <c r="AI261" s="37"/>
      <c r="AJ261" s="37"/>
      <c r="AK261" s="37"/>
      <c r="AL261" s="37"/>
      <c r="AM261" s="37"/>
      <c r="AN261" s="37"/>
      <c r="AO261" s="37"/>
      <c r="AP261" s="37"/>
      <c r="AQ261" s="37"/>
      <c r="AR261" s="37"/>
      <c r="AS261" s="37"/>
      <c r="AT261" s="206"/>
      <c r="AU261" s="37"/>
      <c r="AV261" s="37"/>
      <c r="AW261" s="37"/>
      <c r="AX261" s="37"/>
      <c r="AY261" s="37"/>
      <c r="AZ261" s="37">
        <v>1</v>
      </c>
      <c r="BA261" s="43"/>
      <c r="BB261" s="43"/>
      <c r="BC261" s="43"/>
      <c r="BD261" s="43"/>
      <c r="BE261" s="43"/>
      <c r="BF261" s="43"/>
      <c r="BG261" s="43"/>
      <c r="BH261" s="43"/>
      <c r="BI261" s="43"/>
      <c r="BJ261" s="43"/>
    </row>
    <row r="262" spans="2:62" ht="26.25" customHeight="1" thickBot="1" x14ac:dyDescent="0.25">
      <c r="B262" s="46" t="s">
        <v>246</v>
      </c>
      <c r="C262" s="183" t="s">
        <v>251</v>
      </c>
      <c r="D262" s="37" t="s">
        <v>317</v>
      </c>
      <c r="E262" s="37"/>
      <c r="F262" s="37"/>
      <c r="G262" s="37"/>
      <c r="H262" s="37"/>
      <c r="I262" s="37"/>
      <c r="J262" s="37"/>
      <c r="K262" s="37"/>
      <c r="L262" s="37"/>
      <c r="M262" s="37"/>
      <c r="N262" s="37"/>
      <c r="O262" s="37"/>
      <c r="P262" s="37"/>
      <c r="Q262" s="37"/>
      <c r="R262" s="37"/>
      <c r="S262" s="37"/>
      <c r="T262" s="37"/>
      <c r="U262" s="37"/>
      <c r="V262" s="37"/>
      <c r="W262" s="37"/>
      <c r="X262" s="37"/>
      <c r="Y262" s="37"/>
      <c r="Z262" s="37"/>
      <c r="AA262" s="37"/>
      <c r="AB262" s="37"/>
      <c r="AC262" s="37"/>
      <c r="AD262" s="37"/>
      <c r="AE262" s="37"/>
      <c r="AF262" s="37"/>
      <c r="AG262" s="37"/>
      <c r="AH262" s="37"/>
      <c r="AI262" s="37"/>
      <c r="AJ262" s="37"/>
      <c r="AK262" s="37"/>
      <c r="AL262" s="37"/>
      <c r="AM262" s="37"/>
      <c r="AN262" s="37"/>
      <c r="AO262" s="37"/>
      <c r="AP262" s="37"/>
      <c r="AQ262" s="37"/>
      <c r="AR262" s="37"/>
      <c r="AS262" s="37"/>
      <c r="AT262" s="37"/>
      <c r="AU262" s="37"/>
      <c r="AV262" s="37"/>
      <c r="AW262" s="37"/>
      <c r="AX262" s="37"/>
      <c r="AY262" s="37"/>
      <c r="AZ262" s="37">
        <v>1</v>
      </c>
      <c r="BA262" s="43"/>
      <c r="BB262" s="43"/>
      <c r="BC262" s="43"/>
      <c r="BD262" s="43"/>
      <c r="BE262" s="43"/>
      <c r="BF262" s="43"/>
      <c r="BG262" s="43"/>
      <c r="BH262" s="43"/>
      <c r="BI262" s="43"/>
      <c r="BJ262" s="43"/>
    </row>
    <row r="263" spans="2:62" ht="26.25" customHeight="1" thickBot="1" x14ac:dyDescent="0.25">
      <c r="B263" s="46" t="s">
        <v>246</v>
      </c>
      <c r="C263" s="183" t="s">
        <v>252</v>
      </c>
      <c r="D263" s="37" t="s">
        <v>317</v>
      </c>
      <c r="E263" s="37"/>
      <c r="F263" s="37"/>
      <c r="G263" s="37"/>
      <c r="H263" s="37"/>
      <c r="I263" s="37"/>
      <c r="J263" s="37"/>
      <c r="K263" s="37"/>
      <c r="L263" s="37"/>
      <c r="M263" s="37"/>
      <c r="N263" s="37"/>
      <c r="O263" s="37"/>
      <c r="P263" s="37"/>
      <c r="Q263" s="37"/>
      <c r="R263" s="37"/>
      <c r="S263" s="37"/>
      <c r="T263" s="37"/>
      <c r="U263" s="37"/>
      <c r="V263" s="37"/>
      <c r="W263" s="37"/>
      <c r="X263" s="37"/>
      <c r="Y263" s="37"/>
      <c r="Z263" s="37"/>
      <c r="AA263" s="37"/>
      <c r="AB263" s="37"/>
      <c r="AC263" s="37"/>
      <c r="AD263" s="37"/>
      <c r="AE263" s="37"/>
      <c r="AF263" s="37"/>
      <c r="AG263" s="37"/>
      <c r="AH263" s="37"/>
      <c r="AI263" s="37"/>
      <c r="AJ263" s="37"/>
      <c r="AK263" s="37"/>
      <c r="AL263" s="37"/>
      <c r="AM263" s="37"/>
      <c r="AN263" s="37"/>
      <c r="AO263" s="37"/>
      <c r="AP263" s="37"/>
      <c r="AQ263" s="37"/>
      <c r="AR263" s="37"/>
      <c r="AS263" s="37"/>
      <c r="AT263" s="37"/>
      <c r="AU263" s="37"/>
      <c r="AV263" s="37"/>
      <c r="AW263" s="37"/>
      <c r="AX263" s="37"/>
      <c r="AY263" s="37"/>
      <c r="AZ263" s="37">
        <v>1</v>
      </c>
      <c r="BA263" s="43"/>
      <c r="BB263" s="43"/>
      <c r="BC263" s="43"/>
      <c r="BD263" s="43"/>
      <c r="BE263" s="43"/>
      <c r="BF263" s="43"/>
      <c r="BG263" s="43"/>
      <c r="BH263" s="43"/>
      <c r="BI263" s="43"/>
      <c r="BJ263" s="43"/>
    </row>
    <row r="264" spans="2:62" ht="26.25" customHeight="1" thickBot="1" x14ac:dyDescent="0.25">
      <c r="B264" s="46" t="s">
        <v>246</v>
      </c>
      <c r="C264" s="183" t="s">
        <v>253</v>
      </c>
      <c r="D264" s="206" t="s">
        <v>317</v>
      </c>
      <c r="E264" s="37"/>
      <c r="F264" s="37"/>
      <c r="G264" s="37"/>
      <c r="H264" s="37"/>
      <c r="I264" s="37"/>
      <c r="J264" s="37"/>
      <c r="K264" s="37"/>
      <c r="L264" s="37"/>
      <c r="M264" s="37"/>
      <c r="N264" s="37"/>
      <c r="O264" s="37"/>
      <c r="P264" s="37"/>
      <c r="Q264" s="37"/>
      <c r="R264" s="37"/>
      <c r="S264" s="37"/>
      <c r="T264" s="37"/>
      <c r="U264" s="37"/>
      <c r="V264" s="37"/>
      <c r="W264" s="37"/>
      <c r="X264" s="37"/>
      <c r="Y264" s="37"/>
      <c r="Z264" s="37"/>
      <c r="AA264" s="37"/>
      <c r="AB264" s="37"/>
      <c r="AC264" s="37"/>
      <c r="AD264" s="37"/>
      <c r="AE264" s="37"/>
      <c r="AF264" s="37"/>
      <c r="AG264" s="37"/>
      <c r="AH264" s="37"/>
      <c r="AI264" s="37"/>
      <c r="AJ264" s="37"/>
      <c r="AK264" s="37"/>
      <c r="AL264" s="37"/>
      <c r="AM264" s="37"/>
      <c r="AN264" s="37"/>
      <c r="AO264" s="37"/>
      <c r="AP264" s="37"/>
      <c r="AQ264" s="37"/>
      <c r="AR264" s="37"/>
      <c r="AS264" s="37"/>
      <c r="AT264" s="37"/>
      <c r="AU264" s="37"/>
      <c r="AV264" s="37"/>
      <c r="AW264" s="37"/>
      <c r="AX264" s="37"/>
      <c r="AY264" s="37"/>
      <c r="AZ264" s="37">
        <v>1</v>
      </c>
      <c r="BA264" s="43"/>
      <c r="BB264" s="43"/>
      <c r="BC264" s="43"/>
      <c r="BD264" s="43"/>
      <c r="BE264" s="43"/>
      <c r="BF264" s="43"/>
      <c r="BG264" s="43"/>
      <c r="BH264" s="43"/>
      <c r="BI264" s="43"/>
      <c r="BJ264" s="43"/>
    </row>
    <row r="265" spans="2:62" ht="26.25" customHeight="1" thickBot="1" x14ac:dyDescent="0.25">
      <c r="B265" s="198" t="s">
        <v>270</v>
      </c>
      <c r="C265" s="196" t="s">
        <v>271</v>
      </c>
      <c r="D265" s="37" t="s">
        <v>317</v>
      </c>
      <c r="E265" s="37"/>
      <c r="F265" s="37"/>
      <c r="G265" s="37"/>
      <c r="H265" s="37"/>
      <c r="I265" s="37"/>
      <c r="J265" s="37"/>
      <c r="K265" s="37"/>
      <c r="L265" s="37"/>
      <c r="M265" s="37"/>
      <c r="N265" s="37"/>
      <c r="O265" s="37"/>
      <c r="P265" s="37"/>
      <c r="Q265" s="37"/>
      <c r="R265" s="37"/>
      <c r="S265" s="37"/>
      <c r="T265" s="37"/>
      <c r="U265" s="37"/>
      <c r="V265" s="37"/>
      <c r="W265" s="37"/>
      <c r="X265" s="37"/>
      <c r="Y265" s="37"/>
      <c r="Z265" s="37"/>
      <c r="AA265" s="37"/>
      <c r="AB265" s="37"/>
      <c r="AC265" s="37"/>
      <c r="AD265" s="37"/>
      <c r="AE265" s="37"/>
      <c r="AF265" s="37"/>
      <c r="AG265" s="37"/>
      <c r="AH265" s="37"/>
      <c r="AI265" s="37"/>
      <c r="AJ265" s="37"/>
      <c r="AK265" s="37"/>
      <c r="AL265" s="37"/>
      <c r="AM265" s="37"/>
      <c r="AN265" s="37"/>
      <c r="AO265" s="37"/>
      <c r="AP265" s="37"/>
      <c r="AQ265" s="37"/>
      <c r="AR265" s="37"/>
      <c r="AS265" s="37"/>
      <c r="AT265" s="37"/>
      <c r="AU265" s="37"/>
      <c r="AV265" s="37"/>
      <c r="AW265" s="37"/>
      <c r="AX265" s="37"/>
      <c r="AY265" s="37"/>
      <c r="AZ265" s="37">
        <v>1</v>
      </c>
      <c r="BA265" s="43"/>
      <c r="BB265" s="43"/>
      <c r="BC265" s="43"/>
      <c r="BD265" s="43"/>
      <c r="BE265" s="43"/>
      <c r="BF265" s="43"/>
      <c r="BG265" s="43"/>
      <c r="BH265" s="43"/>
      <c r="BI265" s="43"/>
      <c r="BJ265" s="43"/>
    </row>
    <row r="266" spans="2:62" ht="26.25" customHeight="1" thickBot="1" x14ac:dyDescent="0.25">
      <c r="B266" s="46" t="s">
        <v>275</v>
      </c>
      <c r="C266" s="183" t="s">
        <v>277</v>
      </c>
      <c r="D266" s="37" t="s">
        <v>317</v>
      </c>
      <c r="E266" s="37"/>
      <c r="F266" s="37"/>
      <c r="G266" s="37"/>
      <c r="H266" s="37"/>
      <c r="I266" s="37"/>
      <c r="J266" s="37"/>
      <c r="K266" s="37"/>
      <c r="L266" s="37"/>
      <c r="M266" s="37"/>
      <c r="N266" s="37"/>
      <c r="O266" s="37"/>
      <c r="P266" s="37"/>
      <c r="Q266" s="37"/>
      <c r="R266" s="37"/>
      <c r="S266" s="37"/>
      <c r="T266" s="37"/>
      <c r="U266" s="37"/>
      <c r="V266" s="37"/>
      <c r="W266" s="37"/>
      <c r="X266" s="37"/>
      <c r="Y266" s="37"/>
      <c r="Z266" s="37"/>
      <c r="AA266" s="37"/>
      <c r="AB266" s="37"/>
      <c r="AC266" s="37"/>
      <c r="AD266" s="37"/>
      <c r="AE266" s="37"/>
      <c r="AF266" s="37"/>
      <c r="AG266" s="37"/>
      <c r="AH266" s="37"/>
      <c r="AI266" s="37"/>
      <c r="AJ266" s="37"/>
      <c r="AK266" s="37"/>
      <c r="AL266" s="37"/>
      <c r="AM266" s="37"/>
      <c r="AN266" s="37"/>
      <c r="AO266" s="37"/>
      <c r="AP266" s="37"/>
      <c r="AQ266" s="37"/>
      <c r="AR266" s="37"/>
      <c r="AS266" s="37"/>
      <c r="AT266" s="37"/>
      <c r="AU266" s="37"/>
      <c r="AV266" s="37"/>
      <c r="AW266" s="37"/>
      <c r="AX266" s="37"/>
      <c r="AY266" s="37"/>
      <c r="AZ266" s="37">
        <v>1</v>
      </c>
      <c r="BA266" s="43"/>
      <c r="BB266" s="43"/>
      <c r="BC266" s="43"/>
      <c r="BD266" s="43"/>
      <c r="BE266" s="43"/>
      <c r="BF266" s="43"/>
      <c r="BG266" s="43"/>
      <c r="BH266" s="43"/>
      <c r="BI266" s="43"/>
      <c r="BJ266" s="43"/>
    </row>
    <row r="267" spans="2:62" ht="26.25" customHeight="1" thickBot="1" x14ac:dyDescent="0.25">
      <c r="B267" s="46" t="s">
        <v>275</v>
      </c>
      <c r="C267" s="183" t="s">
        <v>278</v>
      </c>
      <c r="D267" s="37" t="s">
        <v>317</v>
      </c>
      <c r="E267" s="37"/>
      <c r="F267" s="37"/>
      <c r="G267" s="37"/>
      <c r="H267" s="37"/>
      <c r="I267" s="37"/>
      <c r="J267" s="37"/>
      <c r="K267" s="37"/>
      <c r="L267" s="37"/>
      <c r="M267" s="37"/>
      <c r="N267" s="37"/>
      <c r="O267" s="37"/>
      <c r="P267" s="37"/>
      <c r="Q267" s="37"/>
      <c r="R267" s="37"/>
      <c r="S267" s="37"/>
      <c r="T267" s="37"/>
      <c r="U267" s="37"/>
      <c r="V267" s="37"/>
      <c r="W267" s="37"/>
      <c r="X267" s="37"/>
      <c r="Y267" s="37"/>
      <c r="Z267" s="37"/>
      <c r="AA267" s="37"/>
      <c r="AB267" s="37"/>
      <c r="AC267" s="37"/>
      <c r="AD267" s="37"/>
      <c r="AE267" s="37"/>
      <c r="AF267" s="37"/>
      <c r="AG267" s="37"/>
      <c r="AH267" s="37"/>
      <c r="AI267" s="37"/>
      <c r="AJ267" s="37"/>
      <c r="AK267" s="37"/>
      <c r="AL267" s="37"/>
      <c r="AM267" s="37"/>
      <c r="AN267" s="37"/>
      <c r="AO267" s="37"/>
      <c r="AP267" s="37"/>
      <c r="AQ267" s="37"/>
      <c r="AR267" s="37"/>
      <c r="AS267" s="37"/>
      <c r="AT267" s="37"/>
      <c r="AU267" s="37"/>
      <c r="AV267" s="37"/>
      <c r="AW267" s="37"/>
      <c r="AX267" s="37"/>
      <c r="AY267" s="37"/>
      <c r="AZ267" s="37">
        <v>1</v>
      </c>
      <c r="BA267" s="43"/>
      <c r="BB267" s="43"/>
      <c r="BC267" s="43"/>
      <c r="BD267" s="43"/>
      <c r="BE267" s="43"/>
      <c r="BF267" s="43"/>
      <c r="BG267" s="43"/>
      <c r="BH267" s="43"/>
      <c r="BI267" s="43"/>
      <c r="BJ267" s="43"/>
    </row>
    <row r="268" spans="2:62" ht="26.25" customHeight="1" thickBot="1" x14ac:dyDescent="0.25">
      <c r="B268" s="199" t="s">
        <v>296</v>
      </c>
      <c r="C268" s="196" t="s">
        <v>297</v>
      </c>
      <c r="D268" s="37" t="s">
        <v>317</v>
      </c>
      <c r="E268" s="37"/>
      <c r="F268" s="37"/>
      <c r="G268" s="37"/>
      <c r="H268" s="37"/>
      <c r="I268" s="37"/>
      <c r="J268" s="37"/>
      <c r="K268" s="207"/>
      <c r="L268" s="37"/>
      <c r="M268" s="37"/>
      <c r="N268" s="37"/>
      <c r="O268" s="37"/>
      <c r="P268" s="37"/>
      <c r="Q268" s="37"/>
      <c r="R268" s="37"/>
      <c r="S268" s="37"/>
      <c r="T268" s="37"/>
      <c r="U268" s="37"/>
      <c r="V268" s="37"/>
      <c r="W268" s="37"/>
      <c r="X268" s="37"/>
      <c r="Y268" s="37"/>
      <c r="Z268" s="37"/>
      <c r="AA268" s="37"/>
      <c r="AB268" s="37"/>
      <c r="AC268" s="37"/>
      <c r="AD268" s="37"/>
      <c r="AE268" s="37"/>
      <c r="AF268" s="37"/>
      <c r="AG268" s="37"/>
      <c r="AH268" s="37"/>
      <c r="AI268" s="37"/>
      <c r="AJ268" s="37"/>
      <c r="AK268" s="37"/>
      <c r="AL268" s="37"/>
      <c r="AM268" s="37"/>
      <c r="AN268" s="37"/>
      <c r="AO268" s="37"/>
      <c r="AP268" s="37"/>
      <c r="AQ268" s="37"/>
      <c r="AR268" s="37"/>
      <c r="AS268" s="37"/>
      <c r="AT268" s="206"/>
      <c r="AU268" s="37"/>
      <c r="AV268" s="37"/>
      <c r="AW268" s="37"/>
      <c r="AX268" s="37"/>
      <c r="AY268" s="37"/>
      <c r="AZ268" s="37">
        <v>1</v>
      </c>
      <c r="BA268" s="43"/>
      <c r="BB268" s="43"/>
      <c r="BC268" s="43"/>
      <c r="BD268" s="43"/>
      <c r="BE268" s="43"/>
      <c r="BF268" s="43"/>
      <c r="BG268" s="43"/>
      <c r="BH268" s="43"/>
      <c r="BI268" s="43"/>
      <c r="BJ268" s="43"/>
    </row>
    <row r="269" spans="2:62" ht="26.25" customHeight="1" thickBot="1" x14ac:dyDescent="0.25">
      <c r="B269" s="199" t="s">
        <v>296</v>
      </c>
      <c r="C269" s="196" t="s">
        <v>298</v>
      </c>
      <c r="D269" s="206" t="s">
        <v>317</v>
      </c>
      <c r="E269" s="37"/>
      <c r="F269" s="37"/>
      <c r="G269" s="37"/>
      <c r="H269" s="37"/>
      <c r="I269" s="37"/>
      <c r="J269" s="37"/>
      <c r="K269" s="37"/>
      <c r="L269" s="37"/>
      <c r="M269" s="37"/>
      <c r="N269" s="37"/>
      <c r="O269" s="37"/>
      <c r="P269" s="37"/>
      <c r="Q269" s="37"/>
      <c r="R269" s="37"/>
      <c r="S269" s="37"/>
      <c r="T269" s="37"/>
      <c r="U269" s="37"/>
      <c r="V269" s="37"/>
      <c r="W269" s="37"/>
      <c r="X269" s="37"/>
      <c r="Y269" s="37"/>
      <c r="Z269" s="37"/>
      <c r="AA269" s="37"/>
      <c r="AB269" s="37"/>
      <c r="AC269" s="37"/>
      <c r="AD269" s="37"/>
      <c r="AE269" s="37"/>
      <c r="AF269" s="37"/>
      <c r="AG269" s="37"/>
      <c r="AH269" s="37"/>
      <c r="AI269" s="37"/>
      <c r="AJ269" s="37"/>
      <c r="AK269" s="37"/>
      <c r="AL269" s="37"/>
      <c r="AM269" s="37"/>
      <c r="AN269" s="37"/>
      <c r="AO269" s="37"/>
      <c r="AP269" s="37"/>
      <c r="AQ269" s="37"/>
      <c r="AR269" s="37"/>
      <c r="AS269" s="37"/>
      <c r="AT269" s="37"/>
      <c r="AU269" s="37"/>
      <c r="AV269" s="37"/>
      <c r="AW269" s="37"/>
      <c r="AX269" s="37"/>
      <c r="AY269" s="37"/>
      <c r="AZ269" s="37">
        <v>1</v>
      </c>
      <c r="BA269" s="43"/>
      <c r="BB269" s="43"/>
      <c r="BC269" s="43"/>
      <c r="BD269" s="43"/>
      <c r="BE269" s="43"/>
      <c r="BF269" s="43"/>
      <c r="BG269" s="43"/>
      <c r="BH269" s="43"/>
      <c r="BI269" s="43"/>
      <c r="BJ269" s="43"/>
    </row>
    <row r="270" spans="2:62" ht="26.25" customHeight="1" thickBot="1" x14ac:dyDescent="0.25">
      <c r="B270" s="199" t="s">
        <v>296</v>
      </c>
      <c r="C270" s="196" t="s">
        <v>299</v>
      </c>
      <c r="D270" s="37" t="s">
        <v>317</v>
      </c>
      <c r="E270" s="37"/>
      <c r="F270" s="37"/>
      <c r="G270" s="37"/>
      <c r="H270" s="37"/>
      <c r="I270" s="37"/>
      <c r="J270" s="37"/>
      <c r="K270" s="37"/>
      <c r="L270" s="37"/>
      <c r="M270" s="37"/>
      <c r="N270" s="37"/>
      <c r="O270" s="37"/>
      <c r="P270" s="37"/>
      <c r="Q270" s="37"/>
      <c r="R270" s="37"/>
      <c r="S270" s="37"/>
      <c r="T270" s="37"/>
      <c r="U270" s="37"/>
      <c r="V270" s="37"/>
      <c r="W270" s="37"/>
      <c r="X270" s="37"/>
      <c r="Y270" s="37"/>
      <c r="Z270" s="37"/>
      <c r="AA270" s="37"/>
      <c r="AB270" s="37"/>
      <c r="AC270" s="37"/>
      <c r="AD270" s="37"/>
      <c r="AE270" s="37"/>
      <c r="AF270" s="37"/>
      <c r="AG270" s="37"/>
      <c r="AH270" s="37"/>
      <c r="AI270" s="37"/>
      <c r="AJ270" s="37"/>
      <c r="AK270" s="37"/>
      <c r="AL270" s="37"/>
      <c r="AM270" s="37"/>
      <c r="AN270" s="37"/>
      <c r="AO270" s="37"/>
      <c r="AP270" s="37"/>
      <c r="AQ270" s="37"/>
      <c r="AR270" s="37"/>
      <c r="AS270" s="37"/>
      <c r="AT270" s="206"/>
      <c r="AU270" s="37"/>
      <c r="AV270" s="37"/>
      <c r="AW270" s="37"/>
      <c r="AX270" s="37"/>
      <c r="AY270" s="37"/>
      <c r="AZ270" s="37">
        <v>1</v>
      </c>
      <c r="BA270" s="43"/>
      <c r="BB270" s="43"/>
      <c r="BC270" s="43"/>
      <c r="BD270" s="43"/>
      <c r="BE270" s="43"/>
      <c r="BF270" s="43"/>
      <c r="BG270" s="43"/>
      <c r="BH270" s="43"/>
      <c r="BI270" s="43"/>
      <c r="BJ270" s="43"/>
    </row>
    <row r="271" spans="2:62" ht="26.25" customHeight="1" thickBot="1" x14ac:dyDescent="0.25">
      <c r="B271" s="199" t="s">
        <v>309</v>
      </c>
      <c r="C271" s="196" t="s">
        <v>297</v>
      </c>
      <c r="D271" s="206" t="s">
        <v>317</v>
      </c>
      <c r="E271" s="37"/>
      <c r="F271" s="37"/>
      <c r="G271" s="37"/>
      <c r="H271" s="37"/>
      <c r="I271" s="37"/>
      <c r="J271" s="37"/>
      <c r="K271" s="37"/>
      <c r="L271" s="37"/>
      <c r="M271" s="37"/>
      <c r="N271" s="37"/>
      <c r="O271" s="37"/>
      <c r="P271" s="37"/>
      <c r="Q271" s="37"/>
      <c r="R271" s="37"/>
      <c r="S271" s="37"/>
      <c r="T271" s="37"/>
      <c r="U271" s="37"/>
      <c r="V271" s="37"/>
      <c r="W271" s="37"/>
      <c r="X271" s="37"/>
      <c r="Y271" s="37"/>
      <c r="Z271" s="37"/>
      <c r="AA271" s="37"/>
      <c r="AB271" s="37"/>
      <c r="AC271" s="37"/>
      <c r="AD271" s="37"/>
      <c r="AE271" s="37"/>
      <c r="AF271" s="37"/>
      <c r="AG271" s="37"/>
      <c r="AH271" s="37"/>
      <c r="AI271" s="37"/>
      <c r="AJ271" s="37"/>
      <c r="AK271" s="37"/>
      <c r="AL271" s="37"/>
      <c r="AM271" s="37"/>
      <c r="AN271" s="37"/>
      <c r="AO271" s="37"/>
      <c r="AP271" s="37"/>
      <c r="AQ271" s="37"/>
      <c r="AR271" s="37"/>
      <c r="AS271" s="37"/>
      <c r="AT271" s="37"/>
      <c r="AU271" s="37"/>
      <c r="AV271" s="37"/>
      <c r="AW271" s="37"/>
      <c r="AX271" s="37"/>
      <c r="AY271" s="37"/>
      <c r="AZ271" s="37">
        <v>1</v>
      </c>
      <c r="BA271" s="43"/>
      <c r="BB271" s="43"/>
      <c r="BC271" s="43"/>
      <c r="BD271" s="43"/>
      <c r="BE271" s="43"/>
      <c r="BF271" s="43"/>
      <c r="BG271" s="43"/>
      <c r="BH271" s="43"/>
      <c r="BI271" s="43"/>
      <c r="BJ271" s="43"/>
    </row>
    <row r="272" spans="2:62" ht="26.25" customHeight="1" thickBot="1" x14ac:dyDescent="0.25">
      <c r="B272" s="199" t="s">
        <v>309</v>
      </c>
      <c r="C272" s="196" t="s">
        <v>298</v>
      </c>
      <c r="D272" s="37" t="s">
        <v>317</v>
      </c>
      <c r="E272" s="37"/>
      <c r="F272" s="37"/>
      <c r="G272" s="37"/>
      <c r="H272" s="37"/>
      <c r="I272" s="37"/>
      <c r="J272" s="37"/>
      <c r="K272" s="37"/>
      <c r="L272" s="37"/>
      <c r="M272" s="37"/>
      <c r="N272" s="37"/>
      <c r="O272" s="37"/>
      <c r="P272" s="37"/>
      <c r="Q272" s="37"/>
      <c r="R272" s="37"/>
      <c r="S272" s="37"/>
      <c r="T272" s="37"/>
      <c r="U272" s="37"/>
      <c r="V272" s="37"/>
      <c r="W272" s="37"/>
      <c r="X272" s="37"/>
      <c r="Y272" s="37"/>
      <c r="Z272" s="37"/>
      <c r="AA272" s="37"/>
      <c r="AB272" s="37"/>
      <c r="AC272" s="37"/>
      <c r="AD272" s="37"/>
      <c r="AE272" s="37"/>
      <c r="AF272" s="37"/>
      <c r="AG272" s="37"/>
      <c r="AH272" s="37"/>
      <c r="AI272" s="37"/>
      <c r="AJ272" s="37"/>
      <c r="AK272" s="37"/>
      <c r="AL272" s="37"/>
      <c r="AM272" s="37"/>
      <c r="AN272" s="37"/>
      <c r="AO272" s="37"/>
      <c r="AP272" s="37"/>
      <c r="AQ272" s="37"/>
      <c r="AR272" s="37"/>
      <c r="AS272" s="37"/>
      <c r="AT272" s="37"/>
      <c r="AU272" s="37"/>
      <c r="AV272" s="37"/>
      <c r="AW272" s="37"/>
      <c r="AX272" s="37"/>
      <c r="AY272" s="37"/>
      <c r="AZ272" s="37">
        <v>1</v>
      </c>
      <c r="BA272" s="43"/>
      <c r="BB272" s="43"/>
      <c r="BC272" s="43"/>
      <c r="BD272" s="43"/>
      <c r="BE272" s="43"/>
      <c r="BF272" s="43"/>
      <c r="BG272" s="43"/>
      <c r="BH272" s="43"/>
      <c r="BI272" s="43"/>
      <c r="BJ272" s="43"/>
    </row>
    <row r="273" spans="2:62" ht="26.25" customHeight="1" thickBot="1" x14ac:dyDescent="0.25">
      <c r="B273" s="199" t="s">
        <v>309</v>
      </c>
      <c r="C273" s="196" t="s">
        <v>299</v>
      </c>
      <c r="D273" s="37" t="s">
        <v>317</v>
      </c>
      <c r="E273" s="37"/>
      <c r="F273" s="37"/>
      <c r="G273" s="37"/>
      <c r="H273" s="37"/>
      <c r="I273" s="37"/>
      <c r="J273" s="37"/>
      <c r="K273" s="37"/>
      <c r="L273" s="37"/>
      <c r="M273" s="37"/>
      <c r="N273" s="37"/>
      <c r="O273" s="37"/>
      <c r="P273" s="37"/>
      <c r="Q273" s="37"/>
      <c r="R273" s="37"/>
      <c r="S273" s="37"/>
      <c r="T273" s="37"/>
      <c r="U273" s="37"/>
      <c r="V273" s="37"/>
      <c r="W273" s="37"/>
      <c r="X273" s="37"/>
      <c r="Y273" s="37"/>
      <c r="Z273" s="37"/>
      <c r="AA273" s="37"/>
      <c r="AB273" s="37"/>
      <c r="AC273" s="37"/>
      <c r="AD273" s="37"/>
      <c r="AE273" s="37"/>
      <c r="AF273" s="37"/>
      <c r="AG273" s="37"/>
      <c r="AH273" s="37"/>
      <c r="AI273" s="37"/>
      <c r="AJ273" s="37"/>
      <c r="AK273" s="37"/>
      <c r="AL273" s="37"/>
      <c r="AM273" s="37"/>
      <c r="AN273" s="37"/>
      <c r="AO273" s="37"/>
      <c r="AP273" s="37"/>
      <c r="AQ273" s="37"/>
      <c r="AR273" s="37"/>
      <c r="AS273" s="37"/>
      <c r="AT273" s="37"/>
      <c r="AU273" s="37"/>
      <c r="AV273" s="37"/>
      <c r="AW273" s="37"/>
      <c r="AX273" s="37"/>
      <c r="AY273" s="37"/>
      <c r="AZ273" s="37">
        <v>1</v>
      </c>
      <c r="BA273" s="43"/>
      <c r="BB273" s="43"/>
      <c r="BC273" s="43"/>
      <c r="BD273" s="43"/>
      <c r="BE273" s="43"/>
      <c r="BF273" s="43"/>
      <c r="BG273" s="43"/>
      <c r="BH273" s="43"/>
      <c r="BI273" s="43"/>
      <c r="BJ273" s="43"/>
    </row>
    <row r="274" spans="2:62" ht="26.25" customHeight="1" thickBot="1" x14ac:dyDescent="0.25">
      <c r="B274" s="199" t="s">
        <v>310</v>
      </c>
      <c r="C274" s="196" t="s">
        <v>297</v>
      </c>
      <c r="D274" s="37" t="s">
        <v>317</v>
      </c>
      <c r="E274" s="37"/>
      <c r="F274" s="37"/>
      <c r="G274" s="37"/>
      <c r="H274" s="37"/>
      <c r="I274" s="37"/>
      <c r="J274" s="37"/>
      <c r="K274" s="37"/>
      <c r="L274" s="37"/>
      <c r="M274" s="37"/>
      <c r="N274" s="37"/>
      <c r="O274" s="37"/>
      <c r="P274" s="37"/>
      <c r="Q274" s="37"/>
      <c r="R274" s="37"/>
      <c r="S274" s="37"/>
      <c r="T274" s="37"/>
      <c r="U274" s="37"/>
      <c r="V274" s="37"/>
      <c r="W274" s="37"/>
      <c r="X274" s="37"/>
      <c r="Y274" s="37"/>
      <c r="Z274" s="37"/>
      <c r="AA274" s="37"/>
      <c r="AB274" s="37"/>
      <c r="AC274" s="37"/>
      <c r="AD274" s="37"/>
      <c r="AE274" s="37"/>
      <c r="AF274" s="37"/>
      <c r="AG274" s="37"/>
      <c r="AH274" s="37"/>
      <c r="AI274" s="37"/>
      <c r="AJ274" s="37"/>
      <c r="AK274" s="37"/>
      <c r="AL274" s="37"/>
      <c r="AM274" s="37"/>
      <c r="AN274" s="37"/>
      <c r="AO274" s="37"/>
      <c r="AP274" s="37"/>
      <c r="AQ274" s="37"/>
      <c r="AR274" s="37"/>
      <c r="AS274" s="37"/>
      <c r="AT274" s="37"/>
      <c r="AU274" s="37"/>
      <c r="AV274" s="37"/>
      <c r="AW274" s="37"/>
      <c r="AX274" s="37"/>
      <c r="AY274" s="37"/>
      <c r="AZ274" s="37">
        <v>1</v>
      </c>
      <c r="BA274" s="43"/>
      <c r="BB274" s="43"/>
      <c r="BC274" s="43"/>
      <c r="BD274" s="43"/>
      <c r="BE274" s="43"/>
      <c r="BF274" s="43"/>
      <c r="BG274" s="43"/>
      <c r="BH274" s="43"/>
      <c r="BI274" s="43"/>
      <c r="BJ274" s="43"/>
    </row>
    <row r="275" spans="2:62" ht="26.25" customHeight="1" thickBot="1" x14ac:dyDescent="0.25">
      <c r="B275" s="199" t="s">
        <v>310</v>
      </c>
      <c r="C275" s="196" t="s">
        <v>298</v>
      </c>
      <c r="D275" s="37" t="s">
        <v>317</v>
      </c>
      <c r="E275" s="37"/>
      <c r="F275" s="37"/>
      <c r="G275" s="37"/>
      <c r="H275" s="37"/>
      <c r="I275" s="37"/>
      <c r="J275" s="37"/>
      <c r="K275" s="37"/>
      <c r="L275" s="37"/>
      <c r="M275" s="37"/>
      <c r="N275" s="37"/>
      <c r="O275" s="37"/>
      <c r="P275" s="37"/>
      <c r="Q275" s="37"/>
      <c r="R275" s="37"/>
      <c r="S275" s="37"/>
      <c r="T275" s="37"/>
      <c r="U275" s="37"/>
      <c r="V275" s="37"/>
      <c r="W275" s="37"/>
      <c r="X275" s="37"/>
      <c r="Y275" s="37"/>
      <c r="Z275" s="37"/>
      <c r="AA275" s="37"/>
      <c r="AB275" s="37"/>
      <c r="AC275" s="37"/>
      <c r="AD275" s="37"/>
      <c r="AE275" s="37"/>
      <c r="AF275" s="37"/>
      <c r="AG275" s="37"/>
      <c r="AH275" s="37"/>
      <c r="AI275" s="37"/>
      <c r="AJ275" s="37"/>
      <c r="AK275" s="37"/>
      <c r="AL275" s="37"/>
      <c r="AM275" s="37"/>
      <c r="AN275" s="37"/>
      <c r="AO275" s="37"/>
      <c r="AP275" s="37"/>
      <c r="AQ275" s="37"/>
      <c r="AR275" s="37"/>
      <c r="AS275" s="37"/>
      <c r="AT275" s="37"/>
      <c r="AU275" s="37"/>
      <c r="AV275" s="37"/>
      <c r="AW275" s="37"/>
      <c r="AX275" s="37"/>
      <c r="AY275" s="37"/>
      <c r="AZ275" s="37">
        <v>1</v>
      </c>
      <c r="BA275" s="43"/>
      <c r="BB275" s="43"/>
      <c r="BC275" s="43"/>
      <c r="BD275" s="43"/>
      <c r="BE275" s="43"/>
      <c r="BF275" s="43"/>
      <c r="BG275" s="43"/>
      <c r="BH275" s="43"/>
      <c r="BI275" s="43"/>
      <c r="BJ275" s="43"/>
    </row>
    <row r="276" spans="2:62" ht="26.25" customHeight="1" thickBot="1" x14ac:dyDescent="0.25">
      <c r="B276" s="199" t="s">
        <v>310</v>
      </c>
      <c r="C276" s="196" t="s">
        <v>299</v>
      </c>
      <c r="D276" s="37" t="s">
        <v>317</v>
      </c>
      <c r="E276" s="37"/>
      <c r="F276" s="37"/>
      <c r="G276" s="37"/>
      <c r="H276" s="37"/>
      <c r="I276" s="37"/>
      <c r="J276" s="37"/>
      <c r="K276" s="37"/>
      <c r="L276" s="37"/>
      <c r="M276" s="37"/>
      <c r="N276" s="37"/>
      <c r="O276" s="37"/>
      <c r="P276" s="37"/>
      <c r="Q276" s="37"/>
      <c r="R276" s="37"/>
      <c r="S276" s="37"/>
      <c r="T276" s="37"/>
      <c r="U276" s="37"/>
      <c r="V276" s="37"/>
      <c r="W276" s="37"/>
      <c r="X276" s="37"/>
      <c r="Y276" s="37"/>
      <c r="Z276" s="37"/>
      <c r="AA276" s="37"/>
      <c r="AB276" s="37"/>
      <c r="AC276" s="37"/>
      <c r="AD276" s="37"/>
      <c r="AE276" s="37"/>
      <c r="AF276" s="37"/>
      <c r="AG276" s="37"/>
      <c r="AH276" s="37"/>
      <c r="AI276" s="37"/>
      <c r="AJ276" s="37"/>
      <c r="AK276" s="37"/>
      <c r="AL276" s="37"/>
      <c r="AM276" s="37"/>
      <c r="AN276" s="37"/>
      <c r="AO276" s="37"/>
      <c r="AP276" s="37"/>
      <c r="AQ276" s="37"/>
      <c r="AR276" s="37"/>
      <c r="AS276" s="37"/>
      <c r="AT276" s="37"/>
      <c r="AU276" s="37"/>
      <c r="AV276" s="37"/>
      <c r="AW276" s="37"/>
      <c r="AX276" s="37"/>
      <c r="AY276" s="37"/>
      <c r="AZ276" s="37">
        <v>1</v>
      </c>
      <c r="BA276" s="43"/>
      <c r="BB276" s="43"/>
      <c r="BC276" s="43"/>
      <c r="BD276" s="43"/>
      <c r="BE276" s="43"/>
      <c r="BF276" s="43"/>
      <c r="BG276" s="43"/>
      <c r="BH276" s="43"/>
      <c r="BI276" s="43"/>
      <c r="BJ276" s="43"/>
    </row>
    <row r="277" spans="2:62" ht="26.25" hidden="1" customHeight="1" thickBot="1" x14ac:dyDescent="0.25">
      <c r="B277" s="49" t="s">
        <v>87</v>
      </c>
      <c r="C277" s="183" t="s">
        <v>96</v>
      </c>
      <c r="D277" s="50" t="s">
        <v>325</v>
      </c>
      <c r="E277" s="52"/>
      <c r="F277" s="52"/>
      <c r="G277" s="52"/>
      <c r="H277" s="52"/>
      <c r="I277" s="52"/>
      <c r="J277" s="52"/>
      <c r="K277" s="52"/>
      <c r="L277" s="52"/>
      <c r="M277" s="52"/>
      <c r="N277" s="52"/>
      <c r="O277" s="52"/>
      <c r="P277" s="52"/>
      <c r="Q277" s="52"/>
      <c r="R277" s="52"/>
      <c r="S277" s="52"/>
      <c r="T277" s="52"/>
      <c r="U277" s="52"/>
      <c r="V277" s="52"/>
      <c r="W277" s="52"/>
      <c r="X277" s="52"/>
      <c r="Y277" s="52"/>
      <c r="Z277" s="52"/>
      <c r="AA277" s="52"/>
      <c r="AB277" s="52"/>
      <c r="AC277" s="52"/>
      <c r="AD277" s="52"/>
      <c r="AE277" s="52"/>
      <c r="AF277" s="52"/>
      <c r="AG277" s="52"/>
      <c r="AH277" s="52"/>
      <c r="AI277" s="52"/>
      <c r="AJ277" s="52"/>
      <c r="AK277" s="52"/>
      <c r="AL277" s="52"/>
      <c r="AM277" s="52"/>
      <c r="AN277" s="52"/>
      <c r="AO277" s="52"/>
      <c r="AP277" s="52"/>
      <c r="AQ277" s="54"/>
      <c r="AR277" s="52"/>
      <c r="AS277" s="52"/>
      <c r="AT277" s="52"/>
      <c r="AU277" s="52"/>
      <c r="AV277" s="52"/>
      <c r="AW277" s="52"/>
      <c r="AX277" s="52"/>
      <c r="AY277" s="52"/>
      <c r="AZ277" s="52"/>
      <c r="BA277" s="43"/>
      <c r="BB277" s="43"/>
      <c r="BC277" s="43"/>
      <c r="BD277" s="43"/>
      <c r="BE277" s="43"/>
      <c r="BF277" s="43"/>
      <c r="BG277" s="43"/>
      <c r="BH277" s="43"/>
      <c r="BI277" s="43"/>
      <c r="BJ277" s="43"/>
    </row>
    <row r="278" spans="2:62" ht="26.25" hidden="1" customHeight="1" thickBot="1" x14ac:dyDescent="0.25">
      <c r="B278" s="49" t="s">
        <v>87</v>
      </c>
      <c r="C278" s="183" t="s">
        <v>102</v>
      </c>
      <c r="D278" s="50" t="s">
        <v>325</v>
      </c>
      <c r="E278" s="52"/>
      <c r="F278" s="52"/>
      <c r="G278" s="52"/>
      <c r="H278" s="52"/>
      <c r="I278" s="52"/>
      <c r="J278" s="52"/>
      <c r="K278" s="52"/>
      <c r="L278" s="52"/>
      <c r="M278" s="52"/>
      <c r="N278" s="52"/>
      <c r="O278" s="52"/>
      <c r="P278" s="52"/>
      <c r="Q278" s="52"/>
      <c r="R278" s="52"/>
      <c r="S278" s="52"/>
      <c r="T278" s="52"/>
      <c r="U278" s="52"/>
      <c r="V278" s="52"/>
      <c r="W278" s="52"/>
      <c r="X278" s="52"/>
      <c r="Y278" s="52"/>
      <c r="Z278" s="52"/>
      <c r="AA278" s="52"/>
      <c r="AB278" s="52"/>
      <c r="AC278" s="52"/>
      <c r="AD278" s="52"/>
      <c r="AE278" s="52"/>
      <c r="AF278" s="52"/>
      <c r="AG278" s="52"/>
      <c r="AH278" s="52"/>
      <c r="AI278" s="52"/>
      <c r="AJ278" s="52"/>
      <c r="AK278" s="52"/>
      <c r="AL278" s="52"/>
      <c r="AM278" s="52"/>
      <c r="AN278" s="52"/>
      <c r="AO278" s="52"/>
      <c r="AP278" s="52"/>
      <c r="AQ278" s="54"/>
      <c r="AR278" s="52"/>
      <c r="AS278" s="52"/>
      <c r="AT278" s="52"/>
      <c r="AU278" s="52"/>
      <c r="AV278" s="52"/>
      <c r="AW278" s="52"/>
      <c r="AX278" s="52"/>
      <c r="AY278" s="52"/>
      <c r="AZ278" s="52"/>
      <c r="BA278" s="43"/>
      <c r="BB278" s="43"/>
      <c r="BC278" s="43"/>
      <c r="BD278" s="43"/>
      <c r="BE278" s="43"/>
      <c r="BF278" s="43"/>
      <c r="BG278" s="43"/>
      <c r="BH278" s="43"/>
      <c r="BI278" s="43"/>
      <c r="BJ278" s="43"/>
    </row>
    <row r="279" spans="2:62" ht="26.25" hidden="1" customHeight="1" thickBot="1" x14ac:dyDescent="0.25">
      <c r="B279" s="49" t="s">
        <v>87</v>
      </c>
      <c r="C279" s="183" t="s">
        <v>103</v>
      </c>
      <c r="D279" s="205" t="s">
        <v>325</v>
      </c>
      <c r="E279" s="52"/>
      <c r="F279" s="52"/>
      <c r="G279" s="52"/>
      <c r="H279" s="52"/>
      <c r="I279" s="52"/>
      <c r="J279" s="52"/>
      <c r="K279" s="52"/>
      <c r="L279" s="52"/>
      <c r="M279" s="52"/>
      <c r="N279" s="52"/>
      <c r="O279" s="52"/>
      <c r="P279" s="52"/>
      <c r="Q279" s="52"/>
      <c r="R279" s="52"/>
      <c r="S279" s="52"/>
      <c r="T279" s="52"/>
      <c r="U279" s="52"/>
      <c r="V279" s="52"/>
      <c r="W279" s="52"/>
      <c r="X279" s="52"/>
      <c r="Y279" s="52"/>
      <c r="Z279" s="52"/>
      <c r="AA279" s="52"/>
      <c r="AB279" s="52"/>
      <c r="AC279" s="52"/>
      <c r="AD279" s="52"/>
      <c r="AE279" s="52"/>
      <c r="AF279" s="52"/>
      <c r="AG279" s="52"/>
      <c r="AH279" s="52"/>
      <c r="AI279" s="52"/>
      <c r="AJ279" s="52"/>
      <c r="AK279" s="52"/>
      <c r="AL279" s="52"/>
      <c r="AM279" s="52"/>
      <c r="AN279" s="52"/>
      <c r="AO279" s="52"/>
      <c r="AP279" s="52"/>
      <c r="AQ279" s="54"/>
      <c r="AR279" s="52"/>
      <c r="AS279" s="52"/>
      <c r="AT279" s="52"/>
      <c r="AU279" s="52"/>
      <c r="AV279" s="52"/>
      <c r="AW279" s="52"/>
      <c r="AX279" s="52"/>
      <c r="AY279" s="52"/>
      <c r="AZ279" s="52"/>
      <c r="BA279" s="43"/>
      <c r="BB279" s="43"/>
      <c r="BC279" s="43"/>
      <c r="BD279" s="43"/>
      <c r="BE279" s="43"/>
      <c r="BF279" s="43"/>
      <c r="BG279" s="43"/>
      <c r="BH279" s="43"/>
      <c r="BI279" s="43"/>
      <c r="BJ279" s="43"/>
    </row>
    <row r="280" spans="2:62" ht="26.25" hidden="1" customHeight="1" thickBot="1" x14ac:dyDescent="0.25">
      <c r="B280" s="49" t="s">
        <v>87</v>
      </c>
      <c r="C280" s="183" t="s">
        <v>104</v>
      </c>
      <c r="D280" s="205" t="s">
        <v>325</v>
      </c>
      <c r="E280" s="52"/>
      <c r="F280" s="52"/>
      <c r="G280" s="52"/>
      <c r="H280" s="52"/>
      <c r="I280" s="52"/>
      <c r="J280" s="52"/>
      <c r="K280" s="52"/>
      <c r="L280" s="52"/>
      <c r="M280" s="52"/>
      <c r="N280" s="52"/>
      <c r="O280" s="52"/>
      <c r="P280" s="52"/>
      <c r="Q280" s="52"/>
      <c r="R280" s="52"/>
      <c r="S280" s="52"/>
      <c r="T280" s="52"/>
      <c r="U280" s="52"/>
      <c r="V280" s="52"/>
      <c r="W280" s="52"/>
      <c r="X280" s="52"/>
      <c r="Y280" s="52"/>
      <c r="Z280" s="52"/>
      <c r="AA280" s="52"/>
      <c r="AB280" s="52"/>
      <c r="AC280" s="52"/>
      <c r="AD280" s="52"/>
      <c r="AE280" s="52"/>
      <c r="AF280" s="52"/>
      <c r="AG280" s="52"/>
      <c r="AH280" s="52"/>
      <c r="AI280" s="52"/>
      <c r="AJ280" s="52"/>
      <c r="AK280" s="52"/>
      <c r="AL280" s="52"/>
      <c r="AM280" s="52"/>
      <c r="AN280" s="52"/>
      <c r="AO280" s="52"/>
      <c r="AP280" s="52"/>
      <c r="AQ280" s="54"/>
      <c r="AR280" s="52"/>
      <c r="AS280" s="52"/>
      <c r="AT280" s="52"/>
      <c r="AU280" s="52"/>
      <c r="AV280" s="52"/>
      <c r="AW280" s="52"/>
      <c r="AX280" s="52"/>
      <c r="AY280" s="52"/>
      <c r="AZ280" s="52"/>
      <c r="BA280" s="43"/>
      <c r="BB280" s="43"/>
      <c r="BC280" s="43"/>
      <c r="BD280" s="43"/>
      <c r="BE280" s="43"/>
      <c r="BF280" s="43"/>
      <c r="BG280" s="43"/>
      <c r="BH280" s="43"/>
      <c r="BI280" s="43"/>
      <c r="BJ280" s="43"/>
    </row>
    <row r="281" spans="2:62" ht="26.25" hidden="1" customHeight="1" thickBot="1" x14ac:dyDescent="0.25">
      <c r="B281" s="49" t="s">
        <v>87</v>
      </c>
      <c r="C281" s="183" t="s">
        <v>105</v>
      </c>
      <c r="D281" s="205" t="s">
        <v>325</v>
      </c>
      <c r="E281" s="52"/>
      <c r="F281" s="52"/>
      <c r="G281" s="52"/>
      <c r="H281" s="52"/>
      <c r="I281" s="52"/>
      <c r="J281" s="52"/>
      <c r="K281" s="52"/>
      <c r="L281" s="52"/>
      <c r="M281" s="52"/>
      <c r="N281" s="52"/>
      <c r="O281" s="52"/>
      <c r="P281" s="52"/>
      <c r="Q281" s="52"/>
      <c r="R281" s="52"/>
      <c r="S281" s="52"/>
      <c r="T281" s="52"/>
      <c r="U281" s="52"/>
      <c r="V281" s="52"/>
      <c r="W281" s="52"/>
      <c r="X281" s="52"/>
      <c r="Y281" s="52"/>
      <c r="Z281" s="52"/>
      <c r="AA281" s="52"/>
      <c r="AB281" s="52"/>
      <c r="AC281" s="52"/>
      <c r="AD281" s="52"/>
      <c r="AE281" s="52"/>
      <c r="AF281" s="52"/>
      <c r="AG281" s="52"/>
      <c r="AH281" s="52"/>
      <c r="AI281" s="52"/>
      <c r="AJ281" s="52"/>
      <c r="AK281" s="52"/>
      <c r="AL281" s="52"/>
      <c r="AM281" s="52"/>
      <c r="AN281" s="52"/>
      <c r="AO281" s="52"/>
      <c r="AP281" s="52"/>
      <c r="AQ281" s="54"/>
      <c r="AR281" s="52"/>
      <c r="AS281" s="52"/>
      <c r="AT281" s="52"/>
      <c r="AU281" s="52"/>
      <c r="AV281" s="52"/>
      <c r="AW281" s="52"/>
      <c r="AX281" s="52"/>
      <c r="AY281" s="52"/>
      <c r="AZ281" s="52"/>
      <c r="BA281" s="43"/>
      <c r="BB281" s="43"/>
      <c r="BC281" s="43"/>
      <c r="BD281" s="43"/>
      <c r="BE281" s="43"/>
      <c r="BF281" s="43"/>
      <c r="BG281" s="43"/>
      <c r="BH281" s="43"/>
      <c r="BI281" s="43"/>
      <c r="BJ281" s="43"/>
    </row>
    <row r="282" spans="2:62" ht="26.25" hidden="1" customHeight="1" thickBot="1" x14ac:dyDescent="0.25">
      <c r="B282" s="49" t="s">
        <v>87</v>
      </c>
      <c r="C282" s="183" t="s">
        <v>106</v>
      </c>
      <c r="D282" s="205" t="s">
        <v>325</v>
      </c>
      <c r="E282" s="52"/>
      <c r="F282" s="52"/>
      <c r="G282" s="52"/>
      <c r="H282" s="52"/>
      <c r="I282" s="52"/>
      <c r="J282" s="52"/>
      <c r="K282" s="52"/>
      <c r="L282" s="52"/>
      <c r="M282" s="52"/>
      <c r="N282" s="52"/>
      <c r="O282" s="52"/>
      <c r="P282" s="52"/>
      <c r="Q282" s="52"/>
      <c r="R282" s="52"/>
      <c r="S282" s="52"/>
      <c r="T282" s="52"/>
      <c r="U282" s="52"/>
      <c r="V282" s="52"/>
      <c r="W282" s="52"/>
      <c r="X282" s="52"/>
      <c r="Y282" s="52"/>
      <c r="Z282" s="52"/>
      <c r="AA282" s="52"/>
      <c r="AB282" s="52"/>
      <c r="AC282" s="52"/>
      <c r="AD282" s="52"/>
      <c r="AE282" s="52"/>
      <c r="AF282" s="52"/>
      <c r="AG282" s="52"/>
      <c r="AH282" s="52"/>
      <c r="AI282" s="52"/>
      <c r="AJ282" s="52"/>
      <c r="AK282" s="52"/>
      <c r="AL282" s="52"/>
      <c r="AM282" s="52"/>
      <c r="AN282" s="52"/>
      <c r="AO282" s="52"/>
      <c r="AP282" s="52"/>
      <c r="AQ282" s="54"/>
      <c r="AR282" s="52"/>
      <c r="AS282" s="52"/>
      <c r="AT282" s="52"/>
      <c r="AU282" s="52"/>
      <c r="AV282" s="52"/>
      <c r="AW282" s="52"/>
      <c r="AX282" s="52"/>
      <c r="AY282" s="52"/>
      <c r="AZ282" s="52"/>
      <c r="BA282" s="43"/>
      <c r="BB282" s="43"/>
      <c r="BC282" s="43"/>
      <c r="BD282" s="43"/>
      <c r="BE282" s="43"/>
      <c r="BF282" s="43"/>
      <c r="BG282" s="43"/>
      <c r="BH282" s="43"/>
      <c r="BI282" s="43"/>
      <c r="BJ282" s="43"/>
    </row>
    <row r="283" spans="2:62" ht="26.25" hidden="1" customHeight="1" thickBot="1" x14ac:dyDescent="0.25">
      <c r="B283" s="49" t="s">
        <v>87</v>
      </c>
      <c r="C283" s="183" t="s">
        <v>107</v>
      </c>
      <c r="D283" s="205" t="s">
        <v>325</v>
      </c>
      <c r="E283" s="52"/>
      <c r="F283" s="52"/>
      <c r="G283" s="52"/>
      <c r="H283" s="52"/>
      <c r="I283" s="52"/>
      <c r="J283" s="52"/>
      <c r="K283" s="52"/>
      <c r="L283" s="52"/>
      <c r="M283" s="52"/>
      <c r="N283" s="52"/>
      <c r="O283" s="52"/>
      <c r="P283" s="52"/>
      <c r="Q283" s="52"/>
      <c r="R283" s="52"/>
      <c r="S283" s="52"/>
      <c r="T283" s="52"/>
      <c r="U283" s="52"/>
      <c r="V283" s="52"/>
      <c r="W283" s="52"/>
      <c r="X283" s="52"/>
      <c r="Y283" s="52"/>
      <c r="Z283" s="52"/>
      <c r="AA283" s="52"/>
      <c r="AB283" s="52"/>
      <c r="AC283" s="52"/>
      <c r="AD283" s="52"/>
      <c r="AE283" s="52"/>
      <c r="AF283" s="52"/>
      <c r="AG283" s="52"/>
      <c r="AH283" s="52"/>
      <c r="AI283" s="52"/>
      <c r="AJ283" s="52"/>
      <c r="AK283" s="52"/>
      <c r="AL283" s="52"/>
      <c r="AM283" s="52"/>
      <c r="AN283" s="52"/>
      <c r="AO283" s="52"/>
      <c r="AP283" s="52"/>
      <c r="AQ283" s="54"/>
      <c r="AR283" s="52"/>
      <c r="AS283" s="52"/>
      <c r="AT283" s="52"/>
      <c r="AU283" s="52"/>
      <c r="AV283" s="52"/>
      <c r="AW283" s="52"/>
      <c r="AX283" s="52"/>
      <c r="AY283" s="52"/>
      <c r="AZ283" s="52"/>
      <c r="BA283" s="43"/>
      <c r="BB283" s="43"/>
      <c r="BC283" s="43"/>
      <c r="BD283" s="43"/>
      <c r="BE283" s="43"/>
      <c r="BF283" s="43"/>
      <c r="BG283" s="43"/>
      <c r="BH283" s="43"/>
      <c r="BI283" s="43"/>
      <c r="BJ283" s="43"/>
    </row>
    <row r="284" spans="2:62" ht="26.25" hidden="1" customHeight="1" thickBot="1" x14ac:dyDescent="0.25">
      <c r="B284" s="49" t="s">
        <v>87</v>
      </c>
      <c r="C284" s="183" t="s">
        <v>108</v>
      </c>
      <c r="D284" s="205" t="s">
        <v>325</v>
      </c>
      <c r="E284" s="52"/>
      <c r="F284" s="52"/>
      <c r="G284" s="52"/>
      <c r="H284" s="52"/>
      <c r="I284" s="52"/>
      <c r="J284" s="52"/>
      <c r="K284" s="52"/>
      <c r="L284" s="52"/>
      <c r="M284" s="52"/>
      <c r="N284" s="52"/>
      <c r="O284" s="52"/>
      <c r="P284" s="52"/>
      <c r="Q284" s="52"/>
      <c r="R284" s="52"/>
      <c r="S284" s="52"/>
      <c r="T284" s="52"/>
      <c r="U284" s="52"/>
      <c r="V284" s="52"/>
      <c r="W284" s="52"/>
      <c r="X284" s="52"/>
      <c r="Y284" s="52"/>
      <c r="Z284" s="52"/>
      <c r="AA284" s="52"/>
      <c r="AB284" s="52"/>
      <c r="AC284" s="52"/>
      <c r="AD284" s="52"/>
      <c r="AE284" s="52"/>
      <c r="AF284" s="52"/>
      <c r="AG284" s="52"/>
      <c r="AH284" s="52"/>
      <c r="AI284" s="52"/>
      <c r="AJ284" s="52"/>
      <c r="AK284" s="52"/>
      <c r="AL284" s="52"/>
      <c r="AM284" s="52"/>
      <c r="AN284" s="52"/>
      <c r="AO284" s="52"/>
      <c r="AP284" s="52"/>
      <c r="AQ284" s="54"/>
      <c r="AR284" s="52"/>
      <c r="AS284" s="52"/>
      <c r="AT284" s="52"/>
      <c r="AU284" s="52"/>
      <c r="AV284" s="52"/>
      <c r="AW284" s="52"/>
      <c r="AX284" s="52"/>
      <c r="AY284" s="52"/>
      <c r="AZ284" s="52"/>
      <c r="BA284" s="43"/>
      <c r="BB284" s="43"/>
      <c r="BC284" s="43"/>
      <c r="BD284" s="43"/>
      <c r="BE284" s="43"/>
      <c r="BF284" s="43"/>
      <c r="BG284" s="43"/>
      <c r="BH284" s="43"/>
      <c r="BI284" s="43"/>
      <c r="BJ284" s="43"/>
    </row>
    <row r="285" spans="2:62" ht="26.25" hidden="1" customHeight="1" thickBot="1" x14ac:dyDescent="0.25">
      <c r="B285" s="49" t="s">
        <v>87</v>
      </c>
      <c r="C285" s="183" t="s">
        <v>109</v>
      </c>
      <c r="D285" s="205" t="s">
        <v>325</v>
      </c>
      <c r="E285" s="52"/>
      <c r="F285" s="52"/>
      <c r="G285" s="52"/>
      <c r="H285" s="52"/>
      <c r="I285" s="52"/>
      <c r="J285" s="52"/>
      <c r="K285" s="52"/>
      <c r="L285" s="52"/>
      <c r="M285" s="52"/>
      <c r="N285" s="52"/>
      <c r="O285" s="52"/>
      <c r="P285" s="52"/>
      <c r="Q285" s="52"/>
      <c r="R285" s="52"/>
      <c r="S285" s="52"/>
      <c r="T285" s="52"/>
      <c r="U285" s="52"/>
      <c r="V285" s="52"/>
      <c r="W285" s="52"/>
      <c r="X285" s="52"/>
      <c r="Y285" s="52"/>
      <c r="Z285" s="52"/>
      <c r="AA285" s="52"/>
      <c r="AB285" s="52"/>
      <c r="AC285" s="52"/>
      <c r="AD285" s="52"/>
      <c r="AE285" s="52"/>
      <c r="AF285" s="52"/>
      <c r="AG285" s="52"/>
      <c r="AH285" s="52"/>
      <c r="AI285" s="52"/>
      <c r="AJ285" s="52"/>
      <c r="AK285" s="52"/>
      <c r="AL285" s="52"/>
      <c r="AM285" s="52"/>
      <c r="AN285" s="52"/>
      <c r="AO285" s="52"/>
      <c r="AP285" s="52"/>
      <c r="AQ285" s="54"/>
      <c r="AR285" s="52"/>
      <c r="AS285" s="52"/>
      <c r="AT285" s="52"/>
      <c r="AU285" s="52"/>
      <c r="AV285" s="52"/>
      <c r="AW285" s="52"/>
      <c r="AX285" s="52"/>
      <c r="AY285" s="52"/>
      <c r="AZ285" s="52"/>
      <c r="BA285" s="43"/>
      <c r="BB285" s="43"/>
      <c r="BC285" s="43"/>
      <c r="BD285" s="43"/>
      <c r="BE285" s="43"/>
      <c r="BF285" s="43"/>
      <c r="BG285" s="43"/>
      <c r="BH285" s="43"/>
      <c r="BI285" s="43"/>
      <c r="BJ285" s="43"/>
    </row>
    <row r="286" spans="2:62" ht="26.25" hidden="1" customHeight="1" thickBot="1" x14ac:dyDescent="0.25">
      <c r="B286" s="49" t="s">
        <v>87</v>
      </c>
      <c r="C286" s="183" t="s">
        <v>110</v>
      </c>
      <c r="D286" s="50" t="s">
        <v>325</v>
      </c>
      <c r="E286" s="52"/>
      <c r="F286" s="52"/>
      <c r="G286" s="52"/>
      <c r="H286" s="52"/>
      <c r="I286" s="52"/>
      <c r="J286" s="52"/>
      <c r="K286" s="52"/>
      <c r="L286" s="52"/>
      <c r="M286" s="52"/>
      <c r="N286" s="52"/>
      <c r="O286" s="52"/>
      <c r="P286" s="52"/>
      <c r="Q286" s="52"/>
      <c r="R286" s="52"/>
      <c r="S286" s="52"/>
      <c r="T286" s="52"/>
      <c r="U286" s="52"/>
      <c r="V286" s="52"/>
      <c r="W286" s="52"/>
      <c r="X286" s="52"/>
      <c r="Y286" s="52"/>
      <c r="Z286" s="52"/>
      <c r="AA286" s="52"/>
      <c r="AB286" s="52"/>
      <c r="AC286" s="52"/>
      <c r="AD286" s="52"/>
      <c r="AE286" s="52"/>
      <c r="AF286" s="52"/>
      <c r="AG286" s="52"/>
      <c r="AH286" s="52"/>
      <c r="AI286" s="52"/>
      <c r="AJ286" s="52"/>
      <c r="AK286" s="52"/>
      <c r="AL286" s="52"/>
      <c r="AM286" s="52"/>
      <c r="AN286" s="52"/>
      <c r="AO286" s="52"/>
      <c r="AP286" s="52"/>
      <c r="AQ286" s="54"/>
      <c r="AR286" s="52"/>
      <c r="AS286" s="52"/>
      <c r="AT286" s="52"/>
      <c r="AU286" s="52"/>
      <c r="AV286" s="52"/>
      <c r="AW286" s="52"/>
      <c r="AX286" s="52"/>
      <c r="AY286" s="52"/>
      <c r="AZ286" s="52"/>
      <c r="BA286" s="43"/>
      <c r="BB286" s="43"/>
      <c r="BC286" s="43"/>
      <c r="BD286" s="43"/>
      <c r="BE286" s="43"/>
      <c r="BF286" s="43"/>
      <c r="BG286" s="43"/>
      <c r="BH286" s="43"/>
      <c r="BI286" s="43"/>
      <c r="BJ286" s="43"/>
    </row>
    <row r="287" spans="2:62" ht="26.25" hidden="1" customHeight="1" thickBot="1" x14ac:dyDescent="0.25">
      <c r="B287" s="49" t="s">
        <v>87</v>
      </c>
      <c r="C287" s="183" t="s">
        <v>111</v>
      </c>
      <c r="D287" s="50" t="s">
        <v>325</v>
      </c>
      <c r="E287" s="52"/>
      <c r="F287" s="52"/>
      <c r="G287" s="52"/>
      <c r="H287" s="52"/>
      <c r="I287" s="52"/>
      <c r="J287" s="52"/>
      <c r="K287" s="52"/>
      <c r="L287" s="52"/>
      <c r="M287" s="52"/>
      <c r="N287" s="52"/>
      <c r="O287" s="52"/>
      <c r="P287" s="52"/>
      <c r="Q287" s="52"/>
      <c r="R287" s="52"/>
      <c r="S287" s="52"/>
      <c r="T287" s="52"/>
      <c r="U287" s="52"/>
      <c r="V287" s="52"/>
      <c r="W287" s="52"/>
      <c r="X287" s="52"/>
      <c r="Y287" s="52"/>
      <c r="Z287" s="52"/>
      <c r="AA287" s="52"/>
      <c r="AB287" s="52"/>
      <c r="AC287" s="52"/>
      <c r="AD287" s="52"/>
      <c r="AE287" s="52"/>
      <c r="AF287" s="52"/>
      <c r="AG287" s="52"/>
      <c r="AH287" s="52"/>
      <c r="AI287" s="52"/>
      <c r="AJ287" s="52"/>
      <c r="AK287" s="52"/>
      <c r="AL287" s="52"/>
      <c r="AM287" s="52"/>
      <c r="AN287" s="52"/>
      <c r="AO287" s="52"/>
      <c r="AP287" s="52"/>
      <c r="AQ287" s="54"/>
      <c r="AR287" s="52"/>
      <c r="AS287" s="52"/>
      <c r="AT287" s="52"/>
      <c r="AU287" s="52"/>
      <c r="AV287" s="52"/>
      <c r="AW287" s="52"/>
      <c r="AX287" s="52"/>
      <c r="AY287" s="52"/>
      <c r="AZ287" s="52"/>
      <c r="BA287" s="43"/>
      <c r="BB287" s="43"/>
      <c r="BC287" s="43"/>
      <c r="BD287" s="43"/>
      <c r="BE287" s="43"/>
      <c r="BF287" s="43"/>
      <c r="BG287" s="43"/>
      <c r="BH287" s="43"/>
      <c r="BI287" s="43"/>
      <c r="BJ287" s="43"/>
    </row>
    <row r="288" spans="2:62" ht="26.25" hidden="1" customHeight="1" thickBot="1" x14ac:dyDescent="0.25">
      <c r="B288" s="49" t="s">
        <v>87</v>
      </c>
      <c r="C288" s="183" t="s">
        <v>112</v>
      </c>
      <c r="D288" s="50" t="s">
        <v>325</v>
      </c>
      <c r="E288" s="52"/>
      <c r="F288" s="52"/>
      <c r="G288" s="52"/>
      <c r="H288" s="52"/>
      <c r="I288" s="52"/>
      <c r="J288" s="52"/>
      <c r="K288" s="52"/>
      <c r="L288" s="52"/>
      <c r="M288" s="52"/>
      <c r="N288" s="52"/>
      <c r="O288" s="52"/>
      <c r="P288" s="52"/>
      <c r="Q288" s="52"/>
      <c r="R288" s="52"/>
      <c r="S288" s="52"/>
      <c r="T288" s="52"/>
      <c r="U288" s="52"/>
      <c r="V288" s="52"/>
      <c r="W288" s="52"/>
      <c r="X288" s="52"/>
      <c r="Y288" s="52"/>
      <c r="Z288" s="52"/>
      <c r="AA288" s="52"/>
      <c r="AB288" s="52"/>
      <c r="AC288" s="52"/>
      <c r="AD288" s="52"/>
      <c r="AE288" s="52"/>
      <c r="AF288" s="52"/>
      <c r="AG288" s="52"/>
      <c r="AH288" s="52"/>
      <c r="AI288" s="52"/>
      <c r="AJ288" s="52"/>
      <c r="AK288" s="52"/>
      <c r="AL288" s="52"/>
      <c r="AM288" s="52"/>
      <c r="AN288" s="52"/>
      <c r="AO288" s="52"/>
      <c r="AP288" s="52"/>
      <c r="AQ288" s="54"/>
      <c r="AR288" s="52"/>
      <c r="AS288" s="52"/>
      <c r="AT288" s="52"/>
      <c r="AU288" s="52"/>
      <c r="AV288" s="52"/>
      <c r="AW288" s="52"/>
      <c r="AX288" s="52"/>
      <c r="AY288" s="52"/>
      <c r="AZ288" s="52"/>
      <c r="BA288" s="43"/>
      <c r="BB288" s="43"/>
      <c r="BC288" s="43"/>
      <c r="BD288" s="43"/>
      <c r="BE288" s="43"/>
      <c r="BF288" s="43"/>
      <c r="BG288" s="43"/>
      <c r="BH288" s="43"/>
      <c r="BI288" s="43"/>
      <c r="BJ288" s="43"/>
    </row>
    <row r="289" spans="2:62" ht="26.25" hidden="1" customHeight="1" thickBot="1" x14ac:dyDescent="0.25">
      <c r="B289" s="49" t="s">
        <v>87</v>
      </c>
      <c r="C289" s="183" t="s">
        <v>113</v>
      </c>
      <c r="D289" s="50" t="s">
        <v>325</v>
      </c>
      <c r="E289" s="52"/>
      <c r="F289" s="52"/>
      <c r="G289" s="52"/>
      <c r="H289" s="52"/>
      <c r="I289" s="52"/>
      <c r="J289" s="52"/>
      <c r="K289" s="52"/>
      <c r="L289" s="52"/>
      <c r="M289" s="52"/>
      <c r="N289" s="52"/>
      <c r="O289" s="52"/>
      <c r="P289" s="52"/>
      <c r="Q289" s="52"/>
      <c r="R289" s="52"/>
      <c r="S289" s="52"/>
      <c r="T289" s="52"/>
      <c r="U289" s="52"/>
      <c r="V289" s="52"/>
      <c r="W289" s="52"/>
      <c r="X289" s="52"/>
      <c r="Y289" s="52"/>
      <c r="Z289" s="52"/>
      <c r="AA289" s="52"/>
      <c r="AB289" s="52"/>
      <c r="AC289" s="52"/>
      <c r="AD289" s="52"/>
      <c r="AE289" s="52"/>
      <c r="AF289" s="52"/>
      <c r="AG289" s="52"/>
      <c r="AH289" s="52"/>
      <c r="AI289" s="52"/>
      <c r="AJ289" s="52"/>
      <c r="AK289" s="52"/>
      <c r="AL289" s="52"/>
      <c r="AM289" s="52"/>
      <c r="AN289" s="52"/>
      <c r="AO289" s="52"/>
      <c r="AP289" s="52"/>
      <c r="AQ289" s="54"/>
      <c r="AR289" s="52"/>
      <c r="AS289" s="52"/>
      <c r="AT289" s="52"/>
      <c r="AU289" s="52"/>
      <c r="AV289" s="52"/>
      <c r="AW289" s="52"/>
      <c r="AX289" s="52"/>
      <c r="AY289" s="52"/>
      <c r="AZ289" s="52"/>
      <c r="BA289" s="43"/>
      <c r="BB289" s="43"/>
      <c r="BC289" s="43"/>
      <c r="BD289" s="43"/>
      <c r="BE289" s="43"/>
      <c r="BF289" s="43"/>
      <c r="BG289" s="43"/>
      <c r="BH289" s="43"/>
      <c r="BI289" s="43"/>
      <c r="BJ289" s="43"/>
    </row>
    <row r="290" spans="2:62" ht="26.25" hidden="1" customHeight="1" thickBot="1" x14ac:dyDescent="0.25">
      <c r="B290" s="49" t="s">
        <v>114</v>
      </c>
      <c r="C290" s="183" t="s">
        <v>96</v>
      </c>
      <c r="D290" s="50" t="s">
        <v>325</v>
      </c>
      <c r="E290" s="52"/>
      <c r="F290" s="52"/>
      <c r="G290" s="52"/>
      <c r="H290" s="52"/>
      <c r="I290" s="52"/>
      <c r="J290" s="52"/>
      <c r="K290" s="52"/>
      <c r="L290" s="52"/>
      <c r="M290" s="52"/>
      <c r="N290" s="52"/>
      <c r="O290" s="52"/>
      <c r="P290" s="52"/>
      <c r="Q290" s="52"/>
      <c r="R290" s="52"/>
      <c r="S290" s="52"/>
      <c r="T290" s="52"/>
      <c r="U290" s="52"/>
      <c r="V290" s="52"/>
      <c r="W290" s="52"/>
      <c r="X290" s="52"/>
      <c r="Y290" s="52"/>
      <c r="Z290" s="52"/>
      <c r="AA290" s="52"/>
      <c r="AB290" s="52"/>
      <c r="AC290" s="52"/>
      <c r="AD290" s="52"/>
      <c r="AE290" s="52"/>
      <c r="AF290" s="52"/>
      <c r="AG290" s="52"/>
      <c r="AH290" s="52"/>
      <c r="AI290" s="52"/>
      <c r="AJ290" s="52"/>
      <c r="AK290" s="52"/>
      <c r="AL290" s="52"/>
      <c r="AM290" s="52"/>
      <c r="AN290" s="52"/>
      <c r="AO290" s="52"/>
      <c r="AP290" s="52"/>
      <c r="AQ290" s="54"/>
      <c r="AR290" s="52"/>
      <c r="AS290" s="52"/>
      <c r="AT290" s="52"/>
      <c r="AU290" s="52"/>
      <c r="AV290" s="52"/>
      <c r="AW290" s="52"/>
      <c r="AX290" s="52"/>
      <c r="AY290" s="52"/>
      <c r="AZ290" s="52"/>
      <c r="BA290" s="43"/>
      <c r="BB290" s="43"/>
      <c r="BC290" s="43"/>
      <c r="BD290" s="43"/>
      <c r="BE290" s="43"/>
      <c r="BF290" s="43"/>
      <c r="BG290" s="43"/>
      <c r="BH290" s="43"/>
      <c r="BI290" s="43"/>
      <c r="BJ290" s="43"/>
    </row>
    <row r="291" spans="2:62" ht="26.25" hidden="1" customHeight="1" thickBot="1" x14ac:dyDescent="0.25">
      <c r="B291" s="49" t="s">
        <v>114</v>
      </c>
      <c r="C291" s="183" t="s">
        <v>102</v>
      </c>
      <c r="D291" s="50" t="s">
        <v>325</v>
      </c>
      <c r="E291" s="52"/>
      <c r="F291" s="52"/>
      <c r="G291" s="52"/>
      <c r="H291" s="52"/>
      <c r="I291" s="52"/>
      <c r="J291" s="52"/>
      <c r="K291" s="52"/>
      <c r="L291" s="52"/>
      <c r="M291" s="52"/>
      <c r="N291" s="52"/>
      <c r="O291" s="52"/>
      <c r="P291" s="52"/>
      <c r="Q291" s="52"/>
      <c r="R291" s="52"/>
      <c r="S291" s="52"/>
      <c r="T291" s="52"/>
      <c r="U291" s="52"/>
      <c r="V291" s="52"/>
      <c r="W291" s="52"/>
      <c r="X291" s="52"/>
      <c r="Y291" s="52"/>
      <c r="Z291" s="52"/>
      <c r="AA291" s="52"/>
      <c r="AB291" s="52"/>
      <c r="AC291" s="52"/>
      <c r="AD291" s="52"/>
      <c r="AE291" s="52"/>
      <c r="AF291" s="52"/>
      <c r="AG291" s="52"/>
      <c r="AH291" s="52"/>
      <c r="AI291" s="52"/>
      <c r="AJ291" s="52"/>
      <c r="AK291" s="52"/>
      <c r="AL291" s="52"/>
      <c r="AM291" s="52"/>
      <c r="AN291" s="52"/>
      <c r="AO291" s="52"/>
      <c r="AP291" s="52"/>
      <c r="AQ291" s="54"/>
      <c r="AR291" s="52"/>
      <c r="AS291" s="52"/>
      <c r="AT291" s="52"/>
      <c r="AU291" s="52"/>
      <c r="AV291" s="52"/>
      <c r="AW291" s="52"/>
      <c r="AX291" s="52"/>
      <c r="AY291" s="52"/>
      <c r="AZ291" s="52"/>
      <c r="BA291" s="43"/>
      <c r="BB291" s="43"/>
      <c r="BC291" s="43"/>
      <c r="BD291" s="43"/>
      <c r="BE291" s="43"/>
      <c r="BF291" s="43"/>
      <c r="BG291" s="43"/>
      <c r="BH291" s="43"/>
      <c r="BI291" s="43"/>
      <c r="BJ291" s="43"/>
    </row>
    <row r="292" spans="2:62" ht="26.25" hidden="1" customHeight="1" thickBot="1" x14ac:dyDescent="0.25">
      <c r="B292" s="49" t="s">
        <v>114</v>
      </c>
      <c r="C292" s="183" t="s">
        <v>103</v>
      </c>
      <c r="D292" s="205" t="s">
        <v>325</v>
      </c>
      <c r="E292" s="52"/>
      <c r="F292" s="52"/>
      <c r="G292" s="52"/>
      <c r="H292" s="52"/>
      <c r="I292" s="52"/>
      <c r="J292" s="52"/>
      <c r="K292" s="52"/>
      <c r="L292" s="52"/>
      <c r="M292" s="52"/>
      <c r="N292" s="52"/>
      <c r="O292" s="52"/>
      <c r="P292" s="52"/>
      <c r="Q292" s="52"/>
      <c r="R292" s="52"/>
      <c r="S292" s="52"/>
      <c r="T292" s="52"/>
      <c r="U292" s="52"/>
      <c r="V292" s="52"/>
      <c r="W292" s="52"/>
      <c r="X292" s="52"/>
      <c r="Y292" s="52"/>
      <c r="Z292" s="52"/>
      <c r="AA292" s="52"/>
      <c r="AB292" s="52"/>
      <c r="AC292" s="52"/>
      <c r="AD292" s="52"/>
      <c r="AE292" s="52"/>
      <c r="AF292" s="52"/>
      <c r="AG292" s="52"/>
      <c r="AH292" s="52"/>
      <c r="AI292" s="52"/>
      <c r="AJ292" s="52"/>
      <c r="AK292" s="52"/>
      <c r="AL292" s="52"/>
      <c r="AM292" s="52"/>
      <c r="AN292" s="52"/>
      <c r="AO292" s="52"/>
      <c r="AP292" s="52"/>
      <c r="AQ292" s="54"/>
      <c r="AR292" s="52"/>
      <c r="AS292" s="52"/>
      <c r="AT292" s="52"/>
      <c r="AU292" s="52"/>
      <c r="AV292" s="52"/>
      <c r="AW292" s="52"/>
      <c r="AX292" s="52"/>
      <c r="AY292" s="52"/>
      <c r="AZ292" s="52"/>
      <c r="BA292" s="43"/>
      <c r="BB292" s="43"/>
      <c r="BC292" s="43"/>
      <c r="BD292" s="43"/>
      <c r="BE292" s="43"/>
      <c r="BF292" s="43"/>
      <c r="BG292" s="43"/>
      <c r="BH292" s="43"/>
      <c r="BI292" s="43"/>
      <c r="BJ292" s="43"/>
    </row>
    <row r="293" spans="2:62" ht="26.25" hidden="1" customHeight="1" thickBot="1" x14ac:dyDescent="0.25">
      <c r="B293" s="49" t="s">
        <v>114</v>
      </c>
      <c r="C293" s="183" t="s">
        <v>104</v>
      </c>
      <c r="D293" s="50" t="s">
        <v>325</v>
      </c>
      <c r="E293" s="52"/>
      <c r="F293" s="52"/>
      <c r="G293" s="52"/>
      <c r="H293" s="52"/>
      <c r="I293" s="52"/>
      <c r="J293" s="52"/>
      <c r="K293" s="52"/>
      <c r="L293" s="52"/>
      <c r="M293" s="52"/>
      <c r="N293" s="52"/>
      <c r="O293" s="52"/>
      <c r="P293" s="52"/>
      <c r="Q293" s="52"/>
      <c r="R293" s="52"/>
      <c r="S293" s="52"/>
      <c r="T293" s="52"/>
      <c r="U293" s="52"/>
      <c r="V293" s="52"/>
      <c r="W293" s="52"/>
      <c r="X293" s="52"/>
      <c r="Y293" s="52"/>
      <c r="Z293" s="52"/>
      <c r="AA293" s="52"/>
      <c r="AB293" s="52"/>
      <c r="AC293" s="52"/>
      <c r="AD293" s="52"/>
      <c r="AE293" s="52"/>
      <c r="AF293" s="52"/>
      <c r="AG293" s="52"/>
      <c r="AH293" s="52"/>
      <c r="AI293" s="52"/>
      <c r="AJ293" s="52"/>
      <c r="AK293" s="52"/>
      <c r="AL293" s="52"/>
      <c r="AM293" s="52"/>
      <c r="AN293" s="52"/>
      <c r="AO293" s="52"/>
      <c r="AP293" s="52"/>
      <c r="AQ293" s="54"/>
      <c r="AR293" s="52"/>
      <c r="AS293" s="52"/>
      <c r="AT293" s="52"/>
      <c r="AU293" s="52"/>
      <c r="AV293" s="52"/>
      <c r="AW293" s="52"/>
      <c r="AX293" s="52"/>
      <c r="AY293" s="52"/>
      <c r="AZ293" s="52"/>
      <c r="BA293" s="43"/>
      <c r="BB293" s="43"/>
      <c r="BC293" s="43"/>
      <c r="BD293" s="43"/>
      <c r="BE293" s="43"/>
      <c r="BF293" s="43"/>
      <c r="BG293" s="43"/>
      <c r="BH293" s="43"/>
      <c r="BI293" s="43"/>
      <c r="BJ293" s="43"/>
    </row>
    <row r="294" spans="2:62" ht="26.25" hidden="1" customHeight="1" thickBot="1" x14ac:dyDescent="0.25">
      <c r="B294" s="49" t="s">
        <v>114</v>
      </c>
      <c r="C294" s="183" t="s">
        <v>105</v>
      </c>
      <c r="D294" s="205" t="s">
        <v>325</v>
      </c>
      <c r="E294" s="52"/>
      <c r="F294" s="52"/>
      <c r="G294" s="52"/>
      <c r="H294" s="52"/>
      <c r="I294" s="52"/>
      <c r="J294" s="52"/>
      <c r="K294" s="52"/>
      <c r="L294" s="52"/>
      <c r="M294" s="52"/>
      <c r="N294" s="52"/>
      <c r="O294" s="52"/>
      <c r="P294" s="52"/>
      <c r="Q294" s="52"/>
      <c r="R294" s="52"/>
      <c r="S294" s="52"/>
      <c r="T294" s="52"/>
      <c r="U294" s="52"/>
      <c r="V294" s="52"/>
      <c r="W294" s="52"/>
      <c r="X294" s="52"/>
      <c r="Y294" s="52"/>
      <c r="Z294" s="52"/>
      <c r="AA294" s="52"/>
      <c r="AB294" s="52"/>
      <c r="AC294" s="52"/>
      <c r="AD294" s="52"/>
      <c r="AE294" s="52"/>
      <c r="AF294" s="52"/>
      <c r="AG294" s="52"/>
      <c r="AH294" s="52"/>
      <c r="AI294" s="52"/>
      <c r="AJ294" s="52"/>
      <c r="AK294" s="52"/>
      <c r="AL294" s="52"/>
      <c r="AM294" s="52"/>
      <c r="AN294" s="52"/>
      <c r="AO294" s="52"/>
      <c r="AP294" s="52"/>
      <c r="AQ294" s="54"/>
      <c r="AR294" s="52"/>
      <c r="AS294" s="52"/>
      <c r="AT294" s="52"/>
      <c r="AU294" s="52"/>
      <c r="AV294" s="52"/>
      <c r="AW294" s="52"/>
      <c r="AX294" s="52"/>
      <c r="AY294" s="52"/>
      <c r="AZ294" s="52"/>
      <c r="BA294" s="43"/>
      <c r="BB294" s="43"/>
      <c r="BC294" s="43"/>
      <c r="BD294" s="43"/>
      <c r="BE294" s="43"/>
      <c r="BF294" s="43"/>
      <c r="BG294" s="43"/>
      <c r="BH294" s="43"/>
      <c r="BI294" s="43"/>
      <c r="BJ294" s="43"/>
    </row>
    <row r="295" spans="2:62" ht="26.25" hidden="1" customHeight="1" thickBot="1" x14ac:dyDescent="0.25">
      <c r="B295" s="49" t="s">
        <v>114</v>
      </c>
      <c r="C295" s="183" t="s">
        <v>106</v>
      </c>
      <c r="D295" s="205" t="s">
        <v>325</v>
      </c>
      <c r="E295" s="52"/>
      <c r="F295" s="52"/>
      <c r="G295" s="52"/>
      <c r="H295" s="52"/>
      <c r="I295" s="52"/>
      <c r="J295" s="52"/>
      <c r="K295" s="52"/>
      <c r="L295" s="52"/>
      <c r="M295" s="52"/>
      <c r="N295" s="52"/>
      <c r="O295" s="52"/>
      <c r="P295" s="52"/>
      <c r="Q295" s="52"/>
      <c r="R295" s="52"/>
      <c r="S295" s="52"/>
      <c r="T295" s="52"/>
      <c r="U295" s="52"/>
      <c r="V295" s="52"/>
      <c r="W295" s="52"/>
      <c r="X295" s="52"/>
      <c r="Y295" s="52"/>
      <c r="Z295" s="52"/>
      <c r="AA295" s="52"/>
      <c r="AB295" s="52"/>
      <c r="AC295" s="52"/>
      <c r="AD295" s="52"/>
      <c r="AE295" s="52"/>
      <c r="AF295" s="52"/>
      <c r="AG295" s="52"/>
      <c r="AH295" s="52"/>
      <c r="AI295" s="52"/>
      <c r="AJ295" s="52"/>
      <c r="AK295" s="52"/>
      <c r="AL295" s="52"/>
      <c r="AM295" s="52"/>
      <c r="AN295" s="52"/>
      <c r="AO295" s="52"/>
      <c r="AP295" s="52"/>
      <c r="AQ295" s="54"/>
      <c r="AR295" s="52"/>
      <c r="AS295" s="52"/>
      <c r="AT295" s="52"/>
      <c r="AU295" s="52"/>
      <c r="AV295" s="52"/>
      <c r="AW295" s="52"/>
      <c r="AX295" s="52"/>
      <c r="AY295" s="52"/>
      <c r="AZ295" s="52"/>
      <c r="BA295" s="43"/>
      <c r="BB295" s="43"/>
      <c r="BC295" s="43"/>
      <c r="BD295" s="43"/>
      <c r="BE295" s="43"/>
      <c r="BF295" s="43"/>
      <c r="BG295" s="43"/>
      <c r="BH295" s="43"/>
      <c r="BI295" s="43"/>
      <c r="BJ295" s="43"/>
    </row>
    <row r="296" spans="2:62" ht="26.25" hidden="1" customHeight="1" thickBot="1" x14ac:dyDescent="0.25">
      <c r="B296" s="49" t="s">
        <v>114</v>
      </c>
      <c r="C296" s="183" t="s">
        <v>107</v>
      </c>
      <c r="D296" s="50" t="s">
        <v>325</v>
      </c>
      <c r="E296" s="52"/>
      <c r="F296" s="52"/>
      <c r="G296" s="52"/>
      <c r="H296" s="52"/>
      <c r="I296" s="52"/>
      <c r="J296" s="52"/>
      <c r="K296" s="52"/>
      <c r="L296" s="52"/>
      <c r="M296" s="52"/>
      <c r="N296" s="52"/>
      <c r="O296" s="52"/>
      <c r="P296" s="52"/>
      <c r="Q296" s="52"/>
      <c r="R296" s="52"/>
      <c r="S296" s="52"/>
      <c r="T296" s="52"/>
      <c r="U296" s="52"/>
      <c r="V296" s="52"/>
      <c r="W296" s="52"/>
      <c r="X296" s="52"/>
      <c r="Y296" s="52"/>
      <c r="Z296" s="52"/>
      <c r="AA296" s="52"/>
      <c r="AB296" s="52"/>
      <c r="AC296" s="52"/>
      <c r="AD296" s="52"/>
      <c r="AE296" s="52"/>
      <c r="AF296" s="52"/>
      <c r="AG296" s="52"/>
      <c r="AH296" s="52"/>
      <c r="AI296" s="52"/>
      <c r="AJ296" s="52"/>
      <c r="AK296" s="52"/>
      <c r="AL296" s="52"/>
      <c r="AM296" s="52"/>
      <c r="AN296" s="52"/>
      <c r="AO296" s="52"/>
      <c r="AP296" s="52"/>
      <c r="AQ296" s="54"/>
      <c r="AR296" s="52"/>
      <c r="AS296" s="52"/>
      <c r="AT296" s="52"/>
      <c r="AU296" s="52"/>
      <c r="AV296" s="52"/>
      <c r="AW296" s="52"/>
      <c r="AX296" s="52"/>
      <c r="AY296" s="52"/>
      <c r="AZ296" s="52"/>
      <c r="BA296" s="43"/>
      <c r="BB296" s="43"/>
      <c r="BC296" s="43"/>
      <c r="BD296" s="43"/>
      <c r="BE296" s="43"/>
      <c r="BF296" s="43"/>
      <c r="BG296" s="43"/>
      <c r="BH296" s="43"/>
      <c r="BI296" s="43"/>
      <c r="BJ296" s="43"/>
    </row>
    <row r="297" spans="2:62" ht="26.25" hidden="1" customHeight="1" thickBot="1" x14ac:dyDescent="0.25">
      <c r="B297" s="49" t="s">
        <v>114</v>
      </c>
      <c r="C297" s="183" t="s">
        <v>108</v>
      </c>
      <c r="D297" s="50" t="s">
        <v>325</v>
      </c>
      <c r="E297" s="52"/>
      <c r="F297" s="52"/>
      <c r="G297" s="52"/>
      <c r="H297" s="52"/>
      <c r="I297" s="52"/>
      <c r="J297" s="52"/>
      <c r="K297" s="52"/>
      <c r="L297" s="52"/>
      <c r="M297" s="52"/>
      <c r="N297" s="52"/>
      <c r="O297" s="52"/>
      <c r="P297" s="52"/>
      <c r="Q297" s="52"/>
      <c r="R297" s="52"/>
      <c r="S297" s="52"/>
      <c r="T297" s="52"/>
      <c r="U297" s="52"/>
      <c r="V297" s="52"/>
      <c r="W297" s="52"/>
      <c r="X297" s="52"/>
      <c r="Y297" s="52"/>
      <c r="Z297" s="52"/>
      <c r="AA297" s="52"/>
      <c r="AB297" s="52"/>
      <c r="AC297" s="52"/>
      <c r="AD297" s="52"/>
      <c r="AE297" s="52"/>
      <c r="AF297" s="52"/>
      <c r="AG297" s="52"/>
      <c r="AH297" s="52"/>
      <c r="AI297" s="52"/>
      <c r="AJ297" s="52"/>
      <c r="AK297" s="52"/>
      <c r="AL297" s="52"/>
      <c r="AM297" s="52"/>
      <c r="AN297" s="52"/>
      <c r="AO297" s="52"/>
      <c r="AP297" s="52"/>
      <c r="AQ297" s="54"/>
      <c r="AR297" s="52"/>
      <c r="AS297" s="52"/>
      <c r="AT297" s="52"/>
      <c r="AU297" s="52"/>
      <c r="AV297" s="52"/>
      <c r="AW297" s="52"/>
      <c r="AX297" s="52"/>
      <c r="AY297" s="52"/>
      <c r="AZ297" s="52"/>
      <c r="BA297" s="43"/>
      <c r="BB297" s="43"/>
      <c r="BC297" s="43"/>
      <c r="BD297" s="43"/>
      <c r="BE297" s="43"/>
      <c r="BF297" s="43"/>
      <c r="BG297" s="43"/>
      <c r="BH297" s="43"/>
      <c r="BI297" s="43"/>
      <c r="BJ297" s="43"/>
    </row>
    <row r="298" spans="2:62" ht="26.25" hidden="1" customHeight="1" thickBot="1" x14ac:dyDescent="0.25">
      <c r="B298" s="49" t="s">
        <v>114</v>
      </c>
      <c r="C298" s="183" t="s">
        <v>109</v>
      </c>
      <c r="D298" s="50" t="s">
        <v>325</v>
      </c>
      <c r="E298" s="52"/>
      <c r="F298" s="52"/>
      <c r="G298" s="52"/>
      <c r="H298" s="52"/>
      <c r="I298" s="52"/>
      <c r="J298" s="52"/>
      <c r="K298" s="52"/>
      <c r="L298" s="52"/>
      <c r="M298" s="52"/>
      <c r="N298" s="52"/>
      <c r="O298" s="52"/>
      <c r="P298" s="52"/>
      <c r="Q298" s="52"/>
      <c r="R298" s="52"/>
      <c r="S298" s="52"/>
      <c r="T298" s="52"/>
      <c r="U298" s="52"/>
      <c r="V298" s="52"/>
      <c r="W298" s="52"/>
      <c r="X298" s="52"/>
      <c r="Y298" s="52"/>
      <c r="Z298" s="52"/>
      <c r="AA298" s="52"/>
      <c r="AB298" s="52"/>
      <c r="AC298" s="52"/>
      <c r="AD298" s="52"/>
      <c r="AE298" s="52"/>
      <c r="AF298" s="52"/>
      <c r="AG298" s="52"/>
      <c r="AH298" s="52"/>
      <c r="AI298" s="52"/>
      <c r="AJ298" s="52"/>
      <c r="AK298" s="52"/>
      <c r="AL298" s="52"/>
      <c r="AM298" s="52"/>
      <c r="AN298" s="52"/>
      <c r="AO298" s="52"/>
      <c r="AP298" s="52"/>
      <c r="AQ298" s="54"/>
      <c r="AR298" s="52"/>
      <c r="AS298" s="52"/>
      <c r="AT298" s="52"/>
      <c r="AU298" s="52"/>
      <c r="AV298" s="52"/>
      <c r="AW298" s="52"/>
      <c r="AX298" s="52"/>
      <c r="AY298" s="52"/>
      <c r="AZ298" s="52"/>
      <c r="BA298" s="43"/>
      <c r="BB298" s="43"/>
      <c r="BC298" s="43"/>
      <c r="BD298" s="43"/>
      <c r="BE298" s="43"/>
      <c r="BF298" s="43"/>
      <c r="BG298" s="43"/>
      <c r="BH298" s="43"/>
      <c r="BI298" s="43"/>
      <c r="BJ298" s="43"/>
    </row>
    <row r="299" spans="2:62" ht="26.25" hidden="1" customHeight="1" thickBot="1" x14ac:dyDescent="0.25">
      <c r="B299" s="49" t="s">
        <v>114</v>
      </c>
      <c r="C299" s="183" t="s">
        <v>110</v>
      </c>
      <c r="D299" s="50" t="s">
        <v>325</v>
      </c>
      <c r="E299" s="52"/>
      <c r="F299" s="52"/>
      <c r="G299" s="52"/>
      <c r="H299" s="52"/>
      <c r="I299" s="52"/>
      <c r="J299" s="52"/>
      <c r="K299" s="52"/>
      <c r="L299" s="52"/>
      <c r="M299" s="52"/>
      <c r="N299" s="52"/>
      <c r="O299" s="52"/>
      <c r="P299" s="52"/>
      <c r="Q299" s="52"/>
      <c r="R299" s="52"/>
      <c r="S299" s="52"/>
      <c r="T299" s="52"/>
      <c r="U299" s="52"/>
      <c r="V299" s="52"/>
      <c r="W299" s="52"/>
      <c r="X299" s="52"/>
      <c r="Y299" s="52"/>
      <c r="Z299" s="52"/>
      <c r="AA299" s="52"/>
      <c r="AB299" s="52"/>
      <c r="AC299" s="52"/>
      <c r="AD299" s="52"/>
      <c r="AE299" s="52"/>
      <c r="AF299" s="52"/>
      <c r="AG299" s="52"/>
      <c r="AH299" s="52"/>
      <c r="AI299" s="52"/>
      <c r="AJ299" s="52"/>
      <c r="AK299" s="52"/>
      <c r="AL299" s="52"/>
      <c r="AM299" s="52"/>
      <c r="AN299" s="52"/>
      <c r="AO299" s="52"/>
      <c r="AP299" s="52"/>
      <c r="AQ299" s="54"/>
      <c r="AR299" s="52"/>
      <c r="AS299" s="52"/>
      <c r="AT299" s="52"/>
      <c r="AU299" s="52"/>
      <c r="AV299" s="52"/>
      <c r="AW299" s="52"/>
      <c r="AX299" s="52"/>
      <c r="AY299" s="52"/>
      <c r="AZ299" s="52"/>
      <c r="BA299" s="43"/>
      <c r="BB299" s="43"/>
      <c r="BC299" s="43"/>
      <c r="BD299" s="43"/>
      <c r="BE299" s="43"/>
      <c r="BF299" s="43"/>
      <c r="BG299" s="43"/>
      <c r="BH299" s="43"/>
      <c r="BI299" s="43"/>
      <c r="BJ299" s="43"/>
    </row>
    <row r="300" spans="2:62" ht="26.25" hidden="1" customHeight="1" thickBot="1" x14ac:dyDescent="0.25">
      <c r="B300" s="49" t="s">
        <v>114</v>
      </c>
      <c r="C300" s="183" t="s">
        <v>111</v>
      </c>
      <c r="D300" s="50" t="s">
        <v>325</v>
      </c>
      <c r="E300" s="52"/>
      <c r="F300" s="52"/>
      <c r="G300" s="52"/>
      <c r="H300" s="52"/>
      <c r="I300" s="52"/>
      <c r="J300" s="52"/>
      <c r="K300" s="52"/>
      <c r="L300" s="52"/>
      <c r="M300" s="52"/>
      <c r="N300" s="52"/>
      <c r="O300" s="52"/>
      <c r="P300" s="52"/>
      <c r="Q300" s="52"/>
      <c r="R300" s="52"/>
      <c r="S300" s="52"/>
      <c r="T300" s="52"/>
      <c r="U300" s="52"/>
      <c r="V300" s="52"/>
      <c r="W300" s="52"/>
      <c r="X300" s="52"/>
      <c r="Y300" s="52"/>
      <c r="Z300" s="52"/>
      <c r="AA300" s="52"/>
      <c r="AB300" s="52"/>
      <c r="AC300" s="52"/>
      <c r="AD300" s="52"/>
      <c r="AE300" s="52"/>
      <c r="AF300" s="52"/>
      <c r="AG300" s="52"/>
      <c r="AH300" s="52"/>
      <c r="AI300" s="52"/>
      <c r="AJ300" s="52"/>
      <c r="AK300" s="52"/>
      <c r="AL300" s="52"/>
      <c r="AM300" s="52"/>
      <c r="AN300" s="52"/>
      <c r="AO300" s="52"/>
      <c r="AP300" s="52"/>
      <c r="AQ300" s="54"/>
      <c r="AR300" s="52"/>
      <c r="AS300" s="52"/>
      <c r="AT300" s="52"/>
      <c r="AU300" s="52"/>
      <c r="AV300" s="52"/>
      <c r="AW300" s="52"/>
      <c r="AX300" s="52"/>
      <c r="AY300" s="52"/>
      <c r="AZ300" s="52"/>
      <c r="BA300" s="43"/>
      <c r="BB300" s="43"/>
      <c r="BC300" s="43"/>
      <c r="BD300" s="43"/>
      <c r="BE300" s="43"/>
      <c r="BF300" s="43"/>
      <c r="BG300" s="43"/>
      <c r="BH300" s="43"/>
      <c r="BI300" s="43"/>
      <c r="BJ300" s="43"/>
    </row>
    <row r="301" spans="2:62" ht="26.25" hidden="1" customHeight="1" thickBot="1" x14ac:dyDescent="0.25">
      <c r="B301" s="49" t="s">
        <v>114</v>
      </c>
      <c r="C301" s="183" t="s">
        <v>112</v>
      </c>
      <c r="D301" s="50" t="s">
        <v>325</v>
      </c>
      <c r="E301" s="52"/>
      <c r="F301" s="52"/>
      <c r="G301" s="52"/>
      <c r="H301" s="52"/>
      <c r="I301" s="52"/>
      <c r="J301" s="52"/>
      <c r="K301" s="52"/>
      <c r="L301" s="52"/>
      <c r="M301" s="52"/>
      <c r="N301" s="52"/>
      <c r="O301" s="52"/>
      <c r="P301" s="52"/>
      <c r="Q301" s="52"/>
      <c r="R301" s="52"/>
      <c r="S301" s="52"/>
      <c r="T301" s="52"/>
      <c r="U301" s="52"/>
      <c r="V301" s="52"/>
      <c r="W301" s="52"/>
      <c r="X301" s="52"/>
      <c r="Y301" s="52"/>
      <c r="Z301" s="52"/>
      <c r="AA301" s="52"/>
      <c r="AB301" s="52"/>
      <c r="AC301" s="52"/>
      <c r="AD301" s="52"/>
      <c r="AE301" s="52"/>
      <c r="AF301" s="52"/>
      <c r="AG301" s="52"/>
      <c r="AH301" s="52"/>
      <c r="AI301" s="52"/>
      <c r="AJ301" s="52"/>
      <c r="AK301" s="52"/>
      <c r="AL301" s="52"/>
      <c r="AM301" s="52"/>
      <c r="AN301" s="52"/>
      <c r="AO301" s="52"/>
      <c r="AP301" s="52"/>
      <c r="AQ301" s="54"/>
      <c r="AR301" s="52"/>
      <c r="AS301" s="52"/>
      <c r="AT301" s="52"/>
      <c r="AU301" s="52"/>
      <c r="AV301" s="52"/>
      <c r="AW301" s="52"/>
      <c r="AX301" s="52"/>
      <c r="AY301" s="52"/>
      <c r="AZ301" s="52"/>
      <c r="BA301" s="43"/>
      <c r="BB301" s="43"/>
      <c r="BC301" s="43"/>
      <c r="BD301" s="43"/>
      <c r="BE301" s="43"/>
      <c r="BF301" s="43"/>
      <c r="BG301" s="43"/>
      <c r="BH301" s="43"/>
      <c r="BI301" s="43"/>
      <c r="BJ301" s="43"/>
    </row>
    <row r="302" spans="2:62" ht="26.25" hidden="1" customHeight="1" thickBot="1" x14ac:dyDescent="0.25">
      <c r="B302" s="49" t="s">
        <v>114</v>
      </c>
      <c r="C302" s="183" t="s">
        <v>113</v>
      </c>
      <c r="D302" s="50" t="s">
        <v>325</v>
      </c>
      <c r="E302" s="52"/>
      <c r="F302" s="52"/>
      <c r="G302" s="52"/>
      <c r="H302" s="52"/>
      <c r="I302" s="52"/>
      <c r="J302" s="52"/>
      <c r="K302" s="52"/>
      <c r="L302" s="52"/>
      <c r="M302" s="52"/>
      <c r="N302" s="52"/>
      <c r="O302" s="52"/>
      <c r="P302" s="52"/>
      <c r="Q302" s="52"/>
      <c r="R302" s="52"/>
      <c r="S302" s="52"/>
      <c r="T302" s="52"/>
      <c r="U302" s="52"/>
      <c r="V302" s="52"/>
      <c r="W302" s="52"/>
      <c r="X302" s="52"/>
      <c r="Y302" s="52"/>
      <c r="Z302" s="52"/>
      <c r="AA302" s="52"/>
      <c r="AB302" s="52"/>
      <c r="AC302" s="52"/>
      <c r="AD302" s="52"/>
      <c r="AE302" s="52"/>
      <c r="AF302" s="52"/>
      <c r="AG302" s="52"/>
      <c r="AH302" s="52"/>
      <c r="AI302" s="52"/>
      <c r="AJ302" s="52"/>
      <c r="AK302" s="52"/>
      <c r="AL302" s="52"/>
      <c r="AM302" s="52"/>
      <c r="AN302" s="52"/>
      <c r="AO302" s="52"/>
      <c r="AP302" s="52"/>
      <c r="AQ302" s="54"/>
      <c r="AR302" s="52"/>
      <c r="AS302" s="52"/>
      <c r="AT302" s="52"/>
      <c r="AU302" s="52"/>
      <c r="AV302" s="52"/>
      <c r="AW302" s="52"/>
      <c r="AX302" s="52"/>
      <c r="AY302" s="52"/>
      <c r="AZ302" s="52"/>
      <c r="BA302" s="43"/>
      <c r="BB302" s="43"/>
      <c r="BC302" s="43"/>
      <c r="BD302" s="43"/>
      <c r="BE302" s="43"/>
      <c r="BF302" s="43"/>
      <c r="BG302" s="43"/>
      <c r="BH302" s="43"/>
      <c r="BI302" s="43"/>
      <c r="BJ302" s="43"/>
    </row>
    <row r="303" spans="2:62" ht="26.25" hidden="1" customHeight="1" thickBot="1" x14ac:dyDescent="0.25">
      <c r="B303" s="44" t="s">
        <v>128</v>
      </c>
      <c r="C303" s="183" t="s">
        <v>136</v>
      </c>
      <c r="D303" s="50" t="s">
        <v>325</v>
      </c>
      <c r="E303" s="52"/>
      <c r="F303" s="52"/>
      <c r="G303" s="52"/>
      <c r="H303" s="52"/>
      <c r="I303" s="52"/>
      <c r="J303" s="52"/>
      <c r="K303" s="52"/>
      <c r="L303" s="52"/>
      <c r="M303" s="52"/>
      <c r="N303" s="52"/>
      <c r="O303" s="52"/>
      <c r="P303" s="52"/>
      <c r="Q303" s="52"/>
      <c r="R303" s="52"/>
      <c r="S303" s="52"/>
      <c r="T303" s="52"/>
      <c r="U303" s="52"/>
      <c r="V303" s="52"/>
      <c r="W303" s="52"/>
      <c r="X303" s="52"/>
      <c r="Y303" s="52"/>
      <c r="Z303" s="52"/>
      <c r="AA303" s="52"/>
      <c r="AB303" s="52"/>
      <c r="AC303" s="52"/>
      <c r="AD303" s="52"/>
      <c r="AE303" s="52"/>
      <c r="AF303" s="52"/>
      <c r="AG303" s="52"/>
      <c r="AH303" s="52"/>
      <c r="AI303" s="52"/>
      <c r="AJ303" s="52"/>
      <c r="AK303" s="52"/>
      <c r="AL303" s="39"/>
      <c r="AM303" s="52"/>
      <c r="AN303" s="52"/>
      <c r="AO303" s="52"/>
      <c r="AP303" s="54"/>
      <c r="AQ303" s="52"/>
      <c r="AR303" s="52"/>
      <c r="AS303" s="52"/>
      <c r="AT303" s="52"/>
      <c r="AU303" s="52"/>
      <c r="AV303" s="52"/>
      <c r="AW303" s="52"/>
      <c r="AX303" s="52"/>
      <c r="AY303" s="52"/>
      <c r="AZ303" s="52"/>
      <c r="BA303" s="43"/>
      <c r="BB303" s="43"/>
      <c r="BC303" s="43"/>
      <c r="BD303" s="43"/>
      <c r="BE303" s="43"/>
      <c r="BF303" s="43"/>
      <c r="BG303" s="43"/>
      <c r="BH303" s="43"/>
      <c r="BI303" s="43"/>
      <c r="BJ303" s="43"/>
    </row>
    <row r="304" spans="2:62" ht="26.25" hidden="1" customHeight="1" thickBot="1" x14ac:dyDescent="0.25">
      <c r="B304" s="44" t="s">
        <v>140</v>
      </c>
      <c r="C304" s="183" t="s">
        <v>136</v>
      </c>
      <c r="D304" s="50" t="s">
        <v>325</v>
      </c>
      <c r="E304" s="52"/>
      <c r="F304" s="52"/>
      <c r="G304" s="52"/>
      <c r="H304" s="52"/>
      <c r="I304" s="52"/>
      <c r="J304" s="52"/>
      <c r="K304" s="52"/>
      <c r="L304" s="52"/>
      <c r="M304" s="52"/>
      <c r="N304" s="52"/>
      <c r="O304" s="52"/>
      <c r="P304" s="52"/>
      <c r="Q304" s="52"/>
      <c r="R304" s="52"/>
      <c r="S304" s="52"/>
      <c r="T304" s="52"/>
      <c r="U304" s="52"/>
      <c r="V304" s="52"/>
      <c r="W304" s="52"/>
      <c r="X304" s="52"/>
      <c r="Y304" s="52"/>
      <c r="Z304" s="52"/>
      <c r="AA304" s="52"/>
      <c r="AB304" s="52"/>
      <c r="AC304" s="52"/>
      <c r="AD304" s="52"/>
      <c r="AE304" s="52"/>
      <c r="AF304" s="52"/>
      <c r="AG304" s="52"/>
      <c r="AH304" s="52"/>
      <c r="AI304" s="52"/>
      <c r="AJ304" s="52"/>
      <c r="AK304" s="52"/>
      <c r="AL304" s="39"/>
      <c r="AM304" s="52"/>
      <c r="AN304" s="52"/>
      <c r="AO304" s="52"/>
      <c r="AP304" s="54"/>
      <c r="AQ304" s="52"/>
      <c r="AR304" s="52"/>
      <c r="AS304" s="52"/>
      <c r="AT304" s="52"/>
      <c r="AU304" s="52"/>
      <c r="AV304" s="52"/>
      <c r="AW304" s="52"/>
      <c r="AX304" s="52"/>
      <c r="AY304" s="52"/>
      <c r="AZ304" s="52"/>
      <c r="BA304" s="43"/>
      <c r="BB304" s="43"/>
      <c r="BC304" s="43"/>
      <c r="BD304" s="43"/>
      <c r="BE304" s="43"/>
      <c r="BF304" s="43"/>
      <c r="BG304" s="43"/>
      <c r="BH304" s="43"/>
      <c r="BI304" s="43"/>
      <c r="BJ304" s="43"/>
    </row>
    <row r="305" spans="2:62" ht="26.25" hidden="1" customHeight="1" thickBot="1" x14ac:dyDescent="0.25">
      <c r="B305" s="44" t="s">
        <v>141</v>
      </c>
      <c r="C305" s="183" t="s">
        <v>136</v>
      </c>
      <c r="D305" s="50" t="s">
        <v>325</v>
      </c>
      <c r="E305" s="52"/>
      <c r="F305" s="52"/>
      <c r="G305" s="52"/>
      <c r="H305" s="52"/>
      <c r="I305" s="52"/>
      <c r="J305" s="52"/>
      <c r="K305" s="52"/>
      <c r="L305" s="52"/>
      <c r="M305" s="52"/>
      <c r="N305" s="52"/>
      <c r="O305" s="52"/>
      <c r="P305" s="52"/>
      <c r="Q305" s="52"/>
      <c r="R305" s="52"/>
      <c r="S305" s="52"/>
      <c r="T305" s="52"/>
      <c r="U305" s="52"/>
      <c r="V305" s="52"/>
      <c r="W305" s="52"/>
      <c r="X305" s="52"/>
      <c r="Y305" s="52"/>
      <c r="Z305" s="52"/>
      <c r="AA305" s="52"/>
      <c r="AB305" s="52"/>
      <c r="AC305" s="52"/>
      <c r="AD305" s="52"/>
      <c r="AE305" s="52"/>
      <c r="AF305" s="52"/>
      <c r="AG305" s="52"/>
      <c r="AH305" s="52"/>
      <c r="AI305" s="52"/>
      <c r="AJ305" s="52"/>
      <c r="AK305" s="52"/>
      <c r="AL305" s="39"/>
      <c r="AM305" s="52"/>
      <c r="AN305" s="52"/>
      <c r="AO305" s="52"/>
      <c r="AP305" s="54"/>
      <c r="AQ305" s="52"/>
      <c r="AR305" s="52"/>
      <c r="AS305" s="52"/>
      <c r="AT305" s="52"/>
      <c r="AU305" s="52"/>
      <c r="AV305" s="52"/>
      <c r="AW305" s="52"/>
      <c r="AX305" s="52"/>
      <c r="AY305" s="52"/>
      <c r="AZ305" s="52"/>
      <c r="BA305" s="43"/>
      <c r="BB305" s="43"/>
      <c r="BC305" s="43"/>
      <c r="BD305" s="43"/>
      <c r="BE305" s="43"/>
      <c r="BF305" s="43"/>
      <c r="BG305" s="43"/>
      <c r="BH305" s="43"/>
      <c r="BI305" s="43"/>
      <c r="BJ305" s="43"/>
    </row>
    <row r="306" spans="2:62" ht="26.25" hidden="1" customHeight="1" thickBot="1" x14ac:dyDescent="0.25">
      <c r="B306" s="44" t="s">
        <v>142</v>
      </c>
      <c r="C306" s="183" t="s">
        <v>136</v>
      </c>
      <c r="D306" s="50" t="s">
        <v>325</v>
      </c>
      <c r="E306" s="52"/>
      <c r="F306" s="52"/>
      <c r="G306" s="52"/>
      <c r="H306" s="52"/>
      <c r="I306" s="52"/>
      <c r="J306" s="52"/>
      <c r="K306" s="52"/>
      <c r="L306" s="52"/>
      <c r="M306" s="52"/>
      <c r="N306" s="52"/>
      <c r="O306" s="52"/>
      <c r="P306" s="52"/>
      <c r="Q306" s="52"/>
      <c r="R306" s="52"/>
      <c r="S306" s="52"/>
      <c r="T306" s="52"/>
      <c r="U306" s="52"/>
      <c r="V306" s="52"/>
      <c r="W306" s="52"/>
      <c r="X306" s="52"/>
      <c r="Y306" s="52"/>
      <c r="Z306" s="52"/>
      <c r="AA306" s="52"/>
      <c r="AB306" s="52"/>
      <c r="AC306" s="52"/>
      <c r="AD306" s="52"/>
      <c r="AE306" s="52"/>
      <c r="AF306" s="52"/>
      <c r="AG306" s="52"/>
      <c r="AH306" s="52"/>
      <c r="AI306" s="52"/>
      <c r="AJ306" s="52"/>
      <c r="AK306" s="52"/>
      <c r="AL306" s="39"/>
      <c r="AM306" s="52"/>
      <c r="AN306" s="52"/>
      <c r="AO306" s="52"/>
      <c r="AP306" s="54"/>
      <c r="AQ306" s="52"/>
      <c r="AR306" s="52"/>
      <c r="AS306" s="52"/>
      <c r="AT306" s="52"/>
      <c r="AU306" s="52"/>
      <c r="AV306" s="52"/>
      <c r="AW306" s="52"/>
      <c r="AX306" s="52"/>
      <c r="AY306" s="52"/>
      <c r="AZ306" s="52"/>
      <c r="BA306" s="43"/>
      <c r="BB306" s="43"/>
      <c r="BC306" s="43"/>
      <c r="BD306" s="43"/>
      <c r="BE306" s="43"/>
      <c r="BF306" s="43"/>
      <c r="BG306" s="43"/>
      <c r="BH306" s="43"/>
      <c r="BI306" s="43"/>
      <c r="BJ306" s="43"/>
    </row>
    <row r="307" spans="2:62" ht="26.25" hidden="1" customHeight="1" thickBot="1" x14ac:dyDescent="0.25">
      <c r="B307" s="44" t="s">
        <v>143</v>
      </c>
      <c r="C307" s="183" t="s">
        <v>136</v>
      </c>
      <c r="D307" s="50" t="s">
        <v>325</v>
      </c>
      <c r="E307" s="52"/>
      <c r="F307" s="202"/>
      <c r="G307" s="52"/>
      <c r="H307" s="52"/>
      <c r="I307" s="52"/>
      <c r="J307" s="202"/>
      <c r="K307" s="52"/>
      <c r="L307" s="52"/>
      <c r="M307" s="52"/>
      <c r="N307" s="202"/>
      <c r="O307" s="52"/>
      <c r="P307" s="52"/>
      <c r="Q307" s="52"/>
      <c r="R307" s="202"/>
      <c r="S307" s="52"/>
      <c r="T307" s="52"/>
      <c r="U307" s="52"/>
      <c r="V307" s="202"/>
      <c r="W307" s="52"/>
      <c r="X307" s="52"/>
      <c r="Y307" s="52"/>
      <c r="Z307" s="202"/>
      <c r="AA307" s="52"/>
      <c r="AB307" s="52"/>
      <c r="AC307" s="52"/>
      <c r="AD307" s="202"/>
      <c r="AE307" s="52"/>
      <c r="AF307" s="52"/>
      <c r="AG307" s="52"/>
      <c r="AH307" s="202"/>
      <c r="AI307" s="52"/>
      <c r="AJ307" s="52"/>
      <c r="AK307" s="52"/>
      <c r="AL307" s="208"/>
      <c r="AM307" s="52"/>
      <c r="AN307" s="52"/>
      <c r="AO307" s="52"/>
      <c r="AP307" s="209"/>
      <c r="AQ307" s="52"/>
      <c r="AR307" s="52"/>
      <c r="AS307" s="52"/>
      <c r="AT307" s="202"/>
      <c r="AU307" s="52"/>
      <c r="AV307" s="52"/>
      <c r="AW307" s="52"/>
      <c r="AX307" s="202"/>
      <c r="AY307" s="52"/>
      <c r="AZ307" s="52"/>
      <c r="BA307" s="43"/>
      <c r="BB307" s="43"/>
      <c r="BC307" s="43"/>
      <c r="BD307" s="43"/>
      <c r="BE307" s="43"/>
      <c r="BF307" s="43"/>
      <c r="BG307" s="43"/>
      <c r="BH307" s="43"/>
      <c r="BI307" s="43"/>
      <c r="BJ307" s="43"/>
    </row>
    <row r="308" spans="2:62" ht="26.25" hidden="1" customHeight="1" thickBot="1" x14ac:dyDescent="0.25">
      <c r="B308" s="45" t="s">
        <v>184</v>
      </c>
      <c r="C308" s="183" t="s">
        <v>219</v>
      </c>
      <c r="D308" s="51" t="s">
        <v>325</v>
      </c>
      <c r="E308" s="52"/>
      <c r="F308" s="202"/>
      <c r="G308" s="52"/>
      <c r="H308" s="52"/>
      <c r="I308" s="52"/>
      <c r="J308" s="202"/>
      <c r="K308" s="52"/>
      <c r="L308" s="52"/>
      <c r="M308" s="52"/>
      <c r="N308" s="202"/>
      <c r="O308" s="52"/>
      <c r="P308" s="52"/>
      <c r="Q308" s="52"/>
      <c r="R308" s="202"/>
      <c r="S308" s="52"/>
      <c r="T308" s="52"/>
      <c r="U308" s="52"/>
      <c r="V308" s="202"/>
      <c r="W308" s="52"/>
      <c r="X308" s="52"/>
      <c r="Y308" s="52"/>
      <c r="Z308" s="202"/>
      <c r="AA308" s="52"/>
      <c r="AB308" s="54"/>
      <c r="AC308" s="52"/>
      <c r="AD308" s="202"/>
      <c r="AE308" s="52"/>
      <c r="AF308" s="52"/>
      <c r="AG308" s="52"/>
      <c r="AH308" s="202"/>
      <c r="AI308" s="52"/>
      <c r="AJ308" s="52"/>
      <c r="AK308" s="52"/>
      <c r="AL308" s="202"/>
      <c r="AM308" s="52"/>
      <c r="AN308" s="52"/>
      <c r="AO308" s="52"/>
      <c r="AP308" s="202"/>
      <c r="AQ308" s="52"/>
      <c r="AR308" s="52"/>
      <c r="AS308" s="52"/>
      <c r="AT308" s="202"/>
      <c r="AU308" s="52"/>
      <c r="AV308" s="52"/>
      <c r="AW308" s="52"/>
      <c r="AX308" s="202"/>
      <c r="AY308" s="52"/>
      <c r="AZ308" s="52"/>
      <c r="BA308" s="43"/>
      <c r="BB308" s="43"/>
      <c r="BC308" s="43"/>
      <c r="BD308" s="43"/>
      <c r="BE308" s="43"/>
      <c r="BF308" s="43"/>
      <c r="BG308" s="43"/>
      <c r="BH308" s="43"/>
      <c r="BI308" s="43"/>
      <c r="BJ308" s="43"/>
    </row>
    <row r="309" spans="2:62" ht="26.25" hidden="1" customHeight="1" thickBot="1" x14ac:dyDescent="0.25">
      <c r="B309" s="45" t="s">
        <v>190</v>
      </c>
      <c r="C309" s="183" t="s">
        <v>223</v>
      </c>
      <c r="D309" s="51" t="s">
        <v>325</v>
      </c>
      <c r="E309" s="52"/>
      <c r="F309" s="202"/>
      <c r="G309" s="52"/>
      <c r="H309" s="52"/>
      <c r="I309" s="52"/>
      <c r="J309" s="202"/>
      <c r="K309" s="52"/>
      <c r="L309" s="52"/>
      <c r="M309" s="52"/>
      <c r="N309" s="202"/>
      <c r="O309" s="52"/>
      <c r="P309" s="52"/>
      <c r="Q309" s="52"/>
      <c r="R309" s="202"/>
      <c r="S309" s="52"/>
      <c r="T309" s="52"/>
      <c r="U309" s="52"/>
      <c r="V309" s="202"/>
      <c r="W309" s="52"/>
      <c r="X309" s="52"/>
      <c r="Y309" s="52"/>
      <c r="Z309" s="202"/>
      <c r="AA309" s="52"/>
      <c r="AB309" s="54"/>
      <c r="AC309" s="52"/>
      <c r="AD309" s="202"/>
      <c r="AE309" s="52"/>
      <c r="AF309" s="52"/>
      <c r="AG309" s="52"/>
      <c r="AH309" s="202"/>
      <c r="AI309" s="52"/>
      <c r="AJ309" s="52"/>
      <c r="AK309" s="52"/>
      <c r="AL309" s="202"/>
      <c r="AM309" s="52"/>
      <c r="AN309" s="52"/>
      <c r="AO309" s="52"/>
      <c r="AP309" s="202"/>
      <c r="AQ309" s="52"/>
      <c r="AR309" s="52"/>
      <c r="AS309" s="52"/>
      <c r="AT309" s="202"/>
      <c r="AU309" s="52"/>
      <c r="AV309" s="52"/>
      <c r="AW309" s="52"/>
      <c r="AX309" s="202"/>
      <c r="AY309" s="52"/>
      <c r="AZ309" s="52"/>
      <c r="BA309" s="43"/>
      <c r="BB309" s="43"/>
      <c r="BC309" s="43"/>
      <c r="BD309" s="43"/>
      <c r="BE309" s="43"/>
      <c r="BF309" s="43"/>
      <c r="BG309" s="43"/>
      <c r="BH309" s="43"/>
      <c r="BI309" s="43"/>
      <c r="BJ309" s="43"/>
    </row>
    <row r="310" spans="2:62" ht="26.25" hidden="1" customHeight="1" thickBot="1" x14ac:dyDescent="0.25">
      <c r="B310" s="45" t="s">
        <v>191</v>
      </c>
      <c r="C310" s="183" t="s">
        <v>223</v>
      </c>
      <c r="D310" s="51" t="s">
        <v>325</v>
      </c>
      <c r="E310" s="52"/>
      <c r="F310" s="52"/>
      <c r="G310" s="52"/>
      <c r="H310" s="52"/>
      <c r="I310" s="52"/>
      <c r="J310" s="52"/>
      <c r="K310" s="52"/>
      <c r="L310" s="52"/>
      <c r="M310" s="52"/>
      <c r="N310" s="52"/>
      <c r="O310" s="52"/>
      <c r="P310" s="52"/>
      <c r="Q310" s="52"/>
      <c r="R310" s="52"/>
      <c r="S310" s="52"/>
      <c r="T310" s="52"/>
      <c r="U310" s="52"/>
      <c r="V310" s="52"/>
      <c r="W310" s="52"/>
      <c r="X310" s="52"/>
      <c r="Y310" s="52"/>
      <c r="Z310" s="52"/>
      <c r="AA310" s="52"/>
      <c r="AB310" s="54"/>
      <c r="AC310" s="52"/>
      <c r="AD310" s="52"/>
      <c r="AE310" s="52"/>
      <c r="AF310" s="52"/>
      <c r="AG310" s="52"/>
      <c r="AH310" s="52"/>
      <c r="AI310" s="52"/>
      <c r="AJ310" s="52"/>
      <c r="AK310" s="52"/>
      <c r="AL310" s="52"/>
      <c r="AM310" s="52"/>
      <c r="AN310" s="52"/>
      <c r="AO310" s="52"/>
      <c r="AP310" s="52"/>
      <c r="AQ310" s="52"/>
      <c r="AR310" s="52"/>
      <c r="AS310" s="52"/>
      <c r="AT310" s="52"/>
      <c r="AU310" s="52"/>
      <c r="AV310" s="52"/>
      <c r="AW310" s="52"/>
      <c r="AX310" s="52"/>
      <c r="AY310" s="52"/>
      <c r="AZ310" s="52"/>
      <c r="BA310" s="43"/>
      <c r="BB310" s="43"/>
      <c r="BC310" s="43"/>
      <c r="BD310" s="43"/>
      <c r="BE310" s="43"/>
      <c r="BF310" s="43"/>
      <c r="BG310" s="43"/>
      <c r="BH310" s="43"/>
      <c r="BI310" s="43"/>
      <c r="BJ310" s="43"/>
    </row>
    <row r="311" spans="2:62" ht="26.25" hidden="1" customHeight="1" thickBot="1" x14ac:dyDescent="0.25">
      <c r="B311" s="45" t="s">
        <v>192</v>
      </c>
      <c r="C311" s="183" t="s">
        <v>223</v>
      </c>
      <c r="D311" s="51" t="s">
        <v>325</v>
      </c>
      <c r="E311" s="52"/>
      <c r="F311" s="52"/>
      <c r="G311" s="52"/>
      <c r="H311" s="52"/>
      <c r="I311" s="52"/>
      <c r="J311" s="52"/>
      <c r="K311" s="52"/>
      <c r="L311" s="52"/>
      <c r="M311" s="52"/>
      <c r="N311" s="52"/>
      <c r="O311" s="52"/>
      <c r="P311" s="52"/>
      <c r="Q311" s="52"/>
      <c r="R311" s="52"/>
      <c r="S311" s="52"/>
      <c r="T311" s="52"/>
      <c r="U311" s="52"/>
      <c r="V311" s="52"/>
      <c r="W311" s="52"/>
      <c r="X311" s="52"/>
      <c r="Y311" s="52"/>
      <c r="Z311" s="52"/>
      <c r="AA311" s="52"/>
      <c r="AB311" s="54"/>
      <c r="AC311" s="52"/>
      <c r="AD311" s="52"/>
      <c r="AE311" s="52"/>
      <c r="AF311" s="52"/>
      <c r="AG311" s="52"/>
      <c r="AH311" s="52"/>
      <c r="AI311" s="52"/>
      <c r="AJ311" s="52"/>
      <c r="AK311" s="52"/>
      <c r="AL311" s="52"/>
      <c r="AM311" s="52"/>
      <c r="AN311" s="52"/>
      <c r="AO311" s="52"/>
      <c r="AP311" s="52"/>
      <c r="AQ311" s="52"/>
      <c r="AR311" s="52"/>
      <c r="AS311" s="52"/>
      <c r="AT311" s="52"/>
      <c r="AU311" s="52"/>
      <c r="AV311" s="52"/>
      <c r="AW311" s="52"/>
      <c r="AX311" s="52"/>
      <c r="AY311" s="52"/>
      <c r="AZ311" s="52"/>
      <c r="BA311" s="43"/>
      <c r="BB311" s="43"/>
      <c r="BC311" s="43"/>
      <c r="BD311" s="43"/>
      <c r="BE311" s="43"/>
      <c r="BF311" s="43"/>
      <c r="BG311" s="43"/>
      <c r="BH311" s="43"/>
      <c r="BI311" s="43"/>
      <c r="BJ311" s="43"/>
    </row>
    <row r="312" spans="2:62" ht="26.25" hidden="1" customHeight="1" thickBot="1" x14ac:dyDescent="0.25">
      <c r="B312" s="45" t="s">
        <v>193</v>
      </c>
      <c r="C312" s="183" t="s">
        <v>223</v>
      </c>
      <c r="D312" s="51" t="s">
        <v>325</v>
      </c>
      <c r="E312" s="52"/>
      <c r="F312" s="52"/>
      <c r="G312" s="52"/>
      <c r="H312" s="52"/>
      <c r="I312" s="52"/>
      <c r="J312" s="52"/>
      <c r="K312" s="52"/>
      <c r="L312" s="52"/>
      <c r="M312" s="52"/>
      <c r="N312" s="52"/>
      <c r="O312" s="52"/>
      <c r="P312" s="52"/>
      <c r="Q312" s="52"/>
      <c r="R312" s="52"/>
      <c r="S312" s="52"/>
      <c r="T312" s="52"/>
      <c r="U312" s="52"/>
      <c r="V312" s="52"/>
      <c r="W312" s="52"/>
      <c r="X312" s="52"/>
      <c r="Y312" s="52"/>
      <c r="Z312" s="52"/>
      <c r="AA312" s="52"/>
      <c r="AB312" s="54"/>
      <c r="AC312" s="52"/>
      <c r="AD312" s="52"/>
      <c r="AE312" s="52"/>
      <c r="AF312" s="52"/>
      <c r="AG312" s="52"/>
      <c r="AH312" s="52"/>
      <c r="AI312" s="52"/>
      <c r="AJ312" s="52"/>
      <c r="AK312" s="52"/>
      <c r="AL312" s="52"/>
      <c r="AM312" s="52"/>
      <c r="AN312" s="52"/>
      <c r="AO312" s="52"/>
      <c r="AP312" s="52"/>
      <c r="AQ312" s="52"/>
      <c r="AR312" s="52"/>
      <c r="AS312" s="52"/>
      <c r="AT312" s="52"/>
      <c r="AU312" s="52"/>
      <c r="AV312" s="52"/>
      <c r="AW312" s="52"/>
      <c r="AX312" s="52"/>
      <c r="AY312" s="52"/>
      <c r="AZ312" s="52"/>
      <c r="BA312" s="43"/>
      <c r="BB312" s="43"/>
      <c r="BC312" s="43"/>
      <c r="BD312" s="43"/>
      <c r="BE312" s="43"/>
      <c r="BF312" s="43"/>
      <c r="BG312" s="43"/>
      <c r="BH312" s="43"/>
      <c r="BI312" s="43"/>
      <c r="BJ312" s="43"/>
    </row>
    <row r="313" spans="2:62" ht="26.25" hidden="1" customHeight="1" thickBot="1" x14ac:dyDescent="0.25">
      <c r="B313" s="45" t="s">
        <v>194</v>
      </c>
      <c r="C313" s="183" t="s">
        <v>223</v>
      </c>
      <c r="D313" s="51" t="s">
        <v>325</v>
      </c>
      <c r="E313" s="52"/>
      <c r="F313" s="52"/>
      <c r="G313" s="52"/>
      <c r="H313" s="52"/>
      <c r="I313" s="52"/>
      <c r="J313" s="52"/>
      <c r="K313" s="52"/>
      <c r="L313" s="52"/>
      <c r="M313" s="52"/>
      <c r="N313" s="52"/>
      <c r="O313" s="52"/>
      <c r="P313" s="52"/>
      <c r="Q313" s="52"/>
      <c r="R313" s="52"/>
      <c r="S313" s="52"/>
      <c r="T313" s="52"/>
      <c r="U313" s="52"/>
      <c r="V313" s="52"/>
      <c r="W313" s="52"/>
      <c r="X313" s="52"/>
      <c r="Y313" s="52"/>
      <c r="Z313" s="52"/>
      <c r="AA313" s="52"/>
      <c r="AB313" s="54"/>
      <c r="AC313" s="52"/>
      <c r="AD313" s="52"/>
      <c r="AE313" s="52"/>
      <c r="AF313" s="52"/>
      <c r="AG313" s="52"/>
      <c r="AH313" s="52"/>
      <c r="AI313" s="52"/>
      <c r="AJ313" s="52"/>
      <c r="AK313" s="52"/>
      <c r="AL313" s="52"/>
      <c r="AM313" s="52"/>
      <c r="AN313" s="52"/>
      <c r="AO313" s="52"/>
      <c r="AP313" s="52"/>
      <c r="AQ313" s="52"/>
      <c r="AR313" s="52"/>
      <c r="AS313" s="52"/>
      <c r="AT313" s="52"/>
      <c r="AU313" s="52"/>
      <c r="AV313" s="52"/>
      <c r="AW313" s="52"/>
      <c r="AX313" s="52"/>
      <c r="AY313" s="52"/>
      <c r="AZ313" s="52"/>
      <c r="BA313" s="43"/>
      <c r="BB313" s="43"/>
      <c r="BC313" s="43"/>
      <c r="BD313" s="43"/>
      <c r="BE313" s="43"/>
      <c r="BF313" s="43"/>
      <c r="BG313" s="43"/>
      <c r="BH313" s="43"/>
      <c r="BI313" s="43"/>
      <c r="BJ313" s="43"/>
    </row>
    <row r="314" spans="2:62" ht="26.25" hidden="1" customHeight="1" thickBot="1" x14ac:dyDescent="0.25">
      <c r="B314" s="45" t="s">
        <v>195</v>
      </c>
      <c r="C314" s="183" t="s">
        <v>226</v>
      </c>
      <c r="D314" s="51" t="s">
        <v>325</v>
      </c>
      <c r="E314" s="52"/>
      <c r="F314" s="52"/>
      <c r="G314" s="52"/>
      <c r="H314" s="52"/>
      <c r="I314" s="52"/>
      <c r="J314" s="52"/>
      <c r="K314" s="52"/>
      <c r="L314" s="52"/>
      <c r="M314" s="52"/>
      <c r="N314" s="52"/>
      <c r="O314" s="52"/>
      <c r="P314" s="52"/>
      <c r="Q314" s="52"/>
      <c r="R314" s="52"/>
      <c r="S314" s="52"/>
      <c r="T314" s="52"/>
      <c r="U314" s="52"/>
      <c r="V314" s="52"/>
      <c r="W314" s="52"/>
      <c r="X314" s="52"/>
      <c r="Y314" s="52"/>
      <c r="Z314" s="52"/>
      <c r="AA314" s="52"/>
      <c r="AB314" s="54"/>
      <c r="AC314" s="52"/>
      <c r="AD314" s="52"/>
      <c r="AE314" s="52"/>
      <c r="AF314" s="52"/>
      <c r="AG314" s="52"/>
      <c r="AH314" s="52"/>
      <c r="AI314" s="52"/>
      <c r="AJ314" s="52"/>
      <c r="AK314" s="52"/>
      <c r="AL314" s="52"/>
      <c r="AM314" s="52"/>
      <c r="AN314" s="52"/>
      <c r="AO314" s="52"/>
      <c r="AP314" s="52"/>
      <c r="AQ314" s="52"/>
      <c r="AR314" s="52"/>
      <c r="AS314" s="52"/>
      <c r="AT314" s="52"/>
      <c r="AU314" s="52"/>
      <c r="AV314" s="52"/>
      <c r="AW314" s="52"/>
      <c r="AX314" s="52"/>
      <c r="AY314" s="52"/>
      <c r="AZ314" s="52"/>
      <c r="BA314" s="43"/>
      <c r="BB314" s="43"/>
      <c r="BC314" s="43"/>
      <c r="BD314" s="43"/>
      <c r="BE314" s="43"/>
      <c r="BF314" s="43"/>
      <c r="BG314" s="43"/>
      <c r="BH314" s="43"/>
      <c r="BI314" s="43"/>
      <c r="BJ314" s="43"/>
    </row>
    <row r="315" spans="2:62" ht="26.25" hidden="1" customHeight="1" thickBot="1" x14ac:dyDescent="0.25">
      <c r="B315" s="46" t="s">
        <v>242</v>
      </c>
      <c r="C315" s="183" t="s">
        <v>245</v>
      </c>
      <c r="D315" s="50" t="s">
        <v>325</v>
      </c>
      <c r="E315" s="52"/>
      <c r="F315" s="52"/>
      <c r="G315" s="52"/>
      <c r="H315" s="52"/>
      <c r="I315" s="52"/>
      <c r="J315" s="52"/>
      <c r="K315" s="52"/>
      <c r="L315" s="52"/>
      <c r="M315" s="52"/>
      <c r="N315" s="52"/>
      <c r="O315" s="52"/>
      <c r="P315" s="52"/>
      <c r="Q315" s="52"/>
      <c r="R315" s="52"/>
      <c r="S315" s="52"/>
      <c r="T315" s="52"/>
      <c r="U315" s="52"/>
      <c r="V315" s="52"/>
      <c r="W315" s="52"/>
      <c r="X315" s="52"/>
      <c r="Y315" s="52"/>
      <c r="Z315" s="52"/>
      <c r="AA315" s="52"/>
      <c r="AB315" s="52"/>
      <c r="AC315" s="52"/>
      <c r="AD315" s="52"/>
      <c r="AE315" s="52"/>
      <c r="AF315" s="52"/>
      <c r="AG315" s="52"/>
      <c r="AH315" s="52"/>
      <c r="AI315" s="52"/>
      <c r="AJ315" s="52"/>
      <c r="AK315" s="52"/>
      <c r="AL315" s="52"/>
      <c r="AM315" s="52"/>
      <c r="AN315" s="52"/>
      <c r="AO315" s="52"/>
      <c r="AP315" s="52"/>
      <c r="AQ315" s="52"/>
      <c r="AR315" s="52"/>
      <c r="AS315" s="52"/>
      <c r="AT315" s="204"/>
      <c r="AU315" s="52"/>
      <c r="AV315" s="52"/>
      <c r="AW315" s="52"/>
      <c r="AX315" s="52"/>
      <c r="AY315" s="52"/>
      <c r="AZ315" s="52"/>
      <c r="BA315" s="43"/>
      <c r="BB315" s="43"/>
      <c r="BC315" s="43"/>
      <c r="BD315" s="43"/>
      <c r="BE315" s="43"/>
      <c r="BF315" s="43"/>
      <c r="BG315" s="43"/>
      <c r="BH315" s="43"/>
      <c r="BI315" s="43"/>
      <c r="BJ315" s="43"/>
    </row>
    <row r="316" spans="2:62" ht="26.25" hidden="1" customHeight="1" thickBot="1" x14ac:dyDescent="0.25">
      <c r="B316" s="46" t="s">
        <v>246</v>
      </c>
      <c r="C316" s="183" t="s">
        <v>255</v>
      </c>
      <c r="D316" s="50" t="s">
        <v>325</v>
      </c>
      <c r="E316" s="52"/>
      <c r="F316" s="52"/>
      <c r="G316" s="52"/>
      <c r="H316" s="52"/>
      <c r="I316" s="52"/>
      <c r="J316" s="52"/>
      <c r="K316" s="52"/>
      <c r="L316" s="52"/>
      <c r="M316" s="52"/>
      <c r="N316" s="52"/>
      <c r="O316" s="52"/>
      <c r="P316" s="52"/>
      <c r="Q316" s="52"/>
      <c r="R316" s="52"/>
      <c r="S316" s="52"/>
      <c r="T316" s="52"/>
      <c r="U316" s="52"/>
      <c r="V316" s="52"/>
      <c r="W316" s="52"/>
      <c r="X316" s="52"/>
      <c r="Y316" s="52"/>
      <c r="Z316" s="52"/>
      <c r="AA316" s="52"/>
      <c r="AB316" s="52"/>
      <c r="AC316" s="52"/>
      <c r="AD316" s="52"/>
      <c r="AE316" s="52"/>
      <c r="AF316" s="52"/>
      <c r="AG316" s="52"/>
      <c r="AH316" s="52"/>
      <c r="AI316" s="52"/>
      <c r="AJ316" s="52"/>
      <c r="AK316" s="52"/>
      <c r="AL316" s="52"/>
      <c r="AM316" s="52"/>
      <c r="AN316" s="52"/>
      <c r="AO316" s="52"/>
      <c r="AP316" s="52"/>
      <c r="AQ316" s="39"/>
      <c r="AR316" s="52"/>
      <c r="AS316" s="52"/>
      <c r="AT316" s="204"/>
      <c r="AU316" s="52"/>
      <c r="AV316" s="52"/>
      <c r="AW316" s="52"/>
      <c r="AX316" s="52"/>
      <c r="AY316" s="52"/>
      <c r="AZ316" s="52"/>
      <c r="BA316" s="43"/>
      <c r="BB316" s="43"/>
      <c r="BC316" s="43"/>
      <c r="BD316" s="43"/>
      <c r="BE316" s="43"/>
      <c r="BF316" s="43"/>
      <c r="BG316" s="43"/>
      <c r="BH316" s="43"/>
      <c r="BI316" s="43"/>
      <c r="BJ316" s="43"/>
    </row>
    <row r="317" spans="2:62" ht="26.25" hidden="1" customHeight="1" thickBot="1" x14ac:dyDescent="0.25">
      <c r="B317" s="46" t="s">
        <v>246</v>
      </c>
      <c r="C317" s="183" t="s">
        <v>256</v>
      </c>
      <c r="D317" s="50" t="s">
        <v>325</v>
      </c>
      <c r="E317" s="52"/>
      <c r="F317" s="52"/>
      <c r="G317" s="52"/>
      <c r="H317" s="52"/>
      <c r="I317" s="52"/>
      <c r="J317" s="52"/>
      <c r="K317" s="52"/>
      <c r="L317" s="52"/>
      <c r="M317" s="52"/>
      <c r="N317" s="52"/>
      <c r="O317" s="52"/>
      <c r="P317" s="52"/>
      <c r="Q317" s="52"/>
      <c r="R317" s="52"/>
      <c r="S317" s="52"/>
      <c r="T317" s="52"/>
      <c r="U317" s="52"/>
      <c r="V317" s="52"/>
      <c r="W317" s="52"/>
      <c r="X317" s="52"/>
      <c r="Y317" s="52"/>
      <c r="Z317" s="52"/>
      <c r="AA317" s="52"/>
      <c r="AB317" s="52"/>
      <c r="AC317" s="52"/>
      <c r="AD317" s="52"/>
      <c r="AE317" s="52"/>
      <c r="AF317" s="52"/>
      <c r="AG317" s="52"/>
      <c r="AH317" s="52"/>
      <c r="AI317" s="52"/>
      <c r="AJ317" s="52"/>
      <c r="AK317" s="52"/>
      <c r="AL317" s="52"/>
      <c r="AM317" s="52"/>
      <c r="AN317" s="52"/>
      <c r="AO317" s="52"/>
      <c r="AP317" s="52"/>
      <c r="AQ317" s="39"/>
      <c r="AR317" s="52"/>
      <c r="AS317" s="52"/>
      <c r="AT317" s="204"/>
      <c r="AU317" s="52"/>
      <c r="AV317" s="52"/>
      <c r="AW317" s="52"/>
      <c r="AX317" s="52"/>
      <c r="AY317" s="52"/>
      <c r="AZ317" s="52"/>
      <c r="BA317" s="43"/>
      <c r="BB317" s="43"/>
      <c r="BC317" s="43"/>
      <c r="BD317" s="43"/>
      <c r="BE317" s="43"/>
      <c r="BF317" s="43"/>
      <c r="BG317" s="43"/>
      <c r="BH317" s="43"/>
      <c r="BI317" s="43"/>
      <c r="BJ317" s="43"/>
    </row>
    <row r="318" spans="2:62" ht="26.25" hidden="1" customHeight="1" thickBot="1" x14ac:dyDescent="0.25">
      <c r="B318" s="46" t="s">
        <v>246</v>
      </c>
      <c r="C318" s="183" t="s">
        <v>257</v>
      </c>
      <c r="D318" s="205" t="s">
        <v>325</v>
      </c>
      <c r="E318" s="52"/>
      <c r="F318" s="52"/>
      <c r="G318" s="52"/>
      <c r="H318" s="52"/>
      <c r="I318" s="52"/>
      <c r="J318" s="52"/>
      <c r="K318" s="52"/>
      <c r="L318" s="52"/>
      <c r="M318" s="52"/>
      <c r="N318" s="52"/>
      <c r="O318" s="52"/>
      <c r="P318" s="52"/>
      <c r="Q318" s="52"/>
      <c r="R318" s="52"/>
      <c r="S318" s="52"/>
      <c r="T318" s="52"/>
      <c r="U318" s="52"/>
      <c r="V318" s="52"/>
      <c r="W318" s="52"/>
      <c r="X318" s="52"/>
      <c r="Y318" s="52"/>
      <c r="Z318" s="52"/>
      <c r="AA318" s="52"/>
      <c r="AB318" s="52"/>
      <c r="AC318" s="52"/>
      <c r="AD318" s="52"/>
      <c r="AE318" s="52"/>
      <c r="AF318" s="52"/>
      <c r="AG318" s="52"/>
      <c r="AH318" s="52"/>
      <c r="AI318" s="52"/>
      <c r="AJ318" s="52"/>
      <c r="AK318" s="52"/>
      <c r="AL318" s="52"/>
      <c r="AM318" s="52"/>
      <c r="AN318" s="52"/>
      <c r="AO318" s="52"/>
      <c r="AP318" s="52"/>
      <c r="AQ318" s="52"/>
      <c r="AR318" s="52"/>
      <c r="AS318" s="52"/>
      <c r="AT318" s="204"/>
      <c r="AU318" s="52"/>
      <c r="AV318" s="52"/>
      <c r="AW318" s="52"/>
      <c r="AX318" s="52"/>
      <c r="AY318" s="52"/>
      <c r="AZ318" s="52"/>
      <c r="BA318" s="43"/>
      <c r="BB318" s="43"/>
      <c r="BC318" s="43"/>
      <c r="BD318" s="43"/>
      <c r="BE318" s="43"/>
      <c r="BF318" s="43"/>
      <c r="BG318" s="43"/>
      <c r="BH318" s="43"/>
      <c r="BI318" s="43"/>
      <c r="BJ318" s="43"/>
    </row>
    <row r="319" spans="2:62" ht="26.25" hidden="1" customHeight="1" thickBot="1" x14ac:dyDescent="0.25">
      <c r="B319" s="46" t="s">
        <v>246</v>
      </c>
      <c r="C319" s="183" t="s">
        <v>258</v>
      </c>
      <c r="D319" s="50" t="s">
        <v>325</v>
      </c>
      <c r="E319" s="52"/>
      <c r="F319" s="52"/>
      <c r="G319" s="52"/>
      <c r="H319" s="52"/>
      <c r="I319" s="52"/>
      <c r="J319" s="52"/>
      <c r="K319" s="52"/>
      <c r="L319" s="52"/>
      <c r="M319" s="52"/>
      <c r="N319" s="52"/>
      <c r="O319" s="52"/>
      <c r="P319" s="52"/>
      <c r="Q319" s="52"/>
      <c r="R319" s="52"/>
      <c r="S319" s="52"/>
      <c r="T319" s="52"/>
      <c r="U319" s="52"/>
      <c r="V319" s="52"/>
      <c r="W319" s="52"/>
      <c r="X319" s="52"/>
      <c r="Y319" s="52"/>
      <c r="Z319" s="52"/>
      <c r="AA319" s="52"/>
      <c r="AB319" s="52"/>
      <c r="AC319" s="52"/>
      <c r="AD319" s="52"/>
      <c r="AE319" s="52"/>
      <c r="AF319" s="52"/>
      <c r="AG319" s="52"/>
      <c r="AH319" s="52"/>
      <c r="AI319" s="52"/>
      <c r="AJ319" s="52"/>
      <c r="AK319" s="52"/>
      <c r="AL319" s="52"/>
      <c r="AM319" s="52"/>
      <c r="AN319" s="52"/>
      <c r="AO319" s="52"/>
      <c r="AP319" s="52"/>
      <c r="AQ319" s="52"/>
      <c r="AR319" s="52"/>
      <c r="AS319" s="52"/>
      <c r="AT319" s="204"/>
      <c r="AU319" s="52"/>
      <c r="AV319" s="52"/>
      <c r="AW319" s="52"/>
      <c r="AX319" s="52"/>
      <c r="AY319" s="52"/>
      <c r="AZ319" s="52"/>
      <c r="BA319" s="43"/>
      <c r="BB319" s="43"/>
      <c r="BC319" s="43"/>
      <c r="BD319" s="43"/>
      <c r="BE319" s="43"/>
      <c r="BF319" s="43"/>
      <c r="BG319" s="43"/>
      <c r="BH319" s="43"/>
      <c r="BI319" s="43"/>
      <c r="BJ319" s="43"/>
    </row>
    <row r="320" spans="2:62" ht="26.25" hidden="1" customHeight="1" thickBot="1" x14ac:dyDescent="0.25">
      <c r="B320" s="46" t="s">
        <v>259</v>
      </c>
      <c r="C320" s="183" t="s">
        <v>266</v>
      </c>
      <c r="D320" s="50" t="s">
        <v>325</v>
      </c>
      <c r="E320" s="52"/>
      <c r="F320" s="52"/>
      <c r="G320" s="52"/>
      <c r="H320" s="52"/>
      <c r="I320" s="52"/>
      <c r="J320" s="52"/>
      <c r="K320" s="203"/>
      <c r="L320" s="52"/>
      <c r="M320" s="52"/>
      <c r="N320" s="52"/>
      <c r="O320" s="39"/>
      <c r="P320" s="52"/>
      <c r="Q320" s="52"/>
      <c r="R320" s="52"/>
      <c r="S320" s="52"/>
      <c r="T320" s="52"/>
      <c r="U320" s="52"/>
      <c r="V320" s="52"/>
      <c r="W320" s="39"/>
      <c r="X320" s="52"/>
      <c r="Y320" s="52"/>
      <c r="Z320" s="52"/>
      <c r="AA320" s="39"/>
      <c r="AB320" s="52"/>
      <c r="AC320" s="52"/>
      <c r="AD320" s="52"/>
      <c r="AE320" s="52"/>
      <c r="AF320" s="52"/>
      <c r="AG320" s="52"/>
      <c r="AH320" s="52"/>
      <c r="AI320" s="39"/>
      <c r="AJ320" s="52"/>
      <c r="AK320" s="52"/>
      <c r="AL320" s="52"/>
      <c r="AM320" s="39"/>
      <c r="AN320" s="52"/>
      <c r="AO320" s="52"/>
      <c r="AP320" s="52"/>
      <c r="AQ320" s="52"/>
      <c r="AR320" s="52"/>
      <c r="AS320" s="52"/>
      <c r="AT320" s="204"/>
      <c r="AU320" s="52"/>
      <c r="AV320" s="52"/>
      <c r="AW320" s="52"/>
      <c r="AX320" s="52"/>
      <c r="AY320" s="52"/>
      <c r="AZ320" s="52"/>
      <c r="BA320" s="43"/>
      <c r="BB320" s="43"/>
      <c r="BC320" s="43"/>
      <c r="BD320" s="43"/>
      <c r="BE320" s="43"/>
      <c r="BF320" s="43"/>
      <c r="BG320" s="43"/>
      <c r="BH320" s="43"/>
      <c r="BI320" s="43"/>
      <c r="BJ320" s="43"/>
    </row>
    <row r="321" spans="2:62" ht="26.25" hidden="1" customHeight="1" thickBot="1" x14ac:dyDescent="0.25">
      <c r="B321" s="46" t="s">
        <v>259</v>
      </c>
      <c r="C321" s="183" t="s">
        <v>268</v>
      </c>
      <c r="D321" s="50" t="s">
        <v>325</v>
      </c>
      <c r="E321" s="52"/>
      <c r="F321" s="52"/>
      <c r="G321" s="52"/>
      <c r="H321" s="52"/>
      <c r="I321" s="52"/>
      <c r="J321" s="52"/>
      <c r="K321" s="52"/>
      <c r="L321" s="52"/>
      <c r="M321" s="52"/>
      <c r="N321" s="52"/>
      <c r="O321" s="52"/>
      <c r="P321" s="52"/>
      <c r="Q321" s="52"/>
      <c r="R321" s="52"/>
      <c r="S321" s="52"/>
      <c r="T321" s="52"/>
      <c r="U321" s="52"/>
      <c r="V321" s="52"/>
      <c r="W321" s="52"/>
      <c r="X321" s="52"/>
      <c r="Y321" s="52"/>
      <c r="Z321" s="52"/>
      <c r="AA321" s="52"/>
      <c r="AB321" s="52"/>
      <c r="AC321" s="52"/>
      <c r="AD321" s="52"/>
      <c r="AE321" s="52"/>
      <c r="AF321" s="52"/>
      <c r="AG321" s="52"/>
      <c r="AH321" s="52"/>
      <c r="AI321" s="52"/>
      <c r="AJ321" s="52"/>
      <c r="AK321" s="52"/>
      <c r="AL321" s="52"/>
      <c r="AM321" s="52"/>
      <c r="AN321" s="52"/>
      <c r="AO321" s="52"/>
      <c r="AP321" s="52"/>
      <c r="AQ321" s="52"/>
      <c r="AR321" s="52"/>
      <c r="AS321" s="52"/>
      <c r="AT321" s="204"/>
      <c r="AU321" s="52"/>
      <c r="AV321" s="52"/>
      <c r="AW321" s="52"/>
      <c r="AX321" s="52"/>
      <c r="AY321" s="52"/>
      <c r="AZ321" s="52"/>
      <c r="BA321" s="43"/>
      <c r="BB321" s="43"/>
      <c r="BC321" s="43"/>
      <c r="BD321" s="43"/>
      <c r="BE321" s="43"/>
      <c r="BF321" s="43"/>
      <c r="BG321" s="43"/>
      <c r="BH321" s="43"/>
      <c r="BI321" s="43"/>
      <c r="BJ321" s="43"/>
    </row>
    <row r="322" spans="2:62" ht="26.25" hidden="1" customHeight="1" thickBot="1" x14ac:dyDescent="0.25">
      <c r="C322" s="11"/>
    </row>
    <row r="323" spans="2:62" ht="26.25" hidden="1" customHeight="1" thickBot="1" x14ac:dyDescent="0.25">
      <c r="C323" s="11"/>
      <c r="BA323" s="275" t="s">
        <v>696</v>
      </c>
      <c r="BB323" s="276"/>
      <c r="BC323" s="276"/>
      <c r="BD323" s="276"/>
      <c r="BE323" s="276"/>
      <c r="BF323" s="276"/>
      <c r="BG323" s="277"/>
      <c r="BH323" s="263" t="s">
        <v>695</v>
      </c>
      <c r="BI323" s="264"/>
      <c r="BJ323" s="182" t="s">
        <v>697</v>
      </c>
    </row>
    <row r="324" spans="2:62" ht="26.25" hidden="1" customHeight="1" x14ac:dyDescent="0.2">
      <c r="C324" s="11"/>
      <c r="BA324" s="265" t="s">
        <v>754</v>
      </c>
      <c r="BB324" s="257"/>
      <c r="BC324" s="257"/>
      <c r="BD324" s="257"/>
      <c r="BE324" s="257"/>
      <c r="BF324" s="257"/>
      <c r="BG324" s="257"/>
      <c r="BH324" s="266"/>
      <c r="BI324" s="2"/>
      <c r="BJ324" s="270"/>
    </row>
    <row r="325" spans="2:62" ht="26.25" customHeight="1" thickBot="1" x14ac:dyDescent="0.25">
      <c r="C325" s="11"/>
      <c r="BA325" s="267"/>
      <c r="BB325" s="268"/>
      <c r="BC325" s="268"/>
      <c r="BD325" s="268"/>
      <c r="BE325" s="268"/>
      <c r="BF325" s="268"/>
      <c r="BG325" s="268"/>
      <c r="BH325" s="269"/>
      <c r="BI325" s="194"/>
      <c r="BJ325" s="271"/>
    </row>
    <row r="326" spans="2:62" ht="26.25" customHeight="1" x14ac:dyDescent="0.2">
      <c r="C326" s="11"/>
      <c r="H326" s="9">
        <f>48*5</f>
        <v>240</v>
      </c>
      <c r="I326" s="9">
        <f>4*6</f>
        <v>24</v>
      </c>
      <c r="J326" s="9">
        <v>4</v>
      </c>
      <c r="L326" s="9">
        <f>+H326+I326+H327+I327+J326</f>
        <v>338</v>
      </c>
    </row>
    <row r="327" spans="2:62" ht="26.25" customHeight="1" x14ac:dyDescent="0.2">
      <c r="C327" s="11"/>
      <c r="H327" s="9">
        <f>12*5</f>
        <v>60</v>
      </c>
      <c r="I327" s="9">
        <f>2*5</f>
        <v>10</v>
      </c>
      <c r="BA327" s="1" t="s">
        <v>753</v>
      </c>
      <c r="BI327" s="1" t="s">
        <v>753</v>
      </c>
    </row>
    <row r="328" spans="2:62" ht="26.25" customHeight="1" x14ac:dyDescent="0.2">
      <c r="C328" s="11"/>
    </row>
    <row r="329" spans="2:62" ht="26.25" customHeight="1" thickBot="1" x14ac:dyDescent="0.25">
      <c r="B329" s="76" t="s">
        <v>1</v>
      </c>
      <c r="C329" s="77" t="s">
        <v>14</v>
      </c>
      <c r="D329" s="85" t="s">
        <v>15</v>
      </c>
      <c r="E329" s="85" t="s">
        <v>375</v>
      </c>
      <c r="F329" s="85"/>
      <c r="G329" s="85"/>
      <c r="H329" s="85"/>
      <c r="I329" s="85" t="s">
        <v>376</v>
      </c>
      <c r="J329" s="85"/>
      <c r="K329" s="85"/>
      <c r="L329" s="85"/>
      <c r="M329" s="85" t="s">
        <v>377</v>
      </c>
      <c r="N329" s="85"/>
      <c r="O329" s="85"/>
      <c r="P329" s="85"/>
      <c r="Q329" s="85" t="s">
        <v>378</v>
      </c>
      <c r="R329" s="85"/>
      <c r="S329" s="85"/>
      <c r="T329" s="85"/>
      <c r="U329" s="85" t="s">
        <v>379</v>
      </c>
      <c r="V329" s="85"/>
      <c r="W329" s="85"/>
      <c r="X329" s="85"/>
      <c r="Y329" s="85" t="s">
        <v>380</v>
      </c>
      <c r="Z329" s="85"/>
      <c r="AA329" s="85"/>
      <c r="AB329" s="85"/>
      <c r="AC329" s="85" t="s">
        <v>381</v>
      </c>
      <c r="AD329" s="85"/>
      <c r="AE329" s="85"/>
      <c r="AF329" s="85"/>
      <c r="AG329" s="85" t="s">
        <v>382</v>
      </c>
      <c r="AH329" s="85"/>
      <c r="AI329" s="85"/>
      <c r="AJ329" s="85"/>
      <c r="AK329" s="85" t="s">
        <v>383</v>
      </c>
      <c r="AL329" s="85"/>
      <c r="AM329" s="85"/>
      <c r="AN329" s="85"/>
      <c r="AO329" s="85" t="s">
        <v>384</v>
      </c>
      <c r="AP329" s="85"/>
      <c r="AQ329" s="85"/>
      <c r="AR329" s="85"/>
      <c r="AS329" s="85" t="s">
        <v>385</v>
      </c>
      <c r="AT329" s="85"/>
      <c r="AU329" s="85"/>
      <c r="AV329" s="85"/>
      <c r="AW329" s="85" t="s">
        <v>386</v>
      </c>
      <c r="AX329" s="85"/>
      <c r="AY329" s="85"/>
      <c r="AZ329" s="85"/>
    </row>
    <row r="330" spans="2:62" ht="26.25" customHeight="1" thickBot="1" x14ac:dyDescent="0.25">
      <c r="B330" s="272" t="s">
        <v>387</v>
      </c>
      <c r="C330" s="86" t="s">
        <v>388</v>
      </c>
      <c r="D330" s="36" t="s">
        <v>361</v>
      </c>
      <c r="E330" s="78"/>
      <c r="F330" s="79"/>
      <c r="G330" s="79"/>
      <c r="H330" s="79"/>
      <c r="I330" s="78"/>
      <c r="J330" s="79"/>
      <c r="K330" s="79"/>
      <c r="L330" s="79"/>
      <c r="M330" s="78"/>
      <c r="N330" s="79"/>
      <c r="O330" s="79"/>
      <c r="P330" s="79"/>
      <c r="Q330" s="78"/>
      <c r="R330" s="79"/>
      <c r="S330" s="79"/>
      <c r="T330" s="79"/>
      <c r="U330" s="78"/>
      <c r="V330" s="79"/>
      <c r="W330" s="79"/>
      <c r="X330" s="79"/>
      <c r="Y330" s="78"/>
      <c r="Z330" s="79"/>
      <c r="AA330" s="79"/>
      <c r="AB330" s="79"/>
      <c r="AC330" s="78"/>
      <c r="AD330" s="79"/>
      <c r="AE330" s="79"/>
      <c r="AF330" s="79"/>
      <c r="AG330" s="78"/>
      <c r="AH330" s="79"/>
      <c r="AI330" s="79"/>
      <c r="AJ330" s="79"/>
      <c r="AK330" s="78"/>
      <c r="AL330" s="79"/>
      <c r="AM330" s="79"/>
      <c r="AN330" s="79"/>
      <c r="AO330" s="78"/>
      <c r="AP330" s="79"/>
      <c r="AQ330" s="79"/>
      <c r="AR330" s="79"/>
      <c r="AS330" s="78"/>
      <c r="AT330" s="79"/>
      <c r="AU330" s="79"/>
      <c r="AV330" s="79"/>
      <c r="AW330" s="78"/>
      <c r="AX330" s="79"/>
      <c r="AY330" s="79"/>
      <c r="AZ330" s="79"/>
    </row>
    <row r="331" spans="2:62" ht="26.25" customHeight="1" thickBot="1" x14ac:dyDescent="0.25">
      <c r="B331" s="273"/>
      <c r="C331" s="86" t="s">
        <v>389</v>
      </c>
      <c r="D331" s="36" t="s">
        <v>361</v>
      </c>
      <c r="E331" s="78"/>
      <c r="F331" s="79"/>
      <c r="G331" s="79"/>
      <c r="H331" s="79"/>
      <c r="I331" s="78"/>
      <c r="J331" s="79"/>
      <c r="K331" s="79"/>
      <c r="L331" s="79"/>
      <c r="M331" s="78"/>
      <c r="N331" s="79"/>
      <c r="O331" s="79"/>
      <c r="P331" s="79"/>
      <c r="Q331" s="78"/>
      <c r="R331" s="79"/>
      <c r="S331" s="79"/>
      <c r="T331" s="79"/>
      <c r="U331" s="78"/>
      <c r="V331" s="79"/>
      <c r="W331" s="79"/>
      <c r="X331" s="79"/>
      <c r="Y331" s="78"/>
      <c r="Z331" s="79"/>
      <c r="AA331" s="79"/>
      <c r="AB331" s="79"/>
      <c r="AC331" s="78"/>
      <c r="AD331" s="79"/>
      <c r="AE331" s="79"/>
      <c r="AF331" s="79"/>
      <c r="AG331" s="78"/>
      <c r="AH331" s="79"/>
      <c r="AI331" s="79"/>
      <c r="AJ331" s="79"/>
      <c r="AK331" s="78"/>
      <c r="AL331" s="79"/>
      <c r="AM331" s="79"/>
      <c r="AN331" s="79"/>
      <c r="AO331" s="78"/>
      <c r="AP331" s="79"/>
      <c r="AQ331" s="79"/>
      <c r="AR331" s="79"/>
      <c r="AS331" s="78"/>
      <c r="AT331" s="79"/>
      <c r="AU331" s="79"/>
      <c r="AV331" s="79"/>
      <c r="AW331" s="78"/>
      <c r="AX331" s="79"/>
      <c r="AY331" s="79"/>
      <c r="AZ331" s="79"/>
    </row>
    <row r="332" spans="2:62" ht="26.25" customHeight="1" thickBot="1" x14ac:dyDescent="0.25">
      <c r="B332" s="273"/>
      <c r="C332" s="86" t="s">
        <v>390</v>
      </c>
      <c r="D332" s="36" t="s">
        <v>361</v>
      </c>
      <c r="E332" s="78"/>
      <c r="F332" s="79"/>
      <c r="G332" s="79"/>
      <c r="H332" s="79"/>
      <c r="I332" s="78"/>
      <c r="J332" s="79"/>
      <c r="K332" s="79"/>
      <c r="L332" s="79"/>
      <c r="M332" s="78"/>
      <c r="N332" s="79"/>
      <c r="O332" s="79"/>
      <c r="P332" s="79"/>
      <c r="Q332" s="78"/>
      <c r="R332" s="79"/>
      <c r="S332" s="79"/>
      <c r="T332" s="79"/>
      <c r="U332" s="78"/>
      <c r="V332" s="79"/>
      <c r="W332" s="79"/>
      <c r="X332" s="79"/>
      <c r="Y332" s="78"/>
      <c r="Z332" s="79"/>
      <c r="AA332" s="79"/>
      <c r="AB332" s="79"/>
      <c r="AC332" s="78"/>
      <c r="AD332" s="79"/>
      <c r="AE332" s="79"/>
      <c r="AF332" s="79"/>
      <c r="AG332" s="78"/>
      <c r="AH332" s="79"/>
      <c r="AI332" s="79"/>
      <c r="AJ332" s="79"/>
      <c r="AK332" s="78"/>
      <c r="AL332" s="79"/>
      <c r="AM332" s="79"/>
      <c r="AN332" s="79"/>
      <c r="AO332" s="78"/>
      <c r="AP332" s="79"/>
      <c r="AQ332" s="79"/>
      <c r="AR332" s="79"/>
      <c r="AS332" s="78"/>
      <c r="AT332" s="79"/>
      <c r="AU332" s="79"/>
      <c r="AV332" s="79"/>
      <c r="AW332" s="78"/>
      <c r="AX332" s="79"/>
      <c r="AY332" s="79"/>
      <c r="AZ332" s="79"/>
    </row>
    <row r="333" spans="2:62" ht="26.25" customHeight="1" thickBot="1" x14ac:dyDescent="0.25">
      <c r="B333" s="273"/>
      <c r="C333" s="86" t="s">
        <v>391</v>
      </c>
      <c r="D333" s="36" t="s">
        <v>361</v>
      </c>
      <c r="E333" s="78"/>
      <c r="F333" s="79"/>
      <c r="G333" s="79"/>
      <c r="H333" s="79"/>
      <c r="I333" s="78"/>
      <c r="J333" s="79"/>
      <c r="K333" s="79"/>
      <c r="L333" s="79"/>
      <c r="M333" s="78"/>
      <c r="N333" s="79"/>
      <c r="O333" s="79"/>
      <c r="P333" s="79"/>
      <c r="Q333" s="78"/>
      <c r="R333" s="79"/>
      <c r="S333" s="79"/>
      <c r="T333" s="79"/>
      <c r="U333" s="78"/>
      <c r="V333" s="79"/>
      <c r="W333" s="79"/>
      <c r="X333" s="79"/>
      <c r="Y333" s="78"/>
      <c r="Z333" s="79"/>
      <c r="AA333" s="79"/>
      <c r="AB333" s="79"/>
      <c r="AC333" s="78"/>
      <c r="AD333" s="79"/>
      <c r="AE333" s="79"/>
      <c r="AF333" s="79"/>
      <c r="AG333" s="78"/>
      <c r="AH333" s="79"/>
      <c r="AI333" s="79"/>
      <c r="AJ333" s="79"/>
      <c r="AK333" s="78"/>
      <c r="AL333" s="79"/>
      <c r="AM333" s="79"/>
      <c r="AN333" s="79"/>
      <c r="AO333" s="78"/>
      <c r="AP333" s="79"/>
      <c r="AQ333" s="79"/>
      <c r="AR333" s="79"/>
      <c r="AS333" s="78"/>
      <c r="AT333" s="79"/>
      <c r="AU333" s="79"/>
      <c r="AV333" s="79"/>
      <c r="AW333" s="78"/>
      <c r="AX333" s="79"/>
      <c r="AY333" s="79"/>
      <c r="AZ333" s="79"/>
    </row>
    <row r="334" spans="2:62" ht="26.25" customHeight="1" thickBot="1" x14ac:dyDescent="0.25">
      <c r="B334" s="273"/>
      <c r="C334" s="86" t="s">
        <v>392</v>
      </c>
      <c r="D334" s="36" t="s">
        <v>361</v>
      </c>
      <c r="E334" s="78"/>
      <c r="F334" s="79"/>
      <c r="G334" s="79"/>
      <c r="H334" s="79"/>
      <c r="I334" s="78"/>
      <c r="J334" s="79"/>
      <c r="K334" s="79"/>
      <c r="L334" s="79"/>
      <c r="M334" s="78"/>
      <c r="N334" s="79"/>
      <c r="O334" s="79"/>
      <c r="P334" s="79"/>
      <c r="Q334" s="78"/>
      <c r="R334" s="79"/>
      <c r="S334" s="79"/>
      <c r="T334" s="79"/>
      <c r="U334" s="78"/>
      <c r="V334" s="79"/>
      <c r="W334" s="79"/>
      <c r="X334" s="79"/>
      <c r="Y334" s="78"/>
      <c r="Z334" s="79"/>
      <c r="AA334" s="79"/>
      <c r="AB334" s="79"/>
      <c r="AC334" s="78"/>
      <c r="AD334" s="79"/>
      <c r="AE334" s="79"/>
      <c r="AF334" s="79"/>
      <c r="AG334" s="78"/>
      <c r="AH334" s="79"/>
      <c r="AI334" s="79"/>
      <c r="AJ334" s="79"/>
      <c r="AK334" s="78"/>
      <c r="AL334" s="79"/>
      <c r="AM334" s="79"/>
      <c r="AN334" s="79"/>
      <c r="AO334" s="78"/>
      <c r="AP334" s="79"/>
      <c r="AQ334" s="79"/>
      <c r="AR334" s="79"/>
      <c r="AS334" s="78"/>
      <c r="AT334" s="79"/>
      <c r="AU334" s="79"/>
      <c r="AV334" s="79"/>
      <c r="AW334" s="78"/>
      <c r="AX334" s="79"/>
      <c r="AY334" s="79"/>
      <c r="AZ334" s="79"/>
    </row>
    <row r="335" spans="2:62" ht="26.25" customHeight="1" x14ac:dyDescent="0.2">
      <c r="B335" s="273"/>
      <c r="C335" s="86" t="s">
        <v>393</v>
      </c>
      <c r="D335" s="87" t="s">
        <v>394</v>
      </c>
      <c r="E335" s="79"/>
      <c r="F335" s="79"/>
      <c r="G335" s="79"/>
      <c r="H335" s="79"/>
      <c r="I335" s="79"/>
      <c r="J335" s="79"/>
      <c r="K335" s="79"/>
      <c r="L335" s="79"/>
      <c r="M335" s="79"/>
      <c r="N335" s="79"/>
      <c r="O335" s="79"/>
      <c r="P335" s="79"/>
      <c r="Q335" s="80"/>
      <c r="R335" s="79"/>
      <c r="S335" s="79"/>
      <c r="T335" s="79"/>
      <c r="U335" s="79"/>
      <c r="V335" s="79"/>
      <c r="W335" s="79"/>
      <c r="X335" s="79"/>
      <c r="Y335" s="79"/>
      <c r="Z335" s="79"/>
      <c r="AA335" s="79"/>
      <c r="AB335" s="79"/>
      <c r="AC335" s="81"/>
      <c r="AD335" s="79"/>
      <c r="AE335" s="79"/>
      <c r="AF335" s="79"/>
      <c r="AG335" s="79"/>
      <c r="AH335" s="79"/>
      <c r="AI335" s="79"/>
      <c r="AJ335" s="79"/>
      <c r="AK335" s="79"/>
      <c r="AL335" s="79"/>
      <c r="AM335" s="79"/>
      <c r="AN335" s="79"/>
      <c r="AO335" s="80"/>
      <c r="AP335" s="79"/>
      <c r="AQ335" s="79"/>
      <c r="AR335" s="79"/>
      <c r="AS335" s="79"/>
      <c r="AT335" s="79"/>
      <c r="AU335" s="79"/>
      <c r="AV335" s="79"/>
      <c r="AW335" s="79"/>
      <c r="AX335" s="79"/>
      <c r="AY335" s="79"/>
      <c r="AZ335" s="79"/>
    </row>
    <row r="336" spans="2:62" ht="26.25" customHeight="1" x14ac:dyDescent="0.2">
      <c r="B336" s="273"/>
      <c r="C336" s="86" t="s">
        <v>395</v>
      </c>
      <c r="D336" s="87" t="s">
        <v>394</v>
      </c>
      <c r="E336" s="79"/>
      <c r="F336" s="79"/>
      <c r="G336" s="79"/>
      <c r="H336" s="79"/>
      <c r="I336" s="79"/>
      <c r="J336" s="79"/>
      <c r="K336" s="79"/>
      <c r="L336" s="79"/>
      <c r="M336" s="79"/>
      <c r="N336" s="79"/>
      <c r="O336" s="79"/>
      <c r="P336" s="79"/>
      <c r="Q336" s="80"/>
      <c r="R336" s="79"/>
      <c r="S336" s="79"/>
      <c r="T336" s="79"/>
      <c r="U336" s="79"/>
      <c r="V336" s="79"/>
      <c r="W336" s="79"/>
      <c r="X336" s="79"/>
      <c r="Y336" s="79"/>
      <c r="Z336" s="79"/>
      <c r="AA336" s="79"/>
      <c r="AB336" s="79"/>
      <c r="AC336" s="81"/>
      <c r="AD336" s="79"/>
      <c r="AE336" s="79"/>
      <c r="AF336" s="79"/>
      <c r="AG336" s="79"/>
      <c r="AH336" s="79"/>
      <c r="AI336" s="79"/>
      <c r="AJ336" s="79"/>
      <c r="AK336" s="79"/>
      <c r="AL336" s="79"/>
      <c r="AM336" s="79"/>
      <c r="AN336" s="79"/>
      <c r="AO336" s="80"/>
      <c r="AP336" s="79"/>
      <c r="AQ336" s="79"/>
      <c r="AR336" s="79"/>
      <c r="AS336" s="79"/>
      <c r="AT336" s="79"/>
      <c r="AU336" s="79"/>
      <c r="AV336" s="79"/>
      <c r="AW336" s="79"/>
      <c r="AX336" s="79"/>
      <c r="AY336" s="79"/>
      <c r="AZ336" s="79"/>
    </row>
    <row r="337" spans="2:52" ht="26.25" customHeight="1" x14ac:dyDescent="0.2">
      <c r="B337" s="273"/>
      <c r="C337" s="86" t="s">
        <v>396</v>
      </c>
      <c r="D337" s="87" t="s">
        <v>394</v>
      </c>
      <c r="E337" s="79"/>
      <c r="F337" s="79"/>
      <c r="G337" s="79"/>
      <c r="H337" s="79"/>
      <c r="I337" s="79"/>
      <c r="J337" s="79"/>
      <c r="K337" s="79"/>
      <c r="L337" s="79"/>
      <c r="M337" s="79"/>
      <c r="N337" s="79"/>
      <c r="O337" s="79"/>
      <c r="P337" s="79"/>
      <c r="Q337" s="80"/>
      <c r="R337" s="79"/>
      <c r="S337" s="79"/>
      <c r="T337" s="79"/>
      <c r="U337" s="79"/>
      <c r="V337" s="79"/>
      <c r="W337" s="79"/>
      <c r="X337" s="79"/>
      <c r="Y337" s="79"/>
      <c r="Z337" s="79"/>
      <c r="AA337" s="79"/>
      <c r="AB337" s="79"/>
      <c r="AC337" s="81"/>
      <c r="AD337" s="79"/>
      <c r="AE337" s="79"/>
      <c r="AF337" s="79"/>
      <c r="AG337" s="79"/>
      <c r="AH337" s="79"/>
      <c r="AI337" s="79"/>
      <c r="AJ337" s="79"/>
      <c r="AK337" s="79"/>
      <c r="AL337" s="79"/>
      <c r="AM337" s="79"/>
      <c r="AN337" s="79"/>
      <c r="AO337" s="80"/>
      <c r="AP337" s="79"/>
      <c r="AQ337" s="79"/>
      <c r="AR337" s="79"/>
      <c r="AS337" s="79"/>
      <c r="AT337" s="79"/>
      <c r="AU337" s="79"/>
      <c r="AV337" s="79"/>
      <c r="AW337" s="79"/>
      <c r="AX337" s="79"/>
      <c r="AY337" s="79"/>
      <c r="AZ337" s="79"/>
    </row>
    <row r="338" spans="2:52" ht="26.25" customHeight="1" x14ac:dyDescent="0.2">
      <c r="B338" s="273"/>
      <c r="C338" s="86" t="s">
        <v>397</v>
      </c>
      <c r="D338" s="87" t="s">
        <v>394</v>
      </c>
      <c r="E338" s="79"/>
      <c r="F338" s="79"/>
      <c r="G338" s="79"/>
      <c r="H338" s="79"/>
      <c r="I338" s="79"/>
      <c r="J338" s="79"/>
      <c r="K338" s="79"/>
      <c r="L338" s="79"/>
      <c r="M338" s="79"/>
      <c r="N338" s="79"/>
      <c r="O338" s="79"/>
      <c r="P338" s="79"/>
      <c r="Q338" s="80"/>
      <c r="R338" s="79"/>
      <c r="S338" s="79"/>
      <c r="T338" s="79"/>
      <c r="U338" s="79"/>
      <c r="V338" s="79"/>
      <c r="W338" s="79"/>
      <c r="X338" s="79"/>
      <c r="Y338" s="79"/>
      <c r="Z338" s="79"/>
      <c r="AA338" s="79"/>
      <c r="AB338" s="79"/>
      <c r="AC338" s="81"/>
      <c r="AD338" s="79"/>
      <c r="AE338" s="79"/>
      <c r="AF338" s="79"/>
      <c r="AG338" s="79"/>
      <c r="AH338" s="79"/>
      <c r="AI338" s="79"/>
      <c r="AJ338" s="79"/>
      <c r="AK338" s="79"/>
      <c r="AL338" s="79"/>
      <c r="AM338" s="79"/>
      <c r="AN338" s="79"/>
      <c r="AO338" s="80"/>
      <c r="AP338" s="79"/>
      <c r="AQ338" s="79"/>
      <c r="AR338" s="79"/>
      <c r="AS338" s="79"/>
      <c r="AT338" s="79"/>
      <c r="AU338" s="79"/>
      <c r="AV338" s="79"/>
      <c r="AW338" s="79"/>
      <c r="AX338" s="79"/>
      <c r="AY338" s="79"/>
      <c r="AZ338" s="79"/>
    </row>
    <row r="339" spans="2:52" ht="26.25" customHeight="1" x14ac:dyDescent="0.2">
      <c r="B339" s="273"/>
      <c r="C339" s="86" t="s">
        <v>398</v>
      </c>
      <c r="D339" s="83" t="s">
        <v>399</v>
      </c>
      <c r="E339" s="79"/>
      <c r="F339" s="79"/>
      <c r="G339" s="79"/>
      <c r="H339" s="79"/>
      <c r="I339" s="79"/>
      <c r="J339" s="79"/>
      <c r="K339" s="79"/>
      <c r="L339" s="79"/>
      <c r="M339" s="79"/>
      <c r="N339" s="79"/>
      <c r="O339" s="79"/>
      <c r="P339" s="79"/>
      <c r="Q339" s="82"/>
      <c r="R339" s="79"/>
      <c r="S339" s="79"/>
      <c r="T339" s="79"/>
      <c r="U339" s="79"/>
      <c r="V339" s="79"/>
      <c r="W339" s="79"/>
      <c r="X339" s="79"/>
      <c r="Y339" s="79"/>
      <c r="Z339" s="79"/>
      <c r="AA339" s="79"/>
      <c r="AB339" s="79"/>
      <c r="AC339" s="79"/>
      <c r="AD339" s="79"/>
      <c r="AE339" s="79"/>
      <c r="AF339" s="79"/>
      <c r="AG339" s="79"/>
      <c r="AH339" s="79"/>
      <c r="AI339" s="79"/>
      <c r="AJ339" s="79"/>
      <c r="AK339" s="79"/>
      <c r="AL339" s="79"/>
      <c r="AM339" s="79"/>
      <c r="AN339" s="79"/>
      <c r="AO339" s="82"/>
      <c r="AP339" s="79"/>
      <c r="AQ339" s="79"/>
      <c r="AR339" s="79"/>
      <c r="AS339" s="79"/>
      <c r="AT339" s="79"/>
      <c r="AU339" s="79"/>
      <c r="AV339" s="79"/>
      <c r="AW339" s="79"/>
      <c r="AX339" s="79"/>
      <c r="AY339" s="79"/>
      <c r="AZ339" s="79"/>
    </row>
    <row r="340" spans="2:52" ht="26.25" customHeight="1" x14ac:dyDescent="0.2">
      <c r="B340" s="273"/>
      <c r="C340" s="86" t="s">
        <v>400</v>
      </c>
      <c r="D340" s="83" t="s">
        <v>399</v>
      </c>
      <c r="E340" s="79"/>
      <c r="F340" s="79"/>
      <c r="G340" s="79"/>
      <c r="H340" s="79"/>
      <c r="I340" s="79"/>
      <c r="J340" s="79"/>
      <c r="K340" s="79"/>
      <c r="L340" s="79"/>
      <c r="M340" s="79"/>
      <c r="N340" s="79"/>
      <c r="O340" s="79"/>
      <c r="P340" s="79"/>
      <c r="Q340" s="82"/>
      <c r="R340" s="79"/>
      <c r="S340" s="79"/>
      <c r="T340" s="79"/>
      <c r="U340" s="79"/>
      <c r="V340" s="79"/>
      <c r="W340" s="79"/>
      <c r="X340" s="79"/>
      <c r="Y340" s="79"/>
      <c r="Z340" s="79"/>
      <c r="AA340" s="79"/>
      <c r="AB340" s="79"/>
      <c r="AC340" s="79"/>
      <c r="AD340" s="79"/>
      <c r="AE340" s="79"/>
      <c r="AF340" s="79"/>
      <c r="AG340" s="79"/>
      <c r="AH340" s="79"/>
      <c r="AI340" s="79"/>
      <c r="AJ340" s="79"/>
      <c r="AK340" s="79"/>
      <c r="AL340" s="79"/>
      <c r="AM340" s="79"/>
      <c r="AN340" s="79"/>
      <c r="AO340" s="82"/>
      <c r="AP340" s="79"/>
      <c r="AQ340" s="79"/>
      <c r="AR340" s="79"/>
      <c r="AS340" s="79"/>
      <c r="AT340" s="79"/>
      <c r="AU340" s="79"/>
      <c r="AV340" s="79"/>
      <c r="AW340" s="79"/>
      <c r="AX340" s="79"/>
      <c r="AY340" s="79"/>
      <c r="AZ340" s="79"/>
    </row>
    <row r="341" spans="2:52" ht="26.25" customHeight="1" x14ac:dyDescent="0.2">
      <c r="B341" s="273"/>
      <c r="C341" s="86" t="s">
        <v>401</v>
      </c>
      <c r="D341" s="83" t="s">
        <v>399</v>
      </c>
      <c r="E341" s="79"/>
      <c r="F341" s="79"/>
      <c r="G341" s="79"/>
      <c r="H341" s="79"/>
      <c r="I341" s="79"/>
      <c r="J341" s="79"/>
      <c r="K341" s="79"/>
      <c r="L341" s="79"/>
      <c r="M341" s="79"/>
      <c r="N341" s="79"/>
      <c r="O341" s="79"/>
      <c r="P341" s="79"/>
      <c r="Q341" s="82"/>
      <c r="R341" s="79"/>
      <c r="S341" s="79"/>
      <c r="T341" s="79"/>
      <c r="U341" s="79"/>
      <c r="V341" s="79"/>
      <c r="W341" s="79"/>
      <c r="X341" s="79"/>
      <c r="Y341" s="79"/>
      <c r="Z341" s="79"/>
      <c r="AA341" s="79"/>
      <c r="AB341" s="79"/>
      <c r="AC341" s="79"/>
      <c r="AD341" s="79"/>
      <c r="AE341" s="79"/>
      <c r="AF341" s="79"/>
      <c r="AG341" s="79"/>
      <c r="AH341" s="79"/>
      <c r="AI341" s="79"/>
      <c r="AJ341" s="79"/>
      <c r="AK341" s="79"/>
      <c r="AL341" s="79"/>
      <c r="AM341" s="79"/>
      <c r="AN341" s="79"/>
      <c r="AO341" s="82"/>
      <c r="AP341" s="79"/>
      <c r="AQ341" s="79"/>
      <c r="AR341" s="79"/>
      <c r="AS341" s="79"/>
      <c r="AT341" s="79"/>
      <c r="AU341" s="79"/>
      <c r="AV341" s="79"/>
      <c r="AW341" s="79"/>
      <c r="AX341" s="79"/>
      <c r="AY341" s="79"/>
      <c r="AZ341" s="79"/>
    </row>
    <row r="342" spans="2:52" ht="26.25" customHeight="1" x14ac:dyDescent="0.2">
      <c r="B342" s="274"/>
      <c r="C342" s="86" t="s">
        <v>402</v>
      </c>
      <c r="D342" s="83" t="s">
        <v>399</v>
      </c>
      <c r="E342" s="79"/>
      <c r="F342" s="79"/>
      <c r="G342" s="79"/>
      <c r="H342" s="79"/>
      <c r="I342" s="79"/>
      <c r="J342" s="79"/>
      <c r="K342" s="79"/>
      <c r="L342" s="79"/>
      <c r="M342" s="79"/>
      <c r="N342" s="79"/>
      <c r="O342" s="79"/>
      <c r="P342" s="79"/>
      <c r="Q342" s="82"/>
      <c r="R342" s="79"/>
      <c r="S342" s="79"/>
      <c r="T342" s="79"/>
      <c r="U342" s="79"/>
      <c r="V342" s="79"/>
      <c r="W342" s="79"/>
      <c r="X342" s="79"/>
      <c r="Y342" s="79"/>
      <c r="Z342" s="79"/>
      <c r="AA342" s="79"/>
      <c r="AB342" s="79"/>
      <c r="AC342" s="79"/>
      <c r="AD342" s="79"/>
      <c r="AE342" s="79"/>
      <c r="AF342" s="79"/>
      <c r="AG342" s="79"/>
      <c r="AH342" s="79"/>
      <c r="AI342" s="79"/>
      <c r="AJ342" s="79"/>
      <c r="AK342" s="79"/>
      <c r="AL342" s="79"/>
      <c r="AM342" s="79"/>
      <c r="AN342" s="79"/>
      <c r="AO342" s="82"/>
      <c r="AP342" s="79"/>
      <c r="AQ342" s="79"/>
      <c r="AR342" s="79"/>
      <c r="AS342" s="79"/>
      <c r="AT342" s="79"/>
      <c r="AU342" s="79"/>
      <c r="AV342" s="79"/>
      <c r="AW342" s="79"/>
      <c r="AX342" s="79"/>
      <c r="AY342" s="79"/>
      <c r="AZ342" s="79"/>
    </row>
    <row r="343" spans="2:52" ht="26.25" customHeight="1" x14ac:dyDescent="0.2">
      <c r="C343" s="84"/>
    </row>
    <row r="344" spans="2:52" ht="26.25" customHeight="1" x14ac:dyDescent="0.2">
      <c r="C344" s="84"/>
    </row>
    <row r="345" spans="2:52" ht="26.25" customHeight="1" x14ac:dyDescent="0.2">
      <c r="C345" s="84"/>
    </row>
    <row r="346" spans="2:52" ht="26.25" customHeight="1" x14ac:dyDescent="0.2">
      <c r="C346" s="84"/>
    </row>
    <row r="347" spans="2:52" ht="26.25" customHeight="1" x14ac:dyDescent="0.2">
      <c r="C347" s="84"/>
    </row>
    <row r="348" spans="2:52" ht="26.25" customHeight="1" x14ac:dyDescent="0.2">
      <c r="C348" s="84"/>
    </row>
    <row r="349" spans="2:52" ht="26.25" customHeight="1" x14ac:dyDescent="0.2">
      <c r="C349" s="84"/>
    </row>
    <row r="350" spans="2:52" ht="26.25" customHeight="1" x14ac:dyDescent="0.2">
      <c r="C350" s="84"/>
    </row>
    <row r="351" spans="2:52" ht="26.25" customHeight="1" x14ac:dyDescent="0.2">
      <c r="C351" s="84"/>
    </row>
    <row r="352" spans="2:52" ht="26.25" customHeight="1" x14ac:dyDescent="0.2">
      <c r="C352" s="84"/>
    </row>
    <row r="353" spans="3:3" ht="26.25" customHeight="1" x14ac:dyDescent="0.2">
      <c r="C353" s="84"/>
    </row>
    <row r="354" spans="3:3" ht="26.25" customHeight="1" x14ac:dyDescent="0.2">
      <c r="C354" s="84"/>
    </row>
    <row r="355" spans="3:3" ht="26.25" customHeight="1" x14ac:dyDescent="0.2">
      <c r="C355" s="84"/>
    </row>
    <row r="356" spans="3:3" ht="26.25" customHeight="1" x14ac:dyDescent="0.2">
      <c r="C356" s="84"/>
    </row>
    <row r="357" spans="3:3" ht="26.25" customHeight="1" x14ac:dyDescent="0.2">
      <c r="C357" s="84"/>
    </row>
    <row r="358" spans="3:3" ht="26.25" customHeight="1" x14ac:dyDescent="0.2">
      <c r="C358" s="84"/>
    </row>
    <row r="359" spans="3:3" ht="26.25" customHeight="1" x14ac:dyDescent="0.2">
      <c r="C359" s="84"/>
    </row>
    <row r="360" spans="3:3" ht="26.25" customHeight="1" x14ac:dyDescent="0.2">
      <c r="C360" s="84"/>
    </row>
    <row r="361" spans="3:3" ht="26.25" customHeight="1" x14ac:dyDescent="0.2">
      <c r="C361" s="84"/>
    </row>
    <row r="362" spans="3:3" ht="26.25" customHeight="1" x14ac:dyDescent="0.2">
      <c r="C362" s="84"/>
    </row>
    <row r="363" spans="3:3" ht="26.25" customHeight="1" x14ac:dyDescent="0.2">
      <c r="C363" s="84"/>
    </row>
    <row r="364" spans="3:3" ht="26.25" customHeight="1" x14ac:dyDescent="0.2">
      <c r="C364" s="84"/>
    </row>
    <row r="365" spans="3:3" ht="26.25" customHeight="1" x14ac:dyDescent="0.2">
      <c r="C365" s="84"/>
    </row>
    <row r="366" spans="3:3" ht="26.25" customHeight="1" x14ac:dyDescent="0.2">
      <c r="C366" s="84"/>
    </row>
    <row r="367" spans="3:3" ht="26.25" customHeight="1" x14ac:dyDescent="0.2">
      <c r="C367" s="84"/>
    </row>
    <row r="368" spans="3:3" ht="26.25" customHeight="1" x14ac:dyDescent="0.2">
      <c r="C368" s="84"/>
    </row>
    <row r="369" spans="3:3" ht="26.25" customHeight="1" x14ac:dyDescent="0.2">
      <c r="C369" s="84"/>
    </row>
    <row r="370" spans="3:3" ht="26.25" customHeight="1" x14ac:dyDescent="0.2">
      <c r="C370" s="84"/>
    </row>
    <row r="371" spans="3:3" ht="26.25" customHeight="1" x14ac:dyDescent="0.2">
      <c r="C371" s="84"/>
    </row>
    <row r="372" spans="3:3" ht="26.25" customHeight="1" x14ac:dyDescent="0.2">
      <c r="C372" s="84"/>
    </row>
    <row r="373" spans="3:3" ht="26.25" customHeight="1" x14ac:dyDescent="0.2">
      <c r="C373" s="84"/>
    </row>
    <row r="374" spans="3:3" ht="26.25" customHeight="1" x14ac:dyDescent="0.2">
      <c r="C374" s="84"/>
    </row>
    <row r="375" spans="3:3" ht="26.25" customHeight="1" x14ac:dyDescent="0.2">
      <c r="C375" s="84"/>
    </row>
    <row r="376" spans="3:3" ht="26.25" customHeight="1" x14ac:dyDescent="0.2">
      <c r="C376" s="84"/>
    </row>
    <row r="377" spans="3:3" ht="26.25" customHeight="1" x14ac:dyDescent="0.2">
      <c r="C377" s="84"/>
    </row>
    <row r="378" spans="3:3" ht="26.25" customHeight="1" x14ac:dyDescent="0.2">
      <c r="C378" s="84"/>
    </row>
    <row r="379" spans="3:3" ht="26.25" customHeight="1" x14ac:dyDescent="0.2">
      <c r="C379" s="84"/>
    </row>
    <row r="380" spans="3:3" ht="26.25" customHeight="1" x14ac:dyDescent="0.2">
      <c r="C380" s="84"/>
    </row>
    <row r="381" spans="3:3" ht="26.25" customHeight="1" x14ac:dyDescent="0.2">
      <c r="C381" s="84"/>
    </row>
    <row r="382" spans="3:3" ht="26.25" customHeight="1" x14ac:dyDescent="0.2">
      <c r="C382" s="84"/>
    </row>
    <row r="383" spans="3:3" ht="26.25" customHeight="1" x14ac:dyDescent="0.2">
      <c r="C383" s="84"/>
    </row>
    <row r="384" spans="3:3" ht="26.25" customHeight="1" x14ac:dyDescent="0.2">
      <c r="C384" s="84"/>
    </row>
    <row r="385" spans="3:3" ht="26.25" customHeight="1" x14ac:dyDescent="0.2">
      <c r="C385" s="84"/>
    </row>
    <row r="386" spans="3:3" ht="26.25" customHeight="1" x14ac:dyDescent="0.2">
      <c r="C386" s="84"/>
    </row>
    <row r="387" spans="3:3" ht="26.25" customHeight="1" x14ac:dyDescent="0.2">
      <c r="C387" s="84"/>
    </row>
    <row r="388" spans="3:3" ht="26.25" customHeight="1" x14ac:dyDescent="0.2">
      <c r="C388" s="84"/>
    </row>
    <row r="389" spans="3:3" ht="26.25" customHeight="1" x14ac:dyDescent="0.2">
      <c r="C389" s="84"/>
    </row>
    <row r="390" spans="3:3" ht="26.25" customHeight="1" x14ac:dyDescent="0.2">
      <c r="C390" s="84"/>
    </row>
    <row r="391" spans="3:3" ht="26.25" customHeight="1" x14ac:dyDescent="0.2">
      <c r="C391" s="84"/>
    </row>
    <row r="392" spans="3:3" ht="26.25" customHeight="1" x14ac:dyDescent="0.2">
      <c r="C392" s="84"/>
    </row>
    <row r="393" spans="3:3" ht="26.25" customHeight="1" x14ac:dyDescent="0.2">
      <c r="C393" s="84"/>
    </row>
    <row r="394" spans="3:3" ht="26.25" customHeight="1" x14ac:dyDescent="0.2">
      <c r="C394" s="84"/>
    </row>
    <row r="395" spans="3:3" ht="26.25" customHeight="1" x14ac:dyDescent="0.2">
      <c r="C395" s="84"/>
    </row>
    <row r="396" spans="3:3" ht="26.25" customHeight="1" x14ac:dyDescent="0.2">
      <c r="C396" s="84"/>
    </row>
    <row r="397" spans="3:3" ht="26.25" customHeight="1" x14ac:dyDescent="0.2">
      <c r="C397" s="84"/>
    </row>
    <row r="398" spans="3:3" ht="26.25" customHeight="1" x14ac:dyDescent="0.2">
      <c r="C398" s="84"/>
    </row>
    <row r="399" spans="3:3" ht="26.25" customHeight="1" x14ac:dyDescent="0.2">
      <c r="C399" s="84"/>
    </row>
    <row r="400" spans="3:3" ht="26.25" customHeight="1" x14ac:dyDescent="0.2">
      <c r="C400" s="84"/>
    </row>
    <row r="401" spans="3:3" ht="26.25" customHeight="1" x14ac:dyDescent="0.2">
      <c r="C401" s="84"/>
    </row>
    <row r="402" spans="3:3" ht="26.25" customHeight="1" x14ac:dyDescent="0.2">
      <c r="C402" s="84"/>
    </row>
    <row r="403" spans="3:3" ht="26.25" customHeight="1" x14ac:dyDescent="0.2">
      <c r="C403" s="84"/>
    </row>
    <row r="404" spans="3:3" ht="26.25" customHeight="1" x14ac:dyDescent="0.2">
      <c r="C404" s="84"/>
    </row>
    <row r="405" spans="3:3" ht="26.25" customHeight="1" x14ac:dyDescent="0.2">
      <c r="C405" s="84"/>
    </row>
    <row r="406" spans="3:3" ht="26.25" customHeight="1" x14ac:dyDescent="0.2">
      <c r="C406" s="84"/>
    </row>
    <row r="407" spans="3:3" ht="26.25" customHeight="1" x14ac:dyDescent="0.2">
      <c r="C407" s="84"/>
    </row>
    <row r="408" spans="3:3" ht="26.25" customHeight="1" x14ac:dyDescent="0.2">
      <c r="C408" s="84"/>
    </row>
    <row r="409" spans="3:3" ht="26.25" customHeight="1" x14ac:dyDescent="0.2">
      <c r="C409" s="84"/>
    </row>
    <row r="410" spans="3:3" ht="26.25" customHeight="1" x14ac:dyDescent="0.2">
      <c r="C410" s="84"/>
    </row>
    <row r="411" spans="3:3" ht="26.25" customHeight="1" x14ac:dyDescent="0.2">
      <c r="C411" s="84"/>
    </row>
    <row r="412" spans="3:3" ht="26.25" customHeight="1" x14ac:dyDescent="0.2">
      <c r="C412" s="84"/>
    </row>
    <row r="413" spans="3:3" ht="26.25" customHeight="1" x14ac:dyDescent="0.2">
      <c r="C413" s="84"/>
    </row>
    <row r="414" spans="3:3" ht="26.25" customHeight="1" x14ac:dyDescent="0.2">
      <c r="C414" s="84"/>
    </row>
    <row r="415" spans="3:3" ht="26.25" customHeight="1" x14ac:dyDescent="0.2">
      <c r="C415" s="84"/>
    </row>
    <row r="416" spans="3:3" ht="26.25" customHeight="1" x14ac:dyDescent="0.2">
      <c r="C416" s="84"/>
    </row>
    <row r="417" spans="3:3" ht="26.25" customHeight="1" x14ac:dyDescent="0.2">
      <c r="C417" s="84"/>
    </row>
    <row r="418" spans="3:3" ht="26.25" customHeight="1" x14ac:dyDescent="0.2">
      <c r="C418" s="84"/>
    </row>
    <row r="419" spans="3:3" ht="26.25" customHeight="1" x14ac:dyDescent="0.2">
      <c r="C419" s="84"/>
    </row>
    <row r="420" spans="3:3" ht="26.25" customHeight="1" x14ac:dyDescent="0.2">
      <c r="C420" s="84"/>
    </row>
    <row r="421" spans="3:3" ht="26.25" customHeight="1" x14ac:dyDescent="0.2">
      <c r="C421" s="84"/>
    </row>
    <row r="422" spans="3:3" ht="26.25" customHeight="1" x14ac:dyDescent="0.2">
      <c r="C422" s="84"/>
    </row>
    <row r="423" spans="3:3" ht="26.25" customHeight="1" x14ac:dyDescent="0.2">
      <c r="C423" s="84"/>
    </row>
    <row r="424" spans="3:3" ht="26.25" customHeight="1" x14ac:dyDescent="0.2">
      <c r="C424" s="84"/>
    </row>
    <row r="425" spans="3:3" ht="26.25" customHeight="1" x14ac:dyDescent="0.2">
      <c r="C425" s="84"/>
    </row>
    <row r="426" spans="3:3" ht="26.25" customHeight="1" x14ac:dyDescent="0.2">
      <c r="C426" s="84"/>
    </row>
    <row r="427" spans="3:3" ht="26.25" customHeight="1" x14ac:dyDescent="0.2">
      <c r="C427" s="84"/>
    </row>
    <row r="428" spans="3:3" ht="26.25" customHeight="1" x14ac:dyDescent="0.2">
      <c r="C428" s="84"/>
    </row>
    <row r="429" spans="3:3" ht="26.25" customHeight="1" x14ac:dyDescent="0.2">
      <c r="C429" s="84"/>
    </row>
    <row r="430" spans="3:3" ht="26.25" customHeight="1" x14ac:dyDescent="0.2">
      <c r="C430" s="84"/>
    </row>
    <row r="431" spans="3:3" ht="26.25" customHeight="1" x14ac:dyDescent="0.2">
      <c r="C431" s="84"/>
    </row>
    <row r="432" spans="3:3" ht="26.25" customHeight="1" x14ac:dyDescent="0.2">
      <c r="C432" s="84"/>
    </row>
    <row r="433" spans="3:3" ht="26.25" customHeight="1" x14ac:dyDescent="0.2">
      <c r="C433" s="84"/>
    </row>
    <row r="434" spans="3:3" ht="26.25" customHeight="1" x14ac:dyDescent="0.2">
      <c r="C434" s="84"/>
    </row>
    <row r="435" spans="3:3" ht="26.25" customHeight="1" x14ac:dyDescent="0.2">
      <c r="C435" s="84"/>
    </row>
    <row r="436" spans="3:3" ht="26.25" customHeight="1" x14ac:dyDescent="0.2">
      <c r="C436" s="84"/>
    </row>
    <row r="437" spans="3:3" ht="26.25" customHeight="1" x14ac:dyDescent="0.2">
      <c r="C437" s="84"/>
    </row>
    <row r="438" spans="3:3" ht="26.25" customHeight="1" x14ac:dyDescent="0.2">
      <c r="C438" s="84"/>
    </row>
    <row r="439" spans="3:3" ht="26.25" customHeight="1" x14ac:dyDescent="0.2">
      <c r="C439" s="84"/>
    </row>
    <row r="440" spans="3:3" ht="26.25" customHeight="1" x14ac:dyDescent="0.2">
      <c r="C440" s="84"/>
    </row>
    <row r="441" spans="3:3" ht="26.25" customHeight="1" x14ac:dyDescent="0.2">
      <c r="C441" s="84"/>
    </row>
    <row r="442" spans="3:3" ht="26.25" customHeight="1" x14ac:dyDescent="0.2">
      <c r="C442" s="84"/>
    </row>
    <row r="443" spans="3:3" ht="26.25" customHeight="1" x14ac:dyDescent="0.2">
      <c r="C443" s="84"/>
    </row>
    <row r="444" spans="3:3" ht="26.25" customHeight="1" x14ac:dyDescent="0.2">
      <c r="C444" s="84"/>
    </row>
    <row r="445" spans="3:3" ht="26.25" customHeight="1" x14ac:dyDescent="0.2">
      <c r="C445" s="84"/>
    </row>
    <row r="446" spans="3:3" ht="26.25" customHeight="1" x14ac:dyDescent="0.2">
      <c r="C446" s="84"/>
    </row>
    <row r="447" spans="3:3" ht="26.25" customHeight="1" x14ac:dyDescent="0.2">
      <c r="C447" s="84"/>
    </row>
    <row r="448" spans="3:3" ht="26.25" customHeight="1" x14ac:dyDescent="0.2">
      <c r="C448" s="84"/>
    </row>
    <row r="449" spans="3:3" ht="26.25" customHeight="1" x14ac:dyDescent="0.2">
      <c r="C449" s="84"/>
    </row>
    <row r="450" spans="3:3" ht="26.25" customHeight="1" x14ac:dyDescent="0.2">
      <c r="C450" s="84"/>
    </row>
    <row r="451" spans="3:3" ht="26.25" customHeight="1" x14ac:dyDescent="0.2">
      <c r="C451" s="84"/>
    </row>
    <row r="452" spans="3:3" ht="26.25" customHeight="1" x14ac:dyDescent="0.2">
      <c r="C452" s="84"/>
    </row>
    <row r="453" spans="3:3" ht="26.25" customHeight="1" x14ac:dyDescent="0.2">
      <c r="C453" s="84"/>
    </row>
    <row r="454" spans="3:3" ht="26.25" customHeight="1" x14ac:dyDescent="0.2">
      <c r="C454" s="84"/>
    </row>
    <row r="455" spans="3:3" ht="26.25" customHeight="1" x14ac:dyDescent="0.2">
      <c r="C455" s="84"/>
    </row>
    <row r="456" spans="3:3" ht="26.25" customHeight="1" x14ac:dyDescent="0.2">
      <c r="C456" s="84"/>
    </row>
    <row r="457" spans="3:3" ht="26.25" customHeight="1" x14ac:dyDescent="0.2">
      <c r="C457" s="84"/>
    </row>
    <row r="458" spans="3:3" ht="26.25" customHeight="1" x14ac:dyDescent="0.2">
      <c r="C458" s="84"/>
    </row>
    <row r="459" spans="3:3" ht="26.25" customHeight="1" x14ac:dyDescent="0.2">
      <c r="C459" s="84"/>
    </row>
    <row r="460" spans="3:3" ht="26.25" customHeight="1" x14ac:dyDescent="0.2">
      <c r="C460" s="84"/>
    </row>
    <row r="461" spans="3:3" ht="26.25" customHeight="1" x14ac:dyDescent="0.2">
      <c r="C461" s="84"/>
    </row>
    <row r="462" spans="3:3" ht="26.25" customHeight="1" x14ac:dyDescent="0.2">
      <c r="C462" s="84"/>
    </row>
    <row r="463" spans="3:3" ht="26.25" customHeight="1" x14ac:dyDescent="0.2">
      <c r="C463" s="84"/>
    </row>
    <row r="464" spans="3:3" ht="26.25" customHeight="1" x14ac:dyDescent="0.2">
      <c r="C464" s="84"/>
    </row>
    <row r="465" spans="3:3" ht="26.25" customHeight="1" x14ac:dyDescent="0.2">
      <c r="C465" s="84"/>
    </row>
    <row r="466" spans="3:3" ht="26.25" customHeight="1" x14ac:dyDescent="0.2">
      <c r="C466" s="84"/>
    </row>
    <row r="467" spans="3:3" ht="26.25" customHeight="1" x14ac:dyDescent="0.2">
      <c r="C467" s="84"/>
    </row>
    <row r="468" spans="3:3" ht="26.25" customHeight="1" x14ac:dyDescent="0.2">
      <c r="C468" s="84"/>
    </row>
    <row r="469" spans="3:3" ht="26.25" customHeight="1" x14ac:dyDescent="0.2">
      <c r="C469" s="84"/>
    </row>
    <row r="470" spans="3:3" ht="26.25" customHeight="1" x14ac:dyDescent="0.2">
      <c r="C470" s="84"/>
    </row>
    <row r="471" spans="3:3" ht="26.25" customHeight="1" x14ac:dyDescent="0.2">
      <c r="C471" s="84"/>
    </row>
    <row r="472" spans="3:3" ht="26.25" customHeight="1" x14ac:dyDescent="0.2">
      <c r="C472" s="84"/>
    </row>
    <row r="473" spans="3:3" ht="26.25" customHeight="1" x14ac:dyDescent="0.2">
      <c r="C473" s="84"/>
    </row>
    <row r="474" spans="3:3" ht="26.25" customHeight="1" x14ac:dyDescent="0.2">
      <c r="C474" s="84"/>
    </row>
    <row r="475" spans="3:3" ht="26.25" customHeight="1" x14ac:dyDescent="0.2">
      <c r="C475" s="84"/>
    </row>
    <row r="476" spans="3:3" ht="26.25" customHeight="1" x14ac:dyDescent="0.2">
      <c r="C476" s="84"/>
    </row>
    <row r="477" spans="3:3" ht="26.25" customHeight="1" x14ac:dyDescent="0.2">
      <c r="C477" s="84"/>
    </row>
    <row r="478" spans="3:3" ht="26.25" customHeight="1" x14ac:dyDescent="0.2">
      <c r="C478" s="84"/>
    </row>
    <row r="479" spans="3:3" ht="26.25" customHeight="1" x14ac:dyDescent="0.2">
      <c r="C479" s="84"/>
    </row>
    <row r="480" spans="3:3" ht="26.25" customHeight="1" x14ac:dyDescent="0.2">
      <c r="C480" s="84"/>
    </row>
    <row r="481" spans="3:3" ht="26.25" customHeight="1" x14ac:dyDescent="0.2">
      <c r="C481" s="84"/>
    </row>
    <row r="482" spans="3:3" ht="26.25" customHeight="1" x14ac:dyDescent="0.2">
      <c r="C482" s="84"/>
    </row>
    <row r="483" spans="3:3" ht="26.25" customHeight="1" x14ac:dyDescent="0.2">
      <c r="C483" s="84"/>
    </row>
    <row r="484" spans="3:3" ht="26.25" customHeight="1" x14ac:dyDescent="0.2">
      <c r="C484" s="84"/>
    </row>
    <row r="485" spans="3:3" ht="26.25" customHeight="1" x14ac:dyDescent="0.2">
      <c r="C485" s="84"/>
    </row>
    <row r="486" spans="3:3" ht="26.25" customHeight="1" x14ac:dyDescent="0.2">
      <c r="C486" s="84"/>
    </row>
    <row r="487" spans="3:3" ht="26.25" customHeight="1" x14ac:dyDescent="0.2">
      <c r="C487" s="84"/>
    </row>
    <row r="488" spans="3:3" ht="26.25" customHeight="1" x14ac:dyDescent="0.2">
      <c r="C488" s="84"/>
    </row>
    <row r="489" spans="3:3" ht="26.25" customHeight="1" x14ac:dyDescent="0.2">
      <c r="C489" s="84"/>
    </row>
    <row r="490" spans="3:3" ht="26.25" customHeight="1" x14ac:dyDescent="0.2">
      <c r="C490" s="84"/>
    </row>
    <row r="491" spans="3:3" ht="26.25" customHeight="1" x14ac:dyDescent="0.2">
      <c r="C491" s="84"/>
    </row>
    <row r="492" spans="3:3" ht="26.25" customHeight="1" x14ac:dyDescent="0.2">
      <c r="C492" s="84"/>
    </row>
    <row r="493" spans="3:3" ht="26.25" customHeight="1" x14ac:dyDescent="0.2">
      <c r="C493" s="84"/>
    </row>
    <row r="494" spans="3:3" ht="26.25" customHeight="1" x14ac:dyDescent="0.2">
      <c r="C494" s="84"/>
    </row>
    <row r="495" spans="3:3" ht="26.25" customHeight="1" x14ac:dyDescent="0.2">
      <c r="C495" s="84"/>
    </row>
    <row r="496" spans="3:3" ht="26.25" customHeight="1" x14ac:dyDescent="0.2">
      <c r="C496" s="84"/>
    </row>
    <row r="497" spans="3:3" ht="26.25" customHeight="1" x14ac:dyDescent="0.2">
      <c r="C497" s="84"/>
    </row>
    <row r="498" spans="3:3" ht="26.25" customHeight="1" x14ac:dyDescent="0.2">
      <c r="C498" s="84"/>
    </row>
    <row r="499" spans="3:3" ht="26.25" customHeight="1" x14ac:dyDescent="0.2">
      <c r="C499" s="84"/>
    </row>
    <row r="500" spans="3:3" ht="26.25" customHeight="1" x14ac:dyDescent="0.2">
      <c r="C500" s="84"/>
    </row>
    <row r="501" spans="3:3" ht="26.25" customHeight="1" x14ac:dyDescent="0.2">
      <c r="C501" s="84"/>
    </row>
    <row r="502" spans="3:3" ht="26.25" customHeight="1" x14ac:dyDescent="0.2">
      <c r="C502" s="84"/>
    </row>
    <row r="503" spans="3:3" ht="26.25" customHeight="1" x14ac:dyDescent="0.2">
      <c r="C503" s="84"/>
    </row>
    <row r="504" spans="3:3" ht="26.25" customHeight="1" x14ac:dyDescent="0.2">
      <c r="C504" s="84"/>
    </row>
    <row r="505" spans="3:3" ht="26.25" customHeight="1" x14ac:dyDescent="0.2">
      <c r="C505" s="84"/>
    </row>
    <row r="506" spans="3:3" ht="26.25" customHeight="1" x14ac:dyDescent="0.2">
      <c r="C506" s="84"/>
    </row>
    <row r="507" spans="3:3" ht="26.25" customHeight="1" x14ac:dyDescent="0.2">
      <c r="C507" s="84"/>
    </row>
    <row r="508" spans="3:3" ht="26.25" customHeight="1" x14ac:dyDescent="0.2">
      <c r="C508" s="84"/>
    </row>
    <row r="509" spans="3:3" ht="26.25" customHeight="1" x14ac:dyDescent="0.2">
      <c r="C509" s="84"/>
    </row>
    <row r="510" spans="3:3" ht="26.25" customHeight="1" x14ac:dyDescent="0.2">
      <c r="C510" s="84"/>
    </row>
    <row r="511" spans="3:3" ht="26.25" customHeight="1" x14ac:dyDescent="0.2">
      <c r="C511" s="84"/>
    </row>
    <row r="512" spans="3:3" ht="26.25" customHeight="1" x14ac:dyDescent="0.2">
      <c r="C512" s="84"/>
    </row>
    <row r="513" spans="3:3" ht="26.25" customHeight="1" x14ac:dyDescent="0.2">
      <c r="C513" s="84"/>
    </row>
    <row r="514" spans="3:3" ht="26.25" customHeight="1" x14ac:dyDescent="0.2">
      <c r="C514" s="84"/>
    </row>
    <row r="515" spans="3:3" ht="26.25" customHeight="1" x14ac:dyDescent="0.2">
      <c r="C515" s="84"/>
    </row>
    <row r="516" spans="3:3" ht="26.25" customHeight="1" x14ac:dyDescent="0.2">
      <c r="C516" s="84"/>
    </row>
    <row r="517" spans="3:3" ht="26.25" customHeight="1" x14ac:dyDescent="0.2">
      <c r="C517" s="84"/>
    </row>
    <row r="518" spans="3:3" ht="26.25" customHeight="1" x14ac:dyDescent="0.2">
      <c r="C518" s="84"/>
    </row>
    <row r="519" spans="3:3" ht="26.25" customHeight="1" x14ac:dyDescent="0.2">
      <c r="C519" s="84"/>
    </row>
    <row r="520" spans="3:3" ht="26.25" customHeight="1" x14ac:dyDescent="0.2">
      <c r="C520" s="84"/>
    </row>
    <row r="521" spans="3:3" ht="26.25" customHeight="1" x14ac:dyDescent="0.2">
      <c r="C521" s="84"/>
    </row>
    <row r="522" spans="3:3" ht="26.25" customHeight="1" x14ac:dyDescent="0.2">
      <c r="C522" s="84"/>
    </row>
    <row r="523" spans="3:3" ht="26.25" customHeight="1" x14ac:dyDescent="0.2">
      <c r="C523" s="84"/>
    </row>
    <row r="524" spans="3:3" ht="26.25" customHeight="1" x14ac:dyDescent="0.2">
      <c r="C524" s="84"/>
    </row>
    <row r="525" spans="3:3" ht="26.25" customHeight="1" x14ac:dyDescent="0.2">
      <c r="C525" s="84"/>
    </row>
    <row r="526" spans="3:3" ht="26.25" customHeight="1" x14ac:dyDescent="0.2">
      <c r="C526" s="84"/>
    </row>
    <row r="527" spans="3:3" ht="26.25" customHeight="1" x14ac:dyDescent="0.2">
      <c r="C527" s="84"/>
    </row>
    <row r="528" spans="3:3" ht="26.25" customHeight="1" x14ac:dyDescent="0.2">
      <c r="C528" s="84"/>
    </row>
    <row r="529" spans="3:3" ht="26.25" customHeight="1" x14ac:dyDescent="0.2">
      <c r="C529" s="84"/>
    </row>
    <row r="530" spans="3:3" ht="26.25" customHeight="1" x14ac:dyDescent="0.2">
      <c r="C530" s="84"/>
    </row>
    <row r="531" spans="3:3" ht="26.25" customHeight="1" x14ac:dyDescent="0.2">
      <c r="C531" s="84"/>
    </row>
    <row r="532" spans="3:3" ht="26.25" customHeight="1" x14ac:dyDescent="0.2">
      <c r="C532" s="84"/>
    </row>
    <row r="533" spans="3:3" ht="26.25" customHeight="1" x14ac:dyDescent="0.2">
      <c r="C533" s="84"/>
    </row>
    <row r="534" spans="3:3" ht="26.25" customHeight="1" x14ac:dyDescent="0.2">
      <c r="C534" s="84"/>
    </row>
    <row r="535" spans="3:3" ht="26.25" customHeight="1" x14ac:dyDescent="0.2">
      <c r="C535" s="84"/>
    </row>
    <row r="536" spans="3:3" ht="26.25" customHeight="1" x14ac:dyDescent="0.2">
      <c r="C536" s="84"/>
    </row>
    <row r="537" spans="3:3" ht="26.25" customHeight="1" x14ac:dyDescent="0.2">
      <c r="C537" s="84"/>
    </row>
    <row r="538" spans="3:3" ht="26.25" customHeight="1" x14ac:dyDescent="0.2">
      <c r="C538" s="84"/>
    </row>
    <row r="539" spans="3:3" ht="26.25" customHeight="1" x14ac:dyDescent="0.2">
      <c r="C539" s="84"/>
    </row>
    <row r="540" spans="3:3" ht="26.25" customHeight="1" x14ac:dyDescent="0.2">
      <c r="C540" s="84"/>
    </row>
    <row r="541" spans="3:3" ht="26.25" customHeight="1" x14ac:dyDescent="0.2">
      <c r="C541" s="84"/>
    </row>
    <row r="542" spans="3:3" ht="26.25" customHeight="1" x14ac:dyDescent="0.2">
      <c r="C542" s="84"/>
    </row>
    <row r="543" spans="3:3" ht="26.25" customHeight="1" x14ac:dyDescent="0.2">
      <c r="C543" s="84"/>
    </row>
    <row r="544" spans="3:3" ht="26.25" customHeight="1" x14ac:dyDescent="0.2">
      <c r="C544" s="84"/>
    </row>
    <row r="545" spans="3:3" ht="26.25" customHeight="1" x14ac:dyDescent="0.2">
      <c r="C545" s="84"/>
    </row>
    <row r="546" spans="3:3" ht="26.25" customHeight="1" x14ac:dyDescent="0.2">
      <c r="C546" s="84"/>
    </row>
    <row r="547" spans="3:3" ht="26.25" customHeight="1" x14ac:dyDescent="0.2">
      <c r="C547" s="84"/>
    </row>
    <row r="548" spans="3:3" ht="26.25" customHeight="1" x14ac:dyDescent="0.2">
      <c r="C548" s="84"/>
    </row>
    <row r="549" spans="3:3" ht="26.25" customHeight="1" x14ac:dyDescent="0.2">
      <c r="C549" s="84"/>
    </row>
    <row r="550" spans="3:3" ht="26.25" customHeight="1" x14ac:dyDescent="0.2">
      <c r="C550" s="84"/>
    </row>
    <row r="551" spans="3:3" ht="26.25" customHeight="1" x14ac:dyDescent="0.2">
      <c r="C551" s="84"/>
    </row>
    <row r="552" spans="3:3" ht="26.25" customHeight="1" x14ac:dyDescent="0.2">
      <c r="C552" s="84"/>
    </row>
    <row r="553" spans="3:3" ht="26.25" customHeight="1" x14ac:dyDescent="0.2">
      <c r="C553" s="84"/>
    </row>
    <row r="554" spans="3:3" ht="26.25" customHeight="1" x14ac:dyDescent="0.2">
      <c r="C554" s="84"/>
    </row>
    <row r="555" spans="3:3" ht="26.25" customHeight="1" x14ac:dyDescent="0.2">
      <c r="C555" s="84"/>
    </row>
    <row r="556" spans="3:3" ht="26.25" customHeight="1" x14ac:dyDescent="0.2">
      <c r="C556" s="84"/>
    </row>
    <row r="557" spans="3:3" ht="26.25" customHeight="1" x14ac:dyDescent="0.2">
      <c r="C557" s="84"/>
    </row>
    <row r="558" spans="3:3" ht="26.25" customHeight="1" x14ac:dyDescent="0.2">
      <c r="C558" s="84"/>
    </row>
    <row r="559" spans="3:3" ht="26.25" customHeight="1" x14ac:dyDescent="0.2">
      <c r="C559" s="84"/>
    </row>
    <row r="560" spans="3:3" ht="26.25" customHeight="1" x14ac:dyDescent="0.2">
      <c r="C560" s="84"/>
    </row>
    <row r="561" spans="3:3" ht="26.25" customHeight="1" x14ac:dyDescent="0.2">
      <c r="C561" s="84"/>
    </row>
    <row r="562" spans="3:3" ht="26.25" customHeight="1" x14ac:dyDescent="0.2">
      <c r="C562" s="84"/>
    </row>
    <row r="563" spans="3:3" ht="26.25" customHeight="1" x14ac:dyDescent="0.2">
      <c r="C563" s="84"/>
    </row>
    <row r="564" spans="3:3" ht="26.25" customHeight="1" x14ac:dyDescent="0.2">
      <c r="C564" s="84"/>
    </row>
    <row r="565" spans="3:3" ht="26.25" customHeight="1" x14ac:dyDescent="0.2">
      <c r="C565" s="84"/>
    </row>
    <row r="566" spans="3:3" ht="26.25" customHeight="1" x14ac:dyDescent="0.2">
      <c r="C566" s="84"/>
    </row>
    <row r="567" spans="3:3" ht="26.25" customHeight="1" x14ac:dyDescent="0.2">
      <c r="C567" s="84"/>
    </row>
    <row r="568" spans="3:3" ht="26.25" customHeight="1" x14ac:dyDescent="0.2">
      <c r="C568" s="84"/>
    </row>
    <row r="569" spans="3:3" ht="26.25" customHeight="1" x14ac:dyDescent="0.2">
      <c r="C569" s="84"/>
    </row>
    <row r="570" spans="3:3" ht="26.25" customHeight="1" x14ac:dyDescent="0.2">
      <c r="C570" s="84"/>
    </row>
    <row r="571" spans="3:3" ht="26.25" customHeight="1" x14ac:dyDescent="0.2">
      <c r="C571" s="84"/>
    </row>
    <row r="572" spans="3:3" ht="26.25" customHeight="1" x14ac:dyDescent="0.2">
      <c r="C572" s="84"/>
    </row>
    <row r="573" spans="3:3" ht="26.25" customHeight="1" x14ac:dyDescent="0.2">
      <c r="C573" s="84"/>
    </row>
    <row r="574" spans="3:3" ht="26.25" customHeight="1" x14ac:dyDescent="0.2">
      <c r="C574" s="84"/>
    </row>
    <row r="575" spans="3:3" ht="26.25" customHeight="1" x14ac:dyDescent="0.2">
      <c r="C575" s="84"/>
    </row>
    <row r="576" spans="3:3" ht="26.25" customHeight="1" x14ac:dyDescent="0.2">
      <c r="C576" s="84"/>
    </row>
    <row r="577" spans="3:3" ht="26.25" customHeight="1" x14ac:dyDescent="0.2">
      <c r="C577" s="84"/>
    </row>
    <row r="578" spans="3:3" ht="26.25" customHeight="1" x14ac:dyDescent="0.2">
      <c r="C578" s="84"/>
    </row>
    <row r="579" spans="3:3" ht="26.25" customHeight="1" x14ac:dyDescent="0.2">
      <c r="C579" s="84"/>
    </row>
    <row r="580" spans="3:3" ht="26.25" customHeight="1" x14ac:dyDescent="0.2">
      <c r="C580" s="84"/>
    </row>
    <row r="581" spans="3:3" ht="26.25" customHeight="1" x14ac:dyDescent="0.2">
      <c r="C581" s="84"/>
    </row>
    <row r="582" spans="3:3" ht="26.25" customHeight="1" x14ac:dyDescent="0.2">
      <c r="C582" s="84"/>
    </row>
    <row r="583" spans="3:3" ht="26.25" customHeight="1" x14ac:dyDescent="0.2">
      <c r="C583" s="84"/>
    </row>
    <row r="584" spans="3:3" ht="26.25" customHeight="1" x14ac:dyDescent="0.2">
      <c r="C584" s="84"/>
    </row>
    <row r="585" spans="3:3" ht="26.25" customHeight="1" x14ac:dyDescent="0.2">
      <c r="C585" s="84"/>
    </row>
    <row r="586" spans="3:3" ht="26.25" customHeight="1" x14ac:dyDescent="0.2">
      <c r="C586" s="84"/>
    </row>
    <row r="587" spans="3:3" ht="26.25" customHeight="1" x14ac:dyDescent="0.2">
      <c r="C587" s="84"/>
    </row>
    <row r="588" spans="3:3" ht="26.25" customHeight="1" x14ac:dyDescent="0.2">
      <c r="C588" s="84"/>
    </row>
    <row r="589" spans="3:3" ht="26.25" customHeight="1" x14ac:dyDescent="0.2">
      <c r="C589" s="84"/>
    </row>
    <row r="590" spans="3:3" ht="26.25" customHeight="1" x14ac:dyDescent="0.2">
      <c r="C590" s="84"/>
    </row>
    <row r="591" spans="3:3" ht="26.25" customHeight="1" x14ac:dyDescent="0.2">
      <c r="C591" s="84"/>
    </row>
    <row r="592" spans="3:3" ht="26.25" customHeight="1" x14ac:dyDescent="0.2">
      <c r="C592" s="84"/>
    </row>
    <row r="593" spans="3:3" ht="26.25" customHeight="1" x14ac:dyDescent="0.2">
      <c r="C593" s="84"/>
    </row>
    <row r="594" spans="3:3" ht="26.25" customHeight="1" x14ac:dyDescent="0.2">
      <c r="C594" s="84"/>
    </row>
    <row r="595" spans="3:3" ht="26.25" customHeight="1" x14ac:dyDescent="0.2">
      <c r="C595" s="84"/>
    </row>
    <row r="596" spans="3:3" ht="26.25" customHeight="1" x14ac:dyDescent="0.2">
      <c r="C596" s="84"/>
    </row>
    <row r="597" spans="3:3" ht="26.25" customHeight="1" x14ac:dyDescent="0.2">
      <c r="C597" s="84"/>
    </row>
    <row r="598" spans="3:3" ht="26.25" customHeight="1" x14ac:dyDescent="0.2">
      <c r="C598" s="84"/>
    </row>
    <row r="599" spans="3:3" ht="26.25" customHeight="1" x14ac:dyDescent="0.2">
      <c r="C599" s="84"/>
    </row>
    <row r="600" spans="3:3" ht="26.25" customHeight="1" x14ac:dyDescent="0.2">
      <c r="C600" s="84"/>
    </row>
    <row r="601" spans="3:3" ht="26.25" customHeight="1" x14ac:dyDescent="0.2">
      <c r="C601" s="84"/>
    </row>
    <row r="602" spans="3:3" ht="26.25" customHeight="1" x14ac:dyDescent="0.2">
      <c r="C602" s="84"/>
    </row>
    <row r="603" spans="3:3" ht="26.25" customHeight="1" x14ac:dyDescent="0.2">
      <c r="C603" s="84"/>
    </row>
    <row r="604" spans="3:3" ht="26.25" customHeight="1" x14ac:dyDescent="0.2">
      <c r="C604" s="84"/>
    </row>
    <row r="605" spans="3:3" ht="26.25" customHeight="1" x14ac:dyDescent="0.2">
      <c r="C605" s="84"/>
    </row>
    <row r="606" spans="3:3" ht="26.25" customHeight="1" x14ac:dyDescent="0.2">
      <c r="C606" s="84"/>
    </row>
    <row r="607" spans="3:3" ht="26.25" customHeight="1" x14ac:dyDescent="0.2">
      <c r="C607" s="84"/>
    </row>
    <row r="608" spans="3:3" ht="26.25" customHeight="1" x14ac:dyDescent="0.2">
      <c r="C608" s="84"/>
    </row>
    <row r="609" spans="3:3" ht="26.25" customHeight="1" x14ac:dyDescent="0.2">
      <c r="C609" s="84"/>
    </row>
    <row r="610" spans="3:3" ht="26.25" customHeight="1" x14ac:dyDescent="0.2">
      <c r="C610" s="84"/>
    </row>
    <row r="611" spans="3:3" ht="26.25" customHeight="1" x14ac:dyDescent="0.2">
      <c r="C611" s="84"/>
    </row>
    <row r="612" spans="3:3" ht="26.25" customHeight="1" x14ac:dyDescent="0.2">
      <c r="C612" s="84"/>
    </row>
    <row r="613" spans="3:3" ht="26.25" customHeight="1" x14ac:dyDescent="0.2">
      <c r="C613" s="84"/>
    </row>
    <row r="614" spans="3:3" ht="26.25" customHeight="1" x14ac:dyDescent="0.2">
      <c r="C614" s="84"/>
    </row>
    <row r="615" spans="3:3" ht="26.25" customHeight="1" x14ac:dyDescent="0.2">
      <c r="C615" s="84"/>
    </row>
    <row r="616" spans="3:3" ht="26.25" customHeight="1" x14ac:dyDescent="0.2">
      <c r="C616" s="84"/>
    </row>
    <row r="617" spans="3:3" ht="26.25" customHeight="1" x14ac:dyDescent="0.2">
      <c r="C617" s="84"/>
    </row>
    <row r="618" spans="3:3" ht="26.25" customHeight="1" x14ac:dyDescent="0.2">
      <c r="C618" s="84"/>
    </row>
    <row r="619" spans="3:3" ht="26.25" customHeight="1" x14ac:dyDescent="0.2">
      <c r="C619" s="84"/>
    </row>
    <row r="620" spans="3:3" ht="26.25" customHeight="1" x14ac:dyDescent="0.2">
      <c r="C620" s="84"/>
    </row>
    <row r="621" spans="3:3" ht="26.25" customHeight="1" x14ac:dyDescent="0.2">
      <c r="C621" s="84"/>
    </row>
    <row r="622" spans="3:3" ht="26.25" customHeight="1" x14ac:dyDescent="0.2">
      <c r="C622" s="84"/>
    </row>
    <row r="623" spans="3:3" ht="26.25" customHeight="1" x14ac:dyDescent="0.2">
      <c r="C623" s="84"/>
    </row>
    <row r="624" spans="3:3" ht="26.25" customHeight="1" x14ac:dyDescent="0.2">
      <c r="C624" s="84"/>
    </row>
    <row r="625" spans="3:3" ht="26.25" customHeight="1" x14ac:dyDescent="0.2">
      <c r="C625" s="84"/>
    </row>
    <row r="626" spans="3:3" ht="26.25" customHeight="1" x14ac:dyDescent="0.2">
      <c r="C626" s="84"/>
    </row>
    <row r="627" spans="3:3" ht="26.25" customHeight="1" x14ac:dyDescent="0.2">
      <c r="C627" s="84"/>
    </row>
    <row r="628" spans="3:3" ht="26.25" customHeight="1" x14ac:dyDescent="0.2">
      <c r="C628" s="84"/>
    </row>
    <row r="629" spans="3:3" ht="26.25" customHeight="1" x14ac:dyDescent="0.2">
      <c r="C629" s="84"/>
    </row>
    <row r="630" spans="3:3" ht="26.25" customHeight="1" x14ac:dyDescent="0.2">
      <c r="C630" s="84"/>
    </row>
    <row r="631" spans="3:3" ht="26.25" customHeight="1" x14ac:dyDescent="0.2">
      <c r="C631" s="84"/>
    </row>
    <row r="632" spans="3:3" ht="26.25" customHeight="1" x14ac:dyDescent="0.2">
      <c r="C632" s="84"/>
    </row>
    <row r="633" spans="3:3" ht="26.25" customHeight="1" x14ac:dyDescent="0.2">
      <c r="C633" s="84"/>
    </row>
    <row r="634" spans="3:3" ht="26.25" customHeight="1" x14ac:dyDescent="0.2">
      <c r="C634" s="84"/>
    </row>
    <row r="635" spans="3:3" ht="26.25" customHeight="1" x14ac:dyDescent="0.2">
      <c r="C635" s="84"/>
    </row>
    <row r="636" spans="3:3" ht="26.25" customHeight="1" x14ac:dyDescent="0.2">
      <c r="C636" s="84"/>
    </row>
    <row r="637" spans="3:3" ht="26.25" customHeight="1" x14ac:dyDescent="0.2">
      <c r="C637" s="84"/>
    </row>
    <row r="638" spans="3:3" ht="26.25" customHeight="1" x14ac:dyDescent="0.2">
      <c r="C638" s="84"/>
    </row>
    <row r="639" spans="3:3" ht="26.25" customHeight="1" x14ac:dyDescent="0.2">
      <c r="C639" s="84"/>
    </row>
    <row r="640" spans="3:3" ht="26.25" customHeight="1" x14ac:dyDescent="0.2">
      <c r="C640" s="84"/>
    </row>
    <row r="641" spans="3:3" ht="26.25" customHeight="1" x14ac:dyDescent="0.2">
      <c r="C641" s="84"/>
    </row>
    <row r="642" spans="3:3" ht="26.25" customHeight="1" x14ac:dyDescent="0.2">
      <c r="C642" s="84"/>
    </row>
    <row r="643" spans="3:3" ht="26.25" customHeight="1" x14ac:dyDescent="0.2">
      <c r="C643" s="84"/>
    </row>
    <row r="644" spans="3:3" ht="26.25" customHeight="1" x14ac:dyDescent="0.2">
      <c r="C644" s="84"/>
    </row>
    <row r="645" spans="3:3" ht="26.25" customHeight="1" x14ac:dyDescent="0.2">
      <c r="C645" s="84"/>
    </row>
    <row r="646" spans="3:3" ht="26.25" customHeight="1" x14ac:dyDescent="0.2">
      <c r="C646" s="84"/>
    </row>
    <row r="647" spans="3:3" ht="26.25" customHeight="1" x14ac:dyDescent="0.2">
      <c r="C647" s="84"/>
    </row>
    <row r="648" spans="3:3" ht="26.25" customHeight="1" x14ac:dyDescent="0.2">
      <c r="C648" s="84"/>
    </row>
    <row r="649" spans="3:3" ht="26.25" customHeight="1" x14ac:dyDescent="0.2">
      <c r="C649" s="84"/>
    </row>
    <row r="650" spans="3:3" ht="26.25" customHeight="1" x14ac:dyDescent="0.2">
      <c r="C650" s="84"/>
    </row>
    <row r="651" spans="3:3" ht="26.25" customHeight="1" x14ac:dyDescent="0.2">
      <c r="C651" s="84"/>
    </row>
    <row r="652" spans="3:3" ht="26.25" customHeight="1" x14ac:dyDescent="0.2">
      <c r="C652" s="84"/>
    </row>
    <row r="653" spans="3:3" ht="26.25" customHeight="1" x14ac:dyDescent="0.2">
      <c r="C653" s="84"/>
    </row>
    <row r="654" spans="3:3" ht="26.25" customHeight="1" x14ac:dyDescent="0.2">
      <c r="C654" s="84"/>
    </row>
    <row r="655" spans="3:3" ht="26.25" customHeight="1" x14ac:dyDescent="0.2">
      <c r="C655" s="84"/>
    </row>
    <row r="656" spans="3:3" ht="26.25" customHeight="1" x14ac:dyDescent="0.2">
      <c r="C656" s="84"/>
    </row>
    <row r="657" spans="3:3" ht="26.25" customHeight="1" x14ac:dyDescent="0.2">
      <c r="C657" s="84"/>
    </row>
    <row r="658" spans="3:3" ht="26.25" customHeight="1" x14ac:dyDescent="0.2">
      <c r="C658" s="84"/>
    </row>
    <row r="659" spans="3:3" ht="26.25" customHeight="1" x14ac:dyDescent="0.2">
      <c r="C659" s="84"/>
    </row>
    <row r="660" spans="3:3" ht="26.25" customHeight="1" x14ac:dyDescent="0.2">
      <c r="C660" s="84"/>
    </row>
    <row r="661" spans="3:3" ht="26.25" customHeight="1" x14ac:dyDescent="0.2">
      <c r="C661" s="84"/>
    </row>
    <row r="662" spans="3:3" ht="26.25" customHeight="1" x14ac:dyDescent="0.2">
      <c r="C662" s="84"/>
    </row>
    <row r="663" spans="3:3" ht="26.25" customHeight="1" x14ac:dyDescent="0.2">
      <c r="C663" s="84"/>
    </row>
    <row r="664" spans="3:3" ht="26.25" customHeight="1" x14ac:dyDescent="0.2">
      <c r="C664" s="84"/>
    </row>
    <row r="665" spans="3:3" ht="26.25" customHeight="1" x14ac:dyDescent="0.2">
      <c r="C665" s="84"/>
    </row>
    <row r="666" spans="3:3" ht="26.25" customHeight="1" x14ac:dyDescent="0.2">
      <c r="C666" s="84"/>
    </row>
    <row r="667" spans="3:3" ht="26.25" customHeight="1" x14ac:dyDescent="0.2">
      <c r="C667" s="84"/>
    </row>
    <row r="668" spans="3:3" ht="26.25" customHeight="1" x14ac:dyDescent="0.2">
      <c r="C668" s="84"/>
    </row>
    <row r="669" spans="3:3" ht="26.25" customHeight="1" x14ac:dyDescent="0.2">
      <c r="C669" s="84"/>
    </row>
    <row r="670" spans="3:3" ht="26.25" customHeight="1" x14ac:dyDescent="0.2">
      <c r="C670" s="84"/>
    </row>
    <row r="671" spans="3:3" ht="26.25" customHeight="1" x14ac:dyDescent="0.2">
      <c r="C671" s="84"/>
    </row>
    <row r="672" spans="3:3" ht="26.25" customHeight="1" x14ac:dyDescent="0.2">
      <c r="C672" s="84"/>
    </row>
    <row r="673" spans="3:3" ht="26.25" customHeight="1" x14ac:dyDescent="0.2">
      <c r="C673" s="84"/>
    </row>
    <row r="674" spans="3:3" ht="26.25" customHeight="1" x14ac:dyDescent="0.2">
      <c r="C674" s="84"/>
    </row>
    <row r="675" spans="3:3" ht="26.25" customHeight="1" x14ac:dyDescent="0.2">
      <c r="C675" s="84"/>
    </row>
    <row r="676" spans="3:3" ht="26.25" customHeight="1" x14ac:dyDescent="0.2">
      <c r="C676" s="84"/>
    </row>
    <row r="677" spans="3:3" ht="26.25" customHeight="1" x14ac:dyDescent="0.2">
      <c r="C677" s="84"/>
    </row>
    <row r="678" spans="3:3" ht="26.25" customHeight="1" x14ac:dyDescent="0.2">
      <c r="C678" s="84"/>
    </row>
    <row r="679" spans="3:3" ht="26.25" customHeight="1" x14ac:dyDescent="0.2">
      <c r="C679" s="84"/>
    </row>
    <row r="680" spans="3:3" ht="26.25" customHeight="1" x14ac:dyDescent="0.2">
      <c r="C680" s="84"/>
    </row>
    <row r="681" spans="3:3" ht="26.25" customHeight="1" x14ac:dyDescent="0.2">
      <c r="C681" s="84"/>
    </row>
    <row r="682" spans="3:3" ht="26.25" customHeight="1" x14ac:dyDescent="0.2">
      <c r="C682" s="84"/>
    </row>
    <row r="683" spans="3:3" ht="26.25" customHeight="1" x14ac:dyDescent="0.2">
      <c r="C683" s="84"/>
    </row>
    <row r="684" spans="3:3" ht="26.25" customHeight="1" x14ac:dyDescent="0.2">
      <c r="C684" s="84"/>
    </row>
    <row r="685" spans="3:3" ht="26.25" customHeight="1" x14ac:dyDescent="0.2">
      <c r="C685" s="84"/>
    </row>
    <row r="686" spans="3:3" ht="26.25" customHeight="1" x14ac:dyDescent="0.2">
      <c r="C686" s="84"/>
    </row>
    <row r="687" spans="3:3" ht="26.25" customHeight="1" x14ac:dyDescent="0.2">
      <c r="C687" s="84"/>
    </row>
    <row r="688" spans="3:3" ht="26.25" customHeight="1" x14ac:dyDescent="0.2">
      <c r="C688" s="84"/>
    </row>
    <row r="689" spans="3:3" ht="26.25" customHeight="1" x14ac:dyDescent="0.2">
      <c r="C689" s="84"/>
    </row>
    <row r="690" spans="3:3" ht="26.25" customHeight="1" x14ac:dyDescent="0.2">
      <c r="C690" s="84"/>
    </row>
    <row r="691" spans="3:3" ht="26.25" customHeight="1" x14ac:dyDescent="0.2">
      <c r="C691" s="84"/>
    </row>
    <row r="692" spans="3:3" ht="26.25" customHeight="1" x14ac:dyDescent="0.2">
      <c r="C692" s="84"/>
    </row>
    <row r="693" spans="3:3" ht="26.25" customHeight="1" x14ac:dyDescent="0.2">
      <c r="C693" s="84"/>
    </row>
    <row r="694" spans="3:3" ht="26.25" customHeight="1" x14ac:dyDescent="0.2">
      <c r="C694" s="84"/>
    </row>
    <row r="695" spans="3:3" ht="26.25" customHeight="1" x14ac:dyDescent="0.2">
      <c r="C695" s="84"/>
    </row>
    <row r="696" spans="3:3" ht="26.25" customHeight="1" x14ac:dyDescent="0.2">
      <c r="C696" s="84"/>
    </row>
    <row r="697" spans="3:3" ht="26.25" customHeight="1" x14ac:dyDescent="0.2">
      <c r="C697" s="84"/>
    </row>
    <row r="698" spans="3:3" ht="26.25" customHeight="1" x14ac:dyDescent="0.2">
      <c r="C698" s="84"/>
    </row>
    <row r="699" spans="3:3" ht="26.25" customHeight="1" x14ac:dyDescent="0.2">
      <c r="C699" s="84"/>
    </row>
    <row r="700" spans="3:3" ht="26.25" customHeight="1" x14ac:dyDescent="0.2">
      <c r="C700" s="84"/>
    </row>
    <row r="701" spans="3:3" ht="26.25" customHeight="1" x14ac:dyDescent="0.2">
      <c r="C701" s="84"/>
    </row>
    <row r="702" spans="3:3" ht="26.25" customHeight="1" x14ac:dyDescent="0.2">
      <c r="C702" s="84"/>
    </row>
    <row r="703" spans="3:3" ht="26.25" customHeight="1" x14ac:dyDescent="0.2">
      <c r="C703" s="84"/>
    </row>
    <row r="704" spans="3:3" ht="26.25" customHeight="1" x14ac:dyDescent="0.2">
      <c r="C704" s="84"/>
    </row>
    <row r="705" spans="3:3" ht="26.25" customHeight="1" x14ac:dyDescent="0.2">
      <c r="C705" s="84"/>
    </row>
    <row r="706" spans="3:3" ht="26.25" customHeight="1" x14ac:dyDescent="0.2">
      <c r="C706" s="84"/>
    </row>
    <row r="707" spans="3:3" ht="26.25" customHeight="1" x14ac:dyDescent="0.2">
      <c r="C707" s="84"/>
    </row>
    <row r="708" spans="3:3" ht="26.25" customHeight="1" x14ac:dyDescent="0.2">
      <c r="C708" s="84"/>
    </row>
    <row r="709" spans="3:3" ht="26.25" customHeight="1" x14ac:dyDescent="0.2">
      <c r="C709" s="84"/>
    </row>
    <row r="710" spans="3:3" ht="26.25" customHeight="1" x14ac:dyDescent="0.2">
      <c r="C710" s="84"/>
    </row>
    <row r="711" spans="3:3" ht="26.25" customHeight="1" x14ac:dyDescent="0.2">
      <c r="C711" s="84"/>
    </row>
    <row r="712" spans="3:3" ht="26.25" customHeight="1" x14ac:dyDescent="0.2">
      <c r="C712" s="84"/>
    </row>
    <row r="713" spans="3:3" ht="26.25" customHeight="1" x14ac:dyDescent="0.2">
      <c r="C713" s="84"/>
    </row>
    <row r="714" spans="3:3" ht="26.25" customHeight="1" x14ac:dyDescent="0.2">
      <c r="C714" s="84"/>
    </row>
    <row r="715" spans="3:3" ht="26.25" customHeight="1" x14ac:dyDescent="0.2">
      <c r="C715" s="84"/>
    </row>
    <row r="716" spans="3:3" ht="26.25" customHeight="1" x14ac:dyDescent="0.2">
      <c r="C716" s="84"/>
    </row>
    <row r="717" spans="3:3" ht="26.25" customHeight="1" x14ac:dyDescent="0.2">
      <c r="C717" s="84"/>
    </row>
    <row r="718" spans="3:3" ht="26.25" customHeight="1" x14ac:dyDescent="0.2">
      <c r="C718" s="84"/>
    </row>
    <row r="719" spans="3:3" ht="26.25" customHeight="1" x14ac:dyDescent="0.2">
      <c r="C719" s="84"/>
    </row>
    <row r="720" spans="3:3" ht="26.25" customHeight="1" x14ac:dyDescent="0.2">
      <c r="C720" s="84"/>
    </row>
    <row r="721" spans="3:3" ht="26.25" customHeight="1" x14ac:dyDescent="0.2">
      <c r="C721" s="84"/>
    </row>
    <row r="722" spans="3:3" ht="26.25" customHeight="1" x14ac:dyDescent="0.2">
      <c r="C722" s="84"/>
    </row>
    <row r="723" spans="3:3" ht="26.25" customHeight="1" x14ac:dyDescent="0.2">
      <c r="C723" s="84"/>
    </row>
    <row r="724" spans="3:3" ht="26.25" customHeight="1" x14ac:dyDescent="0.2">
      <c r="C724" s="84"/>
    </row>
    <row r="725" spans="3:3" ht="26.25" customHeight="1" x14ac:dyDescent="0.2">
      <c r="C725" s="84"/>
    </row>
    <row r="726" spans="3:3" ht="26.25" customHeight="1" x14ac:dyDescent="0.2">
      <c r="C726" s="84"/>
    </row>
    <row r="727" spans="3:3" ht="26.25" customHeight="1" x14ac:dyDescent="0.2">
      <c r="C727" s="84"/>
    </row>
    <row r="728" spans="3:3" ht="26.25" customHeight="1" x14ac:dyDescent="0.2">
      <c r="C728" s="84"/>
    </row>
    <row r="729" spans="3:3" ht="26.25" customHeight="1" x14ac:dyDescent="0.2">
      <c r="C729" s="84"/>
    </row>
    <row r="730" spans="3:3" ht="26.25" customHeight="1" x14ac:dyDescent="0.2">
      <c r="C730" s="84"/>
    </row>
    <row r="731" spans="3:3" ht="26.25" customHeight="1" x14ac:dyDescent="0.2">
      <c r="C731" s="84"/>
    </row>
  </sheetData>
  <autoFilter ref="B8:AZ324" xr:uid="{00000000-0009-0000-0000-000000000000}">
    <filterColumn colId="2">
      <filters>
        <filter val="HEBDO"/>
        <filter val="MENS"/>
        <filter val="TRIM"/>
      </filters>
    </filterColumn>
    <sortState xmlns:xlrd2="http://schemas.microsoft.com/office/spreadsheetml/2017/richdata2" ref="B9:AZ324">
      <sortCondition descending="1" ref="D8:D324"/>
    </sortState>
  </autoFilter>
  <mergeCells count="30">
    <mergeCell ref="BH323:BI323"/>
    <mergeCell ref="BA324:BH325"/>
    <mergeCell ref="BJ324:BJ325"/>
    <mergeCell ref="B330:B342"/>
    <mergeCell ref="AG7:AJ7"/>
    <mergeCell ref="AK7:AN7"/>
    <mergeCell ref="AO7:AR7"/>
    <mergeCell ref="AS7:AV7"/>
    <mergeCell ref="AW7:AZ7"/>
    <mergeCell ref="BA323:BG323"/>
    <mergeCell ref="AE5:AI5"/>
    <mergeCell ref="AK5:AM5"/>
    <mergeCell ref="AO5:AQ5"/>
    <mergeCell ref="E7:H7"/>
    <mergeCell ref="I7:L7"/>
    <mergeCell ref="M7:P7"/>
    <mergeCell ref="Q7:T7"/>
    <mergeCell ref="U7:X7"/>
    <mergeCell ref="Y7:AB7"/>
    <mergeCell ref="AC7:AF7"/>
    <mergeCell ref="E5:F5"/>
    <mergeCell ref="H5:K5"/>
    <mergeCell ref="M5:R5"/>
    <mergeCell ref="T5:W5"/>
    <mergeCell ref="Y5:AC5"/>
    <mergeCell ref="D2:D3"/>
    <mergeCell ref="E2:AL2"/>
    <mergeCell ref="AM2:AT2"/>
    <mergeCell ref="E3:AL3"/>
    <mergeCell ref="AM3:AT3"/>
  </mergeCells>
  <pageMargins left="0.7" right="0.7" top="0.75" bottom="0.75" header="0.3" footer="0.3"/>
  <pageSetup paperSize="9" scale="48" fitToHeight="0" orientation="landscape" horizontalDpi="300" verticalDpi="300" r:id="rId1"/>
  <drawing r:id="rId2"/>
  <legacyDrawing r:id="rId3"/>
  <oleObjects>
    <mc:AlternateContent xmlns:mc="http://schemas.openxmlformats.org/markup-compatibility/2006">
      <mc:Choice Requires="x14">
        <oleObject progId="Visio.Drawing.11" shapeId="52225" r:id="rId4">
          <objectPr defaultSize="0" autoPict="0" r:id="rId5">
            <anchor moveWithCells="1" sizeWithCells="1">
              <from>
                <xdr:col>3</xdr:col>
                <xdr:colOff>95250</xdr:colOff>
                <xdr:row>1</xdr:row>
                <xdr:rowOff>57150</xdr:rowOff>
              </from>
              <to>
                <xdr:col>4</xdr:col>
                <xdr:colOff>0</xdr:colOff>
                <xdr:row>3</xdr:row>
                <xdr:rowOff>9525</xdr:rowOff>
              </to>
            </anchor>
          </objectPr>
        </oleObject>
      </mc:Choice>
      <mc:Fallback>
        <oleObject progId="Visio.Drawing.11" shapeId="52225" r:id="rId4"/>
      </mc:Fallback>
    </mc:AlternateContent>
    <mc:AlternateContent xmlns:mc="http://schemas.openxmlformats.org/markup-compatibility/2006">
      <mc:Choice Requires="x14">
        <oleObject progId="Visio.Drawing.11" shapeId="52226" r:id="rId6">
          <objectPr defaultSize="0" autoPict="0" r:id="rId5">
            <anchor moveWithCells="1" sizeWithCells="1">
              <from>
                <xdr:col>0</xdr:col>
                <xdr:colOff>542925</xdr:colOff>
                <xdr:row>7</xdr:row>
                <xdr:rowOff>19050</xdr:rowOff>
              </from>
              <to>
                <xdr:col>1</xdr:col>
                <xdr:colOff>400050</xdr:colOff>
                <xdr:row>7</xdr:row>
                <xdr:rowOff>381000</xdr:rowOff>
              </to>
            </anchor>
          </objectPr>
        </oleObject>
      </mc:Choice>
      <mc:Fallback>
        <oleObject progId="Visio.Drawing.11" shapeId="52226" r:id="rId6"/>
      </mc:Fallback>
    </mc:AlternateContent>
  </oleObjec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filterMode="1">
    <tabColor theme="4" tint="0.59999389629810485"/>
    <pageSetUpPr fitToPage="1"/>
  </sheetPr>
  <dimension ref="B1:BG666"/>
  <sheetViews>
    <sheetView showGridLines="0" tabSelected="1" topLeftCell="B1" zoomScale="70" zoomScaleNormal="70" workbookViewId="0">
      <pane xSplit="3" ySplit="8" topLeftCell="AT147" activePane="bottomRight" state="frozen"/>
      <selection activeCell="C33" sqref="C33:E45"/>
      <selection pane="topRight" activeCell="C33" sqref="C33:E45"/>
      <selection pane="bottomLeft" activeCell="C33" sqref="C33:E45"/>
      <selection pane="bottomRight" activeCell="BD153" sqref="BD153"/>
    </sheetView>
  </sheetViews>
  <sheetFormatPr baseColWidth="10" defaultColWidth="9.140625" defaultRowHeight="26.25" customHeight="1" x14ac:dyDescent="0.2"/>
  <cols>
    <col min="1" max="1" width="8.85546875" style="1" customWidth="1"/>
    <col min="2" max="2" width="25.5703125" style="11" customWidth="1"/>
    <col min="3" max="3" width="81.5703125" style="10" customWidth="1"/>
    <col min="4" max="4" width="16" style="12" customWidth="1"/>
    <col min="5" max="12" width="11.42578125" style="9" customWidth="1"/>
    <col min="13" max="13" width="14.7109375" style="9" customWidth="1"/>
    <col min="14" max="26" width="11.42578125" style="9" customWidth="1"/>
    <col min="27" max="27" width="12.85546875" style="9" customWidth="1"/>
    <col min="28" max="35" width="11.42578125" style="9" customWidth="1"/>
    <col min="36" max="36" width="9" style="9" customWidth="1"/>
    <col min="37" max="37" width="10.140625" style="9" customWidth="1"/>
    <col min="38" max="39" width="11.42578125" style="9" customWidth="1"/>
    <col min="40" max="40" width="9.5703125" style="9" customWidth="1"/>
    <col min="41" max="41" width="10.5703125" style="9" customWidth="1"/>
    <col min="42" max="56" width="11.42578125" style="9" customWidth="1"/>
    <col min="57" max="57" width="27.140625" style="9" bestFit="1" customWidth="1"/>
    <col min="58" max="58" width="18.28515625" style="9" customWidth="1"/>
    <col min="59" max="59" width="37.7109375" style="1" customWidth="1"/>
    <col min="60" max="16384" width="9.140625" style="1"/>
  </cols>
  <sheetData>
    <row r="1" spans="2:59" ht="26.25" customHeight="1" thickBot="1" x14ac:dyDescent="0.25">
      <c r="C1" s="11"/>
      <c r="AN1" s="9">
        <v>0</v>
      </c>
    </row>
    <row r="2" spans="2:59" ht="26.25" customHeight="1" thickBot="1" x14ac:dyDescent="0.25">
      <c r="C2" s="11"/>
      <c r="D2" s="246"/>
      <c r="E2" s="248" t="s">
        <v>67</v>
      </c>
      <c r="F2" s="249"/>
      <c r="G2" s="249"/>
      <c r="H2" s="249"/>
      <c r="I2" s="249"/>
      <c r="J2" s="249"/>
      <c r="K2" s="249"/>
      <c r="L2" s="249"/>
      <c r="M2" s="249"/>
      <c r="N2" s="249"/>
      <c r="O2" s="249"/>
      <c r="P2" s="249"/>
      <c r="Q2" s="249"/>
      <c r="R2" s="249"/>
      <c r="S2" s="249"/>
      <c r="T2" s="249"/>
      <c r="U2" s="249"/>
      <c r="V2" s="249"/>
      <c r="W2" s="249"/>
      <c r="X2" s="249"/>
      <c r="Y2" s="249"/>
      <c r="Z2" s="249"/>
      <c r="AA2" s="249"/>
      <c r="AB2" s="249"/>
      <c r="AC2" s="249"/>
      <c r="AD2" s="249"/>
      <c r="AE2" s="249"/>
      <c r="AF2" s="249"/>
      <c r="AG2" s="249"/>
      <c r="AH2" s="249"/>
      <c r="AI2" s="249"/>
      <c r="AJ2" s="249"/>
      <c r="AK2" s="249"/>
      <c r="AL2" s="249"/>
      <c r="AM2" s="249"/>
      <c r="AN2" s="249"/>
      <c r="AO2" s="250"/>
      <c r="AP2" s="251" t="s">
        <v>68</v>
      </c>
      <c r="AQ2" s="252"/>
      <c r="AR2" s="252"/>
      <c r="AS2" s="252"/>
      <c r="AT2" s="252"/>
      <c r="AU2" s="252"/>
      <c r="AV2" s="252"/>
      <c r="AW2" s="252"/>
      <c r="AX2" s="253"/>
    </row>
    <row r="3" spans="2:59" ht="26.25" customHeight="1" thickBot="1" x14ac:dyDescent="0.25">
      <c r="C3" s="11"/>
      <c r="D3" s="247"/>
      <c r="E3" s="248" t="s">
        <v>756</v>
      </c>
      <c r="F3" s="249"/>
      <c r="G3" s="249"/>
      <c r="H3" s="249"/>
      <c r="I3" s="249"/>
      <c r="J3" s="249"/>
      <c r="K3" s="249"/>
      <c r="L3" s="249"/>
      <c r="M3" s="249"/>
      <c r="N3" s="249"/>
      <c r="O3" s="249"/>
      <c r="P3" s="249"/>
      <c r="Q3" s="249"/>
      <c r="R3" s="249"/>
      <c r="S3" s="249"/>
      <c r="T3" s="249"/>
      <c r="U3" s="249"/>
      <c r="V3" s="249"/>
      <c r="W3" s="249"/>
      <c r="X3" s="249"/>
      <c r="Y3" s="249"/>
      <c r="Z3" s="249"/>
      <c r="AA3" s="249"/>
      <c r="AB3" s="249"/>
      <c r="AC3" s="249"/>
      <c r="AD3" s="249"/>
      <c r="AE3" s="249"/>
      <c r="AF3" s="249"/>
      <c r="AG3" s="249"/>
      <c r="AH3" s="249"/>
      <c r="AI3" s="249"/>
      <c r="AJ3" s="249"/>
      <c r="AK3" s="249"/>
      <c r="AL3" s="249"/>
      <c r="AM3" s="249"/>
      <c r="AN3" s="249"/>
      <c r="AO3" s="250"/>
      <c r="AP3" s="251" t="s">
        <v>69</v>
      </c>
      <c r="AQ3" s="252"/>
      <c r="AR3" s="252"/>
      <c r="AS3" s="252"/>
      <c r="AT3" s="252"/>
      <c r="AU3" s="252"/>
      <c r="AV3" s="252"/>
      <c r="AW3" s="252"/>
      <c r="AX3" s="253"/>
    </row>
    <row r="4" spans="2:59" ht="26.25" customHeight="1" x14ac:dyDescent="0.2">
      <c r="B4" s="13"/>
      <c r="C4" s="13"/>
      <c r="E4" s="14" t="s">
        <v>758</v>
      </c>
      <c r="F4" s="14"/>
      <c r="G4" s="14"/>
      <c r="H4" s="14"/>
      <c r="I4" s="14"/>
      <c r="J4" s="14"/>
      <c r="K4" s="14"/>
      <c r="L4" s="14"/>
      <c r="M4" s="14"/>
      <c r="N4" s="14"/>
      <c r="O4" s="14"/>
      <c r="Q4" s="14"/>
      <c r="R4" s="14"/>
      <c r="T4" s="14"/>
      <c r="U4" s="14" t="s">
        <v>755</v>
      </c>
      <c r="V4" s="14"/>
      <c r="W4" s="14"/>
      <c r="X4" s="14"/>
      <c r="Y4" s="14"/>
      <c r="Z4" s="14"/>
      <c r="AA4" s="14"/>
      <c r="AB4" s="14"/>
      <c r="AC4" s="14"/>
      <c r="AD4" s="14"/>
      <c r="AE4" s="14"/>
      <c r="AG4" s="14"/>
      <c r="AH4" s="14"/>
      <c r="AI4" s="14" t="s">
        <v>757</v>
      </c>
      <c r="AJ4" s="14"/>
      <c r="AK4" s="14"/>
      <c r="AL4" s="14"/>
      <c r="AM4" s="14"/>
      <c r="AN4" s="14"/>
    </row>
    <row r="5" spans="2:59" ht="26.25" customHeight="1" x14ac:dyDescent="0.2">
      <c r="C5" s="11"/>
      <c r="E5" s="278" t="s">
        <v>70</v>
      </c>
      <c r="F5" s="279"/>
      <c r="G5" s="15"/>
      <c r="H5" s="278" t="s">
        <v>71</v>
      </c>
      <c r="I5" s="279"/>
      <c r="J5" s="279"/>
      <c r="K5" s="279"/>
      <c r="L5" s="280"/>
      <c r="M5" s="210"/>
      <c r="N5" s="278" t="s">
        <v>72</v>
      </c>
      <c r="O5" s="279"/>
      <c r="P5" s="279"/>
      <c r="Q5" s="279"/>
      <c r="R5" s="279"/>
      <c r="S5" s="280"/>
      <c r="T5" s="17"/>
      <c r="U5" s="278" t="s">
        <v>73</v>
      </c>
      <c r="V5" s="279"/>
      <c r="W5" s="279"/>
      <c r="X5" s="280"/>
      <c r="Y5" s="210"/>
      <c r="Z5" s="18"/>
      <c r="AA5" s="278" t="s">
        <v>74</v>
      </c>
      <c r="AB5" s="279"/>
      <c r="AC5" s="279"/>
      <c r="AD5" s="279"/>
      <c r="AE5" s="280"/>
      <c r="AF5" s="19"/>
      <c r="AG5" s="278" t="s">
        <v>75</v>
      </c>
      <c r="AH5" s="279"/>
      <c r="AI5" s="279"/>
      <c r="AJ5" s="279"/>
      <c r="AK5" s="279"/>
      <c r="AL5" s="280"/>
      <c r="AM5" s="210"/>
      <c r="AN5" s="278" t="s">
        <v>76</v>
      </c>
      <c r="AO5" s="279"/>
      <c r="AP5" s="280"/>
      <c r="AQ5" s="21"/>
      <c r="AR5" s="278" t="s">
        <v>77</v>
      </c>
      <c r="AS5" s="279"/>
      <c r="AT5" s="280"/>
      <c r="AU5" s="210"/>
      <c r="AV5" s="22"/>
    </row>
    <row r="6" spans="2:59" ht="26.25" customHeight="1" thickBot="1" x14ac:dyDescent="0.25">
      <c r="B6" s="23"/>
      <c r="C6" s="23"/>
      <c r="E6" s="9" t="s">
        <v>856</v>
      </c>
      <c r="K6" s="24"/>
      <c r="L6" s="24"/>
      <c r="M6" s="24"/>
      <c r="N6" s="24"/>
      <c r="O6" s="24"/>
      <c r="P6" s="24"/>
      <c r="R6" s="24"/>
      <c r="S6" s="24"/>
      <c r="T6" s="24"/>
      <c r="U6" s="24"/>
      <c r="V6" s="24"/>
      <c r="W6" s="24"/>
      <c r="X6" s="24"/>
      <c r="Y6" s="24"/>
      <c r="Z6" s="24"/>
    </row>
    <row r="7" spans="2:59" ht="26.25" customHeight="1" thickBot="1" x14ac:dyDescent="0.25">
      <c r="B7" s="23"/>
      <c r="C7" s="23"/>
      <c r="E7" s="257" t="s">
        <v>2</v>
      </c>
      <c r="F7" s="257"/>
      <c r="G7" s="257"/>
      <c r="H7" s="257"/>
      <c r="I7" s="211"/>
      <c r="J7" s="258" t="s">
        <v>3</v>
      </c>
      <c r="K7" s="259"/>
      <c r="L7" s="259"/>
      <c r="M7" s="259"/>
      <c r="N7" s="258" t="s">
        <v>4</v>
      </c>
      <c r="O7" s="259"/>
      <c r="P7" s="259"/>
      <c r="Q7" s="260"/>
      <c r="R7" s="258" t="s">
        <v>5</v>
      </c>
      <c r="S7" s="259"/>
      <c r="T7" s="259"/>
      <c r="U7" s="260"/>
      <c r="V7" s="259" t="s">
        <v>6</v>
      </c>
      <c r="W7" s="259"/>
      <c r="X7" s="259"/>
      <c r="Y7" s="259"/>
      <c r="Z7" s="259"/>
      <c r="AA7" s="258" t="s">
        <v>7</v>
      </c>
      <c r="AB7" s="259"/>
      <c r="AC7" s="259"/>
      <c r="AD7" s="260"/>
      <c r="AE7" s="259" t="s">
        <v>8</v>
      </c>
      <c r="AF7" s="259"/>
      <c r="AG7" s="259"/>
      <c r="AH7" s="259"/>
      <c r="AI7" s="259"/>
      <c r="AJ7" s="258" t="s">
        <v>9</v>
      </c>
      <c r="AK7" s="259"/>
      <c r="AL7" s="259"/>
      <c r="AM7" s="260"/>
      <c r="AN7" s="259" t="s">
        <v>10</v>
      </c>
      <c r="AO7" s="259"/>
      <c r="AP7" s="259"/>
      <c r="AQ7" s="259"/>
      <c r="AR7" s="258" t="s">
        <v>11</v>
      </c>
      <c r="AS7" s="259"/>
      <c r="AT7" s="259"/>
      <c r="AU7" s="259"/>
      <c r="AV7" s="260"/>
      <c r="AW7" s="259" t="s">
        <v>12</v>
      </c>
      <c r="AX7" s="259"/>
      <c r="AY7" s="259"/>
      <c r="AZ7" s="259"/>
      <c r="BA7" s="258" t="s">
        <v>13</v>
      </c>
      <c r="BB7" s="259"/>
      <c r="BC7" s="259"/>
      <c r="BD7" s="260"/>
      <c r="BE7" s="281" t="s">
        <v>793</v>
      </c>
      <c r="BF7" s="282"/>
    </row>
    <row r="8" spans="2:59" ht="26.25" customHeight="1" thickBot="1" x14ac:dyDescent="0.25">
      <c r="B8" s="8" t="s">
        <v>1</v>
      </c>
      <c r="C8" s="25" t="s">
        <v>14</v>
      </c>
      <c r="D8" s="26" t="s">
        <v>15</v>
      </c>
      <c r="E8" s="3" t="s">
        <v>19</v>
      </c>
      <c r="F8" s="3" t="s">
        <v>20</v>
      </c>
      <c r="G8" s="3" t="s">
        <v>21</v>
      </c>
      <c r="H8" s="3" t="s">
        <v>22</v>
      </c>
      <c r="I8" s="3" t="s">
        <v>23</v>
      </c>
      <c r="J8" s="3" t="s">
        <v>24</v>
      </c>
      <c r="K8" s="3" t="s">
        <v>25</v>
      </c>
      <c r="L8" s="3" t="s">
        <v>26</v>
      </c>
      <c r="M8" s="3" t="s">
        <v>27</v>
      </c>
      <c r="N8" s="3" t="s">
        <v>28</v>
      </c>
      <c r="O8" s="3" t="s">
        <v>29</v>
      </c>
      <c r="P8" s="3" t="s">
        <v>30</v>
      </c>
      <c r="Q8" s="3" t="s">
        <v>31</v>
      </c>
      <c r="R8" s="3" t="s">
        <v>32</v>
      </c>
      <c r="S8" s="3" t="s">
        <v>33</v>
      </c>
      <c r="T8" s="3" t="s">
        <v>34</v>
      </c>
      <c r="U8" s="3" t="s">
        <v>35</v>
      </c>
      <c r="V8" s="3" t="s">
        <v>36</v>
      </c>
      <c r="W8" s="3" t="s">
        <v>37</v>
      </c>
      <c r="X8" s="3" t="s">
        <v>38</v>
      </c>
      <c r="Y8" s="3" t="s">
        <v>39</v>
      </c>
      <c r="Z8" s="3" t="s">
        <v>40</v>
      </c>
      <c r="AA8" s="3" t="s">
        <v>41</v>
      </c>
      <c r="AB8" s="3" t="s">
        <v>42</v>
      </c>
      <c r="AC8" s="3" t="s">
        <v>43</v>
      </c>
      <c r="AD8" s="3" t="s">
        <v>44</v>
      </c>
      <c r="AE8" s="3" t="s">
        <v>45</v>
      </c>
      <c r="AF8" s="3" t="s">
        <v>46</v>
      </c>
      <c r="AG8" s="3" t="s">
        <v>47</v>
      </c>
      <c r="AH8" s="3" t="s">
        <v>48</v>
      </c>
      <c r="AI8" s="3" t="s">
        <v>49</v>
      </c>
      <c r="AJ8" s="3" t="s">
        <v>50</v>
      </c>
      <c r="AK8" s="3" t="s">
        <v>51</v>
      </c>
      <c r="AL8" s="3" t="s">
        <v>52</v>
      </c>
      <c r="AM8" s="3" t="s">
        <v>53</v>
      </c>
      <c r="AN8" s="3" t="s">
        <v>54</v>
      </c>
      <c r="AO8" s="3" t="s">
        <v>55</v>
      </c>
      <c r="AP8" s="3" t="s">
        <v>56</v>
      </c>
      <c r="AQ8" s="3" t="s">
        <v>57</v>
      </c>
      <c r="AR8" s="3" t="s">
        <v>58</v>
      </c>
      <c r="AS8" s="3" t="s">
        <v>59</v>
      </c>
      <c r="AT8" s="3" t="s">
        <v>60</v>
      </c>
      <c r="AU8" s="3" t="s">
        <v>61</v>
      </c>
      <c r="AV8" s="3" t="s">
        <v>62</v>
      </c>
      <c r="AW8" s="3" t="s">
        <v>63</v>
      </c>
      <c r="AX8" s="3" t="s">
        <v>64</v>
      </c>
      <c r="AY8" s="3" t="s">
        <v>65</v>
      </c>
      <c r="AZ8" s="3" t="s">
        <v>66</v>
      </c>
      <c r="BA8" s="3" t="s">
        <v>762</v>
      </c>
      <c r="BB8" s="3" t="s">
        <v>763</v>
      </c>
      <c r="BC8" s="3" t="s">
        <v>764</v>
      </c>
      <c r="BD8" s="233" t="s">
        <v>765</v>
      </c>
      <c r="BE8" s="234" t="s">
        <v>796</v>
      </c>
      <c r="BF8" s="234" t="s">
        <v>797</v>
      </c>
      <c r="BG8" s="42" t="s">
        <v>332</v>
      </c>
    </row>
    <row r="9" spans="2:59" ht="33" customHeight="1" thickBot="1" x14ac:dyDescent="0.25">
      <c r="B9" s="287"/>
      <c r="C9" s="196" t="s">
        <v>833</v>
      </c>
      <c r="D9" s="37" t="s">
        <v>317</v>
      </c>
      <c r="E9" s="37" t="s">
        <v>857</v>
      </c>
      <c r="F9" s="37"/>
      <c r="G9" s="37"/>
      <c r="H9" s="37"/>
      <c r="I9" s="37"/>
      <c r="J9" s="37"/>
      <c r="K9" s="37"/>
      <c r="L9" s="37"/>
      <c r="M9" s="37"/>
      <c r="N9" s="37"/>
      <c r="O9" s="37"/>
      <c r="P9" s="37"/>
      <c r="Q9" s="37"/>
      <c r="R9" s="37"/>
      <c r="S9" s="37"/>
      <c r="T9" s="37"/>
      <c r="U9" s="37"/>
      <c r="V9" s="37"/>
      <c r="W9" s="37"/>
      <c r="X9" s="37"/>
      <c r="Y9" s="37"/>
      <c r="Z9" s="37"/>
      <c r="AA9" s="37"/>
      <c r="AB9" s="37"/>
      <c r="AC9" s="37"/>
      <c r="AD9" s="37"/>
      <c r="AE9" s="37"/>
      <c r="AF9" s="37"/>
      <c r="AG9" s="37"/>
      <c r="AH9" s="37"/>
      <c r="AI9" s="37"/>
      <c r="AJ9" s="37"/>
      <c r="AK9" s="37"/>
      <c r="AL9" s="37"/>
      <c r="AM9" s="37"/>
      <c r="AN9" s="37"/>
      <c r="AO9" s="37"/>
      <c r="AP9" s="37"/>
      <c r="AQ9" s="37"/>
      <c r="AR9" s="37"/>
      <c r="AS9" s="37"/>
      <c r="AT9" s="37"/>
      <c r="AU9" s="37"/>
      <c r="AV9" s="37"/>
      <c r="AW9" s="37"/>
      <c r="AX9" s="37"/>
      <c r="AY9" s="37"/>
      <c r="AZ9" s="37"/>
      <c r="BA9" s="37"/>
      <c r="BB9" s="37"/>
      <c r="BC9" s="37"/>
      <c r="BD9" s="37"/>
      <c r="BE9" s="43"/>
      <c r="BF9" s="43"/>
      <c r="BG9" s="43"/>
    </row>
    <row r="10" spans="2:59" ht="33" customHeight="1" thickBot="1" x14ac:dyDescent="0.25">
      <c r="B10" s="288"/>
      <c r="C10" s="196" t="s">
        <v>851</v>
      </c>
      <c r="D10" s="37" t="s">
        <v>317</v>
      </c>
      <c r="E10" s="37"/>
      <c r="F10" s="37"/>
      <c r="G10" s="37"/>
      <c r="H10" s="37"/>
      <c r="I10" s="37"/>
      <c r="J10" s="37"/>
      <c r="K10" s="37"/>
      <c r="L10" s="37"/>
      <c r="M10" s="37"/>
      <c r="N10" s="37"/>
      <c r="O10" s="37"/>
      <c r="P10" s="37"/>
      <c r="Q10" s="37"/>
      <c r="R10" s="37"/>
      <c r="S10" s="37"/>
      <c r="T10" s="37"/>
      <c r="U10" s="37"/>
      <c r="V10" s="37"/>
      <c r="W10" s="37"/>
      <c r="X10" s="37"/>
      <c r="Y10" s="37"/>
      <c r="Z10" s="37"/>
      <c r="AA10" s="37"/>
      <c r="AB10" s="37"/>
      <c r="AC10" s="37"/>
      <c r="AD10" s="37"/>
      <c r="AE10" s="37"/>
      <c r="AF10" s="37"/>
      <c r="AG10" s="37"/>
      <c r="AH10" s="37"/>
      <c r="AI10" s="37"/>
      <c r="AJ10" s="37"/>
      <c r="AK10" s="37"/>
      <c r="AL10" s="37"/>
      <c r="AM10" s="37"/>
      <c r="AN10" s="37"/>
      <c r="AO10" s="37"/>
      <c r="AP10" s="37"/>
      <c r="AQ10" s="37"/>
      <c r="AR10" s="37"/>
      <c r="AS10" s="37"/>
      <c r="AT10" s="37"/>
      <c r="AU10" s="37"/>
      <c r="AV10" s="37"/>
      <c r="AW10" s="37"/>
      <c r="AX10" s="37"/>
      <c r="AY10" s="37"/>
      <c r="AZ10" s="37"/>
      <c r="BA10" s="37"/>
      <c r="BB10" s="37"/>
      <c r="BC10" s="37"/>
      <c r="BD10" s="37"/>
      <c r="BE10" s="43"/>
      <c r="BF10" s="43"/>
      <c r="BG10" s="43"/>
    </row>
    <row r="11" spans="2:59" ht="33" customHeight="1" thickBot="1" x14ac:dyDescent="0.25">
      <c r="B11" s="288"/>
      <c r="C11" s="196" t="s">
        <v>852</v>
      </c>
      <c r="D11" s="37" t="s">
        <v>317</v>
      </c>
      <c r="E11" s="37"/>
      <c r="F11" s="37"/>
      <c r="G11" s="37"/>
      <c r="H11" s="37"/>
      <c r="I11" s="37"/>
      <c r="J11" s="37"/>
      <c r="K11" s="37"/>
      <c r="L11" s="37"/>
      <c r="M11" s="37"/>
      <c r="N11" s="37"/>
      <c r="O11" s="37"/>
      <c r="P11" s="37"/>
      <c r="Q11" s="37"/>
      <c r="R11" s="37"/>
      <c r="S11" s="37"/>
      <c r="T11" s="37"/>
      <c r="U11" s="37"/>
      <c r="V11" s="37"/>
      <c r="W11" s="37"/>
      <c r="X11" s="37"/>
      <c r="Y11" s="37"/>
      <c r="Z11" s="37"/>
      <c r="AA11" s="37"/>
      <c r="AB11" s="37"/>
      <c r="AC11" s="37"/>
      <c r="AD11" s="37"/>
      <c r="AE11" s="37"/>
      <c r="AF11" s="37"/>
      <c r="AG11" s="37"/>
      <c r="AH11" s="37"/>
      <c r="AI11" s="37"/>
      <c r="AJ11" s="37"/>
      <c r="AK11" s="37"/>
      <c r="AL11" s="37"/>
      <c r="AM11" s="37"/>
      <c r="AN11" s="37"/>
      <c r="AO11" s="37"/>
      <c r="AP11" s="37"/>
      <c r="AQ11" s="37"/>
      <c r="AR11" s="37"/>
      <c r="AS11" s="37"/>
      <c r="AT11" s="37"/>
      <c r="AU11" s="37"/>
      <c r="AV11" s="37"/>
      <c r="AW11" s="37"/>
      <c r="AX11" s="37"/>
      <c r="AY11" s="37"/>
      <c r="AZ11" s="37"/>
      <c r="BA11" s="37"/>
      <c r="BB11" s="37"/>
      <c r="BC11" s="37"/>
      <c r="BD11" s="37"/>
      <c r="BE11" s="43"/>
      <c r="BF11" s="43"/>
      <c r="BG11" s="43"/>
    </row>
    <row r="12" spans="2:59" ht="33" customHeight="1" thickBot="1" x14ac:dyDescent="0.25">
      <c r="B12" s="288"/>
      <c r="C12" s="196" t="s">
        <v>831</v>
      </c>
      <c r="D12" s="37" t="s">
        <v>317</v>
      </c>
      <c r="E12" s="37"/>
      <c r="F12" s="37"/>
      <c r="G12" s="37"/>
      <c r="H12" s="37"/>
      <c r="I12" s="37"/>
      <c r="J12" s="37"/>
      <c r="K12" s="37"/>
      <c r="L12" s="37"/>
      <c r="M12" s="37"/>
      <c r="N12" s="37"/>
      <c r="O12" s="37"/>
      <c r="P12" s="37"/>
      <c r="Q12" s="37"/>
      <c r="R12" s="37"/>
      <c r="S12" s="37"/>
      <c r="T12" s="37"/>
      <c r="U12" s="37"/>
      <c r="V12" s="37"/>
      <c r="W12" s="37"/>
      <c r="X12" s="37"/>
      <c r="Y12" s="37"/>
      <c r="Z12" s="37"/>
      <c r="AA12" s="37"/>
      <c r="AB12" s="37"/>
      <c r="AC12" s="37"/>
      <c r="AD12" s="37"/>
      <c r="AE12" s="37"/>
      <c r="AF12" s="37"/>
      <c r="AG12" s="37"/>
      <c r="AH12" s="37"/>
      <c r="AI12" s="37"/>
      <c r="AJ12" s="37"/>
      <c r="AK12" s="37"/>
      <c r="AL12" s="37"/>
      <c r="AM12" s="37"/>
      <c r="AN12" s="37"/>
      <c r="AO12" s="37"/>
      <c r="AP12" s="37"/>
      <c r="AQ12" s="37"/>
      <c r="AR12" s="37"/>
      <c r="AS12" s="37"/>
      <c r="AT12" s="37"/>
      <c r="AU12" s="37"/>
      <c r="AV12" s="37"/>
      <c r="AW12" s="37"/>
      <c r="AX12" s="37"/>
      <c r="AY12" s="37"/>
      <c r="AZ12" s="37"/>
      <c r="BA12" s="37"/>
      <c r="BB12" s="37"/>
      <c r="BC12" s="37"/>
      <c r="BD12" s="37"/>
      <c r="BE12" s="43"/>
      <c r="BF12" s="43"/>
      <c r="BG12" s="43"/>
    </row>
    <row r="13" spans="2:59" ht="28.5" customHeight="1" thickBot="1" x14ac:dyDescent="0.25">
      <c r="B13" s="288"/>
      <c r="C13" s="196" t="s">
        <v>88</v>
      </c>
      <c r="D13" s="36" t="s">
        <v>323</v>
      </c>
      <c r="E13" s="52"/>
      <c r="F13" s="52"/>
      <c r="G13" s="36"/>
      <c r="H13" s="52"/>
      <c r="I13" s="52"/>
      <c r="J13" s="52"/>
      <c r="K13" s="52"/>
      <c r="L13" s="36"/>
      <c r="M13" s="230"/>
      <c r="N13" s="52"/>
      <c r="O13" s="52"/>
      <c r="P13" s="36"/>
      <c r="Q13" s="52"/>
      <c r="R13" s="52"/>
      <c r="S13" s="52"/>
      <c r="T13" s="36"/>
      <c r="U13" s="52"/>
      <c r="V13" s="52"/>
      <c r="W13" s="52"/>
      <c r="X13" s="36"/>
      <c r="Y13" s="230"/>
      <c r="Z13" s="52"/>
      <c r="AA13" s="52"/>
      <c r="AB13" s="52"/>
      <c r="AC13" s="36"/>
      <c r="AD13" s="52"/>
      <c r="AE13" s="52"/>
      <c r="AF13" s="52"/>
      <c r="AG13" s="36"/>
      <c r="AH13" s="230"/>
      <c r="AI13" s="52"/>
      <c r="AJ13" s="52"/>
      <c r="AK13" s="52"/>
      <c r="AL13" s="36"/>
      <c r="AM13" s="230"/>
      <c r="AN13" s="52"/>
      <c r="AO13" s="52"/>
      <c r="AP13" s="36"/>
      <c r="AQ13" s="52"/>
      <c r="AR13" s="52"/>
      <c r="AS13" s="52"/>
      <c r="AT13" s="36"/>
      <c r="AU13" s="230"/>
      <c r="AV13" s="52"/>
      <c r="AW13" s="52"/>
      <c r="AX13" s="52"/>
      <c r="AY13" s="36"/>
      <c r="AZ13" s="52"/>
      <c r="BA13" s="52"/>
      <c r="BB13" s="52"/>
      <c r="BC13" s="36"/>
      <c r="BD13" s="52"/>
      <c r="BE13" s="52" t="s">
        <v>794</v>
      </c>
      <c r="BF13" s="52">
        <v>4</v>
      </c>
      <c r="BG13" s="43" t="s">
        <v>798</v>
      </c>
    </row>
    <row r="14" spans="2:59" ht="29.25" customHeight="1" thickBot="1" x14ac:dyDescent="0.25">
      <c r="B14" s="288"/>
      <c r="C14" s="196" t="s">
        <v>833</v>
      </c>
      <c r="D14" s="36" t="s">
        <v>323</v>
      </c>
      <c r="E14" s="52"/>
      <c r="F14" s="52"/>
      <c r="G14" s="36"/>
      <c r="H14" s="52"/>
      <c r="I14" s="52"/>
      <c r="J14" s="52"/>
      <c r="K14" s="52"/>
      <c r="L14" s="36"/>
      <c r="M14" s="230"/>
      <c r="N14" s="52"/>
      <c r="O14" s="52"/>
      <c r="P14" s="36"/>
      <c r="Q14" s="52"/>
      <c r="R14" s="52"/>
      <c r="S14" s="52"/>
      <c r="T14" s="36"/>
      <c r="U14" s="52"/>
      <c r="V14" s="52"/>
      <c r="W14" s="52"/>
      <c r="X14" s="36"/>
      <c r="Y14" s="230"/>
      <c r="Z14" s="52"/>
      <c r="AA14" s="52"/>
      <c r="AB14" s="52"/>
      <c r="AC14" s="36"/>
      <c r="AD14" s="52"/>
      <c r="AE14" s="52"/>
      <c r="AF14" s="52"/>
      <c r="AG14" s="36"/>
      <c r="AH14" s="230"/>
      <c r="AI14" s="52"/>
      <c r="AJ14" s="52"/>
      <c r="AK14" s="52"/>
      <c r="AL14" s="36"/>
      <c r="AM14" s="230"/>
      <c r="AN14" s="52"/>
      <c r="AO14" s="52"/>
      <c r="AP14" s="36"/>
      <c r="AQ14" s="52"/>
      <c r="AR14" s="52"/>
      <c r="AS14" s="52"/>
      <c r="AT14" s="36"/>
      <c r="AU14" s="230"/>
      <c r="AV14" s="52"/>
      <c r="AW14" s="52"/>
      <c r="AX14" s="52"/>
      <c r="AY14" s="36"/>
      <c r="AZ14" s="52"/>
      <c r="BA14" s="52"/>
      <c r="BB14" s="52"/>
      <c r="BC14" s="36"/>
      <c r="BD14" s="52"/>
      <c r="BE14" s="52"/>
      <c r="BF14" s="52"/>
      <c r="BG14" s="43"/>
    </row>
    <row r="15" spans="2:59" ht="26.25" customHeight="1" thickBot="1" x14ac:dyDescent="0.25">
      <c r="B15" s="288"/>
      <c r="C15" s="196" t="s">
        <v>90</v>
      </c>
      <c r="D15" s="36" t="s">
        <v>323</v>
      </c>
      <c r="E15" s="52"/>
      <c r="F15" s="52"/>
      <c r="G15" s="36"/>
      <c r="H15" s="52"/>
      <c r="I15" s="52"/>
      <c r="J15" s="52"/>
      <c r="K15" s="52"/>
      <c r="L15" s="36"/>
      <c r="M15" s="230"/>
      <c r="N15" s="52"/>
      <c r="O15" s="52"/>
      <c r="P15" s="36"/>
      <c r="Q15" s="52"/>
      <c r="R15" s="52"/>
      <c r="S15" s="52"/>
      <c r="T15" s="36"/>
      <c r="U15" s="52"/>
      <c r="V15" s="52"/>
      <c r="W15" s="52"/>
      <c r="X15" s="36"/>
      <c r="Y15" s="230"/>
      <c r="Z15" s="52"/>
      <c r="AA15" s="52"/>
      <c r="AB15" s="52"/>
      <c r="AC15" s="36"/>
      <c r="AD15" s="52"/>
      <c r="AE15" s="52"/>
      <c r="AF15" s="52"/>
      <c r="AG15" s="36"/>
      <c r="AH15" s="230"/>
      <c r="AI15" s="52"/>
      <c r="AJ15" s="52"/>
      <c r="AK15" s="52"/>
      <c r="AL15" s="36"/>
      <c r="AM15" s="230"/>
      <c r="AN15" s="52"/>
      <c r="AO15" s="52"/>
      <c r="AP15" s="36"/>
      <c r="AQ15" s="52"/>
      <c r="AR15" s="52"/>
      <c r="AS15" s="52"/>
      <c r="AT15" s="36"/>
      <c r="AU15" s="230"/>
      <c r="AV15" s="52"/>
      <c r="AW15" s="52"/>
      <c r="AX15" s="52"/>
      <c r="AY15" s="36"/>
      <c r="AZ15" s="52"/>
      <c r="BA15" s="52"/>
      <c r="BB15" s="52"/>
      <c r="BC15" s="36"/>
      <c r="BD15" s="52"/>
      <c r="BE15" s="52" t="s">
        <v>795</v>
      </c>
      <c r="BF15" s="52">
        <v>1</v>
      </c>
      <c r="BG15" s="43"/>
    </row>
    <row r="16" spans="2:59" ht="26.25" customHeight="1" thickBot="1" x14ac:dyDescent="0.25">
      <c r="B16" s="288"/>
      <c r="C16" s="196" t="s">
        <v>91</v>
      </c>
      <c r="D16" s="38" t="s">
        <v>324</v>
      </c>
      <c r="E16" s="52"/>
      <c r="F16" s="52"/>
      <c r="G16" s="52"/>
      <c r="H16" s="38"/>
      <c r="I16" s="230"/>
      <c r="J16" s="52"/>
      <c r="K16" s="52"/>
      <c r="L16" s="52"/>
      <c r="M16" s="52"/>
      <c r="N16" s="52"/>
      <c r="O16" s="52"/>
      <c r="P16" s="52"/>
      <c r="Q16" s="52"/>
      <c r="R16" s="52"/>
      <c r="S16" s="52"/>
      <c r="T16" s="52"/>
      <c r="U16" s="38"/>
      <c r="V16" s="52"/>
      <c r="W16" s="52"/>
      <c r="X16" s="52"/>
      <c r="Y16" s="52"/>
      <c r="Z16" s="52"/>
      <c r="AA16" s="52"/>
      <c r="AB16" s="52"/>
      <c r="AC16" s="52"/>
      <c r="AD16" s="52"/>
      <c r="AE16" s="52"/>
      <c r="AF16" s="52"/>
      <c r="AG16" s="52"/>
      <c r="AH16" s="52"/>
      <c r="AI16" s="38"/>
      <c r="AJ16" s="52"/>
      <c r="AK16" s="52"/>
      <c r="AL16" s="52"/>
      <c r="AM16" s="52"/>
      <c r="AN16" s="52"/>
      <c r="AO16" s="52"/>
      <c r="AP16" s="52"/>
      <c r="AQ16" s="52"/>
      <c r="AR16" s="52"/>
      <c r="AS16" s="52"/>
      <c r="AT16" s="52"/>
      <c r="AU16" s="52"/>
      <c r="AV16" s="38"/>
      <c r="AW16" s="52"/>
      <c r="AX16" s="52"/>
      <c r="AY16" s="52"/>
      <c r="AZ16" s="52"/>
      <c r="BA16" s="52"/>
      <c r="BB16" s="52"/>
      <c r="BC16" s="52"/>
      <c r="BD16" s="52"/>
      <c r="BE16" s="52"/>
      <c r="BF16" s="52"/>
      <c r="BG16" s="43"/>
    </row>
    <row r="17" spans="2:59" ht="33" customHeight="1" thickBot="1" x14ac:dyDescent="0.25">
      <c r="B17" s="288"/>
      <c r="C17" s="196" t="s">
        <v>92</v>
      </c>
      <c r="D17" s="38" t="s">
        <v>324</v>
      </c>
      <c r="E17" s="52"/>
      <c r="F17" s="52"/>
      <c r="G17" s="52"/>
      <c r="H17" s="38"/>
      <c r="I17" s="230"/>
      <c r="J17" s="52"/>
      <c r="K17" s="52"/>
      <c r="L17" s="52"/>
      <c r="M17" s="52"/>
      <c r="N17" s="52"/>
      <c r="O17" s="52"/>
      <c r="P17" s="52"/>
      <c r="Q17" s="52"/>
      <c r="R17" s="52"/>
      <c r="S17" s="52"/>
      <c r="T17" s="52"/>
      <c r="U17" s="38"/>
      <c r="V17" s="52"/>
      <c r="W17" s="52"/>
      <c r="X17" s="52"/>
      <c r="Y17" s="52"/>
      <c r="Z17" s="52"/>
      <c r="AA17" s="52"/>
      <c r="AB17" s="52"/>
      <c r="AC17" s="52"/>
      <c r="AD17" s="52"/>
      <c r="AE17" s="52"/>
      <c r="AF17" s="52"/>
      <c r="AG17" s="52"/>
      <c r="AH17" s="52"/>
      <c r="AI17" s="38"/>
      <c r="AJ17" s="52"/>
      <c r="AK17" s="52"/>
      <c r="AL17" s="52"/>
      <c r="AM17" s="52"/>
      <c r="AN17" s="52"/>
      <c r="AO17" s="52"/>
      <c r="AP17" s="52"/>
      <c r="AQ17" s="52"/>
      <c r="AR17" s="52"/>
      <c r="AS17" s="52"/>
      <c r="AT17" s="52"/>
      <c r="AU17" s="52"/>
      <c r="AV17" s="38"/>
      <c r="AW17" s="52"/>
      <c r="AX17" s="52"/>
      <c r="AY17" s="52"/>
      <c r="AZ17" s="52"/>
      <c r="BA17" s="52"/>
      <c r="BB17" s="52"/>
      <c r="BC17" s="52"/>
      <c r="BD17" s="52"/>
      <c r="BE17" s="52"/>
      <c r="BF17" s="52"/>
      <c r="BG17" s="43"/>
    </row>
    <row r="18" spans="2:59" ht="26.25" customHeight="1" thickBot="1" x14ac:dyDescent="0.25">
      <c r="B18" s="288"/>
      <c r="C18" s="196" t="s">
        <v>93</v>
      </c>
      <c r="D18" s="38" t="s">
        <v>324</v>
      </c>
      <c r="E18" s="52"/>
      <c r="F18" s="52"/>
      <c r="G18" s="52"/>
      <c r="H18" s="38"/>
      <c r="I18" s="230"/>
      <c r="J18" s="52"/>
      <c r="K18" s="52"/>
      <c r="L18" s="52"/>
      <c r="M18" s="52"/>
      <c r="N18" s="52"/>
      <c r="O18" s="52"/>
      <c r="P18" s="52"/>
      <c r="Q18" s="52"/>
      <c r="R18" s="52"/>
      <c r="S18" s="52"/>
      <c r="T18" s="52"/>
      <c r="U18" s="38"/>
      <c r="V18" s="52"/>
      <c r="W18" s="52"/>
      <c r="X18" s="52"/>
      <c r="Y18" s="52"/>
      <c r="Z18" s="52"/>
      <c r="AA18" s="52"/>
      <c r="AB18" s="52"/>
      <c r="AC18" s="52"/>
      <c r="AD18" s="52"/>
      <c r="AE18" s="52"/>
      <c r="AF18" s="52"/>
      <c r="AG18" s="52"/>
      <c r="AH18" s="52"/>
      <c r="AI18" s="38"/>
      <c r="AJ18" s="52"/>
      <c r="AK18" s="52"/>
      <c r="AL18" s="52"/>
      <c r="AM18" s="52"/>
      <c r="AN18" s="52"/>
      <c r="AO18" s="52"/>
      <c r="AP18" s="52"/>
      <c r="AQ18" s="52"/>
      <c r="AR18" s="52"/>
      <c r="AS18" s="52"/>
      <c r="AT18" s="52"/>
      <c r="AU18" s="52"/>
      <c r="AV18" s="38"/>
      <c r="AW18" s="52"/>
      <c r="AX18" s="52"/>
      <c r="AY18" s="52"/>
      <c r="AZ18" s="52"/>
      <c r="BA18" s="52"/>
      <c r="BB18" s="52"/>
      <c r="BC18" s="52"/>
      <c r="BD18" s="52"/>
      <c r="BE18" s="52" t="s">
        <v>812</v>
      </c>
      <c r="BF18" s="52">
        <v>1</v>
      </c>
      <c r="BG18" s="43"/>
    </row>
    <row r="19" spans="2:59" ht="26.25" customHeight="1" thickBot="1" x14ac:dyDescent="0.25">
      <c r="B19" s="288"/>
      <c r="C19" s="196" t="s">
        <v>94</v>
      </c>
      <c r="D19" s="38" t="s">
        <v>324</v>
      </c>
      <c r="E19" s="52"/>
      <c r="F19" s="52"/>
      <c r="G19" s="52"/>
      <c r="H19" s="38"/>
      <c r="I19" s="230"/>
      <c r="J19" s="52"/>
      <c r="K19" s="52"/>
      <c r="L19" s="52"/>
      <c r="M19" s="52"/>
      <c r="N19" s="52"/>
      <c r="O19" s="52"/>
      <c r="P19" s="52"/>
      <c r="Q19" s="52"/>
      <c r="R19" s="52"/>
      <c r="S19" s="52"/>
      <c r="T19" s="52"/>
      <c r="U19" s="38"/>
      <c r="V19" s="52"/>
      <c r="W19" s="52"/>
      <c r="X19" s="52"/>
      <c r="Y19" s="52"/>
      <c r="Z19" s="52"/>
      <c r="AA19" s="52"/>
      <c r="AB19" s="52"/>
      <c r="AC19" s="52"/>
      <c r="AD19" s="52"/>
      <c r="AE19" s="52"/>
      <c r="AF19" s="52"/>
      <c r="AG19" s="52"/>
      <c r="AH19" s="52"/>
      <c r="AI19" s="38"/>
      <c r="AJ19" s="52"/>
      <c r="AK19" s="52"/>
      <c r="AL19" s="52"/>
      <c r="AM19" s="52"/>
      <c r="AN19" s="52"/>
      <c r="AO19" s="52"/>
      <c r="AP19" s="52"/>
      <c r="AQ19" s="52"/>
      <c r="AR19" s="52"/>
      <c r="AS19" s="52"/>
      <c r="AT19" s="52"/>
      <c r="AU19" s="52"/>
      <c r="AV19" s="38"/>
      <c r="AW19" s="52"/>
      <c r="AX19" s="52"/>
      <c r="AY19" s="52"/>
      <c r="AZ19" s="52"/>
      <c r="BA19" s="52"/>
      <c r="BB19" s="52"/>
      <c r="BC19" s="52"/>
      <c r="BD19" s="52"/>
      <c r="BE19" s="52" t="s">
        <v>813</v>
      </c>
      <c r="BF19" s="52">
        <v>1</v>
      </c>
      <c r="BG19" s="43"/>
    </row>
    <row r="20" spans="2:59" ht="26.25" customHeight="1" thickBot="1" x14ac:dyDescent="0.25">
      <c r="B20" s="288"/>
      <c r="C20" s="196" t="s">
        <v>97</v>
      </c>
      <c r="D20" s="38" t="s">
        <v>324</v>
      </c>
      <c r="E20" s="52"/>
      <c r="F20" s="52"/>
      <c r="G20" s="52"/>
      <c r="H20" s="38"/>
      <c r="I20" s="230"/>
      <c r="J20" s="52"/>
      <c r="K20" s="52"/>
      <c r="L20" s="52"/>
      <c r="M20" s="52"/>
      <c r="N20" s="52"/>
      <c r="O20" s="52"/>
      <c r="P20" s="52"/>
      <c r="Q20" s="52"/>
      <c r="R20" s="52"/>
      <c r="S20" s="52"/>
      <c r="T20" s="52"/>
      <c r="U20" s="38"/>
      <c r="V20" s="52"/>
      <c r="W20" s="52"/>
      <c r="X20" s="52"/>
      <c r="Y20" s="52"/>
      <c r="Z20" s="52"/>
      <c r="AA20" s="52"/>
      <c r="AB20" s="52"/>
      <c r="AC20" s="52"/>
      <c r="AD20" s="52"/>
      <c r="AE20" s="52"/>
      <c r="AF20" s="52"/>
      <c r="AG20" s="52"/>
      <c r="AH20" s="52"/>
      <c r="AI20" s="38"/>
      <c r="AJ20" s="52"/>
      <c r="AK20" s="52"/>
      <c r="AL20" s="231"/>
      <c r="AM20" s="52"/>
      <c r="AN20" s="52"/>
      <c r="AO20" s="52"/>
      <c r="AP20" s="52"/>
      <c r="AQ20" s="52"/>
      <c r="AR20" s="52"/>
      <c r="AS20" s="52"/>
      <c r="AT20" s="52"/>
      <c r="AU20" s="52"/>
      <c r="AV20" s="38"/>
      <c r="AW20" s="52"/>
      <c r="AX20" s="52"/>
      <c r="AY20" s="52"/>
      <c r="AZ20" s="52"/>
      <c r="BA20" s="52"/>
      <c r="BB20" s="52"/>
      <c r="BC20" s="52"/>
      <c r="BD20" s="52"/>
      <c r="BE20" s="52"/>
      <c r="BF20" s="52"/>
      <c r="BG20" s="43"/>
    </row>
    <row r="21" spans="2:59" ht="26.25" customHeight="1" thickBot="1" x14ac:dyDescent="0.25">
      <c r="B21" s="288"/>
      <c r="C21" s="196" t="s">
        <v>98</v>
      </c>
      <c r="D21" s="38" t="s">
        <v>324</v>
      </c>
      <c r="E21" s="52"/>
      <c r="F21" s="52"/>
      <c r="G21" s="52"/>
      <c r="H21" s="38"/>
      <c r="I21" s="230"/>
      <c r="J21" s="52"/>
      <c r="K21" s="52"/>
      <c r="L21" s="52"/>
      <c r="M21" s="231"/>
      <c r="N21" s="52"/>
      <c r="O21" s="52"/>
      <c r="P21" s="52"/>
      <c r="Q21" s="52"/>
      <c r="R21" s="52"/>
      <c r="S21" s="52"/>
      <c r="T21" s="52"/>
      <c r="U21" s="38"/>
      <c r="V21" s="52"/>
      <c r="W21" s="52"/>
      <c r="X21" s="52"/>
      <c r="Y21" s="52"/>
      <c r="Z21" s="52"/>
      <c r="AA21" s="52"/>
      <c r="AB21" s="52"/>
      <c r="AC21" s="52"/>
      <c r="AD21" s="52"/>
      <c r="AE21" s="52"/>
      <c r="AF21" s="52"/>
      <c r="AG21" s="52"/>
      <c r="AH21" s="52"/>
      <c r="AI21" s="38"/>
      <c r="AJ21" s="52"/>
      <c r="AK21" s="52"/>
      <c r="AL21" s="52"/>
      <c r="AM21" s="52"/>
      <c r="AN21" s="52"/>
      <c r="AO21" s="52"/>
      <c r="AP21" s="52"/>
      <c r="AQ21" s="52"/>
      <c r="AR21" s="52"/>
      <c r="AS21" s="52"/>
      <c r="AT21" s="52"/>
      <c r="AU21" s="52"/>
      <c r="AV21" s="38"/>
      <c r="AW21" s="52"/>
      <c r="AX21" s="52"/>
      <c r="AY21" s="52"/>
      <c r="AZ21" s="52"/>
      <c r="BA21" s="52"/>
      <c r="BB21" s="52"/>
      <c r="BC21" s="52"/>
      <c r="BD21" s="52"/>
      <c r="BE21" s="52"/>
      <c r="BF21" s="52"/>
      <c r="BG21" s="43"/>
    </row>
    <row r="22" spans="2:59" ht="26.25" customHeight="1" thickBot="1" x14ac:dyDescent="0.25">
      <c r="B22" s="288"/>
      <c r="C22" s="196" t="s">
        <v>100</v>
      </c>
      <c r="D22" s="38" t="s">
        <v>324</v>
      </c>
      <c r="E22" s="52"/>
      <c r="F22" s="52"/>
      <c r="G22" s="52"/>
      <c r="H22" s="38"/>
      <c r="I22" s="230"/>
      <c r="J22" s="52"/>
      <c r="K22" s="52"/>
      <c r="L22" s="52"/>
      <c r="M22" s="52"/>
      <c r="N22" s="52"/>
      <c r="O22" s="52"/>
      <c r="P22" s="52"/>
      <c r="Q22" s="52"/>
      <c r="R22" s="52"/>
      <c r="S22" s="52"/>
      <c r="T22" s="52"/>
      <c r="U22" s="38"/>
      <c r="V22" s="52"/>
      <c r="W22" s="52"/>
      <c r="X22" s="52"/>
      <c r="Y22" s="52"/>
      <c r="Z22" s="52"/>
      <c r="AA22" s="52"/>
      <c r="AB22" s="52"/>
      <c r="AC22" s="52"/>
      <c r="AD22" s="52"/>
      <c r="AE22" s="52"/>
      <c r="AF22" s="52"/>
      <c r="AG22" s="52"/>
      <c r="AH22" s="52"/>
      <c r="AI22" s="38"/>
      <c r="AJ22" s="52"/>
      <c r="AK22" s="52"/>
      <c r="AL22" s="52"/>
      <c r="AM22" s="52"/>
      <c r="AN22" s="52"/>
      <c r="AO22" s="52"/>
      <c r="AP22" s="52"/>
      <c r="AQ22" s="52"/>
      <c r="AR22" s="52"/>
      <c r="AS22" s="52"/>
      <c r="AT22" s="52"/>
      <c r="AU22" s="52"/>
      <c r="AV22" s="38"/>
      <c r="AW22" s="52"/>
      <c r="AX22" s="52"/>
      <c r="AY22" s="52"/>
      <c r="AZ22" s="52"/>
      <c r="BA22" s="52"/>
      <c r="BB22" s="52"/>
      <c r="BC22" s="52"/>
      <c r="BD22" s="52"/>
      <c r="BE22" s="52"/>
      <c r="BF22" s="52"/>
      <c r="BG22" s="43"/>
    </row>
    <row r="23" spans="2:59" ht="30" customHeight="1" thickBot="1" x14ac:dyDescent="0.25">
      <c r="B23" s="288"/>
      <c r="C23" s="196" t="s">
        <v>101</v>
      </c>
      <c r="D23" s="38" t="s">
        <v>324</v>
      </c>
      <c r="E23" s="52"/>
      <c r="F23" s="52"/>
      <c r="G23" s="52"/>
      <c r="H23" s="38"/>
      <c r="I23" s="230"/>
      <c r="J23" s="52"/>
      <c r="K23" s="52"/>
      <c r="L23" s="52"/>
      <c r="M23" s="52"/>
      <c r="N23" s="52"/>
      <c r="O23" s="52"/>
      <c r="P23" s="52"/>
      <c r="Q23" s="52"/>
      <c r="R23" s="52"/>
      <c r="S23" s="52"/>
      <c r="T23" s="52"/>
      <c r="U23" s="38"/>
      <c r="V23" s="52"/>
      <c r="W23" s="52"/>
      <c r="X23" s="52"/>
      <c r="Y23" s="52"/>
      <c r="Z23" s="52"/>
      <c r="AA23" s="52"/>
      <c r="AB23" s="52"/>
      <c r="AC23" s="52"/>
      <c r="AD23" s="52"/>
      <c r="AE23" s="52"/>
      <c r="AF23" s="52"/>
      <c r="AG23" s="52"/>
      <c r="AH23" s="52"/>
      <c r="AI23" s="38"/>
      <c r="AJ23" s="52"/>
      <c r="AK23" s="52"/>
      <c r="AL23" s="52"/>
      <c r="AM23" s="52"/>
      <c r="AN23" s="52"/>
      <c r="AO23" s="52"/>
      <c r="AP23" s="52"/>
      <c r="AQ23" s="52"/>
      <c r="AR23" s="52"/>
      <c r="AS23" s="52"/>
      <c r="AT23" s="52"/>
      <c r="AU23" s="52"/>
      <c r="AV23" s="38"/>
      <c r="AW23" s="52"/>
      <c r="AX23" s="52"/>
      <c r="AY23" s="52"/>
      <c r="AZ23" s="52"/>
      <c r="BA23" s="52"/>
      <c r="BB23" s="52"/>
      <c r="BC23" s="52"/>
      <c r="BD23" s="52"/>
      <c r="BE23" s="52" t="s">
        <v>814</v>
      </c>
      <c r="BF23" s="52">
        <v>1</v>
      </c>
      <c r="BG23" s="43"/>
    </row>
    <row r="24" spans="2:59" ht="26.25" customHeight="1" thickBot="1" x14ac:dyDescent="0.25">
      <c r="B24" s="288"/>
      <c r="C24" s="196" t="s">
        <v>834</v>
      </c>
      <c r="D24" s="40" t="s">
        <v>326</v>
      </c>
      <c r="E24" s="52"/>
      <c r="F24" s="52"/>
      <c r="G24" s="52"/>
      <c r="H24" s="52"/>
      <c r="I24" s="52"/>
      <c r="J24" s="52"/>
      <c r="K24" s="52"/>
      <c r="L24" s="52"/>
      <c r="M24" s="52"/>
      <c r="N24" s="52"/>
      <c r="O24" s="52"/>
      <c r="P24" s="52"/>
      <c r="Q24" s="52"/>
      <c r="R24" s="52"/>
      <c r="S24" s="52"/>
      <c r="T24" s="52"/>
      <c r="U24" s="52"/>
      <c r="V24" s="52"/>
      <c r="W24" s="52"/>
      <c r="X24" s="52"/>
      <c r="Y24" s="52"/>
      <c r="Z24" s="52"/>
      <c r="AA24" s="52"/>
      <c r="AB24" s="52"/>
      <c r="AC24" s="52"/>
      <c r="AD24" s="52"/>
      <c r="AE24" s="53"/>
      <c r="AF24" s="52"/>
      <c r="AG24" s="52"/>
      <c r="AH24" s="52"/>
      <c r="AI24" s="52"/>
      <c r="AJ24" s="52"/>
      <c r="AK24" s="52"/>
      <c r="AL24" s="52"/>
      <c r="AM24" s="52"/>
      <c r="AN24" s="52"/>
      <c r="AO24" s="52"/>
      <c r="AP24" s="52"/>
      <c r="AQ24" s="52"/>
      <c r="AR24" s="52"/>
      <c r="AS24" s="52"/>
      <c r="AT24" s="52"/>
      <c r="AU24" s="52"/>
      <c r="AV24" s="52"/>
      <c r="AW24" s="52"/>
      <c r="AX24" s="52"/>
      <c r="AY24" s="52"/>
      <c r="AZ24" s="52"/>
      <c r="BA24" s="52"/>
      <c r="BB24" s="52"/>
      <c r="BC24" s="52"/>
      <c r="BD24" s="52"/>
      <c r="BE24" s="52"/>
      <c r="BF24" s="52"/>
      <c r="BG24" s="43"/>
    </row>
    <row r="25" spans="2:59" ht="26.25" customHeight="1" thickBot="1" x14ac:dyDescent="0.25">
      <c r="B25" s="288"/>
      <c r="C25" s="196" t="s">
        <v>837</v>
      </c>
      <c r="D25" s="40" t="s">
        <v>326</v>
      </c>
      <c r="E25" s="52"/>
      <c r="F25" s="52"/>
      <c r="G25" s="52"/>
      <c r="H25" s="52"/>
      <c r="I25" s="52"/>
      <c r="J25" s="52"/>
      <c r="K25" s="52"/>
      <c r="L25" s="52"/>
      <c r="M25" s="52"/>
      <c r="N25" s="52"/>
      <c r="O25" s="52"/>
      <c r="P25" s="52"/>
      <c r="Q25" s="52"/>
      <c r="R25" s="52"/>
      <c r="S25" s="52"/>
      <c r="T25" s="52"/>
      <c r="U25" s="52"/>
      <c r="V25" s="53"/>
      <c r="W25" s="52"/>
      <c r="X25" s="52"/>
      <c r="Y25" s="52"/>
      <c r="Z25" s="52"/>
      <c r="AA25" s="52"/>
      <c r="AB25" s="52"/>
      <c r="AC25" s="52"/>
      <c r="AD25" s="52"/>
      <c r="AE25" s="52"/>
      <c r="AF25" s="52"/>
      <c r="AG25" s="52"/>
      <c r="AH25" s="52"/>
      <c r="AI25" s="52"/>
      <c r="AJ25" s="52"/>
      <c r="AK25" s="52"/>
      <c r="AL25" s="52"/>
      <c r="AM25" s="52"/>
      <c r="AN25" s="52"/>
      <c r="AO25" s="52"/>
      <c r="AP25" s="52"/>
      <c r="AQ25" s="52"/>
      <c r="AR25" s="52"/>
      <c r="AS25" s="52"/>
      <c r="AT25" s="52"/>
      <c r="AU25" s="52"/>
      <c r="AV25" s="52"/>
      <c r="AW25" s="52"/>
      <c r="AX25" s="52"/>
      <c r="AY25" s="52"/>
      <c r="AZ25" s="52"/>
      <c r="BA25" s="53"/>
      <c r="BB25" s="52"/>
      <c r="BC25" s="52"/>
      <c r="BD25" s="52"/>
      <c r="BE25" s="52"/>
      <c r="BF25" s="52"/>
      <c r="BG25" s="43"/>
    </row>
    <row r="26" spans="2:59" ht="26.25" customHeight="1" thickBot="1" x14ac:dyDescent="0.25">
      <c r="B26" s="289"/>
      <c r="C26" s="196" t="s">
        <v>95</v>
      </c>
      <c r="D26" s="40" t="s">
        <v>326</v>
      </c>
      <c r="E26" s="52"/>
      <c r="F26" s="52"/>
      <c r="G26" s="52"/>
      <c r="H26" s="52"/>
      <c r="I26" s="52"/>
      <c r="J26" s="52"/>
      <c r="K26" s="52"/>
      <c r="L26" s="52"/>
      <c r="M26" s="52"/>
      <c r="N26" s="52"/>
      <c r="O26" s="52"/>
      <c r="P26" s="52"/>
      <c r="Q26" s="52"/>
      <c r="R26" s="52"/>
      <c r="S26" s="52"/>
      <c r="T26" s="52"/>
      <c r="U26" s="52"/>
      <c r="V26" s="52"/>
      <c r="W26" s="52"/>
      <c r="X26" s="52"/>
      <c r="Y26" s="52"/>
      <c r="Z26" s="52"/>
      <c r="AA26" s="52"/>
      <c r="AC26" s="52"/>
      <c r="AD26" s="52"/>
      <c r="AE26" s="53"/>
      <c r="AF26" s="52"/>
      <c r="AG26" s="52"/>
      <c r="AH26" s="52"/>
      <c r="AI26" s="52"/>
      <c r="AJ26" s="52"/>
      <c r="AK26" s="52"/>
      <c r="AL26" s="52"/>
      <c r="AM26" s="52"/>
      <c r="AN26" s="52"/>
      <c r="AO26" s="52"/>
      <c r="AP26" s="52"/>
      <c r="AQ26" s="52"/>
      <c r="AR26" s="52"/>
      <c r="AS26" s="52"/>
      <c r="AT26" s="52"/>
      <c r="AU26" s="52"/>
      <c r="AV26" s="52"/>
      <c r="AW26" s="52"/>
      <c r="AX26" s="52"/>
      <c r="AY26" s="52"/>
      <c r="AZ26" s="52"/>
      <c r="BA26" s="52"/>
      <c r="BB26" s="52"/>
      <c r="BC26" s="52"/>
      <c r="BD26" s="52"/>
      <c r="BE26" s="52"/>
      <c r="BF26" s="52"/>
      <c r="BG26" s="43"/>
    </row>
    <row r="27" spans="2:59" ht="26.25" customHeight="1" thickBot="1" x14ac:dyDescent="0.25">
      <c r="B27" s="289"/>
      <c r="C27" s="196" t="s">
        <v>96</v>
      </c>
      <c r="D27" s="50" t="s">
        <v>325</v>
      </c>
      <c r="E27" s="52"/>
      <c r="F27" s="52"/>
      <c r="G27" s="52"/>
      <c r="H27" s="52"/>
      <c r="I27" s="52"/>
      <c r="J27" s="52"/>
      <c r="K27" s="54"/>
      <c r="L27" s="52"/>
      <c r="M27" s="52"/>
      <c r="N27" s="52"/>
      <c r="O27" s="52"/>
      <c r="P27" s="52"/>
      <c r="Q27" s="52"/>
      <c r="R27" s="52"/>
      <c r="S27" s="52"/>
      <c r="T27" s="52"/>
      <c r="U27" s="52"/>
      <c r="V27" s="52"/>
      <c r="W27" s="52"/>
      <c r="X27" s="52"/>
      <c r="Y27" s="52"/>
      <c r="Z27" s="52"/>
      <c r="AA27" s="52"/>
      <c r="AB27" s="52"/>
      <c r="AC27" s="52"/>
      <c r="AD27" s="52"/>
      <c r="AE27" s="52"/>
      <c r="AF27" s="52"/>
      <c r="AG27" s="52"/>
      <c r="AH27" s="52"/>
      <c r="AI27" s="52"/>
      <c r="AJ27" s="52"/>
      <c r="AK27" s="52"/>
      <c r="AL27" s="52"/>
      <c r="AM27" s="52"/>
      <c r="AN27" s="52"/>
      <c r="AO27" s="52"/>
      <c r="AP27" s="52"/>
      <c r="AQ27" s="52"/>
      <c r="AR27" s="52"/>
      <c r="AS27" s="52"/>
      <c r="AT27" s="52"/>
      <c r="AU27" s="52"/>
      <c r="AV27" s="52"/>
      <c r="AW27" s="52"/>
      <c r="AX27" s="52"/>
      <c r="AY27" s="52"/>
      <c r="AZ27" s="52"/>
      <c r="BA27" s="52"/>
      <c r="BB27" s="52"/>
      <c r="BC27" s="52"/>
      <c r="BD27" s="52"/>
      <c r="BE27" s="52"/>
      <c r="BF27" s="52"/>
      <c r="BG27" s="43"/>
    </row>
    <row r="28" spans="2:59" ht="19.5" thickBot="1" x14ac:dyDescent="0.25">
      <c r="B28" s="288"/>
      <c r="C28" s="196" t="s">
        <v>102</v>
      </c>
      <c r="D28" s="50" t="s">
        <v>325</v>
      </c>
      <c r="E28" s="52"/>
      <c r="F28" s="52"/>
      <c r="G28" s="52"/>
      <c r="H28" s="52"/>
      <c r="I28" s="52"/>
      <c r="J28" s="52"/>
      <c r="K28" s="54"/>
      <c r="L28" s="52"/>
      <c r="M28" s="52"/>
      <c r="N28" s="52"/>
      <c r="O28" s="52"/>
      <c r="P28" s="52"/>
      <c r="Q28" s="52"/>
      <c r="R28" s="52"/>
      <c r="S28" s="52"/>
      <c r="T28" s="52"/>
      <c r="U28" s="52"/>
      <c r="V28" s="52"/>
      <c r="W28" s="52"/>
      <c r="X28" s="52"/>
      <c r="Y28" s="52"/>
      <c r="Z28" s="52"/>
      <c r="AA28" s="52"/>
      <c r="AB28" s="52"/>
      <c r="AC28" s="52"/>
      <c r="AD28" s="52"/>
      <c r="AE28" s="52"/>
      <c r="AF28" s="52"/>
      <c r="AG28" s="52"/>
      <c r="AH28" s="52"/>
      <c r="AI28" s="52"/>
      <c r="AJ28" s="52"/>
      <c r="AK28" s="52"/>
      <c r="AL28" s="52"/>
      <c r="AM28" s="52"/>
      <c r="AN28" s="52"/>
      <c r="AO28" s="52"/>
      <c r="AP28" s="52"/>
      <c r="AQ28" s="52"/>
      <c r="AR28" s="52"/>
      <c r="AS28" s="52"/>
      <c r="AT28" s="52"/>
      <c r="AU28" s="52"/>
      <c r="AV28" s="52"/>
      <c r="AW28" s="52"/>
      <c r="AX28" s="52"/>
      <c r="AY28" s="52"/>
      <c r="AZ28" s="52"/>
      <c r="BA28" s="52"/>
      <c r="BB28" s="52"/>
      <c r="BC28" s="52"/>
      <c r="BD28" s="52"/>
      <c r="BE28" s="52"/>
      <c r="BF28" s="52"/>
      <c r="BG28" s="43"/>
    </row>
    <row r="29" spans="2:59" ht="19.5" thickBot="1" x14ac:dyDescent="0.25">
      <c r="B29" s="288"/>
      <c r="C29" s="196" t="s">
        <v>103</v>
      </c>
      <c r="D29" s="50" t="s">
        <v>325</v>
      </c>
      <c r="E29" s="52"/>
      <c r="F29" s="52"/>
      <c r="G29" s="52"/>
      <c r="H29" s="52"/>
      <c r="I29" s="52"/>
      <c r="J29" s="52"/>
      <c r="K29" s="54"/>
      <c r="L29" s="52"/>
      <c r="M29" s="52"/>
      <c r="N29" s="52"/>
      <c r="O29" s="52"/>
      <c r="P29" s="52"/>
      <c r="Q29" s="52"/>
      <c r="R29" s="52"/>
      <c r="S29" s="52"/>
      <c r="T29" s="52"/>
      <c r="U29" s="52"/>
      <c r="V29" s="52"/>
      <c r="W29" s="52"/>
      <c r="X29" s="52"/>
      <c r="Y29" s="52"/>
      <c r="Z29" s="52"/>
      <c r="AA29" s="52"/>
      <c r="AB29" s="52"/>
      <c r="AC29" s="52"/>
      <c r="AD29" s="52"/>
      <c r="AE29" s="52"/>
      <c r="AF29" s="52"/>
      <c r="AG29" s="52"/>
      <c r="AH29" s="52"/>
      <c r="AI29" s="52"/>
      <c r="AJ29" s="52"/>
      <c r="AK29" s="52"/>
      <c r="AL29" s="52"/>
      <c r="AM29" s="52"/>
      <c r="AN29" s="52"/>
      <c r="AO29" s="52"/>
      <c r="AP29" s="52"/>
      <c r="AQ29" s="52"/>
      <c r="AR29" s="52"/>
      <c r="AS29" s="52"/>
      <c r="AT29" s="52"/>
      <c r="AU29" s="52"/>
      <c r="AV29" s="52"/>
      <c r="AW29" s="52"/>
      <c r="AX29" s="52"/>
      <c r="AY29" s="52"/>
      <c r="AZ29" s="52"/>
      <c r="BA29" s="52"/>
      <c r="BB29" s="52"/>
      <c r="BC29" s="52"/>
      <c r="BD29" s="52"/>
      <c r="BE29" s="52"/>
      <c r="BF29" s="52"/>
      <c r="BG29" s="43"/>
    </row>
    <row r="30" spans="2:59" ht="19.5" thickBot="1" x14ac:dyDescent="0.25">
      <c r="B30" s="288"/>
      <c r="C30" s="196" t="s">
        <v>104</v>
      </c>
      <c r="D30" s="50" t="s">
        <v>325</v>
      </c>
      <c r="E30" s="52"/>
      <c r="F30" s="52"/>
      <c r="G30" s="52"/>
      <c r="H30" s="52"/>
      <c r="I30" s="52"/>
      <c r="J30" s="52"/>
      <c r="K30" s="54"/>
      <c r="L30" s="52"/>
      <c r="M30" s="52"/>
      <c r="N30" s="52"/>
      <c r="O30" s="52"/>
      <c r="P30" s="52"/>
      <c r="Q30" s="52"/>
      <c r="R30" s="52"/>
      <c r="S30" s="52"/>
      <c r="T30" s="52"/>
      <c r="U30" s="52"/>
      <c r="V30" s="52"/>
      <c r="W30" s="52"/>
      <c r="X30" s="52"/>
      <c r="Y30" s="52"/>
      <c r="Z30" s="52"/>
      <c r="AA30" s="52"/>
      <c r="AB30" s="52"/>
      <c r="AC30" s="52"/>
      <c r="AD30" s="52"/>
      <c r="AE30" s="52"/>
      <c r="AF30" s="52"/>
      <c r="AG30" s="52"/>
      <c r="AH30" s="52"/>
      <c r="AI30" s="52"/>
      <c r="AJ30" s="52"/>
      <c r="AK30" s="52"/>
      <c r="AL30" s="52"/>
      <c r="AM30" s="52"/>
      <c r="AN30" s="52"/>
      <c r="AO30" s="52"/>
      <c r="AP30" s="52"/>
      <c r="AQ30" s="52"/>
      <c r="AR30" s="52"/>
      <c r="AS30" s="52"/>
      <c r="AT30" s="52"/>
      <c r="AU30" s="52"/>
      <c r="AV30" s="52"/>
      <c r="AW30" s="52"/>
      <c r="AX30" s="52"/>
      <c r="AY30" s="52"/>
      <c r="AZ30" s="52"/>
      <c r="BA30" s="52"/>
      <c r="BB30" s="52"/>
      <c r="BC30" s="52"/>
      <c r="BD30" s="52"/>
      <c r="BE30" s="52" t="s">
        <v>820</v>
      </c>
      <c r="BF30" s="52">
        <v>1</v>
      </c>
      <c r="BG30" s="43"/>
    </row>
    <row r="31" spans="2:59" ht="19.5" thickBot="1" x14ac:dyDescent="0.25">
      <c r="B31" s="288"/>
      <c r="C31" s="196" t="s">
        <v>105</v>
      </c>
      <c r="D31" s="50" t="s">
        <v>325</v>
      </c>
      <c r="E31" s="52"/>
      <c r="F31" s="52"/>
      <c r="G31" s="52"/>
      <c r="H31" s="52"/>
      <c r="I31" s="52"/>
      <c r="J31" s="52"/>
      <c r="K31" s="54"/>
      <c r="L31" s="52"/>
      <c r="M31" s="52"/>
      <c r="N31" s="52"/>
      <c r="O31" s="52"/>
      <c r="P31" s="52"/>
      <c r="Q31" s="52"/>
      <c r="R31" s="52"/>
      <c r="S31" s="52"/>
      <c r="T31" s="52"/>
      <c r="U31" s="52"/>
      <c r="V31" s="52"/>
      <c r="W31" s="52"/>
      <c r="X31" s="52"/>
      <c r="Y31" s="52"/>
      <c r="Z31" s="52"/>
      <c r="AA31" s="52"/>
      <c r="AB31" s="52"/>
      <c r="AC31" s="52"/>
      <c r="AD31" s="52"/>
      <c r="AE31" s="52"/>
      <c r="AF31" s="52"/>
      <c r="AG31" s="52"/>
      <c r="AH31" s="52"/>
      <c r="AI31" s="52"/>
      <c r="AJ31" s="52"/>
      <c r="AK31" s="52"/>
      <c r="AL31" s="52"/>
      <c r="AM31" s="52"/>
      <c r="AN31" s="52"/>
      <c r="AO31" s="52"/>
      <c r="AP31" s="52"/>
      <c r="AQ31" s="52"/>
      <c r="AR31" s="52"/>
      <c r="AS31" s="52"/>
      <c r="AT31" s="52"/>
      <c r="AU31" s="52"/>
      <c r="AV31" s="52"/>
      <c r="AW31" s="52"/>
      <c r="AX31" s="52"/>
      <c r="AY31" s="52"/>
      <c r="AZ31" s="52"/>
      <c r="BA31" s="52"/>
      <c r="BB31" s="52"/>
      <c r="BC31" s="52"/>
      <c r="BD31" s="52"/>
      <c r="BE31" s="52" t="s">
        <v>821</v>
      </c>
      <c r="BF31" s="52">
        <v>4</v>
      </c>
      <c r="BG31" s="43"/>
    </row>
    <row r="32" spans="2:59" ht="19.5" thickBot="1" x14ac:dyDescent="0.25">
      <c r="B32" s="288"/>
      <c r="C32" s="196" t="s">
        <v>106</v>
      </c>
      <c r="D32" s="50" t="s">
        <v>325</v>
      </c>
      <c r="E32" s="52"/>
      <c r="F32" s="52"/>
      <c r="G32" s="52"/>
      <c r="H32" s="52"/>
      <c r="I32" s="52"/>
      <c r="J32" s="52"/>
      <c r="K32" s="54"/>
      <c r="L32" s="52"/>
      <c r="M32" s="52"/>
      <c r="N32" s="52"/>
      <c r="O32" s="52"/>
      <c r="P32" s="52"/>
      <c r="Q32" s="52"/>
      <c r="R32" s="52"/>
      <c r="S32" s="52"/>
      <c r="T32" s="52"/>
      <c r="U32" s="52"/>
      <c r="V32" s="52"/>
      <c r="W32" s="52"/>
      <c r="X32" s="52"/>
      <c r="Y32" s="52"/>
      <c r="Z32" s="52"/>
      <c r="AA32" s="52"/>
      <c r="AB32" s="52"/>
      <c r="AC32" s="52"/>
      <c r="AD32" s="52"/>
      <c r="AE32" s="52"/>
      <c r="AF32" s="52"/>
      <c r="AG32" s="52"/>
      <c r="AH32" s="52"/>
      <c r="AI32" s="52"/>
      <c r="AJ32" s="52"/>
      <c r="AK32" s="52"/>
      <c r="AL32" s="52"/>
      <c r="AM32" s="52"/>
      <c r="AN32" s="52"/>
      <c r="AO32" s="52"/>
      <c r="AP32" s="52"/>
      <c r="AQ32" s="52"/>
      <c r="AR32" s="52"/>
      <c r="AS32" s="52"/>
      <c r="AT32" s="52"/>
      <c r="AU32" s="52"/>
      <c r="AV32" s="52"/>
      <c r="AW32" s="52"/>
      <c r="AX32" s="52"/>
      <c r="AY32" s="52"/>
      <c r="AZ32" s="52"/>
      <c r="BA32" s="52"/>
      <c r="BB32" s="52"/>
      <c r="BC32" s="52"/>
      <c r="BD32" s="52"/>
      <c r="BE32" s="52" t="s">
        <v>822</v>
      </c>
      <c r="BF32" s="52">
        <v>3</v>
      </c>
      <c r="BG32" s="43"/>
    </row>
    <row r="33" spans="2:59" ht="19.5" thickBot="1" x14ac:dyDescent="0.25">
      <c r="B33" s="288"/>
      <c r="C33" s="196" t="s">
        <v>107</v>
      </c>
      <c r="D33" s="50" t="s">
        <v>325</v>
      </c>
      <c r="E33" s="52"/>
      <c r="F33" s="52"/>
      <c r="G33" s="52"/>
      <c r="H33" s="52"/>
      <c r="I33" s="52"/>
      <c r="J33" s="52"/>
      <c r="K33" s="54"/>
      <c r="L33" s="52"/>
      <c r="M33" s="52"/>
      <c r="N33" s="52"/>
      <c r="O33" s="52"/>
      <c r="P33" s="52"/>
      <c r="Q33" s="52"/>
      <c r="R33" s="52"/>
      <c r="S33" s="52"/>
      <c r="T33" s="52"/>
      <c r="U33" s="52"/>
      <c r="V33" s="52"/>
      <c r="W33" s="52"/>
      <c r="X33" s="52"/>
      <c r="Y33" s="52"/>
      <c r="Z33" s="52"/>
      <c r="AA33" s="52"/>
      <c r="AB33" s="52"/>
      <c r="AC33" s="52"/>
      <c r="AD33" s="52"/>
      <c r="AE33" s="52"/>
      <c r="AF33" s="52"/>
      <c r="AG33" s="52"/>
      <c r="AH33" s="52"/>
      <c r="AI33" s="52"/>
      <c r="AJ33" s="52"/>
      <c r="AK33" s="52"/>
      <c r="AL33" s="52"/>
      <c r="AM33" s="52"/>
      <c r="AN33" s="52"/>
      <c r="AO33" s="52"/>
      <c r="AP33" s="52"/>
      <c r="AQ33" s="52"/>
      <c r="AR33" s="52"/>
      <c r="AS33" s="52"/>
      <c r="AT33" s="52"/>
      <c r="AU33" s="52"/>
      <c r="AV33" s="52"/>
      <c r="AW33" s="52"/>
      <c r="AX33" s="52"/>
      <c r="AY33" s="52"/>
      <c r="AZ33" s="52"/>
      <c r="BA33" s="52"/>
      <c r="BB33" s="52"/>
      <c r="BC33" s="52"/>
      <c r="BD33" s="52"/>
      <c r="BE33" s="52" t="s">
        <v>823</v>
      </c>
      <c r="BF33" s="52">
        <v>2</v>
      </c>
      <c r="BG33" s="43"/>
    </row>
    <row r="34" spans="2:59" ht="19.5" thickBot="1" x14ac:dyDescent="0.25">
      <c r="B34" s="288"/>
      <c r="C34" s="196" t="s">
        <v>108</v>
      </c>
      <c r="D34" s="50" t="s">
        <v>325</v>
      </c>
      <c r="E34" s="52"/>
      <c r="F34" s="52"/>
      <c r="G34" s="52"/>
      <c r="H34" s="52"/>
      <c r="I34" s="52"/>
      <c r="J34" s="52"/>
      <c r="K34" s="54"/>
      <c r="L34" s="52"/>
      <c r="M34" s="52"/>
      <c r="N34" s="52"/>
      <c r="O34" s="52"/>
      <c r="P34" s="52"/>
      <c r="Q34" s="52"/>
      <c r="R34" s="52"/>
      <c r="S34" s="52"/>
      <c r="T34" s="52"/>
      <c r="U34" s="52"/>
      <c r="V34" s="52"/>
      <c r="W34" s="52"/>
      <c r="X34" s="52"/>
      <c r="Y34" s="52"/>
      <c r="Z34" s="52"/>
      <c r="AA34" s="52"/>
      <c r="AB34" s="52"/>
      <c r="AC34" s="52"/>
      <c r="AD34" s="52"/>
      <c r="AE34" s="52"/>
      <c r="AF34" s="52"/>
      <c r="AG34" s="52"/>
      <c r="AH34" s="52"/>
      <c r="AI34" s="52"/>
      <c r="AJ34" s="52"/>
      <c r="AK34" s="52"/>
      <c r="AL34" s="52"/>
      <c r="AM34" s="52"/>
      <c r="AN34" s="52"/>
      <c r="AO34" s="52"/>
      <c r="AP34" s="52"/>
      <c r="AQ34" s="52"/>
      <c r="AR34" s="52"/>
      <c r="AS34" s="52"/>
      <c r="AT34" s="52"/>
      <c r="AU34" s="52"/>
      <c r="AV34" s="52"/>
      <c r="AW34" s="52"/>
      <c r="AX34" s="52"/>
      <c r="AY34" s="52"/>
      <c r="AZ34" s="52"/>
      <c r="BA34" s="52"/>
      <c r="BB34" s="52"/>
      <c r="BC34" s="52"/>
      <c r="BD34" s="52"/>
      <c r="BE34" s="52" t="s">
        <v>824</v>
      </c>
      <c r="BF34" s="52">
        <v>2</v>
      </c>
      <c r="BG34" s="43"/>
    </row>
    <row r="35" spans="2:59" ht="19.5" thickBot="1" x14ac:dyDescent="0.25">
      <c r="B35" s="288"/>
      <c r="C35" s="196" t="s">
        <v>109</v>
      </c>
      <c r="D35" s="50" t="s">
        <v>325</v>
      </c>
      <c r="E35" s="52"/>
      <c r="F35" s="52"/>
      <c r="G35" s="52"/>
      <c r="H35" s="52"/>
      <c r="I35" s="52"/>
      <c r="J35" s="52"/>
      <c r="K35" s="54"/>
      <c r="L35" s="52"/>
      <c r="M35" s="52"/>
      <c r="N35" s="52"/>
      <c r="O35" s="52"/>
      <c r="P35" s="52"/>
      <c r="Q35" s="52"/>
      <c r="R35" s="52"/>
      <c r="S35" s="52"/>
      <c r="T35" s="52"/>
      <c r="U35" s="52"/>
      <c r="V35" s="52"/>
      <c r="W35" s="52"/>
      <c r="X35" s="52"/>
      <c r="Y35" s="52"/>
      <c r="Z35" s="52"/>
      <c r="AA35" s="52"/>
      <c r="AB35" s="52"/>
      <c r="AC35" s="52"/>
      <c r="AD35" s="52"/>
      <c r="AE35" s="52"/>
      <c r="AF35" s="52"/>
      <c r="AG35" s="52"/>
      <c r="AH35" s="52"/>
      <c r="AI35" s="52"/>
      <c r="AJ35" s="52"/>
      <c r="AK35" s="52"/>
      <c r="AL35" s="52"/>
      <c r="AM35" s="52"/>
      <c r="AN35" s="52"/>
      <c r="AO35" s="52"/>
      <c r="AP35" s="52"/>
      <c r="AQ35" s="52"/>
      <c r="AR35" s="52"/>
      <c r="AS35" s="52"/>
      <c r="AT35" s="52"/>
      <c r="AU35" s="52"/>
      <c r="AV35" s="52"/>
      <c r="AW35" s="52"/>
      <c r="AX35" s="52"/>
      <c r="AY35" s="52"/>
      <c r="AZ35" s="52"/>
      <c r="BA35" s="52"/>
      <c r="BB35" s="52"/>
      <c r="BC35" s="52"/>
      <c r="BD35" s="52"/>
      <c r="BE35" s="52" t="s">
        <v>825</v>
      </c>
      <c r="BF35" s="52">
        <v>4</v>
      </c>
      <c r="BG35" s="43"/>
    </row>
    <row r="36" spans="2:59" ht="19.5" thickBot="1" x14ac:dyDescent="0.25">
      <c r="B36" s="288"/>
      <c r="C36" s="196" t="s">
        <v>110</v>
      </c>
      <c r="D36" s="50" t="s">
        <v>325</v>
      </c>
      <c r="E36" s="52"/>
      <c r="F36" s="52"/>
      <c r="G36" s="52"/>
      <c r="H36" s="52"/>
      <c r="I36" s="52"/>
      <c r="J36" s="52"/>
      <c r="K36" s="54"/>
      <c r="L36" s="52"/>
      <c r="M36" s="52"/>
      <c r="N36" s="52"/>
      <c r="O36" s="52"/>
      <c r="P36" s="52"/>
      <c r="Q36" s="52"/>
      <c r="R36" s="52"/>
      <c r="S36" s="52"/>
      <c r="T36" s="52"/>
      <c r="U36" s="52"/>
      <c r="V36" s="52"/>
      <c r="W36" s="52"/>
      <c r="X36" s="52"/>
      <c r="Y36" s="52"/>
      <c r="Z36" s="52"/>
      <c r="AA36" s="52"/>
      <c r="AB36" s="52"/>
      <c r="AC36" s="52"/>
      <c r="AD36" s="52"/>
      <c r="AE36" s="52"/>
      <c r="AF36" s="52"/>
      <c r="AG36" s="52"/>
      <c r="AH36" s="52"/>
      <c r="AI36" s="52"/>
      <c r="AJ36" s="52"/>
      <c r="AK36" s="52"/>
      <c r="AL36" s="52"/>
      <c r="AM36" s="52"/>
      <c r="AN36" s="52"/>
      <c r="AO36" s="52"/>
      <c r="AP36" s="52"/>
      <c r="AQ36" s="52"/>
      <c r="AR36" s="52"/>
      <c r="AS36" s="52"/>
      <c r="AT36" s="52"/>
      <c r="AU36" s="52"/>
      <c r="AV36" s="52"/>
      <c r="AW36" s="52"/>
      <c r="AX36" s="52"/>
      <c r="AY36" s="52"/>
      <c r="AZ36" s="52"/>
      <c r="BA36" s="52"/>
      <c r="BB36" s="52"/>
      <c r="BC36" s="52"/>
      <c r="BD36" s="52"/>
      <c r="BE36" s="52"/>
      <c r="BF36" s="52"/>
      <c r="BG36" s="43"/>
    </row>
    <row r="37" spans="2:59" ht="19.5" thickBot="1" x14ac:dyDescent="0.25">
      <c r="B37" s="288"/>
      <c r="C37" s="196" t="s">
        <v>111</v>
      </c>
      <c r="D37" s="50" t="s">
        <v>325</v>
      </c>
      <c r="E37" s="52"/>
      <c r="F37" s="52"/>
      <c r="G37" s="52"/>
      <c r="H37" s="52"/>
      <c r="I37" s="52"/>
      <c r="J37" s="52"/>
      <c r="K37" s="54"/>
      <c r="L37" s="52"/>
      <c r="M37" s="52"/>
      <c r="N37" s="52"/>
      <c r="O37" s="52"/>
      <c r="P37" s="52"/>
      <c r="Q37" s="52"/>
      <c r="R37" s="52"/>
      <c r="S37" s="52"/>
      <c r="T37" s="52"/>
      <c r="U37" s="52"/>
      <c r="V37" s="52"/>
      <c r="W37" s="52"/>
      <c r="X37" s="52"/>
      <c r="Y37" s="52"/>
      <c r="Z37" s="52"/>
      <c r="AA37" s="52"/>
      <c r="AB37" s="52"/>
      <c r="AC37" s="52"/>
      <c r="AD37" s="52"/>
      <c r="AE37" s="52"/>
      <c r="AF37" s="52"/>
      <c r="AG37" s="52"/>
      <c r="AH37" s="52"/>
      <c r="AI37" s="52"/>
      <c r="AJ37" s="52"/>
      <c r="AK37" s="52"/>
      <c r="AL37" s="52"/>
      <c r="AM37" s="52"/>
      <c r="AN37" s="52"/>
      <c r="AO37" s="52"/>
      <c r="AP37" s="52"/>
      <c r="AQ37" s="52"/>
      <c r="AR37" s="52"/>
      <c r="AS37" s="52"/>
      <c r="AT37" s="52"/>
      <c r="AU37" s="52"/>
      <c r="AV37" s="52"/>
      <c r="AW37" s="52"/>
      <c r="AX37" s="52"/>
      <c r="AY37" s="52"/>
      <c r="AZ37" s="52"/>
      <c r="BA37" s="52"/>
      <c r="BB37" s="52"/>
      <c r="BC37" s="52"/>
      <c r="BD37" s="52"/>
      <c r="BE37" s="52"/>
      <c r="BF37" s="52"/>
      <c r="BG37" s="43"/>
    </row>
    <row r="38" spans="2:59" ht="19.5" thickBot="1" x14ac:dyDescent="0.25">
      <c r="B38" s="290"/>
      <c r="C38" s="196" t="s">
        <v>112</v>
      </c>
      <c r="D38" s="50" t="s">
        <v>325</v>
      </c>
      <c r="E38" s="52"/>
      <c r="F38" s="52"/>
      <c r="G38" s="52"/>
      <c r="H38" s="52"/>
      <c r="I38" s="52"/>
      <c r="J38" s="52"/>
      <c r="K38" s="54"/>
      <c r="L38" s="52"/>
      <c r="M38" s="52"/>
      <c r="N38" s="52"/>
      <c r="O38" s="52"/>
      <c r="P38" s="52"/>
      <c r="Q38" s="52"/>
      <c r="R38" s="52"/>
      <c r="S38" s="52"/>
      <c r="T38" s="52"/>
      <c r="U38" s="52"/>
      <c r="V38" s="52"/>
      <c r="W38" s="52"/>
      <c r="X38" s="52"/>
      <c r="Y38" s="52"/>
      <c r="Z38" s="52"/>
      <c r="AA38" s="52"/>
      <c r="AB38" s="52"/>
      <c r="AC38" s="52"/>
      <c r="AD38" s="52"/>
      <c r="AE38" s="52"/>
      <c r="AF38" s="52"/>
      <c r="AG38" s="52"/>
      <c r="AH38" s="52"/>
      <c r="AI38" s="52"/>
      <c r="AJ38" s="52"/>
      <c r="AK38" s="52"/>
      <c r="AL38" s="52"/>
      <c r="AM38" s="52"/>
      <c r="AN38" s="52"/>
      <c r="AO38" s="52"/>
      <c r="AP38" s="52"/>
      <c r="AQ38" s="52"/>
      <c r="AR38" s="52"/>
      <c r="AS38" s="52"/>
      <c r="AT38" s="52"/>
      <c r="AU38" s="52"/>
      <c r="AV38" s="52"/>
      <c r="AW38" s="52"/>
      <c r="AX38" s="52"/>
      <c r="AY38" s="52"/>
      <c r="AZ38" s="52"/>
      <c r="BA38" s="52"/>
      <c r="BB38" s="52"/>
      <c r="BC38" s="52"/>
      <c r="BD38" s="52"/>
      <c r="BE38" s="52"/>
      <c r="BF38" s="52"/>
      <c r="BG38" s="43"/>
    </row>
    <row r="39" spans="2:59" ht="33" customHeight="1" thickBot="1" x14ac:dyDescent="0.25">
      <c r="B39" s="287" t="s">
        <v>114</v>
      </c>
      <c r="C39" s="196" t="s">
        <v>833</v>
      </c>
      <c r="D39" s="37" t="s">
        <v>317</v>
      </c>
      <c r="E39" s="37"/>
      <c r="F39" s="37"/>
      <c r="G39" s="37"/>
      <c r="H39" s="37"/>
      <c r="I39" s="37"/>
      <c r="J39" s="37"/>
      <c r="K39" s="37"/>
      <c r="L39" s="37"/>
      <c r="M39" s="37"/>
      <c r="N39" s="37"/>
      <c r="O39" s="37"/>
      <c r="P39" s="37"/>
      <c r="Q39" s="37"/>
      <c r="R39" s="37"/>
      <c r="S39" s="37"/>
      <c r="T39" s="37"/>
      <c r="U39" s="37"/>
      <c r="V39" s="37"/>
      <c r="W39" s="37"/>
      <c r="X39" s="37"/>
      <c r="Y39" s="37"/>
      <c r="Z39" s="37"/>
      <c r="AA39" s="37"/>
      <c r="AB39" s="37"/>
      <c r="AC39" s="37"/>
      <c r="AD39" s="37"/>
      <c r="AE39" s="37"/>
      <c r="AF39" s="37"/>
      <c r="AG39" s="37"/>
      <c r="AH39" s="37"/>
      <c r="AI39" s="37"/>
      <c r="AJ39" s="37"/>
      <c r="AK39" s="37"/>
      <c r="AL39" s="37"/>
      <c r="AM39" s="37"/>
      <c r="AN39" s="37"/>
      <c r="AO39" s="37"/>
      <c r="AP39" s="37"/>
      <c r="AQ39" s="37"/>
      <c r="AR39" s="37"/>
      <c r="AS39" s="37"/>
      <c r="AT39" s="37"/>
      <c r="AU39" s="37"/>
      <c r="AV39" s="37"/>
      <c r="AW39" s="37"/>
      <c r="AX39" s="37"/>
      <c r="AY39" s="37"/>
      <c r="AZ39" s="37"/>
      <c r="BA39" s="37"/>
      <c r="BB39" s="37"/>
      <c r="BC39" s="37"/>
      <c r="BD39" s="37"/>
      <c r="BE39" s="37"/>
      <c r="BF39" s="37"/>
      <c r="BG39" s="43"/>
    </row>
    <row r="40" spans="2:59" ht="33" customHeight="1" thickBot="1" x14ac:dyDescent="0.25">
      <c r="B40" s="288"/>
      <c r="C40" s="196" t="s">
        <v>851</v>
      </c>
      <c r="D40" s="37" t="s">
        <v>317</v>
      </c>
      <c r="E40" s="37"/>
      <c r="F40" s="37"/>
      <c r="G40" s="37"/>
      <c r="H40" s="37"/>
      <c r="I40" s="37"/>
      <c r="J40" s="37"/>
      <c r="K40" s="37"/>
      <c r="L40" s="37"/>
      <c r="M40" s="37"/>
      <c r="N40" s="37"/>
      <c r="O40" s="37"/>
      <c r="P40" s="37"/>
      <c r="Q40" s="37"/>
      <c r="R40" s="37"/>
      <c r="S40" s="37"/>
      <c r="T40" s="37"/>
      <c r="U40" s="37"/>
      <c r="V40" s="37"/>
      <c r="W40" s="37"/>
      <c r="X40" s="37"/>
      <c r="Y40" s="37"/>
      <c r="Z40" s="37"/>
      <c r="AA40" s="37"/>
      <c r="AB40" s="37"/>
      <c r="AC40" s="37"/>
      <c r="AD40" s="37"/>
      <c r="AE40" s="37"/>
      <c r="AF40" s="37"/>
      <c r="AG40" s="37"/>
      <c r="AH40" s="37"/>
      <c r="AI40" s="37"/>
      <c r="AJ40" s="37"/>
      <c r="AK40" s="37"/>
      <c r="AL40" s="37"/>
      <c r="AM40" s="37"/>
      <c r="AN40" s="37"/>
      <c r="AO40" s="37"/>
      <c r="AP40" s="37"/>
      <c r="AQ40" s="37"/>
      <c r="AR40" s="37"/>
      <c r="AS40" s="37"/>
      <c r="AT40" s="37"/>
      <c r="AU40" s="37"/>
      <c r="AV40" s="37"/>
      <c r="AW40" s="37"/>
      <c r="AX40" s="37"/>
      <c r="AY40" s="37"/>
      <c r="AZ40" s="37"/>
      <c r="BA40" s="37"/>
      <c r="BB40" s="37"/>
      <c r="BC40" s="37"/>
      <c r="BD40" s="37"/>
      <c r="BE40" s="37"/>
      <c r="BF40" s="37"/>
      <c r="BG40" s="43"/>
    </row>
    <row r="41" spans="2:59" ht="33" customHeight="1" thickBot="1" x14ac:dyDescent="0.25">
      <c r="B41" s="288"/>
      <c r="C41" s="196" t="s">
        <v>852</v>
      </c>
      <c r="D41" s="37" t="s">
        <v>317</v>
      </c>
      <c r="E41" s="37"/>
      <c r="F41" s="37"/>
      <c r="G41" s="37"/>
      <c r="H41" s="37"/>
      <c r="I41" s="37"/>
      <c r="J41" s="37"/>
      <c r="K41" s="37"/>
      <c r="L41" s="37"/>
      <c r="M41" s="37"/>
      <c r="N41" s="37"/>
      <c r="O41" s="37"/>
      <c r="P41" s="37"/>
      <c r="Q41" s="37"/>
      <c r="R41" s="37"/>
      <c r="S41" s="37"/>
      <c r="T41" s="37"/>
      <c r="U41" s="37"/>
      <c r="V41" s="37"/>
      <c r="W41" s="37"/>
      <c r="X41" s="37"/>
      <c r="Y41" s="37"/>
      <c r="Z41" s="37"/>
      <c r="AA41" s="37"/>
      <c r="AB41" s="37"/>
      <c r="AC41" s="37"/>
      <c r="AD41" s="37"/>
      <c r="AE41" s="37"/>
      <c r="AF41" s="37"/>
      <c r="AG41" s="37"/>
      <c r="AH41" s="37"/>
      <c r="AI41" s="37"/>
      <c r="AJ41" s="37"/>
      <c r="AK41" s="37"/>
      <c r="AL41" s="37"/>
      <c r="AM41" s="37"/>
      <c r="AN41" s="37"/>
      <c r="AO41" s="37"/>
      <c r="AP41" s="37"/>
      <c r="AQ41" s="37"/>
      <c r="AR41" s="37"/>
      <c r="AS41" s="37"/>
      <c r="AT41" s="37"/>
      <c r="AU41" s="37"/>
      <c r="AV41" s="37"/>
      <c r="AW41" s="37"/>
      <c r="AX41" s="37"/>
      <c r="AY41" s="37"/>
      <c r="AZ41" s="37"/>
      <c r="BA41" s="37"/>
      <c r="BB41" s="37"/>
      <c r="BC41" s="37"/>
      <c r="BD41" s="37"/>
      <c r="BE41" s="37"/>
      <c r="BF41" s="37"/>
      <c r="BG41" s="43"/>
    </row>
    <row r="42" spans="2:59" ht="33" customHeight="1" thickBot="1" x14ac:dyDescent="0.25">
      <c r="B42" s="288"/>
      <c r="C42" s="196" t="s">
        <v>831</v>
      </c>
      <c r="D42" s="37" t="s">
        <v>317</v>
      </c>
      <c r="E42" s="37"/>
      <c r="F42" s="37"/>
      <c r="G42" s="37"/>
      <c r="H42" s="37"/>
      <c r="I42" s="37"/>
      <c r="J42" s="37"/>
      <c r="K42" s="37"/>
      <c r="L42" s="37"/>
      <c r="M42" s="37"/>
      <c r="N42" s="37"/>
      <c r="O42" s="37"/>
      <c r="P42" s="37"/>
      <c r="Q42" s="37"/>
      <c r="R42" s="37"/>
      <c r="S42" s="37"/>
      <c r="T42" s="37"/>
      <c r="U42" s="37"/>
      <c r="V42" s="37"/>
      <c r="W42" s="37"/>
      <c r="X42" s="37"/>
      <c r="Y42" s="37"/>
      <c r="Z42" s="37"/>
      <c r="AA42" s="37"/>
      <c r="AB42" s="37"/>
      <c r="AC42" s="37"/>
      <c r="AD42" s="37"/>
      <c r="AE42" s="37"/>
      <c r="AF42" s="37"/>
      <c r="AG42" s="37"/>
      <c r="AH42" s="37"/>
      <c r="AI42" s="37"/>
      <c r="AJ42" s="37"/>
      <c r="AK42" s="37"/>
      <c r="AL42" s="37"/>
      <c r="AM42" s="37"/>
      <c r="AN42" s="37"/>
      <c r="AO42" s="37"/>
      <c r="AP42" s="37"/>
      <c r="AQ42" s="37"/>
      <c r="AR42" s="37"/>
      <c r="AS42" s="37"/>
      <c r="AT42" s="37"/>
      <c r="AU42" s="37"/>
      <c r="AV42" s="37"/>
      <c r="AW42" s="37"/>
      <c r="AX42" s="37"/>
      <c r="AY42" s="37"/>
      <c r="AZ42" s="37"/>
      <c r="BA42" s="37"/>
      <c r="BB42" s="37"/>
      <c r="BC42" s="37"/>
      <c r="BD42" s="37"/>
      <c r="BE42" s="37"/>
      <c r="BF42" s="37"/>
      <c r="BG42" s="43"/>
    </row>
    <row r="43" spans="2:59" ht="29.25" customHeight="1" thickBot="1" x14ac:dyDescent="0.25">
      <c r="B43" s="288"/>
      <c r="C43" s="196" t="s">
        <v>88</v>
      </c>
      <c r="D43" s="36" t="s">
        <v>323</v>
      </c>
      <c r="E43" s="52"/>
      <c r="F43" s="52"/>
      <c r="G43" s="36"/>
      <c r="H43" s="52"/>
      <c r="I43" s="52"/>
      <c r="J43" s="52"/>
      <c r="K43" s="52"/>
      <c r="L43" s="36"/>
      <c r="M43" s="230"/>
      <c r="N43" s="52"/>
      <c r="O43" s="52"/>
      <c r="P43" s="36"/>
      <c r="Q43" s="52"/>
      <c r="R43" s="52"/>
      <c r="S43" s="52"/>
      <c r="T43" s="36"/>
      <c r="U43" s="52"/>
      <c r="V43" s="52"/>
      <c r="W43" s="52"/>
      <c r="X43" s="36"/>
      <c r="Y43" s="230"/>
      <c r="Z43" s="52"/>
      <c r="AA43" s="52"/>
      <c r="AB43" s="52"/>
      <c r="AC43" s="36"/>
      <c r="AD43" s="52"/>
      <c r="AE43" s="52"/>
      <c r="AF43" s="52"/>
      <c r="AG43" s="36"/>
      <c r="AH43" s="230"/>
      <c r="AI43" s="52"/>
      <c r="AJ43" s="52"/>
      <c r="AK43" s="52"/>
      <c r="AL43" s="36"/>
      <c r="AM43" s="230"/>
      <c r="AN43" s="52"/>
      <c r="AO43" s="52"/>
      <c r="AP43" s="36"/>
      <c r="AQ43" s="52"/>
      <c r="AR43" s="52"/>
      <c r="AS43" s="52"/>
      <c r="AT43" s="36"/>
      <c r="AU43" s="230"/>
      <c r="AV43" s="52"/>
      <c r="AW43" s="52"/>
      <c r="AX43" s="52"/>
      <c r="AY43" s="36"/>
      <c r="AZ43" s="52"/>
      <c r="BA43" s="52"/>
      <c r="BB43" s="52"/>
      <c r="BC43" s="36"/>
      <c r="BD43" s="52"/>
      <c r="BE43" s="52" t="s">
        <v>794</v>
      </c>
      <c r="BF43" s="52">
        <v>4</v>
      </c>
      <c r="BG43" s="43" t="s">
        <v>798</v>
      </c>
    </row>
    <row r="44" spans="2:59" ht="29.25" customHeight="1" thickBot="1" x14ac:dyDescent="0.25">
      <c r="B44" s="288"/>
      <c r="C44" s="196" t="s">
        <v>833</v>
      </c>
      <c r="D44" s="36" t="s">
        <v>323</v>
      </c>
      <c r="E44" s="52"/>
      <c r="F44" s="52"/>
      <c r="G44" s="36"/>
      <c r="H44" s="52"/>
      <c r="I44" s="52"/>
      <c r="J44" s="52"/>
      <c r="K44" s="52"/>
      <c r="L44" s="36"/>
      <c r="M44" s="230"/>
      <c r="N44" s="52"/>
      <c r="O44" s="52"/>
      <c r="P44" s="36"/>
      <c r="Q44" s="52"/>
      <c r="R44" s="52"/>
      <c r="S44" s="52"/>
      <c r="T44" s="36"/>
      <c r="U44" s="52"/>
      <c r="V44" s="52"/>
      <c r="W44" s="52"/>
      <c r="X44" s="36"/>
      <c r="Y44" s="230"/>
      <c r="Z44" s="52"/>
      <c r="AA44" s="52"/>
      <c r="AB44" s="52"/>
      <c r="AC44" s="36"/>
      <c r="AD44" s="52"/>
      <c r="AE44" s="52"/>
      <c r="AF44" s="52"/>
      <c r="AG44" s="36"/>
      <c r="AH44" s="230"/>
      <c r="AI44" s="52"/>
      <c r="AJ44" s="52"/>
      <c r="AK44" s="52"/>
      <c r="AL44" s="36"/>
      <c r="AM44" s="230"/>
      <c r="AN44" s="52"/>
      <c r="AO44" s="52"/>
      <c r="AP44" s="36"/>
      <c r="AQ44" s="52"/>
      <c r="AR44" s="52"/>
      <c r="AS44" s="52"/>
      <c r="AT44" s="36"/>
      <c r="AU44" s="230"/>
      <c r="AV44" s="52"/>
      <c r="AW44" s="52"/>
      <c r="AX44" s="52"/>
      <c r="AY44" s="36"/>
      <c r="AZ44" s="52"/>
      <c r="BA44" s="52"/>
      <c r="BB44" s="52"/>
      <c r="BC44" s="36"/>
      <c r="BD44" s="52"/>
      <c r="BE44" s="52"/>
      <c r="BF44" s="52"/>
      <c r="BG44" s="43"/>
    </row>
    <row r="45" spans="2:59" ht="26.25" customHeight="1" thickBot="1" x14ac:dyDescent="0.25">
      <c r="B45" s="288"/>
      <c r="C45" s="196" t="s">
        <v>90</v>
      </c>
      <c r="D45" s="36" t="s">
        <v>323</v>
      </c>
      <c r="E45" s="52"/>
      <c r="F45" s="52"/>
      <c r="G45" s="36"/>
      <c r="H45" s="52"/>
      <c r="I45" s="52"/>
      <c r="J45" s="52"/>
      <c r="K45" s="52"/>
      <c r="L45" s="36"/>
      <c r="M45" s="230"/>
      <c r="N45" s="52"/>
      <c r="O45" s="52"/>
      <c r="P45" s="36"/>
      <c r="Q45" s="52"/>
      <c r="R45" s="52"/>
      <c r="S45" s="52"/>
      <c r="T45" s="36"/>
      <c r="U45" s="52"/>
      <c r="V45" s="52"/>
      <c r="W45" s="52"/>
      <c r="X45" s="36"/>
      <c r="Y45" s="230"/>
      <c r="Z45" s="52"/>
      <c r="AA45" s="52"/>
      <c r="AB45" s="52"/>
      <c r="AC45" s="36"/>
      <c r="AD45" s="52"/>
      <c r="AE45" s="52"/>
      <c r="AF45" s="52"/>
      <c r="AG45" s="36"/>
      <c r="AH45" s="230"/>
      <c r="AI45" s="52"/>
      <c r="AJ45" s="52"/>
      <c r="AK45" s="52"/>
      <c r="AL45" s="36"/>
      <c r="AM45" s="230"/>
      <c r="AN45" s="52"/>
      <c r="AO45" s="52"/>
      <c r="AP45" s="36"/>
      <c r="AQ45" s="52"/>
      <c r="AR45" s="52"/>
      <c r="AS45" s="52"/>
      <c r="AT45" s="36"/>
      <c r="AU45" s="230"/>
      <c r="AV45" s="52"/>
      <c r="AW45" s="52"/>
      <c r="AX45" s="52"/>
      <c r="AY45" s="36"/>
      <c r="AZ45" s="52"/>
      <c r="BA45" s="52"/>
      <c r="BB45" s="52"/>
      <c r="BC45" s="36"/>
      <c r="BD45" s="52"/>
      <c r="BE45" s="52" t="s">
        <v>795</v>
      </c>
      <c r="BF45" s="52">
        <v>1</v>
      </c>
      <c r="BG45" s="43"/>
    </row>
    <row r="46" spans="2:59" ht="26.25" customHeight="1" thickBot="1" x14ac:dyDescent="0.25">
      <c r="B46" s="288"/>
      <c r="C46" s="196" t="s">
        <v>91</v>
      </c>
      <c r="D46" s="38" t="s">
        <v>324</v>
      </c>
      <c r="E46" s="52"/>
      <c r="F46" s="52"/>
      <c r="G46" s="52"/>
      <c r="H46" s="38"/>
      <c r="I46" s="230"/>
      <c r="J46" s="52"/>
      <c r="K46" s="52"/>
      <c r="L46" s="52"/>
      <c r="M46" s="52"/>
      <c r="N46" s="52"/>
      <c r="O46" s="52"/>
      <c r="P46" s="52"/>
      <c r="Q46" s="52"/>
      <c r="R46" s="52"/>
      <c r="S46" s="52"/>
      <c r="T46" s="52"/>
      <c r="U46" s="38"/>
      <c r="V46" s="52"/>
      <c r="W46" s="52"/>
      <c r="X46" s="52"/>
      <c r="Y46" s="52"/>
      <c r="Z46" s="52"/>
      <c r="AA46" s="52"/>
      <c r="AB46" s="52"/>
      <c r="AC46" s="52"/>
      <c r="AD46" s="52"/>
      <c r="AE46" s="52"/>
      <c r="AF46" s="52"/>
      <c r="AG46" s="52"/>
      <c r="AH46" s="52"/>
      <c r="AI46" s="38"/>
      <c r="AJ46" s="52"/>
      <c r="AK46" s="52"/>
      <c r="AL46" s="52"/>
      <c r="AM46" s="52"/>
      <c r="AN46" s="52"/>
      <c r="AO46" s="52"/>
      <c r="AP46" s="52"/>
      <c r="AQ46" s="52"/>
      <c r="AR46" s="52"/>
      <c r="AS46" s="52"/>
      <c r="AT46" s="52"/>
      <c r="AU46" s="52"/>
      <c r="AV46" s="38"/>
      <c r="AW46" s="52"/>
      <c r="AX46" s="52"/>
      <c r="AY46" s="52"/>
      <c r="AZ46" s="52"/>
      <c r="BA46" s="52"/>
      <c r="BB46" s="52"/>
      <c r="BC46" s="52"/>
      <c r="BD46" s="52"/>
      <c r="BE46" s="52"/>
      <c r="BF46" s="52"/>
      <c r="BG46" s="43"/>
    </row>
    <row r="47" spans="2:59" ht="39" customHeight="1" thickBot="1" x14ac:dyDescent="0.25">
      <c r="B47" s="288"/>
      <c r="C47" s="196" t="s">
        <v>92</v>
      </c>
      <c r="D47" s="38" t="s">
        <v>324</v>
      </c>
      <c r="E47" s="52"/>
      <c r="F47" s="52"/>
      <c r="G47" s="52"/>
      <c r="H47" s="38"/>
      <c r="I47" s="230"/>
      <c r="J47" s="52"/>
      <c r="K47" s="52"/>
      <c r="L47" s="52"/>
      <c r="M47" s="52"/>
      <c r="N47" s="52"/>
      <c r="O47" s="52"/>
      <c r="P47" s="52"/>
      <c r="Q47" s="52"/>
      <c r="R47" s="52"/>
      <c r="S47" s="52"/>
      <c r="T47" s="52"/>
      <c r="U47" s="38"/>
      <c r="V47" s="52"/>
      <c r="W47" s="52"/>
      <c r="X47" s="52"/>
      <c r="Y47" s="52"/>
      <c r="Z47" s="52"/>
      <c r="AA47" s="52"/>
      <c r="AB47" s="52"/>
      <c r="AC47" s="52"/>
      <c r="AD47" s="52"/>
      <c r="AE47" s="52"/>
      <c r="AF47" s="52"/>
      <c r="AG47" s="52"/>
      <c r="AH47" s="52"/>
      <c r="AI47" s="38"/>
      <c r="AJ47" s="52"/>
      <c r="AK47" s="52"/>
      <c r="AL47" s="52"/>
      <c r="AM47" s="52"/>
      <c r="AN47" s="52"/>
      <c r="AO47" s="52"/>
      <c r="AP47" s="52"/>
      <c r="AQ47" s="52"/>
      <c r="AR47" s="52"/>
      <c r="AS47" s="52"/>
      <c r="AT47" s="52"/>
      <c r="AU47" s="52"/>
      <c r="AV47" s="38"/>
      <c r="AW47" s="52"/>
      <c r="AX47" s="52"/>
      <c r="AY47" s="52"/>
      <c r="AZ47" s="52"/>
      <c r="BA47" s="52"/>
      <c r="BB47" s="52"/>
      <c r="BC47" s="52"/>
      <c r="BD47" s="52"/>
      <c r="BE47" s="52"/>
      <c r="BF47" s="52"/>
      <c r="BG47" s="43"/>
    </row>
    <row r="48" spans="2:59" ht="26.25" customHeight="1" thickBot="1" x14ac:dyDescent="0.25">
      <c r="B48" s="288"/>
      <c r="C48" s="196" t="s">
        <v>93</v>
      </c>
      <c r="D48" s="38" t="s">
        <v>324</v>
      </c>
      <c r="E48" s="52"/>
      <c r="F48" s="52"/>
      <c r="G48" s="52"/>
      <c r="H48" s="38"/>
      <c r="I48" s="230"/>
      <c r="J48" s="52"/>
      <c r="K48" s="52"/>
      <c r="L48" s="52"/>
      <c r="M48" s="52"/>
      <c r="N48" s="52"/>
      <c r="O48" s="52"/>
      <c r="P48" s="52"/>
      <c r="Q48" s="52"/>
      <c r="R48" s="52"/>
      <c r="S48" s="52"/>
      <c r="T48" s="52"/>
      <c r="U48" s="38"/>
      <c r="V48" s="52"/>
      <c r="W48" s="52"/>
      <c r="X48" s="52"/>
      <c r="Y48" s="52"/>
      <c r="Z48" s="52"/>
      <c r="AA48" s="52"/>
      <c r="AB48" s="52"/>
      <c r="AC48" s="52"/>
      <c r="AD48" s="52"/>
      <c r="AE48" s="52"/>
      <c r="AF48" s="52"/>
      <c r="AG48" s="52"/>
      <c r="AH48" s="52"/>
      <c r="AI48" s="38"/>
      <c r="AJ48" s="52"/>
      <c r="AK48" s="52"/>
      <c r="AL48" s="52"/>
      <c r="AM48" s="52"/>
      <c r="AN48" s="52"/>
      <c r="AO48" s="52"/>
      <c r="AP48" s="52"/>
      <c r="AQ48" s="52"/>
      <c r="AR48" s="52"/>
      <c r="AS48" s="52"/>
      <c r="AT48" s="52"/>
      <c r="AU48" s="52"/>
      <c r="AV48" s="38"/>
      <c r="AW48" s="52"/>
      <c r="AX48" s="52"/>
      <c r="AY48" s="52"/>
      <c r="AZ48" s="52"/>
      <c r="BA48" s="52"/>
      <c r="BB48" s="52"/>
      <c r="BC48" s="52"/>
      <c r="BD48" s="52"/>
      <c r="BE48" s="52" t="s">
        <v>812</v>
      </c>
      <c r="BF48" s="52">
        <v>1</v>
      </c>
      <c r="BG48" s="43"/>
    </row>
    <row r="49" spans="2:59" ht="26.25" customHeight="1" thickBot="1" x14ac:dyDescent="0.25">
      <c r="B49" s="288"/>
      <c r="C49" s="196" t="s">
        <v>94</v>
      </c>
      <c r="D49" s="38" t="s">
        <v>324</v>
      </c>
      <c r="E49" s="52"/>
      <c r="F49" s="52"/>
      <c r="G49" s="52"/>
      <c r="H49" s="38"/>
      <c r="I49" s="230"/>
      <c r="J49" s="52"/>
      <c r="K49" s="52"/>
      <c r="L49" s="52"/>
      <c r="M49" s="52"/>
      <c r="N49" s="52"/>
      <c r="O49" s="52"/>
      <c r="P49" s="52"/>
      <c r="Q49" s="52"/>
      <c r="R49" s="52"/>
      <c r="S49" s="52"/>
      <c r="T49" s="52"/>
      <c r="U49" s="38"/>
      <c r="V49" s="52"/>
      <c r="W49" s="52"/>
      <c r="X49" s="52"/>
      <c r="Y49" s="52"/>
      <c r="Z49" s="52"/>
      <c r="AA49" s="52"/>
      <c r="AB49" s="52"/>
      <c r="AC49" s="52"/>
      <c r="AD49" s="52"/>
      <c r="AE49" s="52"/>
      <c r="AF49" s="52"/>
      <c r="AG49" s="52"/>
      <c r="AH49" s="52"/>
      <c r="AI49" s="38"/>
      <c r="AJ49" s="52"/>
      <c r="AK49" s="52"/>
      <c r="AL49" s="52"/>
      <c r="AM49" s="52"/>
      <c r="AN49" s="52"/>
      <c r="AO49" s="52"/>
      <c r="AP49" s="52"/>
      <c r="AQ49" s="52"/>
      <c r="AR49" s="52"/>
      <c r="AS49" s="52"/>
      <c r="AT49" s="52"/>
      <c r="AU49" s="52"/>
      <c r="AV49" s="38"/>
      <c r="AW49" s="52"/>
      <c r="AX49" s="52"/>
      <c r="AY49" s="52"/>
      <c r="AZ49" s="52"/>
      <c r="BA49" s="52"/>
      <c r="BB49" s="52"/>
      <c r="BC49" s="52"/>
      <c r="BD49" s="52"/>
      <c r="BE49" s="52"/>
      <c r="BF49" s="52"/>
      <c r="BG49" s="43"/>
    </row>
    <row r="50" spans="2:59" ht="26.25" customHeight="1" thickBot="1" x14ac:dyDescent="0.25">
      <c r="B50" s="288"/>
      <c r="C50" s="196" t="s">
        <v>97</v>
      </c>
      <c r="D50" s="38" t="s">
        <v>324</v>
      </c>
      <c r="E50" s="52"/>
      <c r="F50" s="52"/>
      <c r="G50" s="52"/>
      <c r="H50" s="38"/>
      <c r="I50" s="230"/>
      <c r="J50" s="52"/>
      <c r="K50" s="52"/>
      <c r="L50" s="52"/>
      <c r="M50" s="52"/>
      <c r="N50" s="52"/>
      <c r="O50" s="52"/>
      <c r="P50" s="52"/>
      <c r="Q50" s="52"/>
      <c r="R50" s="52"/>
      <c r="S50" s="52"/>
      <c r="T50" s="52"/>
      <c r="U50" s="38"/>
      <c r="V50" s="52"/>
      <c r="W50" s="52"/>
      <c r="X50" s="52"/>
      <c r="Y50" s="52"/>
      <c r="Z50" s="52"/>
      <c r="AA50" s="52"/>
      <c r="AB50" s="52"/>
      <c r="AC50" s="52"/>
      <c r="AD50" s="52"/>
      <c r="AE50" s="52"/>
      <c r="AF50" s="52"/>
      <c r="AG50" s="52"/>
      <c r="AH50" s="52"/>
      <c r="AI50" s="38"/>
      <c r="AJ50" s="52"/>
      <c r="AK50" s="52"/>
      <c r="AL50" s="52"/>
      <c r="AM50" s="52"/>
      <c r="AN50" s="52"/>
      <c r="AO50" s="52"/>
      <c r="AP50" s="52"/>
      <c r="AQ50" s="52"/>
      <c r="AR50" s="52"/>
      <c r="AS50" s="52"/>
      <c r="AT50" s="52"/>
      <c r="AU50" s="52"/>
      <c r="AV50" s="38"/>
      <c r="AW50" s="52"/>
      <c r="AX50" s="52"/>
      <c r="AY50" s="52"/>
      <c r="AZ50" s="52"/>
      <c r="BA50" s="52"/>
      <c r="BB50" s="52"/>
      <c r="BC50" s="52"/>
      <c r="BD50" s="52"/>
      <c r="BE50" s="52"/>
      <c r="BF50" s="52"/>
      <c r="BG50" s="43"/>
    </row>
    <row r="51" spans="2:59" ht="26.25" customHeight="1" thickBot="1" x14ac:dyDescent="0.25">
      <c r="B51" s="288"/>
      <c r="C51" s="196" t="s">
        <v>98</v>
      </c>
      <c r="D51" s="38" t="s">
        <v>324</v>
      </c>
      <c r="E51" s="52"/>
      <c r="F51" s="52"/>
      <c r="G51" s="52"/>
      <c r="H51" s="38"/>
      <c r="I51" s="230"/>
      <c r="J51" s="52"/>
      <c r="K51" s="52"/>
      <c r="L51" s="52"/>
      <c r="M51" s="52"/>
      <c r="N51" s="52"/>
      <c r="O51" s="52"/>
      <c r="P51" s="52"/>
      <c r="Q51" s="52"/>
      <c r="R51" s="52"/>
      <c r="S51" s="52"/>
      <c r="T51" s="52"/>
      <c r="U51" s="38"/>
      <c r="V51" s="52"/>
      <c r="W51" s="52"/>
      <c r="X51" s="52"/>
      <c r="Y51" s="52"/>
      <c r="Z51" s="52"/>
      <c r="AA51" s="52"/>
      <c r="AB51" s="52"/>
      <c r="AC51" s="52"/>
      <c r="AD51" s="52"/>
      <c r="AE51" s="52"/>
      <c r="AF51" s="52"/>
      <c r="AG51" s="52"/>
      <c r="AH51" s="52"/>
      <c r="AI51" s="38"/>
      <c r="AJ51" s="52"/>
      <c r="AK51" s="52"/>
      <c r="AL51" s="52"/>
      <c r="AM51" s="52"/>
      <c r="AN51" s="52"/>
      <c r="AO51" s="52"/>
      <c r="AP51" s="52"/>
      <c r="AQ51" s="52"/>
      <c r="AR51" s="52"/>
      <c r="AS51" s="52"/>
      <c r="AT51" s="52"/>
      <c r="AU51" s="52"/>
      <c r="AV51" s="38"/>
      <c r="AW51" s="52"/>
      <c r="AX51" s="52"/>
      <c r="AY51" s="52"/>
      <c r="AZ51" s="52"/>
      <c r="BA51" s="52"/>
      <c r="BB51" s="52"/>
      <c r="BC51" s="52"/>
      <c r="BD51" s="52"/>
      <c r="BE51" s="52"/>
      <c r="BF51" s="52"/>
      <c r="BG51" s="43"/>
    </row>
    <row r="52" spans="2:59" ht="26.25" customHeight="1" thickBot="1" x14ac:dyDescent="0.25">
      <c r="B52" s="288"/>
      <c r="C52" s="196" t="s">
        <v>100</v>
      </c>
      <c r="D52" s="38" t="s">
        <v>324</v>
      </c>
      <c r="E52" s="52"/>
      <c r="F52" s="52"/>
      <c r="G52" s="52"/>
      <c r="H52" s="38"/>
      <c r="I52" s="230"/>
      <c r="J52" s="52"/>
      <c r="K52" s="52"/>
      <c r="L52" s="52"/>
      <c r="M52" s="52"/>
      <c r="N52" s="52"/>
      <c r="O52" s="52"/>
      <c r="P52" s="52"/>
      <c r="Q52" s="52"/>
      <c r="R52" s="52"/>
      <c r="S52" s="52"/>
      <c r="T52" s="52"/>
      <c r="U52" s="38"/>
      <c r="V52" s="52"/>
      <c r="W52" s="52"/>
      <c r="X52" s="52"/>
      <c r="Y52" s="52"/>
      <c r="Z52" s="52"/>
      <c r="AA52" s="52"/>
      <c r="AB52" s="52"/>
      <c r="AC52" s="52"/>
      <c r="AD52" s="52"/>
      <c r="AE52" s="52"/>
      <c r="AF52" s="52"/>
      <c r="AG52" s="52"/>
      <c r="AH52" s="52"/>
      <c r="AI52" s="38"/>
      <c r="AJ52" s="52"/>
      <c r="AK52" s="52"/>
      <c r="AL52" s="52"/>
      <c r="AM52" s="52"/>
      <c r="AN52" s="52"/>
      <c r="AO52" s="52"/>
      <c r="AP52" s="52"/>
      <c r="AQ52" s="52"/>
      <c r="AR52" s="52"/>
      <c r="AS52" s="52"/>
      <c r="AT52" s="52"/>
      <c r="AU52" s="52"/>
      <c r="AV52" s="38"/>
      <c r="AW52" s="52"/>
      <c r="AX52" s="52"/>
      <c r="AY52" s="52"/>
      <c r="AZ52" s="52"/>
      <c r="BA52" s="52"/>
      <c r="BB52" s="52"/>
      <c r="BC52" s="52"/>
      <c r="BD52" s="52"/>
      <c r="BE52" s="52"/>
      <c r="BF52" s="52"/>
      <c r="BG52" s="43"/>
    </row>
    <row r="53" spans="2:59" ht="31.5" customHeight="1" thickBot="1" x14ac:dyDescent="0.25">
      <c r="B53" s="288"/>
      <c r="C53" s="196" t="s">
        <v>101</v>
      </c>
      <c r="D53" s="38" t="s">
        <v>324</v>
      </c>
      <c r="E53" s="52"/>
      <c r="F53" s="52"/>
      <c r="G53" s="52"/>
      <c r="H53" s="38"/>
      <c r="I53" s="230"/>
      <c r="J53" s="52"/>
      <c r="K53" s="52"/>
      <c r="L53" s="52"/>
      <c r="M53" s="52"/>
      <c r="N53" s="52"/>
      <c r="O53" s="52"/>
      <c r="P53" s="52"/>
      <c r="Q53" s="52"/>
      <c r="R53" s="52"/>
      <c r="S53" s="52"/>
      <c r="T53" s="52"/>
      <c r="U53" s="38"/>
      <c r="V53" s="52"/>
      <c r="W53" s="52"/>
      <c r="X53" s="52"/>
      <c r="Y53" s="52"/>
      <c r="Z53" s="52"/>
      <c r="AA53" s="52"/>
      <c r="AB53" s="52"/>
      <c r="AC53" s="52"/>
      <c r="AD53" s="52"/>
      <c r="AE53" s="52"/>
      <c r="AF53" s="52"/>
      <c r="AG53" s="52"/>
      <c r="AH53" s="52"/>
      <c r="AI53" s="38"/>
      <c r="AJ53" s="52"/>
      <c r="AK53" s="52"/>
      <c r="AL53" s="52"/>
      <c r="AM53" s="52"/>
      <c r="AN53" s="52"/>
      <c r="AO53" s="52"/>
      <c r="AP53" s="52"/>
      <c r="AQ53" s="52"/>
      <c r="AR53" s="52"/>
      <c r="AS53" s="52"/>
      <c r="AT53" s="52"/>
      <c r="AU53" s="52"/>
      <c r="AV53" s="38"/>
      <c r="AW53" s="52"/>
      <c r="AX53" s="52"/>
      <c r="AY53" s="52"/>
      <c r="AZ53" s="52"/>
      <c r="BA53" s="52"/>
      <c r="BB53" s="52"/>
      <c r="BC53" s="52"/>
      <c r="BD53" s="52"/>
      <c r="BE53" s="52" t="s">
        <v>814</v>
      </c>
      <c r="BF53" s="52">
        <v>1</v>
      </c>
      <c r="BG53" s="43"/>
    </row>
    <row r="54" spans="2:59" ht="26.25" customHeight="1" thickBot="1" x14ac:dyDescent="0.25">
      <c r="B54" s="288"/>
      <c r="C54" s="196" t="s">
        <v>834</v>
      </c>
      <c r="D54" s="40" t="s">
        <v>326</v>
      </c>
      <c r="E54" s="52"/>
      <c r="F54" s="52"/>
      <c r="G54" s="52"/>
      <c r="H54" s="52"/>
      <c r="I54" s="52"/>
      <c r="J54" s="52"/>
      <c r="K54" s="52"/>
      <c r="L54" s="52"/>
      <c r="M54" s="52"/>
      <c r="N54" s="52"/>
      <c r="O54" s="52"/>
      <c r="P54" s="52"/>
      <c r="Q54" s="52"/>
      <c r="R54" s="52"/>
      <c r="S54" s="52"/>
      <c r="T54" s="52"/>
      <c r="U54" s="52"/>
      <c r="V54" s="52"/>
      <c r="W54" s="52"/>
      <c r="X54" s="52"/>
      <c r="Y54" s="52"/>
      <c r="Z54" s="52"/>
      <c r="AA54" s="53"/>
      <c r="AB54" s="52"/>
      <c r="AC54" s="52"/>
      <c r="AD54" s="52"/>
      <c r="AE54" s="52"/>
      <c r="AF54" s="52"/>
      <c r="AG54" s="52"/>
      <c r="AH54" s="52"/>
      <c r="AI54" s="52"/>
      <c r="AJ54" s="52"/>
      <c r="AK54" s="52"/>
      <c r="AL54" s="52"/>
      <c r="AM54" s="52"/>
      <c r="AN54" s="52"/>
      <c r="AO54" s="52"/>
      <c r="AP54" s="52"/>
      <c r="AQ54" s="52"/>
      <c r="AR54" s="52"/>
      <c r="AS54" s="52"/>
      <c r="AT54" s="52"/>
      <c r="AU54" s="52"/>
      <c r="AV54" s="52"/>
      <c r="AW54" s="52"/>
      <c r="AX54" s="52"/>
      <c r="AY54" s="52"/>
      <c r="AZ54" s="52"/>
      <c r="BA54" s="53"/>
      <c r="BB54" s="52"/>
      <c r="BC54" s="52"/>
      <c r="BD54" s="52"/>
      <c r="BE54" s="52"/>
      <c r="BF54" s="52"/>
      <c r="BG54" s="43"/>
    </row>
    <row r="55" spans="2:59" ht="26.25" customHeight="1" thickBot="1" x14ac:dyDescent="0.25">
      <c r="B55" s="288"/>
      <c r="C55" s="196" t="s">
        <v>837</v>
      </c>
      <c r="D55" s="40" t="s">
        <v>326</v>
      </c>
      <c r="E55" s="52"/>
      <c r="F55" s="52"/>
      <c r="G55" s="52"/>
      <c r="H55" s="52"/>
      <c r="I55" s="52"/>
      <c r="J55" s="52"/>
      <c r="K55" s="52"/>
      <c r="L55" s="52"/>
      <c r="M55" s="52"/>
      <c r="N55" s="52"/>
      <c r="O55" s="52"/>
      <c r="P55" s="52"/>
      <c r="Q55" s="52"/>
      <c r="R55" s="52"/>
      <c r="S55" s="52"/>
      <c r="T55" s="52"/>
      <c r="U55" s="52"/>
      <c r="V55" s="53"/>
      <c r="W55" s="52"/>
      <c r="X55" s="52"/>
      <c r="Y55" s="52"/>
      <c r="Z55" s="52"/>
      <c r="AA55" s="52"/>
      <c r="AB55" s="52"/>
      <c r="AC55" s="52"/>
      <c r="AD55" s="52"/>
      <c r="AE55" s="52"/>
      <c r="AF55" s="52"/>
      <c r="AG55" s="52"/>
      <c r="AH55" s="52"/>
      <c r="AI55" s="52"/>
      <c r="AJ55" s="52"/>
      <c r="AK55" s="52"/>
      <c r="AL55" s="52"/>
      <c r="AM55" s="52"/>
      <c r="AN55" s="52"/>
      <c r="AO55" s="52"/>
      <c r="AP55" s="52"/>
      <c r="AQ55" s="52"/>
      <c r="AR55" s="52"/>
      <c r="AS55" s="52"/>
      <c r="AT55" s="52"/>
      <c r="AU55" s="52"/>
      <c r="AV55" s="52"/>
      <c r="AW55" s="52"/>
      <c r="AX55" s="52"/>
      <c r="AY55" s="52"/>
      <c r="AZ55" s="52"/>
      <c r="BA55" s="53"/>
      <c r="BB55" s="52"/>
      <c r="BC55" s="52"/>
      <c r="BD55" s="52"/>
      <c r="BE55" s="52"/>
      <c r="BF55" s="52"/>
      <c r="BG55" s="43"/>
    </row>
    <row r="56" spans="2:59" ht="26.25" customHeight="1" thickBot="1" x14ac:dyDescent="0.25">
      <c r="B56" s="288"/>
      <c r="C56" s="196" t="s">
        <v>95</v>
      </c>
      <c r="D56" s="40" t="s">
        <v>326</v>
      </c>
      <c r="E56" s="52"/>
      <c r="F56" s="52"/>
      <c r="G56" s="52"/>
      <c r="H56" s="52"/>
      <c r="I56" s="52"/>
      <c r="J56" s="52"/>
      <c r="K56" s="52"/>
      <c r="L56" s="52"/>
      <c r="M56" s="52"/>
      <c r="N56" s="52"/>
      <c r="O56" s="52"/>
      <c r="P56" s="52"/>
      <c r="Q56" s="52"/>
      <c r="R56" s="52"/>
      <c r="S56" s="52"/>
      <c r="T56" s="52"/>
      <c r="U56" s="52"/>
      <c r="V56" s="52"/>
      <c r="W56" s="52"/>
      <c r="X56" s="52"/>
      <c r="Y56" s="52"/>
      <c r="Z56" s="52"/>
      <c r="AA56" s="53"/>
      <c r="AB56" s="52"/>
      <c r="AC56" s="52"/>
      <c r="AD56" s="52"/>
      <c r="AE56" s="52"/>
      <c r="AF56" s="52"/>
      <c r="AG56" s="52"/>
      <c r="AH56" s="52"/>
      <c r="AI56" s="52"/>
      <c r="AJ56" s="52"/>
      <c r="AK56" s="52"/>
      <c r="AL56" s="52"/>
      <c r="AM56" s="52"/>
      <c r="AN56" s="52"/>
      <c r="AO56" s="52"/>
      <c r="AP56" s="52"/>
      <c r="AQ56" s="52"/>
      <c r="AR56" s="52"/>
      <c r="AS56" s="52"/>
      <c r="AT56" s="52"/>
      <c r="AU56" s="52"/>
      <c r="AV56" s="52"/>
      <c r="AW56" s="52"/>
      <c r="AX56" s="52"/>
      <c r="AY56" s="52"/>
      <c r="AZ56" s="52"/>
      <c r="BA56" s="53"/>
      <c r="BB56" s="52"/>
      <c r="BC56" s="52"/>
      <c r="BD56" s="52"/>
      <c r="BE56" s="52"/>
      <c r="BF56" s="52"/>
      <c r="BG56" s="43"/>
    </row>
    <row r="57" spans="2:59" ht="26.25" customHeight="1" thickBot="1" x14ac:dyDescent="0.25">
      <c r="B57" s="288"/>
      <c r="C57" s="196" t="s">
        <v>96</v>
      </c>
      <c r="D57" s="50" t="s">
        <v>325</v>
      </c>
      <c r="E57" s="52"/>
      <c r="F57" s="52"/>
      <c r="G57" s="52"/>
      <c r="H57" s="52"/>
      <c r="I57" s="52"/>
      <c r="J57" s="52"/>
      <c r="K57" s="54"/>
      <c r="L57" s="52"/>
      <c r="M57" s="52"/>
      <c r="N57" s="52"/>
      <c r="O57" s="52"/>
      <c r="P57" s="52"/>
      <c r="Q57" s="52"/>
      <c r="R57" s="52"/>
      <c r="S57" s="52"/>
      <c r="T57" s="52"/>
      <c r="U57" s="52"/>
      <c r="V57" s="52"/>
      <c r="W57" s="52"/>
      <c r="X57" s="52"/>
      <c r="Y57" s="52"/>
      <c r="Z57" s="52"/>
      <c r="AA57" s="52"/>
      <c r="AB57" s="52"/>
      <c r="AC57" s="52"/>
      <c r="AD57" s="52"/>
      <c r="AE57" s="52"/>
      <c r="AF57" s="52"/>
      <c r="AG57" s="52"/>
      <c r="AH57" s="52"/>
      <c r="AI57" s="52"/>
      <c r="AJ57" s="52"/>
      <c r="AK57" s="52"/>
      <c r="AL57" s="52"/>
      <c r="AM57" s="52"/>
      <c r="AN57" s="52"/>
      <c r="AO57" s="52"/>
      <c r="AP57" s="52"/>
      <c r="AQ57" s="52"/>
      <c r="AR57" s="52"/>
      <c r="AS57" s="52"/>
      <c r="AT57" s="52"/>
      <c r="AU57" s="52"/>
      <c r="AV57" s="52"/>
      <c r="AW57" s="52"/>
      <c r="AX57" s="52"/>
      <c r="AY57" s="52"/>
      <c r="AZ57" s="52"/>
      <c r="BA57" s="52"/>
      <c r="BB57" s="52"/>
      <c r="BC57" s="52"/>
      <c r="BD57" s="52"/>
      <c r="BE57" s="52"/>
      <c r="BF57" s="52"/>
      <c r="BG57" s="43"/>
    </row>
    <row r="58" spans="2:59" ht="16.5" customHeight="1" thickBot="1" x14ac:dyDescent="0.25">
      <c r="B58" s="288"/>
      <c r="C58" s="196" t="s">
        <v>102</v>
      </c>
      <c r="D58" s="50" t="s">
        <v>325</v>
      </c>
      <c r="E58" s="52"/>
      <c r="F58" s="52"/>
      <c r="G58" s="52"/>
      <c r="H58" s="52"/>
      <c r="I58" s="52"/>
      <c r="J58" s="52"/>
      <c r="K58" s="54"/>
      <c r="L58" s="52"/>
      <c r="M58" s="52"/>
      <c r="N58" s="52"/>
      <c r="O58" s="52"/>
      <c r="P58" s="52"/>
      <c r="Q58" s="52"/>
      <c r="R58" s="52"/>
      <c r="S58" s="52"/>
      <c r="T58" s="52"/>
      <c r="U58" s="52"/>
      <c r="V58" s="52"/>
      <c r="W58" s="52"/>
      <c r="X58" s="52"/>
      <c r="Y58" s="52"/>
      <c r="Z58" s="52"/>
      <c r="AA58" s="52"/>
      <c r="AB58" s="52"/>
      <c r="AC58" s="52"/>
      <c r="AD58" s="52"/>
      <c r="AE58" s="52"/>
      <c r="AF58" s="52"/>
      <c r="AG58" s="52"/>
      <c r="AH58" s="52"/>
      <c r="AI58" s="52"/>
      <c r="AJ58" s="52"/>
      <c r="AK58" s="52"/>
      <c r="AL58" s="52"/>
      <c r="AM58" s="52"/>
      <c r="AN58" s="52"/>
      <c r="AO58" s="52"/>
      <c r="AP58" s="52"/>
      <c r="AQ58" s="52"/>
      <c r="AR58" s="52"/>
      <c r="AS58" s="52"/>
      <c r="AT58" s="52"/>
      <c r="AU58" s="52"/>
      <c r="AV58" s="52"/>
      <c r="AW58" s="52"/>
      <c r="AX58" s="52"/>
      <c r="AY58" s="52"/>
      <c r="AZ58" s="52"/>
      <c r="BA58" s="52"/>
      <c r="BB58" s="52"/>
      <c r="BC58" s="52"/>
      <c r="BD58" s="52"/>
      <c r="BE58" s="52"/>
      <c r="BF58" s="52"/>
      <c r="BG58" s="43"/>
    </row>
    <row r="59" spans="2:59" ht="16.5" customHeight="1" thickBot="1" x14ac:dyDescent="0.25">
      <c r="B59" s="288"/>
      <c r="C59" s="196" t="s">
        <v>103</v>
      </c>
      <c r="D59" s="50" t="s">
        <v>325</v>
      </c>
      <c r="E59" s="52"/>
      <c r="F59" s="52"/>
      <c r="G59" s="52"/>
      <c r="H59" s="52"/>
      <c r="I59" s="52"/>
      <c r="J59" s="52"/>
      <c r="K59" s="54"/>
      <c r="L59" s="52"/>
      <c r="M59" s="52"/>
      <c r="N59" s="52"/>
      <c r="O59" s="52"/>
      <c r="P59" s="52"/>
      <c r="Q59" s="52"/>
      <c r="R59" s="52"/>
      <c r="S59" s="52"/>
      <c r="T59" s="52"/>
      <c r="U59" s="52"/>
      <c r="V59" s="52"/>
      <c r="W59" s="52"/>
      <c r="X59" s="52"/>
      <c r="Y59" s="52"/>
      <c r="Z59" s="52"/>
      <c r="AA59" s="52"/>
      <c r="AB59" s="52"/>
      <c r="AC59" s="52"/>
      <c r="AD59" s="52"/>
      <c r="AE59" s="52"/>
      <c r="AF59" s="52"/>
      <c r="AG59" s="52"/>
      <c r="AH59" s="52"/>
      <c r="AI59" s="52"/>
      <c r="AJ59" s="52"/>
      <c r="AK59" s="52"/>
      <c r="AL59" s="52"/>
      <c r="AM59" s="52"/>
      <c r="AN59" s="52"/>
      <c r="AO59" s="52"/>
      <c r="AP59" s="52"/>
      <c r="AQ59" s="52"/>
      <c r="AR59" s="52"/>
      <c r="AS59" s="52"/>
      <c r="AT59" s="52"/>
      <c r="AU59" s="52"/>
      <c r="AV59" s="52"/>
      <c r="AW59" s="52"/>
      <c r="AX59" s="52"/>
      <c r="AY59" s="52"/>
      <c r="AZ59" s="52"/>
      <c r="BA59" s="52"/>
      <c r="BB59" s="52"/>
      <c r="BC59" s="52"/>
      <c r="BD59" s="52"/>
      <c r="BE59" s="52"/>
      <c r="BF59" s="52"/>
      <c r="BG59" s="43"/>
    </row>
    <row r="60" spans="2:59" ht="16.5" customHeight="1" thickBot="1" x14ac:dyDescent="0.25">
      <c r="B60" s="288"/>
      <c r="C60" s="196" t="s">
        <v>104</v>
      </c>
      <c r="D60" s="50" t="s">
        <v>325</v>
      </c>
      <c r="E60" s="52"/>
      <c r="F60" s="52"/>
      <c r="G60" s="52"/>
      <c r="H60" s="52"/>
      <c r="I60" s="52"/>
      <c r="J60" s="52"/>
      <c r="K60" s="54"/>
      <c r="L60" s="52"/>
      <c r="M60" s="52"/>
      <c r="N60" s="52"/>
      <c r="O60" s="52"/>
      <c r="P60" s="52"/>
      <c r="Q60" s="52"/>
      <c r="R60" s="52"/>
      <c r="S60" s="52"/>
      <c r="T60" s="52"/>
      <c r="U60" s="52"/>
      <c r="V60" s="52"/>
      <c r="W60" s="52"/>
      <c r="X60" s="52"/>
      <c r="Y60" s="52"/>
      <c r="Z60" s="52"/>
      <c r="AA60" s="52"/>
      <c r="AB60" s="52"/>
      <c r="AC60" s="52"/>
      <c r="AD60" s="52"/>
      <c r="AE60" s="52"/>
      <c r="AF60" s="52"/>
      <c r="AG60" s="52"/>
      <c r="AH60" s="52"/>
      <c r="AI60" s="52"/>
      <c r="AJ60" s="52"/>
      <c r="AK60" s="52"/>
      <c r="AL60" s="52"/>
      <c r="AM60" s="52"/>
      <c r="AN60" s="52"/>
      <c r="AO60" s="52"/>
      <c r="AP60" s="52"/>
      <c r="AQ60" s="52"/>
      <c r="AR60" s="52"/>
      <c r="AS60" s="52"/>
      <c r="AT60" s="52"/>
      <c r="AU60" s="52"/>
      <c r="AV60" s="52"/>
      <c r="AW60" s="52"/>
      <c r="AX60" s="52"/>
      <c r="AY60" s="52"/>
      <c r="AZ60" s="52"/>
      <c r="BA60" s="52"/>
      <c r="BB60" s="52"/>
      <c r="BC60" s="52"/>
      <c r="BD60" s="52"/>
      <c r="BE60" s="52" t="s">
        <v>820</v>
      </c>
      <c r="BF60" s="52">
        <v>1</v>
      </c>
      <c r="BG60" s="43"/>
    </row>
    <row r="61" spans="2:59" ht="16.5" customHeight="1" thickBot="1" x14ac:dyDescent="0.25">
      <c r="B61" s="288"/>
      <c r="C61" s="196" t="s">
        <v>105</v>
      </c>
      <c r="D61" s="50" t="s">
        <v>325</v>
      </c>
      <c r="E61" s="52"/>
      <c r="F61" s="52"/>
      <c r="G61" s="52"/>
      <c r="H61" s="52"/>
      <c r="I61" s="52"/>
      <c r="J61" s="52"/>
      <c r="K61" s="54"/>
      <c r="L61" s="52"/>
      <c r="M61" s="52"/>
      <c r="N61" s="52"/>
      <c r="O61" s="52"/>
      <c r="P61" s="52"/>
      <c r="Q61" s="52"/>
      <c r="R61" s="52"/>
      <c r="S61" s="52"/>
      <c r="T61" s="52"/>
      <c r="U61" s="52"/>
      <c r="V61" s="52"/>
      <c r="W61" s="52"/>
      <c r="X61" s="52"/>
      <c r="Y61" s="52"/>
      <c r="Z61" s="52"/>
      <c r="AA61" s="52"/>
      <c r="AB61" s="52"/>
      <c r="AC61" s="52"/>
      <c r="AD61" s="52"/>
      <c r="AE61" s="52"/>
      <c r="AF61" s="52"/>
      <c r="AG61" s="52"/>
      <c r="AH61" s="52"/>
      <c r="AI61" s="52"/>
      <c r="AJ61" s="52"/>
      <c r="AK61" s="52"/>
      <c r="AL61" s="52"/>
      <c r="AM61" s="52"/>
      <c r="AN61" s="52"/>
      <c r="AO61" s="52"/>
      <c r="AP61" s="52"/>
      <c r="AQ61" s="52"/>
      <c r="AR61" s="52"/>
      <c r="AS61" s="52"/>
      <c r="AT61" s="52"/>
      <c r="AU61" s="52"/>
      <c r="AV61" s="52"/>
      <c r="AW61" s="52"/>
      <c r="AX61" s="52"/>
      <c r="AY61" s="52"/>
      <c r="AZ61" s="52"/>
      <c r="BA61" s="52"/>
      <c r="BB61" s="52"/>
      <c r="BC61" s="52"/>
      <c r="BD61" s="52"/>
      <c r="BE61" s="52" t="s">
        <v>821</v>
      </c>
      <c r="BF61" s="52">
        <v>4</v>
      </c>
      <c r="BG61" s="43"/>
    </row>
    <row r="62" spans="2:59" ht="16.5" customHeight="1" thickBot="1" x14ac:dyDescent="0.25">
      <c r="B62" s="288"/>
      <c r="C62" s="196" t="s">
        <v>106</v>
      </c>
      <c r="D62" s="50" t="s">
        <v>325</v>
      </c>
      <c r="E62" s="52"/>
      <c r="F62" s="52"/>
      <c r="G62" s="52"/>
      <c r="H62" s="52"/>
      <c r="I62" s="52"/>
      <c r="J62" s="52"/>
      <c r="K62" s="54"/>
      <c r="L62" s="52"/>
      <c r="M62" s="52"/>
      <c r="N62" s="52"/>
      <c r="O62" s="52"/>
      <c r="P62" s="52"/>
      <c r="Q62" s="52"/>
      <c r="R62" s="52"/>
      <c r="S62" s="52"/>
      <c r="T62" s="52"/>
      <c r="U62" s="52"/>
      <c r="V62" s="52"/>
      <c r="W62" s="52"/>
      <c r="X62" s="52"/>
      <c r="Y62" s="52"/>
      <c r="Z62" s="52"/>
      <c r="AA62" s="52"/>
      <c r="AB62" s="52"/>
      <c r="AC62" s="52"/>
      <c r="AD62" s="52"/>
      <c r="AE62" s="52"/>
      <c r="AF62" s="52"/>
      <c r="AG62" s="52"/>
      <c r="AH62" s="52"/>
      <c r="AI62" s="52"/>
      <c r="AJ62" s="52"/>
      <c r="AK62" s="52"/>
      <c r="AL62" s="52"/>
      <c r="AM62" s="52"/>
      <c r="AN62" s="52"/>
      <c r="AO62" s="52"/>
      <c r="AP62" s="52"/>
      <c r="AQ62" s="52"/>
      <c r="AR62" s="52"/>
      <c r="AS62" s="52"/>
      <c r="AT62" s="52"/>
      <c r="AU62" s="52"/>
      <c r="AV62" s="52"/>
      <c r="AW62" s="52"/>
      <c r="AX62" s="52"/>
      <c r="AY62" s="52"/>
      <c r="AZ62" s="52"/>
      <c r="BA62" s="52"/>
      <c r="BB62" s="52"/>
      <c r="BC62" s="52"/>
      <c r="BD62" s="52"/>
      <c r="BE62" s="52" t="s">
        <v>822</v>
      </c>
      <c r="BF62" s="52">
        <v>3</v>
      </c>
      <c r="BG62" s="43"/>
    </row>
    <row r="63" spans="2:59" ht="16.5" customHeight="1" thickBot="1" x14ac:dyDescent="0.25">
      <c r="B63" s="288"/>
      <c r="C63" s="196" t="s">
        <v>107</v>
      </c>
      <c r="D63" s="50" t="s">
        <v>325</v>
      </c>
      <c r="E63" s="52"/>
      <c r="F63" s="52"/>
      <c r="G63" s="52"/>
      <c r="H63" s="52"/>
      <c r="I63" s="52"/>
      <c r="J63" s="52"/>
      <c r="K63" s="54"/>
      <c r="L63" s="52"/>
      <c r="M63" s="52"/>
      <c r="N63" s="52"/>
      <c r="O63" s="52"/>
      <c r="P63" s="52"/>
      <c r="Q63" s="52"/>
      <c r="R63" s="52"/>
      <c r="S63" s="52"/>
      <c r="T63" s="52"/>
      <c r="U63" s="52"/>
      <c r="V63" s="52"/>
      <c r="W63" s="52"/>
      <c r="X63" s="52"/>
      <c r="Y63" s="52"/>
      <c r="Z63" s="52"/>
      <c r="AA63" s="52"/>
      <c r="AB63" s="52"/>
      <c r="AC63" s="52"/>
      <c r="AD63" s="52"/>
      <c r="AE63" s="52"/>
      <c r="AF63" s="52"/>
      <c r="AG63" s="52"/>
      <c r="AH63" s="52"/>
      <c r="AI63" s="52"/>
      <c r="AJ63" s="52"/>
      <c r="AK63" s="52"/>
      <c r="AL63" s="52"/>
      <c r="AM63" s="52"/>
      <c r="AN63" s="52"/>
      <c r="AO63" s="52"/>
      <c r="AP63" s="52"/>
      <c r="AQ63" s="52"/>
      <c r="AR63" s="52"/>
      <c r="AS63" s="52"/>
      <c r="AT63" s="52"/>
      <c r="AU63" s="52"/>
      <c r="AV63" s="52"/>
      <c r="AW63" s="52"/>
      <c r="AX63" s="52"/>
      <c r="AY63" s="52"/>
      <c r="AZ63" s="52"/>
      <c r="BA63" s="52"/>
      <c r="BB63" s="52"/>
      <c r="BC63" s="52"/>
      <c r="BD63" s="52"/>
      <c r="BE63" s="52" t="s">
        <v>823</v>
      </c>
      <c r="BF63" s="52">
        <v>2</v>
      </c>
      <c r="BG63" s="43"/>
    </row>
    <row r="64" spans="2:59" ht="16.5" customHeight="1" thickBot="1" x14ac:dyDescent="0.25">
      <c r="B64" s="288"/>
      <c r="C64" s="196" t="s">
        <v>108</v>
      </c>
      <c r="D64" s="50" t="s">
        <v>325</v>
      </c>
      <c r="E64" s="52"/>
      <c r="F64" s="52"/>
      <c r="G64" s="52"/>
      <c r="H64" s="52"/>
      <c r="I64" s="52"/>
      <c r="J64" s="52"/>
      <c r="K64" s="54"/>
      <c r="L64" s="52"/>
      <c r="M64" s="52"/>
      <c r="N64" s="52"/>
      <c r="O64" s="52"/>
      <c r="P64" s="52"/>
      <c r="Q64" s="52"/>
      <c r="R64" s="52"/>
      <c r="S64" s="52"/>
      <c r="T64" s="52"/>
      <c r="U64" s="52"/>
      <c r="V64" s="52"/>
      <c r="W64" s="52"/>
      <c r="X64" s="52"/>
      <c r="Y64" s="52"/>
      <c r="Z64" s="52"/>
      <c r="AA64" s="52"/>
      <c r="AB64" s="52"/>
      <c r="AC64" s="52"/>
      <c r="AD64" s="52"/>
      <c r="AE64" s="52"/>
      <c r="AF64" s="52"/>
      <c r="AG64" s="52"/>
      <c r="AH64" s="52"/>
      <c r="AI64" s="52"/>
      <c r="AJ64" s="52"/>
      <c r="AK64" s="52"/>
      <c r="AL64" s="52"/>
      <c r="AM64" s="52"/>
      <c r="AN64" s="52"/>
      <c r="AO64" s="52"/>
      <c r="AP64" s="52"/>
      <c r="AQ64" s="52"/>
      <c r="AR64" s="52"/>
      <c r="AS64" s="52"/>
      <c r="AT64" s="52"/>
      <c r="AU64" s="52"/>
      <c r="AV64" s="52"/>
      <c r="AW64" s="52"/>
      <c r="AX64" s="52"/>
      <c r="AY64" s="52"/>
      <c r="AZ64" s="52"/>
      <c r="BA64" s="52"/>
      <c r="BB64" s="52"/>
      <c r="BC64" s="52"/>
      <c r="BD64" s="52"/>
      <c r="BE64" s="52" t="s">
        <v>824</v>
      </c>
      <c r="BF64" s="52">
        <v>2</v>
      </c>
      <c r="BG64" s="43"/>
    </row>
    <row r="65" spans="2:59" ht="16.5" customHeight="1" thickBot="1" x14ac:dyDescent="0.25">
      <c r="B65" s="288"/>
      <c r="C65" s="196" t="s">
        <v>109</v>
      </c>
      <c r="D65" s="50" t="s">
        <v>325</v>
      </c>
      <c r="E65" s="52"/>
      <c r="F65" s="52"/>
      <c r="G65" s="52"/>
      <c r="H65" s="52"/>
      <c r="I65" s="52"/>
      <c r="J65" s="52"/>
      <c r="K65" s="54"/>
      <c r="L65" s="52"/>
      <c r="M65" s="52"/>
      <c r="N65" s="52"/>
      <c r="O65" s="52"/>
      <c r="P65" s="52"/>
      <c r="Q65" s="52"/>
      <c r="R65" s="52"/>
      <c r="S65" s="52"/>
      <c r="T65" s="52"/>
      <c r="U65" s="52"/>
      <c r="V65" s="52"/>
      <c r="W65" s="52"/>
      <c r="X65" s="52"/>
      <c r="Y65" s="52"/>
      <c r="Z65" s="52"/>
      <c r="AA65" s="52"/>
      <c r="AB65" s="52"/>
      <c r="AC65" s="52"/>
      <c r="AD65" s="52"/>
      <c r="AE65" s="52"/>
      <c r="AF65" s="52"/>
      <c r="AG65" s="52"/>
      <c r="AH65" s="52"/>
      <c r="AI65" s="52"/>
      <c r="AJ65" s="52"/>
      <c r="AK65" s="52"/>
      <c r="AL65" s="52"/>
      <c r="AM65" s="52"/>
      <c r="AN65" s="52"/>
      <c r="AO65" s="52"/>
      <c r="AP65" s="52"/>
      <c r="AQ65" s="52"/>
      <c r="AR65" s="52"/>
      <c r="AS65" s="52"/>
      <c r="AT65" s="52"/>
      <c r="AU65" s="52"/>
      <c r="AV65" s="52"/>
      <c r="AW65" s="52"/>
      <c r="AX65" s="52"/>
      <c r="AY65" s="52"/>
      <c r="AZ65" s="52"/>
      <c r="BA65" s="52"/>
      <c r="BB65" s="52"/>
      <c r="BC65" s="52"/>
      <c r="BD65" s="52"/>
      <c r="BE65" s="52" t="s">
        <v>825</v>
      </c>
      <c r="BF65" s="52">
        <v>4</v>
      </c>
      <c r="BG65" s="43"/>
    </row>
    <row r="66" spans="2:59" ht="16.5" customHeight="1" thickBot="1" x14ac:dyDescent="0.25">
      <c r="B66" s="288"/>
      <c r="C66" s="196" t="s">
        <v>110</v>
      </c>
      <c r="D66" s="50" t="s">
        <v>325</v>
      </c>
      <c r="E66" s="52"/>
      <c r="F66" s="52"/>
      <c r="G66" s="52"/>
      <c r="H66" s="52"/>
      <c r="I66" s="52"/>
      <c r="J66" s="52"/>
      <c r="K66" s="54"/>
      <c r="L66" s="52"/>
      <c r="M66" s="52"/>
      <c r="N66" s="52"/>
      <c r="O66" s="52"/>
      <c r="P66" s="52"/>
      <c r="Q66" s="52"/>
      <c r="R66" s="52"/>
      <c r="S66" s="52"/>
      <c r="T66" s="52"/>
      <c r="U66" s="52"/>
      <c r="V66" s="52"/>
      <c r="W66" s="52"/>
      <c r="X66" s="52"/>
      <c r="Y66" s="52"/>
      <c r="Z66" s="52"/>
      <c r="AA66" s="52"/>
      <c r="AB66" s="52"/>
      <c r="AC66" s="52"/>
      <c r="AD66" s="52"/>
      <c r="AE66" s="52"/>
      <c r="AF66" s="52"/>
      <c r="AG66" s="52"/>
      <c r="AH66" s="52"/>
      <c r="AI66" s="52"/>
      <c r="AJ66" s="52"/>
      <c r="AK66" s="52"/>
      <c r="AL66" s="52"/>
      <c r="AM66" s="52"/>
      <c r="AN66" s="52"/>
      <c r="AO66" s="52"/>
      <c r="AP66" s="52"/>
      <c r="AQ66" s="52"/>
      <c r="AR66" s="52"/>
      <c r="AS66" s="52"/>
      <c r="AT66" s="52"/>
      <c r="AU66" s="52"/>
      <c r="AV66" s="52"/>
      <c r="AW66" s="52"/>
      <c r="AX66" s="52"/>
      <c r="AY66" s="52"/>
      <c r="AZ66" s="52"/>
      <c r="BA66" s="52"/>
      <c r="BB66" s="52"/>
      <c r="BC66" s="52"/>
      <c r="BD66" s="52"/>
      <c r="BE66" s="52"/>
      <c r="BF66" s="52"/>
      <c r="BG66" s="43"/>
    </row>
    <row r="67" spans="2:59" ht="16.5" customHeight="1" thickBot="1" x14ac:dyDescent="0.25">
      <c r="B67" s="288"/>
      <c r="C67" s="196" t="s">
        <v>111</v>
      </c>
      <c r="D67" s="50" t="s">
        <v>325</v>
      </c>
      <c r="E67" s="52"/>
      <c r="F67" s="52"/>
      <c r="G67" s="52"/>
      <c r="H67" s="52"/>
      <c r="I67" s="52"/>
      <c r="J67" s="52"/>
      <c r="K67" s="54"/>
      <c r="L67" s="52"/>
      <c r="M67" s="52"/>
      <c r="N67" s="52"/>
      <c r="O67" s="52"/>
      <c r="P67" s="52"/>
      <c r="Q67" s="52"/>
      <c r="R67" s="52"/>
      <c r="S67" s="52"/>
      <c r="T67" s="52"/>
      <c r="U67" s="52"/>
      <c r="V67" s="52"/>
      <c r="W67" s="52"/>
      <c r="X67" s="52"/>
      <c r="Y67" s="52"/>
      <c r="Z67" s="52"/>
      <c r="AA67" s="52"/>
      <c r="AB67" s="52"/>
      <c r="AC67" s="52"/>
      <c r="AD67" s="52"/>
      <c r="AE67" s="52"/>
      <c r="AF67" s="52"/>
      <c r="AG67" s="52"/>
      <c r="AH67" s="52"/>
      <c r="AI67" s="52"/>
      <c r="AJ67" s="52"/>
      <c r="AK67" s="52"/>
      <c r="AL67" s="52"/>
      <c r="AM67" s="52"/>
      <c r="AN67" s="52"/>
      <c r="AO67" s="52"/>
      <c r="AP67" s="52"/>
      <c r="AQ67" s="52"/>
      <c r="AR67" s="52"/>
      <c r="AS67" s="52"/>
      <c r="AT67" s="52"/>
      <c r="AU67" s="52"/>
      <c r="AV67" s="52"/>
      <c r="AW67" s="52"/>
      <c r="AX67" s="52"/>
      <c r="AY67" s="52"/>
      <c r="AZ67" s="52"/>
      <c r="BA67" s="52"/>
      <c r="BB67" s="52"/>
      <c r="BC67" s="52"/>
      <c r="BD67" s="52"/>
      <c r="BE67" s="52"/>
      <c r="BF67" s="52"/>
      <c r="BG67" s="43"/>
    </row>
    <row r="68" spans="2:59" ht="16.5" customHeight="1" thickBot="1" x14ac:dyDescent="0.25">
      <c r="B68" s="290"/>
      <c r="C68" s="196" t="s">
        <v>112</v>
      </c>
      <c r="D68" s="50" t="s">
        <v>325</v>
      </c>
      <c r="E68" s="52"/>
      <c r="F68" s="52"/>
      <c r="G68" s="52"/>
      <c r="H68" s="52"/>
      <c r="I68" s="52"/>
      <c r="J68" s="52"/>
      <c r="K68" s="54"/>
      <c r="L68" s="52"/>
      <c r="M68" s="52"/>
      <c r="N68" s="52"/>
      <c r="O68" s="52"/>
      <c r="P68" s="52"/>
      <c r="Q68" s="52"/>
      <c r="R68" s="52"/>
      <c r="S68" s="52"/>
      <c r="T68" s="52"/>
      <c r="U68" s="52"/>
      <c r="V68" s="52"/>
      <c r="W68" s="52"/>
      <c r="X68" s="52"/>
      <c r="Y68" s="52"/>
      <c r="Z68" s="52"/>
      <c r="AA68" s="52"/>
      <c r="AB68" s="52"/>
      <c r="AC68" s="52"/>
      <c r="AD68" s="52"/>
      <c r="AE68" s="52"/>
      <c r="AF68" s="52"/>
      <c r="AG68" s="52"/>
      <c r="AH68" s="52"/>
      <c r="AI68" s="52"/>
      <c r="AJ68" s="52"/>
      <c r="AK68" s="52"/>
      <c r="AL68" s="52"/>
      <c r="AM68" s="52"/>
      <c r="AN68" s="52"/>
      <c r="AO68" s="52"/>
      <c r="AP68" s="52"/>
      <c r="AQ68" s="52"/>
      <c r="AR68" s="52"/>
      <c r="AS68" s="52"/>
      <c r="AT68" s="52"/>
      <c r="AU68" s="52"/>
      <c r="AV68" s="52"/>
      <c r="AW68" s="52"/>
      <c r="AX68" s="52"/>
      <c r="AY68" s="52"/>
      <c r="AZ68" s="52"/>
      <c r="BA68" s="52"/>
      <c r="BB68" s="52"/>
      <c r="BC68" s="52"/>
      <c r="BD68" s="52"/>
      <c r="BE68" s="52"/>
      <c r="BF68" s="52"/>
      <c r="BG68" s="43"/>
    </row>
    <row r="69" spans="2:59" ht="26.25" customHeight="1" thickBot="1" x14ac:dyDescent="0.25">
      <c r="B69" s="291" t="s">
        <v>116</v>
      </c>
      <c r="C69" s="196" t="s">
        <v>117</v>
      </c>
      <c r="D69" s="36" t="s">
        <v>323</v>
      </c>
      <c r="E69" s="52"/>
      <c r="F69" s="52"/>
      <c r="G69" s="36"/>
      <c r="H69" s="52"/>
      <c r="I69" s="52"/>
      <c r="J69" s="52"/>
      <c r="K69" s="52"/>
      <c r="L69" s="36"/>
      <c r="M69" s="52"/>
      <c r="N69" s="52"/>
      <c r="O69" s="52"/>
      <c r="P69" s="36"/>
      <c r="Q69" s="52"/>
      <c r="R69" s="52"/>
      <c r="S69" s="52"/>
      <c r="T69" s="36"/>
      <c r="U69" s="52"/>
      <c r="V69" s="52"/>
      <c r="W69" s="52"/>
      <c r="X69" s="36"/>
      <c r="Y69" s="52"/>
      <c r="Z69" s="52"/>
      <c r="AA69" s="52"/>
      <c r="AB69" s="52"/>
      <c r="AC69" s="36"/>
      <c r="AD69" s="52"/>
      <c r="AE69" s="52"/>
      <c r="AF69" s="52"/>
      <c r="AG69" s="36"/>
      <c r="AH69" s="52"/>
      <c r="AI69" s="52"/>
      <c r="AJ69" s="52"/>
      <c r="AK69" s="52"/>
      <c r="AL69" s="36"/>
      <c r="AM69" s="52"/>
      <c r="AN69" s="52"/>
      <c r="AO69" s="52"/>
      <c r="AP69" s="36"/>
      <c r="AQ69" s="52"/>
      <c r="AR69" s="52"/>
      <c r="AS69" s="52"/>
      <c r="AT69" s="36"/>
      <c r="AU69" s="52"/>
      <c r="AV69" s="52"/>
      <c r="AW69" s="52"/>
      <c r="AX69" s="52"/>
      <c r="AY69" s="36"/>
      <c r="AZ69" s="52"/>
      <c r="BA69" s="52"/>
      <c r="BB69" s="52"/>
      <c r="BC69" s="36"/>
      <c r="BD69" s="52"/>
      <c r="BE69" s="52"/>
      <c r="BF69" s="52"/>
      <c r="BG69" s="43"/>
    </row>
    <row r="70" spans="2:59" ht="33" customHeight="1" thickBot="1" x14ac:dyDescent="0.25">
      <c r="B70" s="292"/>
      <c r="C70" s="196" t="s">
        <v>832</v>
      </c>
      <c r="D70" s="37" t="s">
        <v>317</v>
      </c>
      <c r="E70" s="37"/>
      <c r="F70" s="37"/>
      <c r="G70" s="37"/>
      <c r="H70" s="37"/>
      <c r="I70" s="37"/>
      <c r="J70" s="37"/>
      <c r="K70" s="37"/>
      <c r="L70" s="37"/>
      <c r="M70" s="37"/>
      <c r="N70" s="37"/>
      <c r="O70" s="37"/>
      <c r="P70" s="37"/>
      <c r="Q70" s="37"/>
      <c r="R70" s="37"/>
      <c r="S70" s="37"/>
      <c r="T70" s="37"/>
      <c r="U70" s="37"/>
      <c r="V70" s="37"/>
      <c r="W70" s="37"/>
      <c r="X70" s="37"/>
      <c r="Y70" s="37"/>
      <c r="Z70" s="37"/>
      <c r="AA70" s="37"/>
      <c r="AB70" s="37"/>
      <c r="AC70" s="37"/>
      <c r="AD70" s="37"/>
      <c r="AE70" s="37"/>
      <c r="AF70" s="37"/>
      <c r="AG70" s="37"/>
      <c r="AH70" s="37"/>
      <c r="AI70" s="37"/>
      <c r="AJ70" s="37"/>
      <c r="AK70" s="37"/>
      <c r="AL70" s="37"/>
      <c r="AM70" s="37"/>
      <c r="AN70" s="37"/>
      <c r="AO70" s="37"/>
      <c r="AP70" s="37"/>
      <c r="AQ70" s="37"/>
      <c r="AR70" s="37"/>
      <c r="AS70" s="37"/>
      <c r="AT70" s="37"/>
      <c r="AU70" s="37"/>
      <c r="AV70" s="37"/>
      <c r="AW70" s="37"/>
      <c r="AX70" s="37"/>
      <c r="AY70" s="37"/>
      <c r="AZ70" s="37"/>
      <c r="BA70" s="37"/>
      <c r="BB70" s="37"/>
      <c r="BC70" s="37"/>
      <c r="BD70" s="37"/>
      <c r="BE70" s="37"/>
      <c r="BF70" s="37"/>
      <c r="BG70" s="43"/>
    </row>
    <row r="71" spans="2:59" ht="38.25" thickBot="1" x14ac:dyDescent="0.25">
      <c r="B71" s="232" t="s">
        <v>118</v>
      </c>
      <c r="C71" s="196" t="s">
        <v>119</v>
      </c>
      <c r="D71" s="38" t="s">
        <v>324</v>
      </c>
      <c r="E71" s="52"/>
      <c r="F71" s="52"/>
      <c r="G71" s="52"/>
      <c r="H71" s="38"/>
      <c r="I71" s="230"/>
      <c r="J71" s="52"/>
      <c r="K71" s="52"/>
      <c r="L71" s="52"/>
      <c r="M71" s="52"/>
      <c r="N71" s="52"/>
      <c r="O71" s="52"/>
      <c r="P71" s="52"/>
      <c r="Q71" s="52"/>
      <c r="R71" s="52"/>
      <c r="S71" s="52"/>
      <c r="T71" s="52"/>
      <c r="U71" s="38"/>
      <c r="V71" s="52"/>
      <c r="W71" s="52"/>
      <c r="X71" s="52"/>
      <c r="Y71" s="52"/>
      <c r="Z71" s="52"/>
      <c r="AA71" s="52"/>
      <c r="AB71" s="52"/>
      <c r="AC71" s="52"/>
      <c r="AD71" s="52"/>
      <c r="AE71" s="52"/>
      <c r="AF71" s="52"/>
      <c r="AG71" s="52"/>
      <c r="AH71" s="52"/>
      <c r="AI71" s="38"/>
      <c r="AJ71" s="52"/>
      <c r="AK71" s="52"/>
      <c r="AL71" s="52"/>
      <c r="AM71" s="52"/>
      <c r="AN71" s="52"/>
      <c r="AO71" s="52"/>
      <c r="AP71" s="52"/>
      <c r="AQ71" s="52"/>
      <c r="AR71" s="52"/>
      <c r="AS71" s="52"/>
      <c r="AT71" s="52"/>
      <c r="AU71" s="52"/>
      <c r="AV71" s="38"/>
      <c r="AW71" s="52"/>
      <c r="AX71" s="52"/>
      <c r="AY71" s="52"/>
      <c r="AZ71" s="52"/>
      <c r="BA71" s="52"/>
      <c r="BB71" s="52"/>
      <c r="BC71" s="52"/>
      <c r="BD71" s="52"/>
      <c r="BE71" s="52"/>
      <c r="BF71" s="52"/>
      <c r="BG71" s="43"/>
    </row>
    <row r="72" spans="2:59" ht="26.25" customHeight="1" thickBot="1" x14ac:dyDescent="0.25">
      <c r="B72" s="232" t="s">
        <v>120</v>
      </c>
      <c r="C72" s="196" t="s">
        <v>121</v>
      </c>
      <c r="D72" s="38" t="s">
        <v>324</v>
      </c>
      <c r="E72" s="52"/>
      <c r="F72" s="52"/>
      <c r="G72" s="52"/>
      <c r="H72" s="38"/>
      <c r="I72" s="230"/>
      <c r="J72" s="52"/>
      <c r="K72" s="52"/>
      <c r="L72" s="52"/>
      <c r="M72" s="52"/>
      <c r="N72" s="52"/>
      <c r="O72" s="52"/>
      <c r="P72" s="52"/>
      <c r="Q72" s="52"/>
      <c r="R72" s="52"/>
      <c r="S72" s="52"/>
      <c r="T72" s="52"/>
      <c r="U72" s="38"/>
      <c r="V72" s="52"/>
      <c r="W72" s="52"/>
      <c r="X72" s="52"/>
      <c r="Y72" s="52"/>
      <c r="Z72" s="52"/>
      <c r="AA72" s="52"/>
      <c r="AB72" s="52"/>
      <c r="AC72" s="52"/>
      <c r="AD72" s="52"/>
      <c r="AE72" s="52"/>
      <c r="AF72" s="52"/>
      <c r="AG72" s="52"/>
      <c r="AH72" s="52"/>
      <c r="AI72" s="38"/>
      <c r="AJ72" s="52"/>
      <c r="AK72" s="52"/>
      <c r="AL72" s="52"/>
      <c r="AM72" s="52"/>
      <c r="AN72" s="52"/>
      <c r="AO72" s="52"/>
      <c r="AP72" s="52"/>
      <c r="AQ72" s="52"/>
      <c r="AR72" s="52"/>
      <c r="AS72" s="52"/>
      <c r="AT72" s="52"/>
      <c r="AU72" s="52"/>
      <c r="AV72" s="38"/>
      <c r="AW72" s="52"/>
      <c r="AX72" s="52"/>
      <c r="AY72" s="52"/>
      <c r="AZ72" s="52"/>
      <c r="BA72" s="52"/>
      <c r="BB72" s="52"/>
      <c r="BC72" s="52"/>
      <c r="BD72" s="52"/>
      <c r="BE72" s="52" t="s">
        <v>815</v>
      </c>
      <c r="BF72" s="52">
        <v>2</v>
      </c>
      <c r="BG72" s="43"/>
    </row>
    <row r="73" spans="2:59" ht="26.25" customHeight="1" thickBot="1" x14ac:dyDescent="0.25">
      <c r="B73" s="291" t="s">
        <v>835</v>
      </c>
      <c r="C73" s="196" t="s">
        <v>855</v>
      </c>
      <c r="D73" s="235" t="s">
        <v>838</v>
      </c>
      <c r="E73" s="236"/>
      <c r="F73" s="236"/>
      <c r="G73" s="236"/>
      <c r="H73" s="235"/>
      <c r="I73" s="235"/>
      <c r="J73" s="236"/>
      <c r="K73" s="236"/>
      <c r="L73" s="236"/>
      <c r="M73" s="236"/>
      <c r="N73" s="236"/>
      <c r="O73" s="236"/>
      <c r="P73" s="236"/>
      <c r="Q73" s="236"/>
      <c r="R73" s="236"/>
      <c r="S73" s="236"/>
      <c r="T73" s="236"/>
      <c r="U73" s="235"/>
      <c r="V73" s="236"/>
      <c r="W73" s="236"/>
      <c r="X73" s="236"/>
      <c r="Y73" s="236"/>
      <c r="Z73" s="236"/>
      <c r="AA73" s="236"/>
      <c r="AB73" s="236"/>
      <c r="AC73" s="236"/>
      <c r="AD73" s="236"/>
      <c r="AE73" s="236"/>
      <c r="AF73" s="236"/>
      <c r="AG73" s="236"/>
      <c r="AH73" s="236"/>
      <c r="AI73" s="235"/>
      <c r="AJ73" s="236"/>
      <c r="AK73" s="236"/>
      <c r="AL73" s="236"/>
      <c r="AM73" s="236"/>
      <c r="AN73" s="236"/>
      <c r="AO73" s="236"/>
      <c r="AP73" s="236"/>
      <c r="AQ73" s="236"/>
      <c r="AR73" s="236"/>
      <c r="AS73" s="236"/>
      <c r="AT73" s="236"/>
      <c r="AU73" s="236"/>
      <c r="AV73" s="235"/>
      <c r="AW73" s="236"/>
      <c r="AX73" s="236"/>
      <c r="AY73" s="236"/>
      <c r="AZ73" s="236"/>
      <c r="BA73" s="236"/>
      <c r="BB73" s="236"/>
      <c r="BC73" s="236"/>
      <c r="BD73" s="236"/>
      <c r="BE73" s="43"/>
      <c r="BF73" s="43"/>
      <c r="BG73" s="43"/>
    </row>
    <row r="74" spans="2:59" ht="26.25" customHeight="1" thickBot="1" x14ac:dyDescent="0.25">
      <c r="B74" s="292"/>
      <c r="C74" s="196" t="s">
        <v>836</v>
      </c>
      <c r="D74" s="38" t="s">
        <v>324</v>
      </c>
      <c r="E74" s="52"/>
      <c r="F74" s="52"/>
      <c r="G74" s="52"/>
      <c r="H74" s="38"/>
      <c r="I74" s="230"/>
      <c r="J74" s="52"/>
      <c r="K74" s="52"/>
      <c r="L74" s="52"/>
      <c r="M74" s="52"/>
      <c r="N74" s="52"/>
      <c r="O74" s="52"/>
      <c r="P74" s="52"/>
      <c r="Q74" s="52"/>
      <c r="R74" s="52"/>
      <c r="S74" s="52"/>
      <c r="T74" s="52"/>
      <c r="U74" s="38"/>
      <c r="V74" s="52"/>
      <c r="W74" s="52"/>
      <c r="X74" s="52"/>
      <c r="Y74" s="52"/>
      <c r="Z74" s="52"/>
      <c r="AA74" s="52"/>
      <c r="AB74" s="52"/>
      <c r="AC74" s="52"/>
      <c r="AD74" s="52"/>
      <c r="AE74" s="52"/>
      <c r="AF74" s="52"/>
      <c r="AG74" s="52"/>
      <c r="AH74" s="52"/>
      <c r="AI74" s="38"/>
      <c r="AJ74" s="52"/>
      <c r="AK74" s="52"/>
      <c r="AL74" s="52"/>
      <c r="AM74" s="52"/>
      <c r="AN74" s="52"/>
      <c r="AO74" s="52"/>
      <c r="AP74" s="52"/>
      <c r="AQ74" s="52"/>
      <c r="AR74" s="52"/>
      <c r="AS74" s="52"/>
      <c r="AT74" s="52"/>
      <c r="AU74" s="52"/>
      <c r="AV74" s="38"/>
      <c r="AW74" s="52"/>
      <c r="AX74" s="52"/>
      <c r="AY74" s="52"/>
      <c r="AZ74" s="52"/>
      <c r="BA74" s="52"/>
      <c r="BB74" s="52"/>
      <c r="BC74" s="52"/>
      <c r="BD74" s="52"/>
      <c r="BE74" s="52"/>
      <c r="BF74" s="52"/>
      <c r="BG74" s="43"/>
    </row>
    <row r="75" spans="2:59" ht="26.25" customHeight="1" thickBot="1" x14ac:dyDescent="0.25">
      <c r="B75" s="232" t="s">
        <v>120</v>
      </c>
      <c r="C75" s="196" t="s">
        <v>123</v>
      </c>
      <c r="D75" s="38" t="s">
        <v>324</v>
      </c>
      <c r="E75" s="52"/>
      <c r="F75" s="52"/>
      <c r="G75" s="52"/>
      <c r="I75" s="230"/>
      <c r="J75" s="52"/>
      <c r="K75" s="52"/>
      <c r="L75" s="38"/>
      <c r="M75" s="52"/>
      <c r="N75" s="52"/>
      <c r="O75" s="52"/>
      <c r="P75" s="52"/>
      <c r="Q75" s="52"/>
      <c r="R75" s="52"/>
      <c r="S75" s="52"/>
      <c r="T75" s="52"/>
      <c r="V75" s="52"/>
      <c r="W75" s="52"/>
      <c r="X75" s="52"/>
      <c r="Y75" s="52"/>
      <c r="Z75" s="38"/>
      <c r="AA75" s="52"/>
      <c r="AB75" s="52"/>
      <c r="AC75" s="52"/>
      <c r="AD75" s="52"/>
      <c r="AE75" s="52"/>
      <c r="AF75" s="52"/>
      <c r="AG75" s="52"/>
      <c r="AH75" s="52"/>
      <c r="AJ75" s="52"/>
      <c r="AK75" s="52"/>
      <c r="AL75" s="52"/>
      <c r="AM75" s="52"/>
      <c r="AN75" s="52"/>
      <c r="AO75" s="52"/>
      <c r="AP75" s="52"/>
      <c r="AQ75" s="38"/>
      <c r="AR75" s="52"/>
      <c r="AS75" s="52"/>
      <c r="AT75" s="52"/>
      <c r="AU75" s="52"/>
      <c r="AW75" s="52"/>
      <c r="AX75" s="52"/>
      <c r="AY75" s="52"/>
      <c r="AZ75" s="52"/>
      <c r="BA75" s="52"/>
      <c r="BB75" s="52"/>
      <c r="BC75" s="38"/>
      <c r="BD75" s="52"/>
      <c r="BE75" s="52"/>
      <c r="BF75" s="52"/>
      <c r="BG75" s="43"/>
    </row>
    <row r="76" spans="2:59" ht="26.25" customHeight="1" thickBot="1" x14ac:dyDescent="0.25">
      <c r="B76" s="232" t="s">
        <v>120</v>
      </c>
      <c r="C76" s="196" t="s">
        <v>125</v>
      </c>
      <c r="D76" s="37" t="s">
        <v>317</v>
      </c>
      <c r="E76" s="37"/>
      <c r="F76" s="37"/>
      <c r="G76" s="37"/>
      <c r="H76" s="37"/>
      <c r="I76" s="37"/>
      <c r="J76" s="37"/>
      <c r="K76" s="37"/>
      <c r="L76" s="37"/>
      <c r="M76" s="37"/>
      <c r="N76" s="37"/>
      <c r="O76" s="37"/>
      <c r="P76" s="37"/>
      <c r="Q76" s="37"/>
      <c r="R76" s="37"/>
      <c r="S76" s="37"/>
      <c r="T76" s="37"/>
      <c r="U76" s="37"/>
      <c r="V76" s="37"/>
      <c r="W76" s="37"/>
      <c r="X76" s="37"/>
      <c r="Y76" s="37"/>
      <c r="Z76" s="37"/>
      <c r="AA76" s="37"/>
      <c r="AB76" s="37"/>
      <c r="AC76" s="37"/>
      <c r="AD76" s="37"/>
      <c r="AE76" s="37"/>
      <c r="AF76" s="37"/>
      <c r="AG76" s="37"/>
      <c r="AH76" s="37"/>
      <c r="AI76" s="37"/>
      <c r="AJ76" s="37"/>
      <c r="AK76" s="37"/>
      <c r="AL76" s="37"/>
      <c r="AM76" s="37"/>
      <c r="AN76" s="37"/>
      <c r="AO76" s="37"/>
      <c r="AP76" s="37"/>
      <c r="AQ76" s="37"/>
      <c r="AR76" s="37"/>
      <c r="AS76" s="37"/>
      <c r="AT76" s="37"/>
      <c r="AU76" s="37"/>
      <c r="AV76" s="37"/>
      <c r="AW76" s="37"/>
      <c r="AX76" s="37"/>
      <c r="AY76" s="37"/>
      <c r="AZ76" s="37"/>
      <c r="BA76" s="37"/>
      <c r="BB76" s="37"/>
      <c r="BC76" s="37"/>
      <c r="BD76" s="37"/>
      <c r="BE76" s="37"/>
      <c r="BF76" s="37"/>
      <c r="BG76" s="43"/>
    </row>
    <row r="77" spans="2:59" ht="32.25" thickBot="1" x14ac:dyDescent="0.25">
      <c r="B77" s="232" t="s">
        <v>126</v>
      </c>
      <c r="C77" s="196" t="s">
        <v>127</v>
      </c>
      <c r="D77" s="37" t="s">
        <v>317</v>
      </c>
      <c r="E77" s="37"/>
      <c r="F77" s="37"/>
      <c r="G77" s="37"/>
      <c r="H77" s="37"/>
      <c r="I77" s="37"/>
      <c r="J77" s="37"/>
      <c r="K77" s="37"/>
      <c r="L77" s="37"/>
      <c r="M77" s="37"/>
      <c r="N77" s="37"/>
      <c r="O77" s="37"/>
      <c r="P77" s="37"/>
      <c r="Q77" s="37"/>
      <c r="R77" s="37"/>
      <c r="S77" s="37"/>
      <c r="T77" s="37"/>
      <c r="U77" s="37"/>
      <c r="V77" s="37"/>
      <c r="W77" s="37"/>
      <c r="X77" s="37"/>
      <c r="Y77" s="37"/>
      <c r="Z77" s="37"/>
      <c r="AA77" s="37"/>
      <c r="AB77" s="37"/>
      <c r="AC77" s="37"/>
      <c r="AD77" s="37"/>
      <c r="AE77" s="37"/>
      <c r="AF77" s="37"/>
      <c r="AG77" s="37"/>
      <c r="AH77" s="37"/>
      <c r="AI77" s="37"/>
      <c r="AJ77" s="37"/>
      <c r="AK77" s="37"/>
      <c r="AL77" s="37"/>
      <c r="AM77" s="37"/>
      <c r="AN77" s="37"/>
      <c r="AO77" s="37"/>
      <c r="AP77" s="37"/>
      <c r="AQ77" s="37"/>
      <c r="AR77" s="37"/>
      <c r="AS77" s="37"/>
      <c r="AT77" s="37"/>
      <c r="AU77" s="37"/>
      <c r="AV77" s="37"/>
      <c r="AW77" s="37"/>
      <c r="AX77" s="37"/>
      <c r="AY77" s="37"/>
      <c r="AZ77" s="37"/>
      <c r="BA77" s="37"/>
      <c r="BB77" s="37"/>
      <c r="BC77" s="37"/>
      <c r="BD77" s="37"/>
      <c r="BE77" s="37"/>
      <c r="BF77" s="37"/>
      <c r="BG77" s="43"/>
    </row>
    <row r="78" spans="2:59" ht="21.75" customHeight="1" thickBot="1" x14ac:dyDescent="0.25">
      <c r="B78" s="283" t="s">
        <v>128</v>
      </c>
      <c r="C78" s="196" t="s">
        <v>129</v>
      </c>
      <c r="D78" s="40" t="s">
        <v>326</v>
      </c>
      <c r="E78" s="52"/>
      <c r="F78" s="52"/>
      <c r="G78" s="52"/>
      <c r="H78" s="52"/>
      <c r="I78" s="52"/>
      <c r="J78" s="52"/>
      <c r="K78" s="52"/>
      <c r="L78" s="52"/>
      <c r="M78" s="52"/>
      <c r="N78" s="52"/>
      <c r="O78" s="52"/>
      <c r="P78" s="52"/>
      <c r="Q78" s="52"/>
      <c r="R78" s="52"/>
      <c r="S78" s="52"/>
      <c r="T78" s="52"/>
      <c r="U78" s="52"/>
      <c r="V78" s="52"/>
      <c r="W78" s="52"/>
      <c r="X78" s="52"/>
      <c r="Y78" s="52"/>
      <c r="Z78" s="52"/>
      <c r="AA78" s="52"/>
      <c r="AB78" s="53"/>
      <c r="AC78" s="52"/>
      <c r="AD78" s="52"/>
      <c r="AE78" s="52"/>
      <c r="AF78" s="52"/>
      <c r="AG78" s="52"/>
      <c r="AH78" s="52"/>
      <c r="AI78" s="52"/>
      <c r="AJ78" s="52"/>
      <c r="AK78" s="52"/>
      <c r="AL78" s="52"/>
      <c r="AM78" s="52"/>
      <c r="AN78" s="52"/>
      <c r="AO78" s="52"/>
      <c r="AP78" s="52"/>
      <c r="AQ78" s="52"/>
      <c r="AR78" s="52"/>
      <c r="AS78" s="52"/>
      <c r="AT78" s="52"/>
      <c r="AU78" s="52"/>
      <c r="AV78" s="52"/>
      <c r="AW78" s="52"/>
      <c r="AX78" s="52"/>
      <c r="AY78" s="52"/>
      <c r="AZ78" s="52"/>
      <c r="BA78" s="52"/>
      <c r="BB78" s="53"/>
      <c r="BC78" s="52"/>
      <c r="BD78" s="52"/>
      <c r="BE78" s="52" t="s">
        <v>810</v>
      </c>
      <c r="BF78" s="52">
        <v>1</v>
      </c>
      <c r="BG78" s="43"/>
    </row>
    <row r="79" spans="2:59" ht="19.5" thickBot="1" x14ac:dyDescent="0.25">
      <c r="B79" s="284"/>
      <c r="C79" s="196" t="s">
        <v>130</v>
      </c>
      <c r="D79" s="36" t="s">
        <v>323</v>
      </c>
      <c r="E79" s="52"/>
      <c r="F79" s="52"/>
      <c r="G79" s="36"/>
      <c r="H79" s="52"/>
      <c r="I79" s="52"/>
      <c r="J79" s="52"/>
      <c r="K79" s="52"/>
      <c r="L79" s="36"/>
      <c r="M79" s="230"/>
      <c r="N79" s="52"/>
      <c r="O79" s="52"/>
      <c r="P79" s="36"/>
      <c r="Q79" s="52"/>
      <c r="R79" s="52"/>
      <c r="S79" s="52"/>
      <c r="T79" s="36"/>
      <c r="U79" s="52"/>
      <c r="V79" s="52"/>
      <c r="W79" s="52"/>
      <c r="X79" s="36"/>
      <c r="Y79" s="230"/>
      <c r="Z79" s="52"/>
      <c r="AA79" s="52"/>
      <c r="AB79" s="52"/>
      <c r="AC79" s="36"/>
      <c r="AD79" s="52"/>
      <c r="AE79" s="52"/>
      <c r="AF79" s="52"/>
      <c r="AG79" s="36"/>
      <c r="AH79" s="230"/>
      <c r="AI79" s="52"/>
      <c r="AJ79" s="52"/>
      <c r="AK79" s="52"/>
      <c r="AL79" s="36"/>
      <c r="AM79" s="230"/>
      <c r="AN79" s="52"/>
      <c r="AO79" s="52"/>
      <c r="AP79" s="36"/>
      <c r="AQ79" s="52"/>
      <c r="AR79" s="52"/>
      <c r="AS79" s="52"/>
      <c r="AT79" s="36"/>
      <c r="AU79" s="230"/>
      <c r="AV79" s="52"/>
      <c r="AW79" s="52"/>
      <c r="AX79" s="52"/>
      <c r="AY79" s="36"/>
      <c r="AZ79" s="52"/>
      <c r="BA79" s="52"/>
      <c r="BB79" s="52"/>
      <c r="BC79" s="36"/>
      <c r="BD79" s="52"/>
      <c r="BE79" s="52"/>
      <c r="BF79" s="52"/>
      <c r="BG79" s="43"/>
    </row>
    <row r="80" spans="2:59" ht="19.5" thickBot="1" x14ac:dyDescent="0.25">
      <c r="B80" s="285"/>
      <c r="C80" s="196" t="s">
        <v>131</v>
      </c>
      <c r="D80" s="40" t="s">
        <v>326</v>
      </c>
      <c r="E80" s="52"/>
      <c r="F80" s="52"/>
      <c r="G80" s="52"/>
      <c r="H80" s="52"/>
      <c r="I80" s="52"/>
      <c r="J80" s="52"/>
      <c r="K80" s="52"/>
      <c r="L80" s="52"/>
      <c r="M80" s="231"/>
      <c r="N80" s="52"/>
      <c r="O80" s="52"/>
      <c r="P80" s="52"/>
      <c r="Q80" s="52"/>
      <c r="R80" s="52"/>
      <c r="S80" s="52"/>
      <c r="T80" s="52"/>
      <c r="U80" s="52"/>
      <c r="V80" s="52"/>
      <c r="W80" s="52"/>
      <c r="X80" s="52"/>
      <c r="Y80" s="231"/>
      <c r="Z80" s="52"/>
      <c r="AA80" s="52"/>
      <c r="AB80" s="53"/>
      <c r="AC80" s="52"/>
      <c r="AD80" s="52"/>
      <c r="AE80" s="52"/>
      <c r="AF80" s="52"/>
      <c r="AG80" s="52"/>
      <c r="AH80" s="231"/>
      <c r="AI80" s="52"/>
      <c r="AJ80" s="52"/>
      <c r="AK80" s="52"/>
      <c r="AL80" s="52"/>
      <c r="AM80" s="231"/>
      <c r="AN80" s="52"/>
      <c r="AO80" s="52"/>
      <c r="AP80" s="52"/>
      <c r="AQ80" s="52"/>
      <c r="AR80" s="52"/>
      <c r="AS80" s="52"/>
      <c r="AT80" s="52"/>
      <c r="AU80" s="231"/>
      <c r="AV80" s="52"/>
      <c r="AW80" s="52"/>
      <c r="AX80" s="52"/>
      <c r="AY80" s="52"/>
      <c r="AZ80" s="52"/>
      <c r="BA80" s="52"/>
      <c r="BB80" s="53"/>
      <c r="BC80" s="52"/>
      <c r="BD80" s="52"/>
      <c r="BE80" s="52"/>
      <c r="BF80" s="52"/>
      <c r="BG80" s="43"/>
    </row>
    <row r="81" spans="2:59" ht="26.25" customHeight="1" thickBot="1" x14ac:dyDescent="0.25">
      <c r="B81" s="284"/>
      <c r="C81" s="196" t="s">
        <v>132</v>
      </c>
      <c r="D81" s="37" t="s">
        <v>317</v>
      </c>
      <c r="E81" s="37"/>
      <c r="F81" s="37"/>
      <c r="G81" s="37"/>
      <c r="H81" s="37"/>
      <c r="I81" s="37"/>
      <c r="J81" s="37"/>
      <c r="K81" s="37"/>
      <c r="L81" s="37"/>
      <c r="M81" s="37"/>
      <c r="N81" s="37"/>
      <c r="O81" s="37"/>
      <c r="P81" s="37"/>
      <c r="Q81" s="37"/>
      <c r="R81" s="37"/>
      <c r="S81" s="37"/>
      <c r="T81" s="37"/>
      <c r="U81" s="37"/>
      <c r="V81" s="37"/>
      <c r="W81" s="37"/>
      <c r="X81" s="37"/>
      <c r="Y81" s="37"/>
      <c r="Z81" s="37"/>
      <c r="AA81" s="37"/>
      <c r="AB81" s="37"/>
      <c r="AC81" s="37"/>
      <c r="AD81" s="37"/>
      <c r="AE81" s="37"/>
      <c r="AF81" s="37"/>
      <c r="AG81" s="37"/>
      <c r="AH81" s="37"/>
      <c r="AI81" s="37"/>
      <c r="AJ81" s="37"/>
      <c r="AK81" s="37"/>
      <c r="AL81" s="37"/>
      <c r="AM81" s="37"/>
      <c r="AN81" s="37"/>
      <c r="AO81" s="37"/>
      <c r="AP81" s="37"/>
      <c r="AQ81" s="37"/>
      <c r="AR81" s="37"/>
      <c r="AS81" s="37"/>
      <c r="AT81" s="37"/>
      <c r="AU81" s="37"/>
      <c r="AV81" s="37"/>
      <c r="AW81" s="37"/>
      <c r="AX81" s="37"/>
      <c r="AY81" s="37"/>
      <c r="AZ81" s="37"/>
      <c r="BA81" s="37"/>
      <c r="BB81" s="37"/>
      <c r="BC81" s="37"/>
      <c r="BD81" s="37"/>
      <c r="BE81" s="52"/>
      <c r="BF81" s="52"/>
      <c r="BG81" s="43"/>
    </row>
    <row r="82" spans="2:59" ht="19.5" thickBot="1" x14ac:dyDescent="0.25">
      <c r="B82" s="285"/>
      <c r="C82" s="196" t="s">
        <v>133</v>
      </c>
      <c r="D82" s="40" t="s">
        <v>326</v>
      </c>
      <c r="E82" s="52"/>
      <c r="F82" s="52"/>
      <c r="G82" s="52"/>
      <c r="H82" s="52"/>
      <c r="I82" s="52"/>
      <c r="J82" s="52"/>
      <c r="K82" s="52"/>
      <c r="L82" s="52"/>
      <c r="M82" s="231"/>
      <c r="N82" s="52"/>
      <c r="O82" s="52"/>
      <c r="P82" s="52"/>
      <c r="Q82" s="52"/>
      <c r="R82" s="52"/>
      <c r="S82" s="52"/>
      <c r="T82" s="52"/>
      <c r="U82" s="52"/>
      <c r="V82" s="52"/>
      <c r="W82" s="52"/>
      <c r="X82" s="52"/>
      <c r="Y82" s="231"/>
      <c r="Z82" s="52"/>
      <c r="AA82" s="52"/>
      <c r="AB82" s="53"/>
      <c r="AC82" s="52"/>
      <c r="AD82" s="52"/>
      <c r="AE82" s="52"/>
      <c r="AF82" s="52"/>
      <c r="AG82" s="52"/>
      <c r="AH82" s="231"/>
      <c r="AI82" s="52"/>
      <c r="AJ82" s="52"/>
      <c r="AK82" s="52"/>
      <c r="AL82" s="52"/>
      <c r="AM82" s="231"/>
      <c r="AN82" s="52"/>
      <c r="AO82" s="52"/>
      <c r="AP82" s="52"/>
      <c r="AQ82" s="52"/>
      <c r="AR82" s="52"/>
      <c r="AS82" s="52"/>
      <c r="AT82" s="52"/>
      <c r="AU82" s="231"/>
      <c r="AV82" s="52"/>
      <c r="AW82" s="52"/>
      <c r="AX82" s="52"/>
      <c r="AY82" s="52"/>
      <c r="AZ82" s="52"/>
      <c r="BA82" s="52"/>
      <c r="BB82" s="53"/>
      <c r="BC82" s="52"/>
      <c r="BD82" s="52"/>
      <c r="BE82" s="52"/>
      <c r="BF82" s="52"/>
      <c r="BG82" s="43"/>
    </row>
    <row r="83" spans="2:59" ht="26.25" customHeight="1" thickBot="1" x14ac:dyDescent="0.25">
      <c r="B83" s="284"/>
      <c r="C83" s="196" t="s">
        <v>134</v>
      </c>
      <c r="D83" s="36" t="s">
        <v>323</v>
      </c>
      <c r="E83" s="52"/>
      <c r="F83" s="52"/>
      <c r="G83" s="36"/>
      <c r="H83" s="52"/>
      <c r="I83" s="52"/>
      <c r="J83" s="52"/>
      <c r="K83" s="52"/>
      <c r="L83" s="36"/>
      <c r="M83" s="230"/>
      <c r="N83" s="52"/>
      <c r="O83" s="52"/>
      <c r="P83" s="36"/>
      <c r="Q83" s="52"/>
      <c r="R83" s="52"/>
      <c r="S83" s="52"/>
      <c r="T83" s="36"/>
      <c r="U83" s="52"/>
      <c r="V83" s="52"/>
      <c r="W83" s="52"/>
      <c r="X83" s="36"/>
      <c r="Y83" s="230"/>
      <c r="Z83" s="52"/>
      <c r="AA83" s="52"/>
      <c r="AB83" s="52"/>
      <c r="AC83" s="36"/>
      <c r="AD83" s="52"/>
      <c r="AE83" s="52"/>
      <c r="AF83" s="52"/>
      <c r="AG83" s="36"/>
      <c r="AH83" s="230"/>
      <c r="AI83" s="52"/>
      <c r="AJ83" s="52"/>
      <c r="AK83" s="52"/>
      <c r="AL83" s="36"/>
      <c r="AM83" s="230"/>
      <c r="AN83" s="52"/>
      <c r="AO83" s="52"/>
      <c r="AP83" s="36"/>
      <c r="AQ83" s="52"/>
      <c r="AR83" s="52"/>
      <c r="AS83" s="52"/>
      <c r="AT83" s="36"/>
      <c r="AU83" s="230"/>
      <c r="AV83" s="52"/>
      <c r="AW83" s="52"/>
      <c r="AX83" s="52"/>
      <c r="AY83" s="36"/>
      <c r="AZ83" s="52"/>
      <c r="BA83" s="52"/>
      <c r="BB83" s="52"/>
      <c r="BC83" s="36"/>
      <c r="BD83" s="52"/>
      <c r="BE83" s="52" t="s">
        <v>799</v>
      </c>
      <c r="BF83" s="52">
        <v>2</v>
      </c>
      <c r="BG83" s="43"/>
    </row>
    <row r="84" spans="2:59" ht="19.5" thickBot="1" x14ac:dyDescent="0.25">
      <c r="B84" s="284"/>
      <c r="C84" s="196" t="s">
        <v>135</v>
      </c>
      <c r="D84" s="40" t="s">
        <v>326</v>
      </c>
      <c r="E84" s="52"/>
      <c r="F84" s="52"/>
      <c r="G84" s="52"/>
      <c r="H84" s="52"/>
      <c r="I84" s="52"/>
      <c r="J84" s="52"/>
      <c r="K84" s="52"/>
      <c r="L84" s="52"/>
      <c r="M84" s="231"/>
      <c r="N84" s="52"/>
      <c r="O84" s="52"/>
      <c r="P84" s="52"/>
      <c r="Q84" s="52"/>
      <c r="R84" s="52"/>
      <c r="S84" s="52"/>
      <c r="T84" s="52"/>
      <c r="U84" s="52"/>
      <c r="V84" s="52"/>
      <c r="W84" s="52"/>
      <c r="X84" s="52"/>
      <c r="Y84" s="231"/>
      <c r="Z84" s="52"/>
      <c r="AA84" s="52"/>
      <c r="AB84" s="53"/>
      <c r="AC84" s="52"/>
      <c r="AD84" s="52"/>
      <c r="AE84" s="52"/>
      <c r="AF84" s="52"/>
      <c r="AG84" s="52"/>
      <c r="AH84" s="231"/>
      <c r="AI84" s="52"/>
      <c r="AJ84" s="52"/>
      <c r="AK84" s="52"/>
      <c r="AL84" s="52"/>
      <c r="AM84" s="231"/>
      <c r="AN84" s="52"/>
      <c r="AO84" s="52"/>
      <c r="AP84" s="52"/>
      <c r="AQ84" s="52"/>
      <c r="AR84" s="52"/>
      <c r="AS84" s="52"/>
      <c r="AT84" s="52"/>
      <c r="AU84" s="231"/>
      <c r="AV84" s="52"/>
      <c r="AW84" s="52"/>
      <c r="AX84" s="52"/>
      <c r="AY84" s="52"/>
      <c r="AZ84" s="52"/>
      <c r="BA84" s="52"/>
      <c r="BB84" s="53"/>
      <c r="BC84" s="52"/>
      <c r="BD84" s="52"/>
      <c r="BE84" s="52"/>
      <c r="BF84" s="52"/>
      <c r="BG84" s="43"/>
    </row>
    <row r="85" spans="2:59" ht="38.25" customHeight="1" thickBot="1" x14ac:dyDescent="0.25">
      <c r="B85" s="284"/>
      <c r="C85" s="196" t="s">
        <v>136</v>
      </c>
      <c r="D85" s="50" t="s">
        <v>325</v>
      </c>
      <c r="E85" s="52"/>
      <c r="F85" s="52"/>
      <c r="G85" s="52"/>
      <c r="H85" s="52"/>
      <c r="I85" s="52"/>
      <c r="J85" s="52"/>
      <c r="K85" s="52"/>
      <c r="L85" s="52"/>
      <c r="M85" s="231"/>
      <c r="N85" s="52"/>
      <c r="O85" s="52"/>
      <c r="P85" s="52"/>
      <c r="Q85" s="52"/>
      <c r="R85" s="52"/>
      <c r="S85" s="52"/>
      <c r="T85" s="52"/>
      <c r="U85" s="52"/>
      <c r="V85" s="52"/>
      <c r="W85" s="52"/>
      <c r="X85" s="52"/>
      <c r="Y85" s="231"/>
      <c r="Z85" s="52"/>
      <c r="AA85" s="52"/>
      <c r="AB85" s="52"/>
      <c r="AC85" s="52"/>
      <c r="AD85" s="52"/>
      <c r="AE85" s="52"/>
      <c r="AF85" s="52"/>
      <c r="AG85" s="52"/>
      <c r="AH85" s="231"/>
      <c r="AI85" s="52"/>
      <c r="AJ85" s="52"/>
      <c r="AK85" s="52"/>
      <c r="AL85" s="52"/>
      <c r="AM85" s="231"/>
      <c r="AN85" s="52"/>
      <c r="AO85" s="39"/>
      <c r="AP85" s="52"/>
      <c r="AQ85" s="52"/>
      <c r="AR85" s="52"/>
      <c r="AS85" s="54"/>
      <c r="AT85" s="52"/>
      <c r="AU85" s="231"/>
      <c r="AV85" s="52"/>
      <c r="AW85" s="52"/>
      <c r="AX85" s="52"/>
      <c r="AY85" s="52"/>
      <c r="AZ85" s="52"/>
      <c r="BA85" s="52"/>
      <c r="BB85" s="52"/>
      <c r="BC85" s="52"/>
      <c r="BD85" s="52"/>
      <c r="BE85" s="52" t="s">
        <v>826</v>
      </c>
      <c r="BF85" s="52">
        <v>2</v>
      </c>
      <c r="BG85" s="43"/>
    </row>
    <row r="86" spans="2:59" ht="19.5" thickBot="1" x14ac:dyDescent="0.25">
      <c r="B86" s="283" t="s">
        <v>140</v>
      </c>
      <c r="C86" s="196" t="s">
        <v>129</v>
      </c>
      <c r="D86" s="40" t="s">
        <v>326</v>
      </c>
      <c r="E86" s="52"/>
      <c r="F86" s="52"/>
      <c r="G86" s="52"/>
      <c r="H86" s="52"/>
      <c r="I86" s="52"/>
      <c r="J86" s="52"/>
      <c r="K86" s="52"/>
      <c r="L86" s="52"/>
      <c r="M86" s="231"/>
      <c r="N86" s="52"/>
      <c r="O86" s="52"/>
      <c r="P86" s="52"/>
      <c r="Q86" s="52"/>
      <c r="R86" s="52"/>
      <c r="S86" s="52"/>
      <c r="T86" s="52"/>
      <c r="U86" s="52"/>
      <c r="V86" s="52"/>
      <c r="W86" s="52"/>
      <c r="X86" s="52"/>
      <c r="Y86" s="231"/>
      <c r="Z86" s="52"/>
      <c r="AA86" s="52"/>
      <c r="AB86" s="53"/>
      <c r="AC86" s="52"/>
      <c r="AD86" s="52"/>
      <c r="AE86" s="52"/>
      <c r="AF86" s="52"/>
      <c r="AG86" s="52"/>
      <c r="AH86" s="231"/>
      <c r="AI86" s="52"/>
      <c r="AJ86" s="52"/>
      <c r="AK86" s="52"/>
      <c r="AL86" s="52"/>
      <c r="AM86" s="231"/>
      <c r="AN86" s="52"/>
      <c r="AO86" s="52"/>
      <c r="AP86" s="52"/>
      <c r="AQ86" s="52"/>
      <c r="AR86" s="52"/>
      <c r="AS86" s="52"/>
      <c r="AT86" s="52"/>
      <c r="AU86" s="231"/>
      <c r="AV86" s="52"/>
      <c r="AW86" s="52"/>
      <c r="AX86" s="52"/>
      <c r="AY86" s="52"/>
      <c r="AZ86" s="52"/>
      <c r="BA86" s="52"/>
      <c r="BB86" s="53"/>
      <c r="BC86" s="52"/>
      <c r="BD86" s="52"/>
      <c r="BE86" s="52" t="s">
        <v>810</v>
      </c>
      <c r="BF86" s="52">
        <v>1</v>
      </c>
      <c r="BG86" s="43"/>
    </row>
    <row r="87" spans="2:59" ht="26.25" customHeight="1" thickBot="1" x14ac:dyDescent="0.25">
      <c r="B87" s="284"/>
      <c r="C87" s="196" t="s">
        <v>130</v>
      </c>
      <c r="D87" s="36" t="s">
        <v>323</v>
      </c>
      <c r="E87" s="52"/>
      <c r="F87" s="52"/>
      <c r="G87" s="36"/>
      <c r="H87" s="52"/>
      <c r="I87" s="52"/>
      <c r="J87" s="52"/>
      <c r="K87" s="52"/>
      <c r="L87" s="36"/>
      <c r="M87" s="230"/>
      <c r="N87" s="52"/>
      <c r="O87" s="52"/>
      <c r="P87" s="36"/>
      <c r="Q87" s="52"/>
      <c r="R87" s="52"/>
      <c r="S87" s="52"/>
      <c r="T87" s="36"/>
      <c r="U87" s="52"/>
      <c r="V87" s="52"/>
      <c r="W87" s="52"/>
      <c r="X87" s="36"/>
      <c r="Y87" s="230"/>
      <c r="Z87" s="52"/>
      <c r="AA87" s="52"/>
      <c r="AB87" s="52"/>
      <c r="AC87" s="36"/>
      <c r="AD87" s="52"/>
      <c r="AE87" s="52"/>
      <c r="AF87" s="52"/>
      <c r="AG87" s="36"/>
      <c r="AH87" s="230"/>
      <c r="AI87" s="52"/>
      <c r="AJ87" s="52"/>
      <c r="AK87" s="52"/>
      <c r="AL87" s="36"/>
      <c r="AM87" s="230"/>
      <c r="AN87" s="52"/>
      <c r="AO87" s="52"/>
      <c r="AP87" s="36"/>
      <c r="AQ87" s="52"/>
      <c r="AR87" s="52"/>
      <c r="AS87" s="52"/>
      <c r="AT87" s="36"/>
      <c r="AU87" s="230"/>
      <c r="AV87" s="52"/>
      <c r="AW87" s="52"/>
      <c r="AX87" s="52"/>
      <c r="AY87" s="36"/>
      <c r="AZ87" s="52"/>
      <c r="BA87" s="52"/>
      <c r="BB87" s="52"/>
      <c r="BC87" s="36"/>
      <c r="BD87" s="52"/>
      <c r="BE87" s="52"/>
      <c r="BF87" s="52"/>
      <c r="BG87" s="43"/>
    </row>
    <row r="88" spans="2:59" ht="19.5" thickBot="1" x14ac:dyDescent="0.25">
      <c r="B88" s="284"/>
      <c r="C88" s="196" t="s">
        <v>131</v>
      </c>
      <c r="D88" s="40" t="s">
        <v>326</v>
      </c>
      <c r="E88" s="52"/>
      <c r="F88" s="52"/>
      <c r="G88" s="52"/>
      <c r="H88" s="52"/>
      <c r="I88" s="52"/>
      <c r="J88" s="52"/>
      <c r="K88" s="52"/>
      <c r="L88" s="52"/>
      <c r="M88" s="231"/>
      <c r="N88" s="52"/>
      <c r="O88" s="52"/>
      <c r="P88" s="52"/>
      <c r="Q88" s="52"/>
      <c r="R88" s="52"/>
      <c r="S88" s="52"/>
      <c r="T88" s="52"/>
      <c r="U88" s="52"/>
      <c r="V88" s="52"/>
      <c r="W88" s="52"/>
      <c r="X88" s="52"/>
      <c r="Y88" s="231"/>
      <c r="Z88" s="52"/>
      <c r="AA88" s="52"/>
      <c r="AB88" s="53"/>
      <c r="AC88" s="52"/>
      <c r="AD88" s="52"/>
      <c r="AE88" s="52"/>
      <c r="AF88" s="52"/>
      <c r="AG88" s="52"/>
      <c r="AH88" s="231"/>
      <c r="AI88" s="52"/>
      <c r="AJ88" s="52"/>
      <c r="AK88" s="52"/>
      <c r="AL88" s="52"/>
      <c r="AM88" s="231"/>
      <c r="AN88" s="52"/>
      <c r="AO88" s="52"/>
      <c r="AP88" s="52"/>
      <c r="AQ88" s="52"/>
      <c r="AR88" s="52"/>
      <c r="AS88" s="52"/>
      <c r="AT88" s="52"/>
      <c r="AU88" s="231"/>
      <c r="AV88" s="52"/>
      <c r="AW88" s="52"/>
      <c r="AX88" s="52"/>
      <c r="AY88" s="52"/>
      <c r="AZ88" s="52"/>
      <c r="BA88" s="52"/>
      <c r="BB88" s="53"/>
      <c r="BC88" s="52"/>
      <c r="BD88" s="52"/>
      <c r="BE88" s="52"/>
      <c r="BF88" s="52"/>
      <c r="BG88" s="43"/>
    </row>
    <row r="89" spans="2:59" ht="26.25" customHeight="1" thickBot="1" x14ac:dyDescent="0.25">
      <c r="B89" s="284"/>
      <c r="C89" s="196" t="s">
        <v>132</v>
      </c>
      <c r="D89" s="37" t="s">
        <v>317</v>
      </c>
      <c r="E89" s="37"/>
      <c r="F89" s="37"/>
      <c r="G89" s="37"/>
      <c r="H89" s="37"/>
      <c r="I89" s="37"/>
      <c r="J89" s="37"/>
      <c r="K89" s="37"/>
      <c r="L89" s="37"/>
      <c r="M89" s="37"/>
      <c r="N89" s="37"/>
      <c r="O89" s="37"/>
      <c r="P89" s="37"/>
      <c r="Q89" s="37"/>
      <c r="R89" s="37"/>
      <c r="S89" s="37"/>
      <c r="T89" s="37"/>
      <c r="U89" s="37"/>
      <c r="V89" s="37"/>
      <c r="W89" s="37"/>
      <c r="X89" s="37"/>
      <c r="Y89" s="37"/>
      <c r="Z89" s="37"/>
      <c r="AA89" s="37"/>
      <c r="AB89" s="37"/>
      <c r="AC89" s="37"/>
      <c r="AD89" s="37"/>
      <c r="AE89" s="37"/>
      <c r="AF89" s="37"/>
      <c r="AG89" s="37"/>
      <c r="AH89" s="37"/>
      <c r="AI89" s="37"/>
      <c r="AJ89" s="37"/>
      <c r="AK89" s="37"/>
      <c r="AL89" s="37"/>
      <c r="AM89" s="37"/>
      <c r="AN89" s="37"/>
      <c r="AO89" s="37"/>
      <c r="AP89" s="37"/>
      <c r="AQ89" s="37"/>
      <c r="AR89" s="37"/>
      <c r="AS89" s="37"/>
      <c r="AT89" s="37"/>
      <c r="AU89" s="37"/>
      <c r="AV89" s="37"/>
      <c r="AW89" s="37"/>
      <c r="AX89" s="37"/>
      <c r="AY89" s="37"/>
      <c r="AZ89" s="37"/>
      <c r="BA89" s="37"/>
      <c r="BB89" s="37"/>
      <c r="BC89" s="37"/>
      <c r="BD89" s="37"/>
      <c r="BE89" s="52"/>
      <c r="BF89" s="52"/>
      <c r="BG89" s="43"/>
    </row>
    <row r="90" spans="2:59" ht="19.5" thickBot="1" x14ac:dyDescent="0.25">
      <c r="B90" s="284"/>
      <c r="C90" s="196" t="s">
        <v>133</v>
      </c>
      <c r="D90" s="40" t="s">
        <v>326</v>
      </c>
      <c r="E90" s="52"/>
      <c r="F90" s="52"/>
      <c r="G90" s="52"/>
      <c r="H90" s="52"/>
      <c r="I90" s="52"/>
      <c r="J90" s="52"/>
      <c r="K90" s="52"/>
      <c r="L90" s="52"/>
      <c r="M90" s="231"/>
      <c r="N90" s="52"/>
      <c r="O90" s="52"/>
      <c r="P90" s="52"/>
      <c r="Q90" s="52"/>
      <c r="R90" s="52"/>
      <c r="S90" s="52"/>
      <c r="T90" s="52"/>
      <c r="U90" s="52"/>
      <c r="V90" s="52"/>
      <c r="W90" s="52"/>
      <c r="X90" s="52"/>
      <c r="Y90" s="231"/>
      <c r="Z90" s="52"/>
      <c r="AA90" s="52"/>
      <c r="AB90" s="53"/>
      <c r="AC90" s="52"/>
      <c r="AD90" s="52"/>
      <c r="AE90" s="52"/>
      <c r="AF90" s="52"/>
      <c r="AG90" s="52"/>
      <c r="AH90" s="231"/>
      <c r="AI90" s="52"/>
      <c r="AJ90" s="52"/>
      <c r="AK90" s="52"/>
      <c r="AL90" s="52"/>
      <c r="AM90" s="231"/>
      <c r="AN90" s="52"/>
      <c r="AO90" s="52"/>
      <c r="AP90" s="52"/>
      <c r="AQ90" s="52"/>
      <c r="AR90" s="52"/>
      <c r="AS90" s="52"/>
      <c r="AT90" s="52"/>
      <c r="AU90" s="231"/>
      <c r="AV90" s="52"/>
      <c r="AW90" s="52"/>
      <c r="AX90" s="52"/>
      <c r="AY90" s="52"/>
      <c r="AZ90" s="52"/>
      <c r="BA90" s="52"/>
      <c r="BB90" s="53"/>
      <c r="BC90" s="52"/>
      <c r="BD90" s="52"/>
      <c r="BE90" s="52"/>
      <c r="BF90" s="52"/>
      <c r="BG90" s="43"/>
    </row>
    <row r="91" spans="2:59" ht="19.5" thickBot="1" x14ac:dyDescent="0.25">
      <c r="B91" s="284"/>
      <c r="C91" s="196" t="s">
        <v>134</v>
      </c>
      <c r="D91" s="36" t="s">
        <v>323</v>
      </c>
      <c r="E91" s="52"/>
      <c r="F91" s="52"/>
      <c r="G91" s="36"/>
      <c r="H91" s="52"/>
      <c r="I91" s="52"/>
      <c r="J91" s="52"/>
      <c r="K91" s="52"/>
      <c r="L91" s="36"/>
      <c r="M91" s="230"/>
      <c r="N91" s="52"/>
      <c r="O91" s="52"/>
      <c r="P91" s="36"/>
      <c r="Q91" s="52"/>
      <c r="R91" s="52"/>
      <c r="S91" s="52"/>
      <c r="T91" s="36"/>
      <c r="U91" s="52"/>
      <c r="V91" s="52"/>
      <c r="W91" s="52"/>
      <c r="X91" s="36"/>
      <c r="Y91" s="230"/>
      <c r="Z91" s="52"/>
      <c r="AA91" s="52"/>
      <c r="AB91" s="52"/>
      <c r="AC91" s="36"/>
      <c r="AD91" s="52"/>
      <c r="AE91" s="52"/>
      <c r="AF91" s="52"/>
      <c r="AG91" s="36"/>
      <c r="AH91" s="230"/>
      <c r="AI91" s="52"/>
      <c r="AJ91" s="52"/>
      <c r="AK91" s="52"/>
      <c r="AL91" s="36"/>
      <c r="AM91" s="230"/>
      <c r="AN91" s="52"/>
      <c r="AO91" s="52"/>
      <c r="AP91" s="36"/>
      <c r="AQ91" s="52"/>
      <c r="AR91" s="52"/>
      <c r="AS91" s="52"/>
      <c r="AT91" s="36"/>
      <c r="AU91" s="230"/>
      <c r="AV91" s="52"/>
      <c r="AW91" s="52"/>
      <c r="AX91" s="52"/>
      <c r="AY91" s="36"/>
      <c r="AZ91" s="52"/>
      <c r="BA91" s="52"/>
      <c r="BB91" s="52"/>
      <c r="BC91" s="36"/>
      <c r="BD91" s="52"/>
      <c r="BE91" s="52" t="s">
        <v>799</v>
      </c>
      <c r="BF91" s="52">
        <v>2</v>
      </c>
      <c r="BG91" s="43"/>
    </row>
    <row r="92" spans="2:59" ht="19.5" thickBot="1" x14ac:dyDescent="0.25">
      <c r="B92" s="284"/>
      <c r="C92" s="196" t="s">
        <v>135</v>
      </c>
      <c r="D92" s="40" t="s">
        <v>326</v>
      </c>
      <c r="E92" s="52"/>
      <c r="F92" s="52"/>
      <c r="G92" s="52"/>
      <c r="H92" s="52"/>
      <c r="I92" s="52"/>
      <c r="J92" s="52"/>
      <c r="K92" s="52"/>
      <c r="L92" s="52"/>
      <c r="M92" s="231"/>
      <c r="N92" s="52"/>
      <c r="O92" s="52"/>
      <c r="P92" s="52"/>
      <c r="Q92" s="52"/>
      <c r="R92" s="52"/>
      <c r="S92" s="52"/>
      <c r="T92" s="52"/>
      <c r="U92" s="52"/>
      <c r="V92" s="52"/>
      <c r="W92" s="52"/>
      <c r="X92" s="52"/>
      <c r="Y92" s="231"/>
      <c r="Z92" s="52"/>
      <c r="AA92" s="52"/>
      <c r="AB92" s="53"/>
      <c r="AC92" s="52"/>
      <c r="AD92" s="52"/>
      <c r="AE92" s="52"/>
      <c r="AF92" s="52"/>
      <c r="AG92" s="52"/>
      <c r="AH92" s="231"/>
      <c r="AI92" s="52"/>
      <c r="AJ92" s="52"/>
      <c r="AK92" s="52"/>
      <c r="AL92" s="52"/>
      <c r="AM92" s="231"/>
      <c r="AN92" s="52"/>
      <c r="AO92" s="52"/>
      <c r="AP92" s="52"/>
      <c r="AQ92" s="52"/>
      <c r="AR92" s="52"/>
      <c r="AS92" s="52"/>
      <c r="AT92" s="52"/>
      <c r="AU92" s="231"/>
      <c r="AV92" s="52"/>
      <c r="AW92" s="52"/>
      <c r="AX92" s="52"/>
      <c r="AY92" s="52"/>
      <c r="AZ92" s="52"/>
      <c r="BA92" s="52"/>
      <c r="BB92" s="53"/>
      <c r="BC92" s="52"/>
      <c r="BD92" s="52"/>
      <c r="BE92" s="52"/>
      <c r="BF92" s="52"/>
      <c r="BG92" s="43"/>
    </row>
    <row r="93" spans="2:59" ht="49.5" customHeight="1" thickBot="1" x14ac:dyDescent="0.25">
      <c r="B93" s="286"/>
      <c r="C93" s="196" t="s">
        <v>136</v>
      </c>
      <c r="D93" s="50" t="s">
        <v>325</v>
      </c>
      <c r="E93" s="52"/>
      <c r="F93" s="52"/>
      <c r="G93" s="52"/>
      <c r="H93" s="52"/>
      <c r="I93" s="52"/>
      <c r="J93" s="52"/>
      <c r="K93" s="52"/>
      <c r="L93" s="52"/>
      <c r="M93" s="231"/>
      <c r="N93" s="52"/>
      <c r="O93" s="52"/>
      <c r="P93" s="52"/>
      <c r="Q93" s="52"/>
      <c r="R93" s="52"/>
      <c r="S93" s="52"/>
      <c r="T93" s="52"/>
      <c r="U93" s="52"/>
      <c r="V93" s="52"/>
      <c r="W93" s="52"/>
      <c r="X93" s="52"/>
      <c r="Y93" s="231"/>
      <c r="Z93" s="52"/>
      <c r="AA93" s="52"/>
      <c r="AB93" s="52"/>
      <c r="AC93" s="52"/>
      <c r="AD93" s="52"/>
      <c r="AE93" s="52"/>
      <c r="AF93" s="52"/>
      <c r="AG93" s="52"/>
      <c r="AH93" s="231"/>
      <c r="AI93" s="52"/>
      <c r="AJ93" s="52"/>
      <c r="AK93" s="52"/>
      <c r="AL93" s="52"/>
      <c r="AM93" s="231"/>
      <c r="AN93" s="52"/>
      <c r="AO93" s="39"/>
      <c r="AP93" s="52"/>
      <c r="AQ93" s="52"/>
      <c r="AR93" s="52"/>
      <c r="AS93" s="54"/>
      <c r="AT93" s="52"/>
      <c r="AU93" s="231"/>
      <c r="AV93" s="52"/>
      <c r="AW93" s="52"/>
      <c r="AX93" s="52"/>
      <c r="AY93" s="52"/>
      <c r="AZ93" s="52"/>
      <c r="BA93" s="52"/>
      <c r="BB93" s="52"/>
      <c r="BC93" s="52"/>
      <c r="BD93" s="52"/>
      <c r="BE93" s="52" t="s">
        <v>826</v>
      </c>
      <c r="BF93" s="52">
        <v>2</v>
      </c>
      <c r="BG93" s="43"/>
    </row>
    <row r="94" spans="2:59" ht="19.5" thickBot="1" x14ac:dyDescent="0.25">
      <c r="B94" s="283" t="s">
        <v>141</v>
      </c>
      <c r="C94" s="196" t="s">
        <v>129</v>
      </c>
      <c r="D94" s="40" t="s">
        <v>326</v>
      </c>
      <c r="E94" s="52"/>
      <c r="F94" s="52"/>
      <c r="G94" s="52"/>
      <c r="H94" s="52"/>
      <c r="I94" s="52"/>
      <c r="J94" s="52"/>
      <c r="K94" s="52"/>
      <c r="L94" s="52"/>
      <c r="M94" s="231"/>
      <c r="N94" s="52"/>
      <c r="O94" s="52"/>
      <c r="P94" s="52"/>
      <c r="Q94" s="52"/>
      <c r="R94" s="52"/>
      <c r="S94" s="52"/>
      <c r="T94" s="52"/>
      <c r="U94" s="52"/>
      <c r="V94" s="52"/>
      <c r="W94" s="52"/>
      <c r="X94" s="52"/>
      <c r="Y94" s="231"/>
      <c r="Z94" s="52"/>
      <c r="AA94" s="52"/>
      <c r="AB94" s="53"/>
      <c r="AC94" s="52"/>
      <c r="AD94" s="52"/>
      <c r="AE94" s="52"/>
      <c r="AF94" s="52"/>
      <c r="AG94" s="52"/>
      <c r="AH94" s="231"/>
      <c r="AI94" s="52"/>
      <c r="AJ94" s="52"/>
      <c r="AK94" s="52"/>
      <c r="AL94" s="52"/>
      <c r="AM94" s="231"/>
      <c r="AN94" s="52"/>
      <c r="AO94" s="52"/>
      <c r="AP94" s="52"/>
      <c r="AQ94" s="52"/>
      <c r="AR94" s="52"/>
      <c r="AS94" s="52"/>
      <c r="AT94" s="52"/>
      <c r="AU94" s="231"/>
      <c r="AV94" s="52"/>
      <c r="AW94" s="52"/>
      <c r="AX94" s="52"/>
      <c r="AY94" s="52"/>
      <c r="AZ94" s="52"/>
      <c r="BA94" s="52"/>
      <c r="BB94" s="53"/>
      <c r="BC94" s="52"/>
      <c r="BD94" s="52"/>
      <c r="BE94" s="52" t="s">
        <v>810</v>
      </c>
      <c r="BF94" s="52">
        <v>1</v>
      </c>
      <c r="BG94" s="43"/>
    </row>
    <row r="95" spans="2:59" ht="26.25" customHeight="1" thickBot="1" x14ac:dyDescent="0.25">
      <c r="B95" s="284"/>
      <c r="C95" s="196" t="s">
        <v>130</v>
      </c>
      <c r="D95" s="36" t="s">
        <v>323</v>
      </c>
      <c r="E95" s="52"/>
      <c r="F95" s="52"/>
      <c r="G95" s="36"/>
      <c r="H95" s="52"/>
      <c r="I95" s="52"/>
      <c r="J95" s="52"/>
      <c r="K95" s="52"/>
      <c r="L95" s="36"/>
      <c r="M95" s="230"/>
      <c r="N95" s="52"/>
      <c r="O95" s="52"/>
      <c r="P95" s="36"/>
      <c r="Q95" s="52"/>
      <c r="R95" s="52"/>
      <c r="S95" s="52"/>
      <c r="T95" s="36"/>
      <c r="U95" s="52"/>
      <c r="V95" s="52"/>
      <c r="W95" s="52"/>
      <c r="X95" s="36"/>
      <c r="Y95" s="230"/>
      <c r="Z95" s="52"/>
      <c r="AA95" s="52"/>
      <c r="AB95" s="52"/>
      <c r="AC95" s="36"/>
      <c r="AD95" s="52"/>
      <c r="AE95" s="52"/>
      <c r="AF95" s="52"/>
      <c r="AG95" s="36"/>
      <c r="AH95" s="230"/>
      <c r="AI95" s="52"/>
      <c r="AJ95" s="52"/>
      <c r="AK95" s="52"/>
      <c r="AL95" s="36"/>
      <c r="AM95" s="230"/>
      <c r="AN95" s="52"/>
      <c r="AO95" s="52"/>
      <c r="AP95" s="36"/>
      <c r="AQ95" s="52"/>
      <c r="AR95" s="52"/>
      <c r="AS95" s="52"/>
      <c r="AT95" s="36"/>
      <c r="AU95" s="230"/>
      <c r="AV95" s="52"/>
      <c r="AW95" s="52"/>
      <c r="AX95" s="52"/>
      <c r="AY95" s="36"/>
      <c r="AZ95" s="52"/>
      <c r="BA95" s="52"/>
      <c r="BB95" s="52"/>
      <c r="BC95" s="36"/>
      <c r="BD95" s="52"/>
      <c r="BE95" s="52"/>
      <c r="BF95" s="52"/>
      <c r="BG95" s="43"/>
    </row>
    <row r="96" spans="2:59" ht="19.5" customHeight="1" thickBot="1" x14ac:dyDescent="0.25">
      <c r="B96" s="284"/>
      <c r="C96" s="196" t="s">
        <v>131</v>
      </c>
      <c r="D96" s="40" t="s">
        <v>326</v>
      </c>
      <c r="E96" s="52"/>
      <c r="F96" s="52"/>
      <c r="G96" s="52"/>
      <c r="H96" s="52"/>
      <c r="I96" s="52"/>
      <c r="J96" s="52"/>
      <c r="K96" s="52"/>
      <c r="L96" s="52"/>
      <c r="M96" s="231"/>
      <c r="N96" s="52"/>
      <c r="O96" s="52"/>
      <c r="P96" s="52"/>
      <c r="Q96" s="52"/>
      <c r="R96" s="52"/>
      <c r="S96" s="52"/>
      <c r="T96" s="52"/>
      <c r="U96" s="52"/>
      <c r="V96" s="52"/>
      <c r="W96" s="52"/>
      <c r="X96" s="52"/>
      <c r="Y96" s="231"/>
      <c r="Z96" s="52"/>
      <c r="AA96" s="52"/>
      <c r="AB96" s="53"/>
      <c r="AC96" s="52"/>
      <c r="AD96" s="52"/>
      <c r="AE96" s="52"/>
      <c r="AF96" s="52"/>
      <c r="AG96" s="52"/>
      <c r="AH96" s="231"/>
      <c r="AI96" s="52"/>
      <c r="AJ96" s="52"/>
      <c r="AK96" s="52"/>
      <c r="AL96" s="52"/>
      <c r="AM96" s="231"/>
      <c r="AN96" s="52"/>
      <c r="AO96" s="52"/>
      <c r="AP96" s="52"/>
      <c r="AQ96" s="52"/>
      <c r="AR96" s="52"/>
      <c r="AS96" s="52"/>
      <c r="AT96" s="52"/>
      <c r="AU96" s="231"/>
      <c r="AV96" s="52"/>
      <c r="AW96" s="52"/>
      <c r="AX96" s="52"/>
      <c r="AY96" s="52"/>
      <c r="AZ96" s="52"/>
      <c r="BA96" s="52"/>
      <c r="BB96" s="53"/>
      <c r="BC96" s="52"/>
      <c r="BD96" s="52"/>
      <c r="BE96" s="52"/>
      <c r="BF96" s="52"/>
      <c r="BG96" s="43"/>
    </row>
    <row r="97" spans="2:59" ht="26.25" customHeight="1" thickBot="1" x14ac:dyDescent="0.25">
      <c r="B97" s="284"/>
      <c r="C97" s="196" t="s">
        <v>132</v>
      </c>
      <c r="D97" s="37" t="s">
        <v>317</v>
      </c>
      <c r="E97" s="37"/>
      <c r="F97" s="37"/>
      <c r="G97" s="37"/>
      <c r="H97" s="37"/>
      <c r="I97" s="37"/>
      <c r="J97" s="37"/>
      <c r="K97" s="37"/>
      <c r="L97" s="37"/>
      <c r="M97" s="37"/>
      <c r="N97" s="37"/>
      <c r="O97" s="37"/>
      <c r="P97" s="37"/>
      <c r="Q97" s="37"/>
      <c r="R97" s="37"/>
      <c r="S97" s="37"/>
      <c r="T97" s="37"/>
      <c r="U97" s="37"/>
      <c r="V97" s="37"/>
      <c r="W97" s="37"/>
      <c r="X97" s="37"/>
      <c r="Y97" s="37"/>
      <c r="Z97" s="37"/>
      <c r="AA97" s="37"/>
      <c r="AB97" s="37"/>
      <c r="AC97" s="37"/>
      <c r="AD97" s="37"/>
      <c r="AE97" s="37"/>
      <c r="AF97" s="37"/>
      <c r="AG97" s="37"/>
      <c r="AH97" s="37"/>
      <c r="AI97" s="37"/>
      <c r="AJ97" s="37"/>
      <c r="AK97" s="37"/>
      <c r="AL97" s="37"/>
      <c r="AM97" s="37"/>
      <c r="AN97" s="37"/>
      <c r="AO97" s="37"/>
      <c r="AP97" s="37"/>
      <c r="AQ97" s="37"/>
      <c r="AR97" s="37"/>
      <c r="AS97" s="37"/>
      <c r="AT97" s="37"/>
      <c r="AU97" s="37"/>
      <c r="AV97" s="37"/>
      <c r="AW97" s="37"/>
      <c r="AX97" s="37"/>
      <c r="AY97" s="37"/>
      <c r="AZ97" s="37"/>
      <c r="BA97" s="37"/>
      <c r="BB97" s="37"/>
      <c r="BC97" s="37"/>
      <c r="BD97" s="37"/>
      <c r="BE97" s="52"/>
      <c r="BF97" s="52"/>
      <c r="BG97" s="43"/>
    </row>
    <row r="98" spans="2:59" ht="26.25" customHeight="1" thickBot="1" x14ac:dyDescent="0.25">
      <c r="B98" s="284"/>
      <c r="C98" s="196" t="s">
        <v>133</v>
      </c>
      <c r="D98" s="40" t="s">
        <v>326</v>
      </c>
      <c r="E98" s="52"/>
      <c r="F98" s="52"/>
      <c r="G98" s="52"/>
      <c r="H98" s="52"/>
      <c r="I98" s="52"/>
      <c r="J98" s="52"/>
      <c r="K98" s="52"/>
      <c r="L98" s="52"/>
      <c r="M98" s="231"/>
      <c r="N98" s="52"/>
      <c r="O98" s="52"/>
      <c r="P98" s="52"/>
      <c r="Q98" s="52"/>
      <c r="R98" s="52"/>
      <c r="S98" s="52"/>
      <c r="T98" s="52"/>
      <c r="U98" s="52"/>
      <c r="V98" s="52"/>
      <c r="W98" s="52"/>
      <c r="X98" s="52"/>
      <c r="Y98" s="231"/>
      <c r="Z98" s="52"/>
      <c r="AA98" s="52"/>
      <c r="AB98" s="53"/>
      <c r="AC98" s="52"/>
      <c r="AD98" s="52"/>
      <c r="AE98" s="52"/>
      <c r="AF98" s="52"/>
      <c r="AG98" s="52"/>
      <c r="AH98" s="231"/>
      <c r="AI98" s="52"/>
      <c r="AJ98" s="52"/>
      <c r="AK98" s="52"/>
      <c r="AL98" s="52"/>
      <c r="AM98" s="231"/>
      <c r="AN98" s="52"/>
      <c r="AO98" s="52"/>
      <c r="AP98" s="52"/>
      <c r="AQ98" s="52"/>
      <c r="AR98" s="52"/>
      <c r="AS98" s="52"/>
      <c r="AT98" s="52"/>
      <c r="AU98" s="231"/>
      <c r="AV98" s="52"/>
      <c r="AW98" s="52"/>
      <c r="AX98" s="52"/>
      <c r="AY98" s="52"/>
      <c r="AZ98" s="52"/>
      <c r="BA98" s="52"/>
      <c r="BB98" s="53"/>
      <c r="BC98" s="52"/>
      <c r="BD98" s="52"/>
      <c r="BE98" s="52"/>
      <c r="BF98" s="52"/>
      <c r="BG98" s="43"/>
    </row>
    <row r="99" spans="2:59" ht="26.25" customHeight="1" thickBot="1" x14ac:dyDescent="0.25">
      <c r="B99" s="284"/>
      <c r="C99" s="196" t="s">
        <v>134</v>
      </c>
      <c r="D99" s="36" t="s">
        <v>323</v>
      </c>
      <c r="E99" s="52"/>
      <c r="F99" s="52"/>
      <c r="G99" s="36"/>
      <c r="H99" s="52"/>
      <c r="I99" s="52"/>
      <c r="J99" s="52"/>
      <c r="K99" s="52"/>
      <c r="L99" s="36"/>
      <c r="M99" s="230"/>
      <c r="N99" s="52"/>
      <c r="O99" s="52"/>
      <c r="P99" s="36"/>
      <c r="Q99" s="52"/>
      <c r="R99" s="52"/>
      <c r="S99" s="52"/>
      <c r="T99" s="36"/>
      <c r="U99" s="52"/>
      <c r="V99" s="52"/>
      <c r="W99" s="52"/>
      <c r="X99" s="36"/>
      <c r="Y99" s="230"/>
      <c r="Z99" s="52"/>
      <c r="AA99" s="52"/>
      <c r="AB99" s="52"/>
      <c r="AC99" s="36"/>
      <c r="AD99" s="52"/>
      <c r="AE99" s="52"/>
      <c r="AF99" s="52"/>
      <c r="AG99" s="36"/>
      <c r="AH99" s="230"/>
      <c r="AI99" s="52"/>
      <c r="AJ99" s="52"/>
      <c r="AK99" s="52"/>
      <c r="AL99" s="36"/>
      <c r="AM99" s="230"/>
      <c r="AN99" s="52"/>
      <c r="AO99" s="52"/>
      <c r="AP99" s="36"/>
      <c r="AQ99" s="52"/>
      <c r="AR99" s="52"/>
      <c r="AS99" s="52"/>
      <c r="AT99" s="36"/>
      <c r="AU99" s="230"/>
      <c r="AV99" s="52"/>
      <c r="AW99" s="52"/>
      <c r="AX99" s="52"/>
      <c r="AY99" s="36"/>
      <c r="AZ99" s="52"/>
      <c r="BA99" s="52"/>
      <c r="BB99" s="52"/>
      <c r="BC99" s="36"/>
      <c r="BD99" s="52"/>
      <c r="BE99" s="52" t="s">
        <v>799</v>
      </c>
      <c r="BF99" s="52">
        <v>2</v>
      </c>
      <c r="BG99" s="43"/>
    </row>
    <row r="100" spans="2:59" ht="29.25" customHeight="1" thickBot="1" x14ac:dyDescent="0.25">
      <c r="B100" s="284"/>
      <c r="C100" s="196" t="s">
        <v>135</v>
      </c>
      <c r="D100" s="40" t="s">
        <v>326</v>
      </c>
      <c r="E100" s="52"/>
      <c r="F100" s="52"/>
      <c r="G100" s="52"/>
      <c r="H100" s="52"/>
      <c r="I100" s="52"/>
      <c r="J100" s="52"/>
      <c r="K100" s="52"/>
      <c r="L100" s="52"/>
      <c r="M100" s="52"/>
      <c r="N100" s="52"/>
      <c r="O100" s="52"/>
      <c r="P100" s="52"/>
      <c r="Q100" s="52"/>
      <c r="R100" s="52"/>
      <c r="S100" s="52"/>
      <c r="T100" s="52"/>
      <c r="U100" s="52"/>
      <c r="V100" s="52"/>
      <c r="W100" s="52"/>
      <c r="X100" s="52"/>
      <c r="Y100" s="52"/>
      <c r="Z100" s="52"/>
      <c r="AA100" s="52"/>
      <c r="AB100" s="53"/>
      <c r="AC100" s="52"/>
      <c r="AD100" s="52"/>
      <c r="AE100" s="52"/>
      <c r="AF100" s="52"/>
      <c r="AG100" s="52"/>
      <c r="AH100" s="52"/>
      <c r="AI100" s="52"/>
      <c r="AJ100" s="52"/>
      <c r="AK100" s="52"/>
      <c r="AL100" s="52"/>
      <c r="AM100" s="52"/>
      <c r="AN100" s="52"/>
      <c r="AO100" s="52"/>
      <c r="AP100" s="52"/>
      <c r="AQ100" s="52"/>
      <c r="AR100" s="52"/>
      <c r="AS100" s="52"/>
      <c r="AT100" s="52"/>
      <c r="AU100" s="52"/>
      <c r="AV100" s="52"/>
      <c r="AW100" s="52"/>
      <c r="AX100" s="52"/>
      <c r="AY100" s="52"/>
      <c r="AZ100" s="52"/>
      <c r="BA100" s="52"/>
      <c r="BB100" s="53"/>
      <c r="BC100" s="52"/>
      <c r="BD100" s="52"/>
      <c r="BE100" s="52"/>
      <c r="BF100" s="52"/>
      <c r="BG100" s="43"/>
    </row>
    <row r="101" spans="2:59" ht="46.5" customHeight="1" thickBot="1" x14ac:dyDescent="0.25">
      <c r="B101" s="286"/>
      <c r="C101" s="196" t="s">
        <v>136</v>
      </c>
      <c r="D101" s="50" t="s">
        <v>325</v>
      </c>
      <c r="E101" s="52"/>
      <c r="F101" s="52"/>
      <c r="G101" s="52"/>
      <c r="H101" s="52"/>
      <c r="I101" s="52"/>
      <c r="J101" s="52"/>
      <c r="K101" s="52"/>
      <c r="L101" s="52"/>
      <c r="M101" s="52"/>
      <c r="N101" s="52"/>
      <c r="O101" s="52"/>
      <c r="P101" s="52"/>
      <c r="Q101" s="52"/>
      <c r="R101" s="52"/>
      <c r="S101" s="52"/>
      <c r="T101" s="52"/>
      <c r="U101" s="52"/>
      <c r="V101" s="52"/>
      <c r="W101" s="52"/>
      <c r="X101" s="52"/>
      <c r="Y101" s="52"/>
      <c r="Z101" s="52"/>
      <c r="AA101" s="52"/>
      <c r="AB101" s="52"/>
      <c r="AC101" s="52"/>
      <c r="AD101" s="52"/>
      <c r="AE101" s="52"/>
      <c r="AF101" s="52"/>
      <c r="AG101" s="52"/>
      <c r="AH101" s="52"/>
      <c r="AI101" s="52"/>
      <c r="AJ101" s="52"/>
      <c r="AK101" s="52"/>
      <c r="AL101" s="52"/>
      <c r="AM101" s="52"/>
      <c r="AN101" s="52"/>
      <c r="AO101" s="39"/>
      <c r="AP101" s="52"/>
      <c r="AQ101" s="52"/>
      <c r="AR101" s="52"/>
      <c r="AS101" s="54"/>
      <c r="AT101" s="52"/>
      <c r="AU101" s="52"/>
      <c r="AV101" s="52"/>
      <c r="AW101" s="52"/>
      <c r="AX101" s="52"/>
      <c r="AY101" s="52"/>
      <c r="AZ101" s="52"/>
      <c r="BA101" s="52"/>
      <c r="BB101" s="52"/>
      <c r="BC101" s="52"/>
      <c r="BD101" s="52"/>
      <c r="BE101" s="52" t="s">
        <v>826</v>
      </c>
      <c r="BF101" s="52">
        <v>2</v>
      </c>
      <c r="BG101" s="43"/>
    </row>
    <row r="102" spans="2:59" ht="27.75" customHeight="1" thickBot="1" x14ac:dyDescent="0.25">
      <c r="B102" s="283" t="s">
        <v>142</v>
      </c>
      <c r="C102" s="196" t="s">
        <v>129</v>
      </c>
      <c r="D102" s="40" t="s">
        <v>326</v>
      </c>
      <c r="E102" s="52"/>
      <c r="F102" s="52"/>
      <c r="G102" s="52"/>
      <c r="H102" s="52"/>
      <c r="I102" s="52"/>
      <c r="J102" s="52"/>
      <c r="K102" s="52"/>
      <c r="L102" s="52"/>
      <c r="M102" s="52"/>
      <c r="N102" s="52"/>
      <c r="O102" s="52"/>
      <c r="P102" s="52"/>
      <c r="Q102" s="52"/>
      <c r="R102" s="52"/>
      <c r="S102" s="52"/>
      <c r="T102" s="52"/>
      <c r="U102" s="52"/>
      <c r="V102" s="52"/>
      <c r="W102" s="52"/>
      <c r="X102" s="52"/>
      <c r="Y102" s="52"/>
      <c r="Z102" s="52"/>
      <c r="AA102" s="52"/>
      <c r="AB102" s="53"/>
      <c r="AC102" s="52"/>
      <c r="AD102" s="52"/>
      <c r="AE102" s="52"/>
      <c r="AF102" s="52"/>
      <c r="AG102" s="52"/>
      <c r="AH102" s="52"/>
      <c r="AI102" s="52"/>
      <c r="AJ102" s="52"/>
      <c r="AK102" s="52"/>
      <c r="AL102" s="52"/>
      <c r="AM102" s="52"/>
      <c r="AN102" s="52"/>
      <c r="AO102" s="52"/>
      <c r="AP102" s="52"/>
      <c r="AQ102" s="52"/>
      <c r="AR102" s="52"/>
      <c r="AS102" s="52"/>
      <c r="AT102" s="52"/>
      <c r="AU102" s="52"/>
      <c r="AV102" s="52"/>
      <c r="AW102" s="52"/>
      <c r="AX102" s="52"/>
      <c r="AY102" s="52"/>
      <c r="AZ102" s="52"/>
      <c r="BA102" s="52"/>
      <c r="BB102" s="53"/>
      <c r="BC102" s="52"/>
      <c r="BD102" s="52"/>
      <c r="BE102" s="52" t="s">
        <v>810</v>
      </c>
      <c r="BF102" s="52">
        <v>1</v>
      </c>
      <c r="BG102" s="43"/>
    </row>
    <row r="103" spans="2:59" ht="26.25" customHeight="1" thickBot="1" x14ac:dyDescent="0.25">
      <c r="B103" s="284"/>
      <c r="C103" s="196" t="s">
        <v>130</v>
      </c>
      <c r="D103" s="36" t="s">
        <v>323</v>
      </c>
      <c r="E103" s="52"/>
      <c r="F103" s="52"/>
      <c r="G103" s="36"/>
      <c r="H103" s="52"/>
      <c r="I103" s="52"/>
      <c r="J103" s="52"/>
      <c r="K103" s="52"/>
      <c r="L103" s="36"/>
      <c r="M103" s="230"/>
      <c r="N103" s="52"/>
      <c r="O103" s="52"/>
      <c r="P103" s="36"/>
      <c r="Q103" s="52"/>
      <c r="R103" s="52"/>
      <c r="S103" s="52"/>
      <c r="T103" s="36"/>
      <c r="U103" s="52"/>
      <c r="V103" s="52"/>
      <c r="W103" s="52"/>
      <c r="X103" s="36"/>
      <c r="Y103" s="230"/>
      <c r="Z103" s="52"/>
      <c r="AA103" s="52"/>
      <c r="AB103" s="52"/>
      <c r="AC103" s="36"/>
      <c r="AD103" s="52"/>
      <c r="AE103" s="52"/>
      <c r="AF103" s="52"/>
      <c r="AG103" s="36"/>
      <c r="AH103" s="230"/>
      <c r="AI103" s="52"/>
      <c r="AJ103" s="52"/>
      <c r="AK103" s="52"/>
      <c r="AL103" s="36"/>
      <c r="AM103" s="230"/>
      <c r="AN103" s="52"/>
      <c r="AO103" s="52"/>
      <c r="AP103" s="36"/>
      <c r="AQ103" s="52"/>
      <c r="AR103" s="52"/>
      <c r="AS103" s="52"/>
      <c r="AT103" s="36"/>
      <c r="AU103" s="230"/>
      <c r="AV103" s="52"/>
      <c r="AW103" s="52"/>
      <c r="AX103" s="52"/>
      <c r="AY103" s="36"/>
      <c r="AZ103" s="52"/>
      <c r="BA103" s="52"/>
      <c r="BB103" s="52"/>
      <c r="BC103" s="36"/>
      <c r="BD103" s="52"/>
      <c r="BE103" s="52"/>
      <c r="BF103" s="52"/>
      <c r="BG103" s="43"/>
    </row>
    <row r="104" spans="2:59" ht="21.75" customHeight="1" thickBot="1" x14ac:dyDescent="0.25">
      <c r="B104" s="284"/>
      <c r="C104" s="196" t="s">
        <v>131</v>
      </c>
      <c r="D104" s="40" t="s">
        <v>326</v>
      </c>
      <c r="E104" s="52"/>
      <c r="F104" s="52"/>
      <c r="G104" s="52"/>
      <c r="H104" s="52"/>
      <c r="I104" s="52"/>
      <c r="J104" s="52"/>
      <c r="K104" s="52"/>
      <c r="L104" s="52"/>
      <c r="M104" s="231"/>
      <c r="N104" s="52"/>
      <c r="O104" s="52"/>
      <c r="P104" s="52"/>
      <c r="Q104" s="52"/>
      <c r="R104" s="52"/>
      <c r="S104" s="52"/>
      <c r="T104" s="52"/>
      <c r="U104" s="52"/>
      <c r="V104" s="52"/>
      <c r="W104" s="52"/>
      <c r="X104" s="52"/>
      <c r="Y104" s="231"/>
      <c r="Z104" s="52"/>
      <c r="AA104" s="52"/>
      <c r="AB104" s="53"/>
      <c r="AC104" s="52"/>
      <c r="AD104" s="52"/>
      <c r="AE104" s="52"/>
      <c r="AF104" s="52"/>
      <c r="AG104" s="52"/>
      <c r="AH104" s="231"/>
      <c r="AI104" s="52"/>
      <c r="AJ104" s="52"/>
      <c r="AK104" s="52"/>
      <c r="AL104" s="52"/>
      <c r="AM104" s="231"/>
      <c r="AN104" s="52"/>
      <c r="AO104" s="52"/>
      <c r="AP104" s="52"/>
      <c r="AQ104" s="52"/>
      <c r="AR104" s="52"/>
      <c r="AS104" s="52"/>
      <c r="AT104" s="52"/>
      <c r="AU104" s="231"/>
      <c r="AV104" s="52"/>
      <c r="AW104" s="52"/>
      <c r="AX104" s="52"/>
      <c r="AY104" s="52"/>
      <c r="AZ104" s="52"/>
      <c r="BA104" s="52"/>
      <c r="BB104" s="53"/>
      <c r="BC104" s="52"/>
      <c r="BD104" s="52"/>
      <c r="BE104" s="52"/>
      <c r="BF104" s="52"/>
      <c r="BG104" s="43"/>
    </row>
    <row r="105" spans="2:59" ht="26.25" customHeight="1" thickBot="1" x14ac:dyDescent="0.25">
      <c r="B105" s="284"/>
      <c r="C105" s="196" t="s">
        <v>132</v>
      </c>
      <c r="D105" s="37" t="s">
        <v>317</v>
      </c>
      <c r="E105" s="37"/>
      <c r="F105" s="37"/>
      <c r="G105" s="37"/>
      <c r="H105" s="37"/>
      <c r="I105" s="37"/>
      <c r="J105" s="37"/>
      <c r="K105" s="37"/>
      <c r="L105" s="37"/>
      <c r="M105" s="37"/>
      <c r="N105" s="37"/>
      <c r="O105" s="37"/>
      <c r="P105" s="37"/>
      <c r="Q105" s="37"/>
      <c r="R105" s="37"/>
      <c r="S105" s="37"/>
      <c r="T105" s="37"/>
      <c r="U105" s="37"/>
      <c r="V105" s="37"/>
      <c r="W105" s="37"/>
      <c r="X105" s="37"/>
      <c r="Y105" s="37"/>
      <c r="Z105" s="37"/>
      <c r="AA105" s="37"/>
      <c r="AB105" s="37"/>
      <c r="AC105" s="37"/>
      <c r="AD105" s="37"/>
      <c r="AE105" s="37"/>
      <c r="AF105" s="37"/>
      <c r="AG105" s="37"/>
      <c r="AH105" s="37"/>
      <c r="AI105" s="37"/>
      <c r="AJ105" s="37"/>
      <c r="AK105" s="37"/>
      <c r="AL105" s="37"/>
      <c r="AM105" s="37"/>
      <c r="AN105" s="37"/>
      <c r="AO105" s="37"/>
      <c r="AP105" s="37"/>
      <c r="AQ105" s="37"/>
      <c r="AR105" s="37"/>
      <c r="AS105" s="37"/>
      <c r="AT105" s="37"/>
      <c r="AU105" s="37"/>
      <c r="AV105" s="37"/>
      <c r="AW105" s="37"/>
      <c r="AX105" s="37"/>
      <c r="AY105" s="37"/>
      <c r="AZ105" s="37"/>
      <c r="BA105" s="37"/>
      <c r="BB105" s="37"/>
      <c r="BC105" s="37"/>
      <c r="BD105" s="37"/>
      <c r="BE105" s="52"/>
      <c r="BF105" s="52"/>
      <c r="BG105" s="43"/>
    </row>
    <row r="106" spans="2:59" ht="15" customHeight="1" thickBot="1" x14ac:dyDescent="0.25">
      <c r="B106" s="284"/>
      <c r="C106" s="196" t="s">
        <v>133</v>
      </c>
      <c r="D106" s="40" t="s">
        <v>326</v>
      </c>
      <c r="E106" s="52"/>
      <c r="F106" s="52"/>
      <c r="G106" s="52"/>
      <c r="H106" s="52"/>
      <c r="I106" s="52"/>
      <c r="J106" s="52"/>
      <c r="K106" s="52"/>
      <c r="L106" s="52"/>
      <c r="M106" s="231"/>
      <c r="N106" s="52"/>
      <c r="O106" s="52"/>
      <c r="P106" s="52"/>
      <c r="Q106" s="52"/>
      <c r="R106" s="52"/>
      <c r="S106" s="52"/>
      <c r="T106" s="52"/>
      <c r="U106" s="52"/>
      <c r="V106" s="52"/>
      <c r="W106" s="52"/>
      <c r="X106" s="52"/>
      <c r="Y106" s="231"/>
      <c r="Z106" s="52"/>
      <c r="AA106" s="52"/>
      <c r="AB106" s="53"/>
      <c r="AC106" s="52"/>
      <c r="AD106" s="52"/>
      <c r="AE106" s="52"/>
      <c r="AF106" s="52"/>
      <c r="AG106" s="52"/>
      <c r="AH106" s="231"/>
      <c r="AI106" s="52"/>
      <c r="AJ106" s="52"/>
      <c r="AK106" s="52"/>
      <c r="AL106" s="52"/>
      <c r="AM106" s="231"/>
      <c r="AN106" s="52"/>
      <c r="AO106" s="52"/>
      <c r="AP106" s="52"/>
      <c r="AQ106" s="52"/>
      <c r="AR106" s="52"/>
      <c r="AS106" s="52"/>
      <c r="AT106" s="52"/>
      <c r="AU106" s="231"/>
      <c r="AV106" s="52"/>
      <c r="AW106" s="52"/>
      <c r="AX106" s="52"/>
      <c r="AY106" s="52"/>
      <c r="AZ106" s="52"/>
      <c r="BA106" s="52"/>
      <c r="BB106" s="53"/>
      <c r="BC106" s="52"/>
      <c r="BD106" s="52"/>
      <c r="BE106" s="52"/>
      <c r="BF106" s="52"/>
      <c r="BG106" s="43"/>
    </row>
    <row r="107" spans="2:59" ht="26.25" customHeight="1" thickBot="1" x14ac:dyDescent="0.25">
      <c r="B107" s="284"/>
      <c r="C107" s="196" t="s">
        <v>134</v>
      </c>
      <c r="D107" s="36" t="s">
        <v>323</v>
      </c>
      <c r="E107" s="52"/>
      <c r="F107" s="52"/>
      <c r="G107" s="36"/>
      <c r="H107" s="52"/>
      <c r="I107" s="52"/>
      <c r="J107" s="52"/>
      <c r="K107" s="52"/>
      <c r="L107" s="36"/>
      <c r="M107" s="230"/>
      <c r="N107" s="52"/>
      <c r="O107" s="52"/>
      <c r="P107" s="36"/>
      <c r="Q107" s="52"/>
      <c r="R107" s="52"/>
      <c r="S107" s="52"/>
      <c r="T107" s="36"/>
      <c r="U107" s="52"/>
      <c r="V107" s="52"/>
      <c r="W107" s="52"/>
      <c r="X107" s="36"/>
      <c r="Y107" s="230"/>
      <c r="Z107" s="52"/>
      <c r="AA107" s="52"/>
      <c r="AB107" s="52"/>
      <c r="AC107" s="36"/>
      <c r="AD107" s="52"/>
      <c r="AE107" s="52"/>
      <c r="AF107" s="52"/>
      <c r="AG107" s="36"/>
      <c r="AH107" s="230"/>
      <c r="AI107" s="52"/>
      <c r="AJ107" s="52"/>
      <c r="AK107" s="52"/>
      <c r="AL107" s="36"/>
      <c r="AM107" s="230"/>
      <c r="AN107" s="52"/>
      <c r="AO107" s="52"/>
      <c r="AP107" s="36"/>
      <c r="AQ107" s="52"/>
      <c r="AR107" s="52"/>
      <c r="AS107" s="52"/>
      <c r="AT107" s="36"/>
      <c r="AU107" s="230"/>
      <c r="AV107" s="52"/>
      <c r="AW107" s="52"/>
      <c r="AX107" s="52"/>
      <c r="AY107" s="36"/>
      <c r="AZ107" s="52"/>
      <c r="BA107" s="52"/>
      <c r="BB107" s="52"/>
      <c r="BC107" s="36"/>
      <c r="BD107" s="52"/>
      <c r="BE107" s="52" t="s">
        <v>799</v>
      </c>
      <c r="BF107" s="52">
        <v>2</v>
      </c>
      <c r="BG107" s="43"/>
    </row>
    <row r="108" spans="2:59" ht="30.75" customHeight="1" thickBot="1" x14ac:dyDescent="0.25">
      <c r="B108" s="284"/>
      <c r="C108" s="196" t="s">
        <v>135</v>
      </c>
      <c r="D108" s="40" t="s">
        <v>326</v>
      </c>
      <c r="E108" s="52"/>
      <c r="F108" s="52"/>
      <c r="G108" s="52"/>
      <c r="H108" s="52"/>
      <c r="I108" s="52"/>
      <c r="J108" s="52"/>
      <c r="K108" s="52"/>
      <c r="L108" s="52"/>
      <c r="M108" s="231"/>
      <c r="N108" s="52"/>
      <c r="O108" s="52"/>
      <c r="P108" s="52"/>
      <c r="Q108" s="52"/>
      <c r="R108" s="52"/>
      <c r="S108" s="52"/>
      <c r="T108" s="52"/>
      <c r="U108" s="52"/>
      <c r="V108" s="52"/>
      <c r="W108" s="52"/>
      <c r="X108" s="52"/>
      <c r="Y108" s="231"/>
      <c r="Z108" s="52"/>
      <c r="AA108" s="52"/>
      <c r="AB108" s="53"/>
      <c r="AC108" s="52"/>
      <c r="AD108" s="52"/>
      <c r="AE108" s="52"/>
      <c r="AF108" s="52"/>
      <c r="AG108" s="52"/>
      <c r="AH108" s="231"/>
      <c r="AI108" s="52"/>
      <c r="AJ108" s="52"/>
      <c r="AK108" s="52"/>
      <c r="AL108" s="52"/>
      <c r="AM108" s="231"/>
      <c r="AN108" s="52"/>
      <c r="AO108" s="52"/>
      <c r="AP108" s="52"/>
      <c r="AQ108" s="52"/>
      <c r="AR108" s="52"/>
      <c r="AS108" s="52"/>
      <c r="AT108" s="52"/>
      <c r="AU108" s="231"/>
      <c r="AV108" s="52"/>
      <c r="AW108" s="52"/>
      <c r="AX108" s="52"/>
      <c r="AY108" s="52"/>
      <c r="AZ108" s="52"/>
      <c r="BA108" s="52"/>
      <c r="BB108" s="53"/>
      <c r="BC108" s="52"/>
      <c r="BD108" s="52"/>
      <c r="BE108" s="52"/>
      <c r="BF108" s="52"/>
      <c r="BG108" s="43"/>
    </row>
    <row r="109" spans="2:59" ht="49.5" customHeight="1" thickBot="1" x14ac:dyDescent="0.25">
      <c r="B109" s="286"/>
      <c r="C109" s="196" t="s">
        <v>136</v>
      </c>
      <c r="D109" s="50" t="s">
        <v>325</v>
      </c>
      <c r="E109" s="52"/>
      <c r="F109" s="52"/>
      <c r="G109" s="52"/>
      <c r="H109" s="52"/>
      <c r="I109" s="52"/>
      <c r="J109" s="52"/>
      <c r="K109" s="52"/>
      <c r="L109" s="52"/>
      <c r="M109" s="231"/>
      <c r="N109" s="52"/>
      <c r="O109" s="52"/>
      <c r="P109" s="52"/>
      <c r="Q109" s="52"/>
      <c r="R109" s="52"/>
      <c r="S109" s="52"/>
      <c r="T109" s="52"/>
      <c r="U109" s="52"/>
      <c r="V109" s="52"/>
      <c r="W109" s="52"/>
      <c r="X109" s="52"/>
      <c r="Y109" s="231"/>
      <c r="Z109" s="52"/>
      <c r="AA109" s="52"/>
      <c r="AB109" s="52"/>
      <c r="AC109" s="52"/>
      <c r="AD109" s="52"/>
      <c r="AE109" s="52"/>
      <c r="AF109" s="52"/>
      <c r="AG109" s="52"/>
      <c r="AH109" s="231"/>
      <c r="AI109" s="52"/>
      <c r="AJ109" s="52"/>
      <c r="AK109" s="52"/>
      <c r="AL109" s="52"/>
      <c r="AM109" s="231"/>
      <c r="AN109" s="52"/>
      <c r="AO109" s="39"/>
      <c r="AP109" s="52"/>
      <c r="AQ109" s="52"/>
      <c r="AR109" s="52"/>
      <c r="AS109" s="54"/>
      <c r="AT109" s="52"/>
      <c r="AU109" s="231"/>
      <c r="AV109" s="52"/>
      <c r="AW109" s="52"/>
      <c r="AX109" s="52"/>
      <c r="AY109" s="52"/>
      <c r="AZ109" s="52"/>
      <c r="BA109" s="52"/>
      <c r="BB109" s="52"/>
      <c r="BC109" s="52"/>
      <c r="BD109" s="52"/>
      <c r="BE109" s="52" t="s">
        <v>826</v>
      </c>
      <c r="BF109" s="52">
        <v>2</v>
      </c>
      <c r="BG109" s="43"/>
    </row>
    <row r="110" spans="2:59" ht="19.5" thickBot="1" x14ac:dyDescent="0.25">
      <c r="B110" s="283" t="s">
        <v>143</v>
      </c>
      <c r="C110" s="196" t="s">
        <v>129</v>
      </c>
      <c r="D110" s="40" t="s">
        <v>326</v>
      </c>
      <c r="E110" s="52"/>
      <c r="F110" s="52"/>
      <c r="G110" s="52"/>
      <c r="H110" s="52"/>
      <c r="I110" s="52"/>
      <c r="J110" s="52"/>
      <c r="K110" s="52"/>
      <c r="L110" s="52"/>
      <c r="M110" s="231"/>
      <c r="N110" s="52"/>
      <c r="O110" s="52"/>
      <c r="P110" s="52"/>
      <c r="Q110" s="52"/>
      <c r="R110" s="52"/>
      <c r="S110" s="52"/>
      <c r="T110" s="52"/>
      <c r="U110" s="52"/>
      <c r="V110" s="52"/>
      <c r="W110" s="52"/>
      <c r="X110" s="52"/>
      <c r="Y110" s="231"/>
      <c r="Z110" s="52"/>
      <c r="AA110" s="52"/>
      <c r="AB110" s="53"/>
      <c r="AC110" s="52"/>
      <c r="AD110" s="52"/>
      <c r="AE110" s="52"/>
      <c r="AF110" s="52"/>
      <c r="AG110" s="52"/>
      <c r="AH110" s="231"/>
      <c r="AI110" s="52"/>
      <c r="AJ110" s="52"/>
      <c r="AK110" s="52"/>
      <c r="AL110" s="52"/>
      <c r="AM110" s="231"/>
      <c r="AN110" s="52"/>
      <c r="AO110" s="52"/>
      <c r="AP110" s="52"/>
      <c r="AQ110" s="52"/>
      <c r="AR110" s="52"/>
      <c r="AS110" s="52"/>
      <c r="AT110" s="52"/>
      <c r="AU110" s="231"/>
      <c r="AV110" s="52"/>
      <c r="AW110" s="52"/>
      <c r="AX110" s="52"/>
      <c r="AY110" s="52"/>
      <c r="AZ110" s="52"/>
      <c r="BA110" s="52"/>
      <c r="BB110" s="53"/>
      <c r="BC110" s="52"/>
      <c r="BD110" s="52"/>
      <c r="BE110" s="52" t="s">
        <v>810</v>
      </c>
      <c r="BF110" s="52">
        <v>1</v>
      </c>
      <c r="BG110" s="43"/>
    </row>
    <row r="111" spans="2:59" ht="26.25" customHeight="1" thickBot="1" x14ac:dyDescent="0.25">
      <c r="B111" s="284"/>
      <c r="C111" s="196" t="s">
        <v>130</v>
      </c>
      <c r="D111" s="36" t="s">
        <v>323</v>
      </c>
      <c r="E111" s="52"/>
      <c r="F111" s="52"/>
      <c r="G111" s="36"/>
      <c r="H111" s="52"/>
      <c r="I111" s="52"/>
      <c r="J111" s="52"/>
      <c r="K111" s="52"/>
      <c r="L111" s="36"/>
      <c r="M111" s="230"/>
      <c r="N111" s="52"/>
      <c r="O111" s="52"/>
      <c r="P111" s="36"/>
      <c r="Q111" s="52"/>
      <c r="R111" s="52"/>
      <c r="S111" s="52"/>
      <c r="T111" s="36"/>
      <c r="U111" s="52"/>
      <c r="V111" s="52"/>
      <c r="W111" s="52"/>
      <c r="X111" s="36"/>
      <c r="Y111" s="230"/>
      <c r="Z111" s="52"/>
      <c r="AA111" s="52"/>
      <c r="AB111" s="52"/>
      <c r="AC111" s="36"/>
      <c r="AD111" s="52"/>
      <c r="AE111" s="52"/>
      <c r="AF111" s="52"/>
      <c r="AG111" s="36"/>
      <c r="AH111" s="230"/>
      <c r="AI111" s="52"/>
      <c r="AJ111" s="52"/>
      <c r="AK111" s="52"/>
      <c r="AL111" s="36"/>
      <c r="AM111" s="230"/>
      <c r="AN111" s="52"/>
      <c r="AO111" s="52"/>
      <c r="AP111" s="36"/>
      <c r="AQ111" s="52"/>
      <c r="AR111" s="52"/>
      <c r="AS111" s="52"/>
      <c r="AT111" s="36"/>
      <c r="AU111" s="230"/>
      <c r="AV111" s="52"/>
      <c r="AW111" s="52"/>
      <c r="AX111" s="52"/>
      <c r="AY111" s="36"/>
      <c r="AZ111" s="52"/>
      <c r="BA111" s="52"/>
      <c r="BB111" s="52"/>
      <c r="BC111" s="36"/>
      <c r="BD111" s="52"/>
      <c r="BE111" s="52"/>
      <c r="BF111" s="52"/>
      <c r="BG111" s="43"/>
    </row>
    <row r="112" spans="2:59" ht="26.25" customHeight="1" thickBot="1" x14ac:dyDescent="0.25">
      <c r="B112" s="284"/>
      <c r="C112" s="196" t="s">
        <v>131</v>
      </c>
      <c r="D112" s="40" t="s">
        <v>326</v>
      </c>
      <c r="E112" s="52"/>
      <c r="F112" s="52"/>
      <c r="G112" s="52"/>
      <c r="H112" s="52"/>
      <c r="I112" s="52"/>
      <c r="J112" s="52"/>
      <c r="K112" s="52"/>
      <c r="L112" s="52"/>
      <c r="M112" s="231"/>
      <c r="N112" s="52"/>
      <c r="O112" s="52"/>
      <c r="P112" s="52"/>
      <c r="Q112" s="52"/>
      <c r="R112" s="52"/>
      <c r="S112" s="52"/>
      <c r="T112" s="52"/>
      <c r="U112" s="52"/>
      <c r="V112" s="52"/>
      <c r="W112" s="52"/>
      <c r="X112" s="52"/>
      <c r="Y112" s="231"/>
      <c r="Z112" s="52"/>
      <c r="AA112" s="52"/>
      <c r="AB112" s="53"/>
      <c r="AC112" s="52"/>
      <c r="AD112" s="52"/>
      <c r="AE112" s="52"/>
      <c r="AF112" s="52"/>
      <c r="AG112" s="52"/>
      <c r="AH112" s="231"/>
      <c r="AI112" s="52"/>
      <c r="AJ112" s="52"/>
      <c r="AK112" s="52"/>
      <c r="AL112" s="52"/>
      <c r="AM112" s="231"/>
      <c r="AN112" s="52"/>
      <c r="AO112" s="52"/>
      <c r="AP112" s="52"/>
      <c r="AQ112" s="52"/>
      <c r="AR112" s="52"/>
      <c r="AS112" s="52"/>
      <c r="AT112" s="52"/>
      <c r="AU112" s="231"/>
      <c r="AV112" s="52"/>
      <c r="AW112" s="52"/>
      <c r="AX112" s="52"/>
      <c r="AY112" s="52"/>
      <c r="AZ112" s="52"/>
      <c r="BA112" s="52"/>
      <c r="BB112" s="53"/>
      <c r="BC112" s="52"/>
      <c r="BD112" s="52"/>
      <c r="BE112" s="52"/>
      <c r="BF112" s="52"/>
      <c r="BG112" s="43"/>
    </row>
    <row r="113" spans="2:59" ht="26.25" customHeight="1" thickBot="1" x14ac:dyDescent="0.25">
      <c r="B113" s="284"/>
      <c r="C113" s="196" t="s">
        <v>132</v>
      </c>
      <c r="D113" s="37" t="s">
        <v>317</v>
      </c>
      <c r="E113" s="37"/>
      <c r="F113" s="37"/>
      <c r="G113" s="37"/>
      <c r="H113" s="37"/>
      <c r="I113" s="37"/>
      <c r="J113" s="37"/>
      <c r="K113" s="37"/>
      <c r="L113" s="37"/>
      <c r="M113" s="37"/>
      <c r="N113" s="37"/>
      <c r="O113" s="37"/>
      <c r="P113" s="37"/>
      <c r="Q113" s="37"/>
      <c r="R113" s="37"/>
      <c r="S113" s="37"/>
      <c r="T113" s="37"/>
      <c r="U113" s="37"/>
      <c r="V113" s="37"/>
      <c r="W113" s="37"/>
      <c r="X113" s="37"/>
      <c r="Y113" s="37"/>
      <c r="Z113" s="37"/>
      <c r="AA113" s="37"/>
      <c r="AB113" s="37"/>
      <c r="AC113" s="37"/>
      <c r="AD113" s="37"/>
      <c r="AE113" s="37"/>
      <c r="AF113" s="37"/>
      <c r="AG113" s="37"/>
      <c r="AH113" s="37"/>
      <c r="AI113" s="37"/>
      <c r="AJ113" s="37"/>
      <c r="AK113" s="37"/>
      <c r="AL113" s="37"/>
      <c r="AM113" s="37"/>
      <c r="AN113" s="37"/>
      <c r="AO113" s="37"/>
      <c r="AP113" s="37"/>
      <c r="AQ113" s="37"/>
      <c r="AR113" s="37"/>
      <c r="AS113" s="37"/>
      <c r="AT113" s="37"/>
      <c r="AU113" s="37"/>
      <c r="AV113" s="37"/>
      <c r="AW113" s="37"/>
      <c r="AX113" s="37"/>
      <c r="AY113" s="37"/>
      <c r="AZ113" s="37"/>
      <c r="BA113" s="37"/>
      <c r="BB113" s="37"/>
      <c r="BC113" s="37"/>
      <c r="BD113" s="37"/>
      <c r="BE113" s="52"/>
      <c r="BF113" s="52"/>
      <c r="BG113" s="43"/>
    </row>
    <row r="114" spans="2:59" ht="20.25" customHeight="1" thickBot="1" x14ac:dyDescent="0.25">
      <c r="B114" s="284"/>
      <c r="C114" s="196" t="s">
        <v>133</v>
      </c>
      <c r="D114" s="40" t="s">
        <v>326</v>
      </c>
      <c r="E114" s="52"/>
      <c r="F114" s="52"/>
      <c r="G114" s="52"/>
      <c r="H114" s="52"/>
      <c r="I114" s="52"/>
      <c r="J114" s="52"/>
      <c r="K114" s="52"/>
      <c r="L114" s="52"/>
      <c r="M114" s="231"/>
      <c r="N114" s="52"/>
      <c r="O114" s="52"/>
      <c r="P114" s="52"/>
      <c r="Q114" s="52"/>
      <c r="R114" s="52"/>
      <c r="S114" s="52"/>
      <c r="T114" s="52"/>
      <c r="U114" s="52"/>
      <c r="V114" s="52"/>
      <c r="W114" s="52"/>
      <c r="X114" s="52"/>
      <c r="Y114" s="231"/>
      <c r="Z114" s="52"/>
      <c r="AA114" s="52"/>
      <c r="AB114" s="53"/>
      <c r="AC114" s="52"/>
      <c r="AD114" s="52"/>
      <c r="AE114" s="52"/>
      <c r="AF114" s="52"/>
      <c r="AG114" s="52"/>
      <c r="AH114" s="231"/>
      <c r="AI114" s="52"/>
      <c r="AJ114" s="52"/>
      <c r="AK114" s="52"/>
      <c r="AL114" s="52"/>
      <c r="AM114" s="231"/>
      <c r="AN114" s="52"/>
      <c r="AO114" s="52"/>
      <c r="AP114" s="52"/>
      <c r="AQ114" s="52"/>
      <c r="AR114" s="52"/>
      <c r="AS114" s="52"/>
      <c r="AT114" s="52"/>
      <c r="AU114" s="231"/>
      <c r="AV114" s="52"/>
      <c r="AW114" s="52"/>
      <c r="AX114" s="52"/>
      <c r="AY114" s="52"/>
      <c r="AZ114" s="52"/>
      <c r="BA114" s="52"/>
      <c r="BB114" s="53"/>
      <c r="BC114" s="52"/>
      <c r="BD114" s="52"/>
      <c r="BE114" s="52"/>
      <c r="BF114" s="52"/>
      <c r="BG114" s="43"/>
    </row>
    <row r="115" spans="2:59" ht="26.25" customHeight="1" thickBot="1" x14ac:dyDescent="0.25">
      <c r="B115" s="284"/>
      <c r="C115" s="196" t="s">
        <v>134</v>
      </c>
      <c r="D115" s="36" t="s">
        <v>323</v>
      </c>
      <c r="E115" s="52"/>
      <c r="F115" s="52"/>
      <c r="G115" s="36"/>
      <c r="H115" s="52"/>
      <c r="I115" s="52"/>
      <c r="J115" s="52"/>
      <c r="K115" s="52"/>
      <c r="L115" s="36"/>
      <c r="M115" s="230"/>
      <c r="N115" s="52"/>
      <c r="O115" s="52"/>
      <c r="P115" s="36"/>
      <c r="Q115" s="52"/>
      <c r="R115" s="52"/>
      <c r="S115" s="52"/>
      <c r="T115" s="36"/>
      <c r="U115" s="52"/>
      <c r="V115" s="52"/>
      <c r="W115" s="52"/>
      <c r="X115" s="36"/>
      <c r="Y115" s="230"/>
      <c r="Z115" s="52"/>
      <c r="AA115" s="52"/>
      <c r="AB115" s="52"/>
      <c r="AC115" s="36"/>
      <c r="AD115" s="52"/>
      <c r="AE115" s="52"/>
      <c r="AF115" s="52"/>
      <c r="AG115" s="36"/>
      <c r="AH115" s="230"/>
      <c r="AI115" s="52"/>
      <c r="AJ115" s="52"/>
      <c r="AK115" s="52"/>
      <c r="AL115" s="36"/>
      <c r="AM115" s="230"/>
      <c r="AN115" s="52"/>
      <c r="AO115" s="52"/>
      <c r="AP115" s="36"/>
      <c r="AQ115" s="52"/>
      <c r="AR115" s="52"/>
      <c r="AS115" s="52"/>
      <c r="AT115" s="36"/>
      <c r="AU115" s="230"/>
      <c r="AV115" s="52"/>
      <c r="AW115" s="52"/>
      <c r="AX115" s="52"/>
      <c r="AY115" s="36"/>
      <c r="AZ115" s="52"/>
      <c r="BA115" s="52"/>
      <c r="BB115" s="52"/>
      <c r="BC115" s="36"/>
      <c r="BD115" s="52"/>
      <c r="BE115" s="52" t="s">
        <v>799</v>
      </c>
      <c r="BF115" s="52">
        <v>2</v>
      </c>
      <c r="BG115" s="43"/>
    </row>
    <row r="116" spans="2:59" ht="24.75" customHeight="1" thickBot="1" x14ac:dyDescent="0.25">
      <c r="B116" s="284"/>
      <c r="C116" s="196" t="s">
        <v>135</v>
      </c>
      <c r="D116" s="40" t="s">
        <v>326</v>
      </c>
      <c r="E116" s="52"/>
      <c r="F116" s="52"/>
      <c r="G116" s="52"/>
      <c r="H116" s="52"/>
      <c r="I116" s="52"/>
      <c r="J116" s="52"/>
      <c r="K116" s="52"/>
      <c r="L116" s="52"/>
      <c r="M116" s="52"/>
      <c r="N116" s="52"/>
      <c r="O116" s="52"/>
      <c r="P116" s="52"/>
      <c r="Q116" s="52"/>
      <c r="R116" s="52"/>
      <c r="S116" s="52"/>
      <c r="T116" s="52"/>
      <c r="U116" s="52"/>
      <c r="V116" s="52"/>
      <c r="W116" s="52"/>
      <c r="X116" s="52"/>
      <c r="Y116" s="52"/>
      <c r="Z116" s="52"/>
      <c r="AA116" s="52"/>
      <c r="AB116" s="53"/>
      <c r="AC116" s="52"/>
      <c r="AD116" s="52"/>
      <c r="AE116" s="52"/>
      <c r="AF116" s="52"/>
      <c r="AG116" s="52"/>
      <c r="AH116" s="52"/>
      <c r="AI116" s="52"/>
      <c r="AJ116" s="52"/>
      <c r="AK116" s="52"/>
      <c r="AL116" s="52"/>
      <c r="AM116" s="52"/>
      <c r="AN116" s="52"/>
      <c r="AO116" s="52"/>
      <c r="AP116" s="52"/>
      <c r="AQ116" s="52"/>
      <c r="AR116" s="52"/>
      <c r="AS116" s="52"/>
      <c r="AT116" s="52"/>
      <c r="AU116" s="52"/>
      <c r="AV116" s="52"/>
      <c r="AW116" s="52"/>
      <c r="AX116" s="52"/>
      <c r="AY116" s="52"/>
      <c r="AZ116" s="52"/>
      <c r="BA116" s="52"/>
      <c r="BB116" s="53"/>
      <c r="BC116" s="52"/>
      <c r="BD116" s="52"/>
      <c r="BE116" s="52"/>
      <c r="BF116" s="52"/>
      <c r="BG116" s="43"/>
    </row>
    <row r="117" spans="2:59" ht="45.75" customHeight="1" thickBot="1" x14ac:dyDescent="0.25">
      <c r="B117" s="286"/>
      <c r="C117" s="196" t="s">
        <v>136</v>
      </c>
      <c r="D117" s="50" t="s">
        <v>325</v>
      </c>
      <c r="E117" s="52"/>
      <c r="F117" s="52"/>
      <c r="G117" s="52"/>
      <c r="H117" s="52"/>
      <c r="I117" s="52"/>
      <c r="J117" s="52"/>
      <c r="K117" s="52"/>
      <c r="L117" s="52"/>
      <c r="M117" s="52"/>
      <c r="N117" s="52"/>
      <c r="O117" s="52"/>
      <c r="P117" s="52"/>
      <c r="Q117" s="52"/>
      <c r="R117" s="52"/>
      <c r="S117" s="52"/>
      <c r="T117" s="52"/>
      <c r="U117" s="52"/>
      <c r="V117" s="52"/>
      <c r="W117" s="52"/>
      <c r="X117" s="52"/>
      <c r="Y117" s="52"/>
      <c r="Z117" s="52"/>
      <c r="AA117" s="52"/>
      <c r="AB117" s="52"/>
      <c r="AC117" s="52"/>
      <c r="AD117" s="52"/>
      <c r="AE117" s="52"/>
      <c r="AF117" s="52"/>
      <c r="AG117" s="52"/>
      <c r="AH117" s="52"/>
      <c r="AI117" s="52"/>
      <c r="AJ117" s="52"/>
      <c r="AK117" s="52"/>
      <c r="AL117" s="52"/>
      <c r="AM117" s="52"/>
      <c r="AN117" s="52"/>
      <c r="AO117" s="39"/>
      <c r="AP117" s="52"/>
      <c r="AQ117" s="52"/>
      <c r="AR117" s="52"/>
      <c r="AS117" s="54"/>
      <c r="AT117" s="52"/>
      <c r="AU117" s="52"/>
      <c r="AV117" s="52"/>
      <c r="AW117" s="52"/>
      <c r="AX117" s="52"/>
      <c r="AY117" s="52"/>
      <c r="AZ117" s="52"/>
      <c r="BA117" s="52"/>
      <c r="BB117" s="52"/>
      <c r="BC117" s="52"/>
      <c r="BD117" s="52"/>
      <c r="BE117" s="52" t="s">
        <v>826</v>
      </c>
      <c r="BF117" s="52">
        <v>2</v>
      </c>
      <c r="BG117" s="43"/>
    </row>
    <row r="118" spans="2:59" ht="39.75" customHeight="1" thickBot="1" x14ac:dyDescent="0.25">
      <c r="B118" s="293" t="s">
        <v>144</v>
      </c>
      <c r="C118" s="196" t="s">
        <v>145</v>
      </c>
      <c r="D118" s="37" t="s">
        <v>317</v>
      </c>
      <c r="E118" s="37"/>
      <c r="F118" s="37"/>
      <c r="G118" s="37"/>
      <c r="H118" s="37"/>
      <c r="I118" s="37"/>
      <c r="J118" s="37"/>
      <c r="K118" s="37"/>
      <c r="L118" s="37"/>
      <c r="M118" s="37"/>
      <c r="N118" s="37"/>
      <c r="O118" s="37"/>
      <c r="P118" s="37"/>
      <c r="Q118" s="37"/>
      <c r="R118" s="37"/>
      <c r="S118" s="37"/>
      <c r="T118" s="37"/>
      <c r="U118" s="37"/>
      <c r="V118" s="37"/>
      <c r="W118" s="37"/>
      <c r="X118" s="37"/>
      <c r="Y118" s="37"/>
      <c r="Z118" s="37"/>
      <c r="AA118" s="37"/>
      <c r="AB118" s="37"/>
      <c r="AC118" s="37"/>
      <c r="AD118" s="37"/>
      <c r="AE118" s="37"/>
      <c r="AF118" s="37"/>
      <c r="AG118" s="37"/>
      <c r="AH118" s="37"/>
      <c r="AI118" s="37"/>
      <c r="AJ118" s="37"/>
      <c r="AK118" s="37"/>
      <c r="AL118" s="37"/>
      <c r="AM118" s="37"/>
      <c r="AN118" s="37"/>
      <c r="AO118" s="37"/>
      <c r="AP118" s="37"/>
      <c r="AQ118" s="37"/>
      <c r="AR118" s="37"/>
      <c r="AS118" s="37"/>
      <c r="AT118" s="37"/>
      <c r="AU118" s="37"/>
      <c r="AV118" s="37"/>
      <c r="AW118" s="37"/>
      <c r="AX118" s="37"/>
      <c r="AY118" s="37"/>
      <c r="AZ118" s="37"/>
      <c r="BA118" s="37"/>
      <c r="BB118" s="37"/>
      <c r="BC118" s="37"/>
      <c r="BD118" s="37"/>
      <c r="BE118" s="37"/>
      <c r="BF118" s="37"/>
      <c r="BG118" s="43"/>
    </row>
    <row r="119" spans="2:59" ht="39.75" customHeight="1" thickBot="1" x14ac:dyDescent="0.25">
      <c r="B119" s="294"/>
      <c r="C119" s="196" t="s">
        <v>853</v>
      </c>
      <c r="D119" s="37" t="s">
        <v>317</v>
      </c>
      <c r="E119" s="37"/>
      <c r="F119" s="37"/>
      <c r="G119" s="37"/>
      <c r="H119" s="37"/>
      <c r="I119" s="37"/>
      <c r="J119" s="37"/>
      <c r="K119" s="37"/>
      <c r="L119" s="37"/>
      <c r="M119" s="37"/>
      <c r="N119" s="37"/>
      <c r="O119" s="37"/>
      <c r="P119" s="37"/>
      <c r="Q119" s="37"/>
      <c r="R119" s="37"/>
      <c r="S119" s="37"/>
      <c r="T119" s="37"/>
      <c r="U119" s="37"/>
      <c r="V119" s="37"/>
      <c r="W119" s="37"/>
      <c r="X119" s="37"/>
      <c r="Y119" s="37"/>
      <c r="Z119" s="37"/>
      <c r="AA119" s="37"/>
      <c r="AB119" s="37"/>
      <c r="AC119" s="37"/>
      <c r="AD119" s="37"/>
      <c r="AE119" s="37"/>
      <c r="AF119" s="37"/>
      <c r="AG119" s="37"/>
      <c r="AH119" s="37"/>
      <c r="AI119" s="37"/>
      <c r="AJ119" s="37"/>
      <c r="AK119" s="37"/>
      <c r="AL119" s="37"/>
      <c r="AM119" s="37"/>
      <c r="AN119" s="37"/>
      <c r="AO119" s="37"/>
      <c r="AP119" s="37"/>
      <c r="AQ119" s="37"/>
      <c r="AR119" s="37"/>
      <c r="AS119" s="37"/>
      <c r="AT119" s="37"/>
      <c r="AU119" s="37"/>
      <c r="AV119" s="37"/>
      <c r="AW119" s="37"/>
      <c r="AX119" s="37"/>
      <c r="AY119" s="37"/>
      <c r="AZ119" s="37"/>
      <c r="BA119" s="37"/>
      <c r="BB119" s="37"/>
      <c r="BC119" s="37"/>
      <c r="BD119" s="37"/>
      <c r="BE119" s="37"/>
      <c r="BF119" s="37"/>
      <c r="BG119" s="43"/>
    </row>
    <row r="120" spans="2:59" ht="26.25" customHeight="1" thickBot="1" x14ac:dyDescent="0.25">
      <c r="B120" s="294"/>
      <c r="C120" s="196" t="s">
        <v>146</v>
      </c>
      <c r="D120" s="37" t="s">
        <v>317</v>
      </c>
      <c r="E120" s="37"/>
      <c r="F120" s="37"/>
      <c r="G120" s="37"/>
      <c r="H120" s="37"/>
      <c r="I120" s="37"/>
      <c r="J120" s="37"/>
      <c r="K120" s="37"/>
      <c r="L120" s="37"/>
      <c r="M120" s="37"/>
      <c r="N120" s="37"/>
      <c r="O120" s="37"/>
      <c r="P120" s="37"/>
      <c r="Q120" s="37"/>
      <c r="R120" s="37"/>
      <c r="S120" s="37"/>
      <c r="T120" s="37"/>
      <c r="U120" s="37"/>
      <c r="V120" s="37"/>
      <c r="W120" s="37"/>
      <c r="X120" s="37"/>
      <c r="Y120" s="37"/>
      <c r="Z120" s="37"/>
      <c r="AA120" s="37"/>
      <c r="AB120" s="37"/>
      <c r="AC120" s="37"/>
      <c r="AD120" s="37"/>
      <c r="AE120" s="37"/>
      <c r="AF120" s="37"/>
      <c r="AG120" s="37"/>
      <c r="AH120" s="37"/>
      <c r="AI120" s="37"/>
      <c r="AJ120" s="37"/>
      <c r="AK120" s="37"/>
      <c r="AL120" s="37"/>
      <c r="AM120" s="37"/>
      <c r="AN120" s="37"/>
      <c r="AO120" s="37"/>
      <c r="AP120" s="37"/>
      <c r="AQ120" s="37"/>
      <c r="AR120" s="37"/>
      <c r="AS120" s="37"/>
      <c r="AT120" s="37"/>
      <c r="AU120" s="37"/>
      <c r="AV120" s="37"/>
      <c r="AW120" s="37"/>
      <c r="AX120" s="37"/>
      <c r="AY120" s="37"/>
      <c r="AZ120" s="37"/>
      <c r="BA120" s="37"/>
      <c r="BB120" s="37"/>
      <c r="BC120" s="37"/>
      <c r="BD120" s="37"/>
      <c r="BE120" s="37"/>
      <c r="BF120" s="37"/>
      <c r="BG120" s="43"/>
    </row>
    <row r="121" spans="2:59" ht="26.25" customHeight="1" thickBot="1" x14ac:dyDescent="0.25">
      <c r="B121" s="294"/>
      <c r="C121" s="423" t="s">
        <v>147</v>
      </c>
      <c r="D121" s="36" t="s">
        <v>323</v>
      </c>
      <c r="E121" s="52"/>
      <c r="F121" s="52"/>
      <c r="G121" s="36"/>
      <c r="H121" s="52"/>
      <c r="I121" s="52"/>
      <c r="J121" s="52"/>
      <c r="K121" s="52"/>
      <c r="L121" s="36"/>
      <c r="M121" s="230"/>
      <c r="N121" s="52"/>
      <c r="O121" s="52"/>
      <c r="P121" s="36"/>
      <c r="Q121" s="52"/>
      <c r="R121" s="52"/>
      <c r="S121" s="52"/>
      <c r="T121" s="36"/>
      <c r="U121" s="52"/>
      <c r="V121" s="52"/>
      <c r="W121" s="52"/>
      <c r="X121" s="36"/>
      <c r="Y121" s="230"/>
      <c r="Z121" s="52"/>
      <c r="AA121" s="52"/>
      <c r="AB121" s="52"/>
      <c r="AC121" s="36"/>
      <c r="AD121" s="52"/>
      <c r="AE121" s="52"/>
      <c r="AF121" s="52"/>
      <c r="AG121" s="36"/>
      <c r="AH121" s="230"/>
      <c r="AI121" s="52"/>
      <c r="AJ121" s="52"/>
      <c r="AK121" s="52"/>
      <c r="AL121" s="36"/>
      <c r="AM121" s="230"/>
      <c r="AN121" s="52"/>
      <c r="AO121" s="52"/>
      <c r="AP121" s="36"/>
      <c r="AQ121" s="52"/>
      <c r="AR121" s="52"/>
      <c r="AS121" s="52"/>
      <c r="AT121" s="36"/>
      <c r="AU121" s="230"/>
      <c r="AV121" s="52"/>
      <c r="AW121" s="422" t="s">
        <v>858</v>
      </c>
      <c r="AX121" s="52"/>
      <c r="AY121" s="36"/>
      <c r="AZ121" s="52"/>
      <c r="BA121" s="53"/>
      <c r="BB121" s="52"/>
      <c r="BC121" s="36"/>
      <c r="BD121" s="52"/>
      <c r="BE121" s="52"/>
      <c r="BF121" s="52"/>
      <c r="BG121" s="43"/>
    </row>
    <row r="122" spans="2:59" ht="26.25" customHeight="1" thickBot="1" x14ac:dyDescent="0.25">
      <c r="B122" s="294"/>
      <c r="C122" s="196" t="s">
        <v>148</v>
      </c>
      <c r="D122" s="36" t="s">
        <v>323</v>
      </c>
      <c r="E122" s="52"/>
      <c r="F122" s="52"/>
      <c r="G122" s="36"/>
      <c r="H122" s="52"/>
      <c r="I122" s="52"/>
      <c r="J122" s="52"/>
      <c r="K122" s="52"/>
      <c r="L122" s="36"/>
      <c r="M122" s="230"/>
      <c r="N122" s="52"/>
      <c r="O122" s="52"/>
      <c r="P122" s="36"/>
      <c r="Q122" s="52"/>
      <c r="R122" s="52"/>
      <c r="S122" s="52"/>
      <c r="T122" s="36"/>
      <c r="U122" s="52"/>
      <c r="V122" s="52"/>
      <c r="W122" s="52"/>
      <c r="X122" s="36"/>
      <c r="Y122" s="230"/>
      <c r="Z122" s="52"/>
      <c r="AA122" s="52"/>
      <c r="AB122" s="52"/>
      <c r="AC122" s="36"/>
      <c r="AD122" s="52"/>
      <c r="AE122" s="52"/>
      <c r="AF122" s="52"/>
      <c r="AG122" s="36"/>
      <c r="AH122" s="230"/>
      <c r="AI122" s="52"/>
      <c r="AJ122" s="52"/>
      <c r="AK122" s="52"/>
      <c r="AL122" s="36"/>
      <c r="AM122" s="230"/>
      <c r="AN122" s="52"/>
      <c r="AO122" s="52"/>
      <c r="AP122" s="36"/>
      <c r="AQ122" s="52"/>
      <c r="AR122" s="52"/>
      <c r="AS122" s="52"/>
      <c r="AT122" s="36"/>
      <c r="AU122" s="230"/>
      <c r="AV122" s="52"/>
      <c r="AW122" s="52"/>
      <c r="AX122" s="52"/>
      <c r="AY122" s="36"/>
      <c r="AZ122" s="52"/>
      <c r="BA122" s="52"/>
      <c r="BB122" s="52"/>
      <c r="BC122" s="36"/>
      <c r="BD122" s="52"/>
      <c r="BE122" s="52"/>
      <c r="BF122" s="52"/>
      <c r="BG122" s="43"/>
    </row>
    <row r="123" spans="2:59" ht="26.25" customHeight="1" thickBot="1" x14ac:dyDescent="0.25">
      <c r="B123" s="294"/>
      <c r="C123" s="196" t="s">
        <v>149</v>
      </c>
      <c r="D123" s="36" t="s">
        <v>323</v>
      </c>
      <c r="E123" s="52"/>
      <c r="F123" s="52"/>
      <c r="G123" s="36"/>
      <c r="H123" s="52"/>
      <c r="I123" s="52"/>
      <c r="J123" s="52"/>
      <c r="K123" s="52"/>
      <c r="L123" s="36"/>
      <c r="M123" s="230"/>
      <c r="N123" s="52"/>
      <c r="O123" s="52"/>
      <c r="P123" s="36"/>
      <c r="Q123" s="52"/>
      <c r="R123" s="52"/>
      <c r="S123" s="52"/>
      <c r="T123" s="36"/>
      <c r="U123" s="52"/>
      <c r="V123" s="52"/>
      <c r="W123" s="52"/>
      <c r="X123" s="36"/>
      <c r="Y123" s="230"/>
      <c r="Z123" s="52"/>
      <c r="AA123" s="52"/>
      <c r="AB123" s="52"/>
      <c r="AC123" s="36"/>
      <c r="AD123" s="52"/>
      <c r="AE123" s="52"/>
      <c r="AF123" s="52"/>
      <c r="AG123" s="36"/>
      <c r="AH123" s="230"/>
      <c r="AI123" s="52"/>
      <c r="AJ123" s="52"/>
      <c r="AK123" s="52"/>
      <c r="AL123" s="36"/>
      <c r="AM123" s="230"/>
      <c r="AN123" s="52"/>
      <c r="AO123" s="52"/>
      <c r="AP123" s="36"/>
      <c r="AQ123" s="52"/>
      <c r="AR123" s="52"/>
      <c r="AS123" s="52"/>
      <c r="AT123" s="36"/>
      <c r="AU123" s="230"/>
      <c r="AV123" s="52"/>
      <c r="AW123" s="52"/>
      <c r="AX123" s="52"/>
      <c r="AY123" s="36"/>
      <c r="AZ123" s="52"/>
      <c r="BA123" s="52"/>
      <c r="BB123" s="52"/>
      <c r="BC123" s="36"/>
      <c r="BD123" s="52"/>
      <c r="BE123" s="52" t="s">
        <v>800</v>
      </c>
      <c r="BF123" s="52">
        <v>1</v>
      </c>
      <c r="BG123" s="43"/>
    </row>
    <row r="124" spans="2:59" ht="26.25" customHeight="1" thickBot="1" x14ac:dyDescent="0.25">
      <c r="B124" s="294"/>
      <c r="C124" s="196" t="s">
        <v>151</v>
      </c>
      <c r="D124" s="36" t="s">
        <v>323</v>
      </c>
      <c r="E124" s="52"/>
      <c r="F124" s="52"/>
      <c r="G124" s="36"/>
      <c r="H124" s="52"/>
      <c r="I124" s="52"/>
      <c r="J124" s="52"/>
      <c r="K124" s="52"/>
      <c r="L124" s="36"/>
      <c r="M124" s="230"/>
      <c r="N124" s="52"/>
      <c r="O124" s="52"/>
      <c r="P124" s="36"/>
      <c r="Q124" s="52"/>
      <c r="R124" s="52"/>
      <c r="S124" s="52"/>
      <c r="T124" s="36"/>
      <c r="U124" s="52"/>
      <c r="V124" s="52"/>
      <c r="W124" s="52"/>
      <c r="X124" s="36"/>
      <c r="Y124" s="230"/>
      <c r="Z124" s="52"/>
      <c r="AA124" s="52"/>
      <c r="AB124" s="52"/>
      <c r="AC124" s="36"/>
      <c r="AD124" s="52"/>
      <c r="AE124" s="52"/>
      <c r="AF124" s="52"/>
      <c r="AG124" s="36"/>
      <c r="AH124" s="230"/>
      <c r="AI124" s="52"/>
      <c r="AJ124" s="52"/>
      <c r="AK124" s="52"/>
      <c r="AL124" s="36"/>
      <c r="AM124" s="230"/>
      <c r="AN124" s="52"/>
      <c r="AO124" s="52"/>
      <c r="AP124" s="36"/>
      <c r="AQ124" s="52"/>
      <c r="AR124" s="52"/>
      <c r="AS124" s="52"/>
      <c r="AT124" s="36"/>
      <c r="AU124" s="230"/>
      <c r="AV124" s="52"/>
      <c r="AW124" s="52"/>
      <c r="AX124" s="52"/>
      <c r="AY124" s="36"/>
      <c r="AZ124" s="52"/>
      <c r="BA124" s="52"/>
      <c r="BB124" s="52"/>
      <c r="BC124" s="36"/>
      <c r="BD124" s="52"/>
      <c r="BE124" s="52"/>
      <c r="BF124" s="52"/>
      <c r="BG124" s="43"/>
    </row>
    <row r="125" spans="2:59" ht="26.25" customHeight="1" thickBot="1" x14ac:dyDescent="0.25">
      <c r="B125" s="295"/>
      <c r="C125" s="196" t="s">
        <v>152</v>
      </c>
      <c r="D125" s="36" t="s">
        <v>323</v>
      </c>
      <c r="E125" s="52"/>
      <c r="F125" s="52"/>
      <c r="G125" s="36"/>
      <c r="H125" s="52"/>
      <c r="I125" s="52"/>
      <c r="J125" s="52"/>
      <c r="K125" s="52"/>
      <c r="L125" s="36"/>
      <c r="M125" s="230"/>
      <c r="N125" s="52"/>
      <c r="O125" s="52"/>
      <c r="P125" s="36"/>
      <c r="Q125" s="52"/>
      <c r="R125" s="52"/>
      <c r="S125" s="52"/>
      <c r="T125" s="36"/>
      <c r="U125" s="52"/>
      <c r="V125" s="52"/>
      <c r="W125" s="52"/>
      <c r="X125" s="36"/>
      <c r="Y125" s="230"/>
      <c r="Z125" s="52"/>
      <c r="AA125" s="52"/>
      <c r="AB125" s="52"/>
      <c r="AC125" s="36"/>
      <c r="AD125" s="52"/>
      <c r="AE125" s="52"/>
      <c r="AF125" s="52"/>
      <c r="AG125" s="36"/>
      <c r="AH125" s="230"/>
      <c r="AI125" s="52"/>
      <c r="AJ125" s="52"/>
      <c r="AK125" s="52"/>
      <c r="AL125" s="36"/>
      <c r="AM125" s="230"/>
      <c r="AN125" s="52"/>
      <c r="AO125" s="52"/>
      <c r="AP125" s="36"/>
      <c r="AQ125" s="52"/>
      <c r="AR125" s="52"/>
      <c r="AS125" s="52"/>
      <c r="AT125" s="36"/>
      <c r="AU125" s="230"/>
      <c r="AV125" s="52"/>
      <c r="AW125" s="52"/>
      <c r="AX125" s="52"/>
      <c r="AY125" s="36"/>
      <c r="AZ125" s="52"/>
      <c r="BA125" s="52"/>
      <c r="BB125" s="52"/>
      <c r="BC125" s="36"/>
      <c r="BD125" s="52"/>
      <c r="BE125" s="52" t="s">
        <v>801</v>
      </c>
      <c r="BF125" s="52">
        <v>2</v>
      </c>
      <c r="BG125" s="43"/>
    </row>
    <row r="126" spans="2:59" ht="56.25" customHeight="1" thickBot="1" x14ac:dyDescent="0.25">
      <c r="B126" s="293" t="s">
        <v>153</v>
      </c>
      <c r="C126" s="196" t="s">
        <v>145</v>
      </c>
      <c r="D126" s="37" t="s">
        <v>317</v>
      </c>
      <c r="E126" s="37"/>
      <c r="F126" s="37"/>
      <c r="G126" s="37"/>
      <c r="H126" s="37"/>
      <c r="I126" s="37"/>
      <c r="J126" s="37"/>
      <c r="K126" s="37"/>
      <c r="L126" s="37"/>
      <c r="M126" s="37"/>
      <c r="N126" s="37"/>
      <c r="O126" s="37"/>
      <c r="P126" s="37"/>
      <c r="Q126" s="37"/>
      <c r="R126" s="37"/>
      <c r="S126" s="37"/>
      <c r="T126" s="37"/>
      <c r="U126" s="37"/>
      <c r="V126" s="37"/>
      <c r="W126" s="37"/>
      <c r="X126" s="37"/>
      <c r="Y126" s="37"/>
      <c r="Z126" s="37"/>
      <c r="AA126" s="37"/>
      <c r="AB126" s="37"/>
      <c r="AC126" s="37"/>
      <c r="AD126" s="37"/>
      <c r="AE126" s="37"/>
      <c r="AF126" s="37"/>
      <c r="AG126" s="37"/>
      <c r="AH126" s="37"/>
      <c r="AI126" s="37"/>
      <c r="AJ126" s="37"/>
      <c r="AK126" s="37"/>
      <c r="AL126" s="37"/>
      <c r="AM126" s="37"/>
      <c r="AN126" s="37"/>
      <c r="AO126" s="37"/>
      <c r="AP126" s="37"/>
      <c r="AQ126" s="37"/>
      <c r="AR126" s="37"/>
      <c r="AS126" s="37"/>
      <c r="AT126" s="37"/>
      <c r="AU126" s="37"/>
      <c r="AV126" s="37"/>
      <c r="AW126" s="37"/>
      <c r="AX126" s="37"/>
      <c r="AY126" s="37"/>
      <c r="AZ126" s="37"/>
      <c r="BA126" s="37"/>
      <c r="BB126" s="37"/>
      <c r="BC126" s="37"/>
      <c r="BD126" s="37"/>
      <c r="BE126" s="37"/>
      <c r="BF126" s="37"/>
      <c r="BG126" s="43"/>
    </row>
    <row r="127" spans="2:59" ht="39.75" customHeight="1" thickBot="1" x14ac:dyDescent="0.25">
      <c r="B127" s="294"/>
      <c r="C127" s="196" t="s">
        <v>853</v>
      </c>
      <c r="D127" s="37" t="s">
        <v>317</v>
      </c>
      <c r="E127" s="37"/>
      <c r="F127" s="37"/>
      <c r="G127" s="37"/>
      <c r="H127" s="37"/>
      <c r="I127" s="37"/>
      <c r="J127" s="37"/>
      <c r="K127" s="37"/>
      <c r="L127" s="37"/>
      <c r="M127" s="37"/>
      <c r="N127" s="37"/>
      <c r="O127" s="37"/>
      <c r="P127" s="37"/>
      <c r="Q127" s="37"/>
      <c r="R127" s="37"/>
      <c r="S127" s="37"/>
      <c r="T127" s="37"/>
      <c r="U127" s="37"/>
      <c r="V127" s="37"/>
      <c r="W127" s="37"/>
      <c r="X127" s="37"/>
      <c r="Y127" s="37"/>
      <c r="Z127" s="37"/>
      <c r="AA127" s="37"/>
      <c r="AB127" s="37"/>
      <c r="AC127" s="37"/>
      <c r="AD127" s="37"/>
      <c r="AE127" s="37"/>
      <c r="AF127" s="37"/>
      <c r="AG127" s="37"/>
      <c r="AH127" s="37"/>
      <c r="AI127" s="37"/>
      <c r="AJ127" s="37"/>
      <c r="AK127" s="37"/>
      <c r="AL127" s="37"/>
      <c r="AM127" s="37"/>
      <c r="AN127" s="37"/>
      <c r="AO127" s="37"/>
      <c r="AP127" s="37"/>
      <c r="AQ127" s="37"/>
      <c r="AR127" s="37"/>
      <c r="AS127" s="37"/>
      <c r="AT127" s="37"/>
      <c r="AU127" s="37"/>
      <c r="AV127" s="37"/>
      <c r="AW127" s="37"/>
      <c r="AX127" s="37"/>
      <c r="AY127" s="37"/>
      <c r="AZ127" s="37"/>
      <c r="BA127" s="37"/>
      <c r="BB127" s="37"/>
      <c r="BC127" s="37"/>
      <c r="BD127" s="37"/>
      <c r="BE127" s="37"/>
      <c r="BF127" s="37"/>
      <c r="BG127" s="43"/>
    </row>
    <row r="128" spans="2:59" ht="26.25" customHeight="1" thickBot="1" x14ac:dyDescent="0.25">
      <c r="B128" s="294"/>
      <c r="C128" s="196" t="s">
        <v>146</v>
      </c>
      <c r="D128" s="37" t="s">
        <v>317</v>
      </c>
      <c r="E128" s="37"/>
      <c r="F128" s="37"/>
      <c r="G128" s="37"/>
      <c r="H128" s="37"/>
      <c r="I128" s="37"/>
      <c r="J128" s="37"/>
      <c r="K128" s="37"/>
      <c r="L128" s="37"/>
      <c r="M128" s="37"/>
      <c r="N128" s="37"/>
      <c r="O128" s="37"/>
      <c r="P128" s="37"/>
      <c r="Q128" s="37"/>
      <c r="R128" s="37"/>
      <c r="S128" s="37"/>
      <c r="T128" s="37"/>
      <c r="U128" s="37"/>
      <c r="V128" s="37"/>
      <c r="W128" s="37"/>
      <c r="X128" s="37"/>
      <c r="Y128" s="37"/>
      <c r="Z128" s="37"/>
      <c r="AA128" s="37"/>
      <c r="AB128" s="37"/>
      <c r="AC128" s="37"/>
      <c r="AD128" s="37"/>
      <c r="AE128" s="37"/>
      <c r="AF128" s="37"/>
      <c r="AG128" s="37"/>
      <c r="AH128" s="37"/>
      <c r="AI128" s="37"/>
      <c r="AJ128" s="37"/>
      <c r="AK128" s="37"/>
      <c r="AL128" s="37"/>
      <c r="AM128" s="37"/>
      <c r="AN128" s="37"/>
      <c r="AO128" s="37"/>
      <c r="AP128" s="37"/>
      <c r="AQ128" s="37"/>
      <c r="AR128" s="37"/>
      <c r="AS128" s="37"/>
      <c r="AT128" s="37"/>
      <c r="AU128" s="37"/>
      <c r="AV128" s="37"/>
      <c r="AW128" s="37"/>
      <c r="AX128" s="37"/>
      <c r="AY128" s="37"/>
      <c r="AZ128" s="37"/>
      <c r="BA128" s="37"/>
      <c r="BB128" s="37"/>
      <c r="BC128" s="37"/>
      <c r="BD128" s="37"/>
      <c r="BE128" s="37"/>
      <c r="BF128" s="37"/>
      <c r="BG128" s="43"/>
    </row>
    <row r="129" spans="2:59" ht="26.25" customHeight="1" thickBot="1" x14ac:dyDescent="0.25">
      <c r="B129" s="294"/>
      <c r="C129" s="423" t="s">
        <v>147</v>
      </c>
      <c r="D129" s="36" t="s">
        <v>323</v>
      </c>
      <c r="E129" s="52"/>
      <c r="F129" s="52"/>
      <c r="G129" s="36"/>
      <c r="H129" s="52"/>
      <c r="I129" s="52"/>
      <c r="J129" s="52"/>
      <c r="K129" s="52"/>
      <c r="L129" s="36"/>
      <c r="M129" s="230"/>
      <c r="N129" s="52"/>
      <c r="O129" s="52"/>
      <c r="P129" s="36"/>
      <c r="Q129" s="52"/>
      <c r="R129" s="52"/>
      <c r="S129" s="52"/>
      <c r="T129" s="36"/>
      <c r="U129" s="52"/>
      <c r="V129" s="52"/>
      <c r="W129" s="52"/>
      <c r="X129" s="36"/>
      <c r="Y129" s="230"/>
      <c r="Z129" s="52"/>
      <c r="AA129" s="52"/>
      <c r="AB129" s="52"/>
      <c r="AC129" s="36"/>
      <c r="AD129" s="52"/>
      <c r="AE129" s="52"/>
      <c r="AF129" s="52"/>
      <c r="AG129" s="36"/>
      <c r="AH129" s="230"/>
      <c r="AI129" s="52"/>
      <c r="AJ129" s="52"/>
      <c r="AK129" s="52"/>
      <c r="AL129" s="36"/>
      <c r="AM129" s="230"/>
      <c r="AN129" s="52"/>
      <c r="AO129" s="52"/>
      <c r="AP129" s="36"/>
      <c r="AQ129" s="52"/>
      <c r="AR129" s="52"/>
      <c r="AS129" s="52"/>
      <c r="AT129" s="36"/>
      <c r="AU129" s="230"/>
      <c r="AV129" s="52"/>
      <c r="AW129" s="52"/>
      <c r="AX129" s="200" t="s">
        <v>859</v>
      </c>
      <c r="AY129" s="36"/>
      <c r="AZ129" s="52"/>
      <c r="BA129" s="52"/>
      <c r="BB129" s="53"/>
      <c r="BC129" s="36"/>
      <c r="BD129" s="52"/>
      <c r="BE129" s="52"/>
      <c r="BF129" s="52"/>
      <c r="BG129" s="43"/>
    </row>
    <row r="130" spans="2:59" ht="26.25" customHeight="1" thickBot="1" x14ac:dyDescent="0.25">
      <c r="B130" s="294"/>
      <c r="C130" s="196" t="s">
        <v>148</v>
      </c>
      <c r="D130" s="36" t="s">
        <v>323</v>
      </c>
      <c r="E130" s="52"/>
      <c r="F130" s="52"/>
      <c r="G130" s="36"/>
      <c r="H130" s="52"/>
      <c r="I130" s="52"/>
      <c r="J130" s="52"/>
      <c r="K130" s="52"/>
      <c r="L130" s="36"/>
      <c r="M130" s="230"/>
      <c r="N130" s="52"/>
      <c r="O130" s="52"/>
      <c r="P130" s="36"/>
      <c r="Q130" s="52"/>
      <c r="R130" s="52"/>
      <c r="S130" s="52"/>
      <c r="T130" s="36"/>
      <c r="U130" s="52"/>
      <c r="V130" s="52"/>
      <c r="W130" s="52"/>
      <c r="X130" s="36"/>
      <c r="Y130" s="230"/>
      <c r="Z130" s="52"/>
      <c r="AA130" s="52"/>
      <c r="AB130" s="52"/>
      <c r="AC130" s="36"/>
      <c r="AD130" s="52"/>
      <c r="AE130" s="52"/>
      <c r="AF130" s="52"/>
      <c r="AG130" s="36"/>
      <c r="AH130" s="230"/>
      <c r="AI130" s="52"/>
      <c r="AJ130" s="52"/>
      <c r="AK130" s="52"/>
      <c r="AL130" s="36"/>
      <c r="AM130" s="230"/>
      <c r="AN130" s="52"/>
      <c r="AO130" s="52"/>
      <c r="AP130" s="36"/>
      <c r="AQ130" s="52"/>
      <c r="AR130" s="52"/>
      <c r="AS130" s="52"/>
      <c r="AT130" s="36"/>
      <c r="AU130" s="230"/>
      <c r="AV130" s="52"/>
      <c r="AW130" s="52"/>
      <c r="AX130" s="52"/>
      <c r="AY130" s="36"/>
      <c r="AZ130" s="52"/>
      <c r="BA130" s="52"/>
      <c r="BB130" s="52"/>
      <c r="BC130" s="36"/>
      <c r="BD130" s="52"/>
      <c r="BE130" s="52"/>
      <c r="BF130" s="52"/>
      <c r="BG130" s="43"/>
    </row>
    <row r="131" spans="2:59" ht="26.25" customHeight="1" thickBot="1" x14ac:dyDescent="0.25">
      <c r="B131" s="294"/>
      <c r="C131" s="196" t="s">
        <v>149</v>
      </c>
      <c r="D131" s="36" t="s">
        <v>323</v>
      </c>
      <c r="E131" s="52"/>
      <c r="F131" s="52"/>
      <c r="G131" s="36"/>
      <c r="H131" s="52"/>
      <c r="I131" s="52"/>
      <c r="J131" s="52"/>
      <c r="K131" s="52"/>
      <c r="L131" s="36"/>
      <c r="M131" s="230"/>
      <c r="N131" s="52"/>
      <c r="O131" s="52"/>
      <c r="P131" s="36"/>
      <c r="Q131" s="52"/>
      <c r="R131" s="52"/>
      <c r="S131" s="52"/>
      <c r="T131" s="36"/>
      <c r="U131" s="52"/>
      <c r="V131" s="52"/>
      <c r="W131" s="52"/>
      <c r="X131" s="36"/>
      <c r="Y131" s="230"/>
      <c r="Z131" s="52"/>
      <c r="AA131" s="52"/>
      <c r="AB131" s="52"/>
      <c r="AC131" s="36"/>
      <c r="AD131" s="52"/>
      <c r="AE131" s="52"/>
      <c r="AF131" s="52"/>
      <c r="AG131" s="36"/>
      <c r="AH131" s="230"/>
      <c r="AI131" s="52"/>
      <c r="AJ131" s="52"/>
      <c r="AK131" s="52"/>
      <c r="AL131" s="36"/>
      <c r="AM131" s="230"/>
      <c r="AN131" s="52"/>
      <c r="AO131" s="52"/>
      <c r="AP131" s="36"/>
      <c r="AQ131" s="52"/>
      <c r="AR131" s="52"/>
      <c r="AS131" s="52"/>
      <c r="AT131" s="36"/>
      <c r="AU131" s="230"/>
      <c r="AV131" s="52"/>
      <c r="AW131" s="52"/>
      <c r="AX131" s="52"/>
      <c r="AY131" s="36"/>
      <c r="AZ131" s="52"/>
      <c r="BA131" s="52"/>
      <c r="BB131" s="52"/>
      <c r="BC131" s="36"/>
      <c r="BD131" s="52"/>
      <c r="BE131" s="52" t="s">
        <v>800</v>
      </c>
      <c r="BF131" s="52">
        <v>1</v>
      </c>
      <c r="BG131" s="43"/>
    </row>
    <row r="132" spans="2:59" ht="26.25" customHeight="1" thickBot="1" x14ac:dyDescent="0.25">
      <c r="B132" s="294"/>
      <c r="C132" s="196" t="s">
        <v>151</v>
      </c>
      <c r="D132" s="36" t="s">
        <v>323</v>
      </c>
      <c r="E132" s="52"/>
      <c r="F132" s="52"/>
      <c r="G132" s="36"/>
      <c r="H132" s="52"/>
      <c r="I132" s="52"/>
      <c r="J132" s="52"/>
      <c r="K132" s="52"/>
      <c r="L132" s="36"/>
      <c r="M132" s="230"/>
      <c r="N132" s="52"/>
      <c r="O132" s="52"/>
      <c r="P132" s="36"/>
      <c r="Q132" s="52"/>
      <c r="R132" s="52"/>
      <c r="S132" s="52"/>
      <c r="T132" s="36"/>
      <c r="U132" s="52"/>
      <c r="V132" s="52"/>
      <c r="W132" s="52"/>
      <c r="X132" s="36"/>
      <c r="Y132" s="230"/>
      <c r="Z132" s="52"/>
      <c r="AA132" s="52"/>
      <c r="AB132" s="52"/>
      <c r="AC132" s="36"/>
      <c r="AD132" s="52"/>
      <c r="AE132" s="52"/>
      <c r="AF132" s="52"/>
      <c r="AG132" s="36"/>
      <c r="AH132" s="230"/>
      <c r="AI132" s="52"/>
      <c r="AJ132" s="52"/>
      <c r="AK132" s="52"/>
      <c r="AL132" s="36"/>
      <c r="AM132" s="230"/>
      <c r="AN132" s="52"/>
      <c r="AO132" s="52"/>
      <c r="AP132" s="36"/>
      <c r="AQ132" s="52"/>
      <c r="AR132" s="52"/>
      <c r="AS132" s="52"/>
      <c r="AT132" s="36"/>
      <c r="AU132" s="230"/>
      <c r="AV132" s="52"/>
      <c r="AW132" s="52"/>
      <c r="AX132" s="52"/>
      <c r="AY132" s="36"/>
      <c r="AZ132" s="52"/>
      <c r="BA132" s="52"/>
      <c r="BB132" s="52"/>
      <c r="BC132" s="36"/>
      <c r="BD132" s="52"/>
      <c r="BE132" s="52"/>
      <c r="BF132" s="52"/>
      <c r="BG132" s="43"/>
    </row>
    <row r="133" spans="2:59" ht="26.25" customHeight="1" thickBot="1" x14ac:dyDescent="0.25">
      <c r="B133" s="295"/>
      <c r="C133" s="196" t="s">
        <v>152</v>
      </c>
      <c r="D133" s="36" t="s">
        <v>323</v>
      </c>
      <c r="E133" s="52"/>
      <c r="F133" s="52"/>
      <c r="G133" s="36"/>
      <c r="H133" s="52"/>
      <c r="I133" s="52"/>
      <c r="J133" s="52"/>
      <c r="K133" s="52"/>
      <c r="L133" s="36"/>
      <c r="M133" s="230"/>
      <c r="N133" s="52"/>
      <c r="O133" s="52"/>
      <c r="P133" s="36"/>
      <c r="Q133" s="52"/>
      <c r="R133" s="52"/>
      <c r="S133" s="52"/>
      <c r="T133" s="36"/>
      <c r="U133" s="52"/>
      <c r="V133" s="52"/>
      <c r="W133" s="52"/>
      <c r="X133" s="36"/>
      <c r="Y133" s="230"/>
      <c r="Z133" s="52"/>
      <c r="AA133" s="52"/>
      <c r="AB133" s="52"/>
      <c r="AC133" s="36"/>
      <c r="AD133" s="52"/>
      <c r="AE133" s="52"/>
      <c r="AF133" s="52"/>
      <c r="AG133" s="36"/>
      <c r="AH133" s="230"/>
      <c r="AI133" s="52"/>
      <c r="AJ133" s="52"/>
      <c r="AK133" s="52"/>
      <c r="AL133" s="36"/>
      <c r="AM133" s="230"/>
      <c r="AN133" s="52"/>
      <c r="AO133" s="52"/>
      <c r="AP133" s="36"/>
      <c r="AQ133" s="52"/>
      <c r="AR133" s="52"/>
      <c r="AS133" s="52"/>
      <c r="AT133" s="36"/>
      <c r="AU133" s="230"/>
      <c r="AV133" s="52"/>
      <c r="AW133" s="52"/>
      <c r="AX133" s="52"/>
      <c r="AY133" s="36"/>
      <c r="AZ133" s="52"/>
      <c r="BA133" s="52"/>
      <c r="BB133" s="52"/>
      <c r="BC133" s="36"/>
      <c r="BD133" s="52"/>
      <c r="BE133" s="52" t="s">
        <v>801</v>
      </c>
      <c r="BF133" s="52">
        <v>2</v>
      </c>
      <c r="BG133" s="43"/>
    </row>
    <row r="134" spans="2:59" ht="44.25" customHeight="1" thickBot="1" x14ac:dyDescent="0.25">
      <c r="B134" s="293" t="s">
        <v>154</v>
      </c>
      <c r="C134" s="196" t="s">
        <v>145</v>
      </c>
      <c r="D134" s="37" t="s">
        <v>317</v>
      </c>
      <c r="E134" s="37"/>
      <c r="F134" s="37"/>
      <c r="G134" s="37"/>
      <c r="H134" s="37"/>
      <c r="I134" s="37"/>
      <c r="J134" s="37"/>
      <c r="K134" s="37"/>
      <c r="L134" s="37"/>
      <c r="M134" s="37"/>
      <c r="N134" s="37"/>
      <c r="O134" s="37"/>
      <c r="P134" s="37"/>
      <c r="Q134" s="37"/>
      <c r="R134" s="37"/>
      <c r="S134" s="37"/>
      <c r="T134" s="37"/>
      <c r="U134" s="37"/>
      <c r="V134" s="37"/>
      <c r="W134" s="37"/>
      <c r="X134" s="37"/>
      <c r="Y134" s="37"/>
      <c r="Z134" s="37"/>
      <c r="AA134" s="37"/>
      <c r="AB134" s="37"/>
      <c r="AC134" s="37"/>
      <c r="AD134" s="37"/>
      <c r="AE134" s="37"/>
      <c r="AF134" s="37"/>
      <c r="AG134" s="37"/>
      <c r="AH134" s="37"/>
      <c r="AI134" s="37"/>
      <c r="AJ134" s="37"/>
      <c r="AK134" s="37"/>
      <c r="AL134" s="37"/>
      <c r="AM134" s="37"/>
      <c r="AN134" s="37"/>
      <c r="AO134" s="37"/>
      <c r="AP134" s="37"/>
      <c r="AQ134" s="37"/>
      <c r="AR134" s="37"/>
      <c r="AS134" s="37"/>
      <c r="AT134" s="37"/>
      <c r="AU134" s="37"/>
      <c r="AV134" s="37"/>
      <c r="AW134" s="37"/>
      <c r="AX134" s="37"/>
      <c r="AY134" s="37"/>
      <c r="AZ134" s="37"/>
      <c r="BA134" s="37"/>
      <c r="BB134" s="37"/>
      <c r="BC134" s="37"/>
      <c r="BD134" s="37"/>
      <c r="BE134" s="37"/>
      <c r="BF134" s="37"/>
      <c r="BG134" s="43"/>
    </row>
    <row r="135" spans="2:59" ht="39.75" customHeight="1" thickBot="1" x14ac:dyDescent="0.25">
      <c r="B135" s="294"/>
      <c r="C135" s="196" t="s">
        <v>853</v>
      </c>
      <c r="D135" s="37" t="s">
        <v>317</v>
      </c>
      <c r="E135" s="37"/>
      <c r="F135" s="37"/>
      <c r="G135" s="37"/>
      <c r="H135" s="37"/>
      <c r="I135" s="37"/>
      <c r="J135" s="37"/>
      <c r="K135" s="37"/>
      <c r="L135" s="37"/>
      <c r="M135" s="37"/>
      <c r="N135" s="37"/>
      <c r="O135" s="37"/>
      <c r="P135" s="37"/>
      <c r="Q135" s="37"/>
      <c r="R135" s="37"/>
      <c r="S135" s="37"/>
      <c r="T135" s="37"/>
      <c r="U135" s="37"/>
      <c r="V135" s="37"/>
      <c r="W135" s="37"/>
      <c r="X135" s="37"/>
      <c r="Y135" s="37"/>
      <c r="Z135" s="37"/>
      <c r="AA135" s="37"/>
      <c r="AB135" s="37"/>
      <c r="AC135" s="37"/>
      <c r="AD135" s="37"/>
      <c r="AE135" s="37"/>
      <c r="AF135" s="37"/>
      <c r="AG135" s="37"/>
      <c r="AH135" s="37"/>
      <c r="AI135" s="37"/>
      <c r="AJ135" s="37"/>
      <c r="AK135" s="37"/>
      <c r="AL135" s="37"/>
      <c r="AM135" s="37"/>
      <c r="AN135" s="37"/>
      <c r="AO135" s="37"/>
      <c r="AP135" s="37"/>
      <c r="AQ135" s="37"/>
      <c r="AR135" s="37"/>
      <c r="AS135" s="37"/>
      <c r="AT135" s="37"/>
      <c r="AU135" s="37"/>
      <c r="AV135" s="37"/>
      <c r="AW135" s="37"/>
      <c r="AX135" s="37"/>
      <c r="AY135" s="37"/>
      <c r="AZ135" s="37"/>
      <c r="BA135" s="37"/>
      <c r="BB135" s="37"/>
      <c r="BC135" s="37"/>
      <c r="BD135" s="37"/>
      <c r="BE135" s="37"/>
      <c r="BF135" s="37"/>
      <c r="BG135" s="43"/>
    </row>
    <row r="136" spans="2:59" ht="26.25" customHeight="1" thickBot="1" x14ac:dyDescent="0.25">
      <c r="B136" s="294"/>
      <c r="C136" s="196" t="s">
        <v>146</v>
      </c>
      <c r="D136" s="37" t="s">
        <v>317</v>
      </c>
      <c r="E136" s="37"/>
      <c r="F136" s="37"/>
      <c r="G136" s="37"/>
      <c r="H136" s="37"/>
      <c r="I136" s="37"/>
      <c r="J136" s="37"/>
      <c r="K136" s="37"/>
      <c r="L136" s="37"/>
      <c r="M136" s="37"/>
      <c r="N136" s="37"/>
      <c r="O136" s="37"/>
      <c r="P136" s="37"/>
      <c r="Q136" s="37"/>
      <c r="R136" s="37"/>
      <c r="S136" s="37"/>
      <c r="T136" s="37"/>
      <c r="U136" s="37"/>
      <c r="V136" s="37"/>
      <c r="W136" s="37"/>
      <c r="X136" s="37"/>
      <c r="Y136" s="37"/>
      <c r="Z136" s="37"/>
      <c r="AA136" s="37"/>
      <c r="AB136" s="37"/>
      <c r="AC136" s="37"/>
      <c r="AD136" s="37"/>
      <c r="AE136" s="37"/>
      <c r="AF136" s="37"/>
      <c r="AG136" s="37"/>
      <c r="AH136" s="37"/>
      <c r="AI136" s="37"/>
      <c r="AJ136" s="37"/>
      <c r="AK136" s="37"/>
      <c r="AL136" s="37"/>
      <c r="AM136" s="37"/>
      <c r="AN136" s="37"/>
      <c r="AO136" s="37"/>
      <c r="AP136" s="37"/>
      <c r="AQ136" s="37"/>
      <c r="AR136" s="37"/>
      <c r="AS136" s="37"/>
      <c r="AT136" s="37"/>
      <c r="AU136" s="37"/>
      <c r="AV136" s="37"/>
      <c r="AW136" s="37"/>
      <c r="AX136" s="37"/>
      <c r="AY136" s="37"/>
      <c r="AZ136" s="37"/>
      <c r="BA136" s="37"/>
      <c r="BB136" s="37"/>
      <c r="BC136" s="37"/>
      <c r="BD136" s="37"/>
      <c r="BE136" s="37"/>
      <c r="BF136" s="37"/>
      <c r="BG136" s="43"/>
    </row>
    <row r="137" spans="2:59" ht="26.25" customHeight="1" thickBot="1" x14ac:dyDescent="0.25">
      <c r="B137" s="294"/>
      <c r="C137" s="423" t="s">
        <v>147</v>
      </c>
      <c r="D137" s="36" t="s">
        <v>323</v>
      </c>
      <c r="E137" s="52"/>
      <c r="F137" s="52"/>
      <c r="G137" s="36"/>
      <c r="H137" s="52"/>
      <c r="I137" s="52"/>
      <c r="J137" s="52"/>
      <c r="K137" s="52"/>
      <c r="L137" s="36"/>
      <c r="M137" s="230"/>
      <c r="N137" s="52"/>
      <c r="O137" s="52"/>
      <c r="P137" s="36"/>
      <c r="Q137" s="52"/>
      <c r="R137" s="52"/>
      <c r="S137" s="52"/>
      <c r="T137" s="36"/>
      <c r="U137" s="52"/>
      <c r="V137" s="52"/>
      <c r="W137" s="52"/>
      <c r="X137" s="36"/>
      <c r="Y137" s="230"/>
      <c r="Z137" s="52"/>
      <c r="AA137" s="52"/>
      <c r="AB137" s="52"/>
      <c r="AC137" s="36"/>
      <c r="AD137" s="52"/>
      <c r="AE137" s="52"/>
      <c r="AF137" s="52"/>
      <c r="AG137" s="36"/>
      <c r="AH137" s="230"/>
      <c r="AI137" s="52"/>
      <c r="AJ137" s="52"/>
      <c r="AK137" s="52"/>
      <c r="AL137" s="36"/>
      <c r="AM137" s="230"/>
      <c r="AN137" s="52"/>
      <c r="AO137" s="52"/>
      <c r="AP137" s="36"/>
      <c r="AQ137" s="52"/>
      <c r="AR137" s="52"/>
      <c r="AS137" s="52"/>
      <c r="AT137" s="36"/>
      <c r="AU137" s="230"/>
      <c r="AV137" s="52"/>
      <c r="AW137" s="200" t="s">
        <v>858</v>
      </c>
      <c r="AX137" s="52"/>
      <c r="AY137" s="36"/>
      <c r="AZ137" s="52"/>
      <c r="BA137" s="53"/>
      <c r="BB137" s="52"/>
      <c r="BC137" s="36"/>
      <c r="BD137" s="52"/>
      <c r="BE137" s="52"/>
      <c r="BF137" s="52"/>
      <c r="BG137" s="43"/>
    </row>
    <row r="138" spans="2:59" ht="26.25" customHeight="1" thickBot="1" x14ac:dyDescent="0.25">
      <c r="B138" s="294"/>
      <c r="C138" s="196" t="s">
        <v>148</v>
      </c>
      <c r="D138" s="36" t="s">
        <v>323</v>
      </c>
      <c r="E138" s="52"/>
      <c r="F138" s="52"/>
      <c r="G138" s="36"/>
      <c r="H138" s="52"/>
      <c r="I138" s="52"/>
      <c r="J138" s="52"/>
      <c r="K138" s="52"/>
      <c r="L138" s="36"/>
      <c r="M138" s="230"/>
      <c r="N138" s="52"/>
      <c r="O138" s="52"/>
      <c r="P138" s="36"/>
      <c r="Q138" s="52"/>
      <c r="R138" s="52"/>
      <c r="S138" s="52"/>
      <c r="T138" s="36"/>
      <c r="U138" s="52"/>
      <c r="V138" s="52"/>
      <c r="W138" s="52"/>
      <c r="X138" s="36"/>
      <c r="Y138" s="230"/>
      <c r="Z138" s="52"/>
      <c r="AA138" s="52"/>
      <c r="AB138" s="52"/>
      <c r="AC138" s="36"/>
      <c r="AD138" s="52"/>
      <c r="AE138" s="52"/>
      <c r="AF138" s="52"/>
      <c r="AG138" s="36"/>
      <c r="AH138" s="230"/>
      <c r="AI138" s="52"/>
      <c r="AJ138" s="52"/>
      <c r="AK138" s="52"/>
      <c r="AL138" s="36"/>
      <c r="AM138" s="230"/>
      <c r="AN138" s="52"/>
      <c r="AO138" s="52"/>
      <c r="AP138" s="36"/>
      <c r="AQ138" s="52"/>
      <c r="AR138" s="52"/>
      <c r="AS138" s="52"/>
      <c r="AT138" s="36"/>
      <c r="AU138" s="230"/>
      <c r="AV138" s="52"/>
      <c r="AW138" s="52"/>
      <c r="AX138" s="52"/>
      <c r="AY138" s="36"/>
      <c r="AZ138" s="52"/>
      <c r="BA138" s="52"/>
      <c r="BB138" s="52"/>
      <c r="BC138" s="36"/>
      <c r="BD138" s="52"/>
      <c r="BE138" s="52"/>
      <c r="BF138" s="52"/>
      <c r="BG138" s="43"/>
    </row>
    <row r="139" spans="2:59" ht="26.25" customHeight="1" thickBot="1" x14ac:dyDescent="0.25">
      <c r="B139" s="294"/>
      <c r="C139" s="196" t="s">
        <v>149</v>
      </c>
      <c r="D139" s="36" t="s">
        <v>323</v>
      </c>
      <c r="E139" s="52"/>
      <c r="F139" s="52"/>
      <c r="G139" s="36"/>
      <c r="H139" s="52"/>
      <c r="I139" s="52"/>
      <c r="J139" s="52"/>
      <c r="K139" s="52"/>
      <c r="L139" s="36"/>
      <c r="M139" s="230"/>
      <c r="N139" s="52"/>
      <c r="O139" s="52"/>
      <c r="P139" s="36"/>
      <c r="Q139" s="52"/>
      <c r="R139" s="52"/>
      <c r="S139" s="52"/>
      <c r="T139" s="36"/>
      <c r="U139" s="52"/>
      <c r="V139" s="52"/>
      <c r="W139" s="52"/>
      <c r="X139" s="36"/>
      <c r="Y139" s="230"/>
      <c r="Z139" s="52"/>
      <c r="AA139" s="52"/>
      <c r="AB139" s="52"/>
      <c r="AC139" s="36"/>
      <c r="AD139" s="52"/>
      <c r="AE139" s="52"/>
      <c r="AF139" s="52"/>
      <c r="AG139" s="36"/>
      <c r="AH139" s="230"/>
      <c r="AI139" s="52"/>
      <c r="AJ139" s="52"/>
      <c r="AK139" s="52"/>
      <c r="AL139" s="36"/>
      <c r="AM139" s="230"/>
      <c r="AN139" s="52"/>
      <c r="AO139" s="52"/>
      <c r="AP139" s="36"/>
      <c r="AQ139" s="52"/>
      <c r="AR139" s="52"/>
      <c r="AS139" s="52"/>
      <c r="AT139" s="36"/>
      <c r="AU139" s="230"/>
      <c r="AV139" s="52"/>
      <c r="AW139" s="52"/>
      <c r="AX139" s="52"/>
      <c r="AY139" s="36"/>
      <c r="AZ139" s="52"/>
      <c r="BA139" s="52"/>
      <c r="BB139" s="52"/>
      <c r="BC139" s="36"/>
      <c r="BD139" s="52"/>
      <c r="BE139" s="52" t="s">
        <v>800</v>
      </c>
      <c r="BF139" s="52">
        <v>1</v>
      </c>
      <c r="BG139" s="43"/>
    </row>
    <row r="140" spans="2:59" ht="26.25" customHeight="1" thickBot="1" x14ac:dyDescent="0.25">
      <c r="B140" s="294"/>
      <c r="C140" s="196" t="s">
        <v>151</v>
      </c>
      <c r="D140" s="36" t="s">
        <v>323</v>
      </c>
      <c r="E140" s="52"/>
      <c r="F140" s="52"/>
      <c r="G140" s="36"/>
      <c r="H140" s="52"/>
      <c r="I140" s="52"/>
      <c r="J140" s="52"/>
      <c r="K140" s="52"/>
      <c r="L140" s="36"/>
      <c r="M140" s="230"/>
      <c r="N140" s="52"/>
      <c r="O140" s="52"/>
      <c r="P140" s="36"/>
      <c r="Q140" s="52"/>
      <c r="R140" s="52"/>
      <c r="S140" s="52"/>
      <c r="T140" s="36"/>
      <c r="U140" s="52"/>
      <c r="V140" s="52"/>
      <c r="W140" s="52"/>
      <c r="X140" s="36"/>
      <c r="Y140" s="230"/>
      <c r="Z140" s="52"/>
      <c r="AA140" s="52"/>
      <c r="AB140" s="52"/>
      <c r="AC140" s="36"/>
      <c r="AD140" s="52"/>
      <c r="AE140" s="52"/>
      <c r="AF140" s="52"/>
      <c r="AG140" s="36"/>
      <c r="AH140" s="230"/>
      <c r="AI140" s="52"/>
      <c r="AJ140" s="52"/>
      <c r="AK140" s="52"/>
      <c r="AL140" s="36"/>
      <c r="AM140" s="230"/>
      <c r="AN140" s="52"/>
      <c r="AO140" s="52"/>
      <c r="AP140" s="36"/>
      <c r="AQ140" s="52"/>
      <c r="AR140" s="52"/>
      <c r="AS140" s="52"/>
      <c r="AT140" s="36"/>
      <c r="AU140" s="230"/>
      <c r="AV140" s="52"/>
      <c r="AW140" s="52"/>
      <c r="AX140" s="52"/>
      <c r="AY140" s="36"/>
      <c r="AZ140" s="52"/>
      <c r="BA140" s="52"/>
      <c r="BB140" s="52"/>
      <c r="BC140" s="36"/>
      <c r="BD140" s="52"/>
      <c r="BE140" s="52"/>
      <c r="BF140" s="52"/>
      <c r="BG140" s="43"/>
    </row>
    <row r="141" spans="2:59" ht="26.25" customHeight="1" thickBot="1" x14ac:dyDescent="0.25">
      <c r="B141" s="295"/>
      <c r="C141" s="196" t="s">
        <v>152</v>
      </c>
      <c r="D141" s="36" t="s">
        <v>323</v>
      </c>
      <c r="E141" s="52"/>
      <c r="F141" s="52"/>
      <c r="G141" s="36"/>
      <c r="H141" s="52"/>
      <c r="I141" s="52"/>
      <c r="J141" s="52"/>
      <c r="K141" s="52"/>
      <c r="L141" s="36"/>
      <c r="M141" s="230"/>
      <c r="N141" s="52"/>
      <c r="O141" s="52"/>
      <c r="P141" s="36"/>
      <c r="Q141" s="52"/>
      <c r="R141" s="52"/>
      <c r="S141" s="52"/>
      <c r="T141" s="36"/>
      <c r="U141" s="52"/>
      <c r="V141" s="52"/>
      <c r="W141" s="52"/>
      <c r="X141" s="36"/>
      <c r="Y141" s="230"/>
      <c r="Z141" s="52"/>
      <c r="AA141" s="52"/>
      <c r="AB141" s="52"/>
      <c r="AC141" s="36"/>
      <c r="AD141" s="52"/>
      <c r="AE141" s="52"/>
      <c r="AF141" s="52"/>
      <c r="AG141" s="36"/>
      <c r="AH141" s="230"/>
      <c r="AI141" s="52"/>
      <c r="AJ141" s="52"/>
      <c r="AK141" s="52"/>
      <c r="AL141" s="36"/>
      <c r="AM141" s="230"/>
      <c r="AN141" s="52"/>
      <c r="AO141" s="52"/>
      <c r="AP141" s="36"/>
      <c r="AQ141" s="52"/>
      <c r="AR141" s="52"/>
      <c r="AS141" s="52"/>
      <c r="AT141" s="36"/>
      <c r="AU141" s="230"/>
      <c r="AV141" s="52"/>
      <c r="AW141" s="52"/>
      <c r="AX141" s="52"/>
      <c r="AY141" s="36"/>
      <c r="AZ141" s="52"/>
      <c r="BA141" s="52"/>
      <c r="BB141" s="52"/>
      <c r="BC141" s="36"/>
      <c r="BD141" s="52"/>
      <c r="BE141" s="52" t="s">
        <v>801</v>
      </c>
      <c r="BF141" s="52">
        <v>2</v>
      </c>
      <c r="BG141" s="43"/>
    </row>
    <row r="142" spans="2:59" ht="39.75" customHeight="1" thickBot="1" x14ac:dyDescent="0.25">
      <c r="B142" s="293" t="s">
        <v>155</v>
      </c>
      <c r="C142" s="196" t="s">
        <v>145</v>
      </c>
      <c r="D142" s="37" t="s">
        <v>317</v>
      </c>
      <c r="E142" s="37"/>
      <c r="F142" s="37"/>
      <c r="G142" s="37"/>
      <c r="H142" s="37"/>
      <c r="I142" s="37"/>
      <c r="J142" s="37"/>
      <c r="K142" s="37"/>
      <c r="L142" s="37"/>
      <c r="M142" s="37"/>
      <c r="N142" s="37"/>
      <c r="O142" s="37"/>
      <c r="P142" s="37"/>
      <c r="Q142" s="37"/>
      <c r="R142" s="37"/>
      <c r="S142" s="37"/>
      <c r="T142" s="37"/>
      <c r="U142" s="37"/>
      <c r="V142" s="37"/>
      <c r="W142" s="37"/>
      <c r="X142" s="37"/>
      <c r="Y142" s="37"/>
      <c r="Z142" s="37"/>
      <c r="AA142" s="37"/>
      <c r="AB142" s="37"/>
      <c r="AC142" s="37"/>
      <c r="AD142" s="37"/>
      <c r="AE142" s="37"/>
      <c r="AF142" s="37"/>
      <c r="AG142" s="37"/>
      <c r="AH142" s="37"/>
      <c r="AI142" s="37"/>
      <c r="AJ142" s="37"/>
      <c r="AK142" s="37"/>
      <c r="AL142" s="37"/>
      <c r="AM142" s="37"/>
      <c r="AN142" s="37"/>
      <c r="AO142" s="37"/>
      <c r="AP142" s="37"/>
      <c r="AQ142" s="37"/>
      <c r="AR142" s="37"/>
      <c r="AS142" s="37"/>
      <c r="AT142" s="37"/>
      <c r="AU142" s="37"/>
      <c r="AV142" s="37"/>
      <c r="AW142" s="37"/>
      <c r="AX142" s="37"/>
      <c r="AY142" s="37"/>
      <c r="AZ142" s="37"/>
      <c r="BA142" s="37"/>
      <c r="BB142" s="37"/>
      <c r="BC142" s="37"/>
      <c r="BD142" s="37"/>
      <c r="BE142" s="37"/>
      <c r="BF142" s="37"/>
      <c r="BG142" s="43"/>
    </row>
    <row r="143" spans="2:59" ht="39.75" customHeight="1" thickBot="1" x14ac:dyDescent="0.25">
      <c r="B143" s="294"/>
      <c r="C143" s="196" t="s">
        <v>853</v>
      </c>
      <c r="D143" s="37" t="s">
        <v>317</v>
      </c>
      <c r="E143" s="37"/>
      <c r="F143" s="37"/>
      <c r="G143" s="37"/>
      <c r="H143" s="37"/>
      <c r="I143" s="37"/>
      <c r="J143" s="37"/>
      <c r="K143" s="37"/>
      <c r="L143" s="37"/>
      <c r="M143" s="37"/>
      <c r="N143" s="37"/>
      <c r="O143" s="37"/>
      <c r="P143" s="37"/>
      <c r="Q143" s="37"/>
      <c r="R143" s="37"/>
      <c r="S143" s="37"/>
      <c r="T143" s="37"/>
      <c r="U143" s="37"/>
      <c r="V143" s="37"/>
      <c r="W143" s="37"/>
      <c r="X143" s="37"/>
      <c r="Y143" s="37"/>
      <c r="Z143" s="37"/>
      <c r="AA143" s="37"/>
      <c r="AB143" s="37"/>
      <c r="AC143" s="37"/>
      <c r="AD143" s="37"/>
      <c r="AE143" s="37"/>
      <c r="AF143" s="37"/>
      <c r="AG143" s="37"/>
      <c r="AH143" s="37"/>
      <c r="AI143" s="37"/>
      <c r="AJ143" s="37"/>
      <c r="AK143" s="37"/>
      <c r="AL143" s="37"/>
      <c r="AM143" s="37"/>
      <c r="AN143" s="37"/>
      <c r="AO143" s="37"/>
      <c r="AP143" s="37"/>
      <c r="AQ143" s="37"/>
      <c r="AR143" s="37"/>
      <c r="AS143" s="37"/>
      <c r="AT143" s="37"/>
      <c r="AU143" s="37"/>
      <c r="AV143" s="37"/>
      <c r="AW143" s="37"/>
      <c r="AX143" s="37"/>
      <c r="AY143" s="37"/>
      <c r="AZ143" s="37"/>
      <c r="BA143" s="37"/>
      <c r="BB143" s="37"/>
      <c r="BC143" s="37"/>
      <c r="BD143" s="37"/>
      <c r="BE143" s="37"/>
      <c r="BF143" s="37"/>
      <c r="BG143" s="43"/>
    </row>
    <row r="144" spans="2:59" ht="26.25" customHeight="1" thickBot="1" x14ac:dyDescent="0.25">
      <c r="B144" s="294"/>
      <c r="C144" s="196" t="s">
        <v>146</v>
      </c>
      <c r="D144" s="37" t="s">
        <v>317</v>
      </c>
      <c r="E144" s="37"/>
      <c r="F144" s="37"/>
      <c r="G144" s="37"/>
      <c r="H144" s="37"/>
      <c r="I144" s="37"/>
      <c r="J144" s="37"/>
      <c r="K144" s="37"/>
      <c r="L144" s="37"/>
      <c r="M144" s="37"/>
      <c r="N144" s="37"/>
      <c r="O144" s="37"/>
      <c r="P144" s="37"/>
      <c r="Q144" s="37"/>
      <c r="R144" s="37"/>
      <c r="S144" s="37"/>
      <c r="T144" s="37"/>
      <c r="U144" s="37"/>
      <c r="V144" s="37"/>
      <c r="W144" s="37"/>
      <c r="X144" s="37"/>
      <c r="Y144" s="37"/>
      <c r="Z144" s="37"/>
      <c r="AA144" s="37"/>
      <c r="AB144" s="37"/>
      <c r="AC144" s="37"/>
      <c r="AD144" s="37"/>
      <c r="AE144" s="37"/>
      <c r="AF144" s="37"/>
      <c r="AG144" s="37"/>
      <c r="AH144" s="37"/>
      <c r="AI144" s="37"/>
      <c r="AJ144" s="37"/>
      <c r="AK144" s="37"/>
      <c r="AL144" s="37"/>
      <c r="AM144" s="37"/>
      <c r="AN144" s="37"/>
      <c r="AO144" s="37"/>
      <c r="AP144" s="37"/>
      <c r="AQ144" s="37"/>
      <c r="AR144" s="37"/>
      <c r="AS144" s="37"/>
      <c r="AT144" s="37"/>
      <c r="AU144" s="37"/>
      <c r="AV144" s="37"/>
      <c r="AW144" s="37"/>
      <c r="AX144" s="37"/>
      <c r="AY144" s="37"/>
      <c r="AZ144" s="37"/>
      <c r="BA144" s="37"/>
      <c r="BB144" s="37"/>
      <c r="BC144" s="37"/>
      <c r="BD144" s="37"/>
      <c r="BE144" s="37"/>
      <c r="BF144" s="37"/>
      <c r="BG144" s="43"/>
    </row>
    <row r="145" spans="2:59" ht="26.25" customHeight="1" thickBot="1" x14ac:dyDescent="0.25">
      <c r="B145" s="294"/>
      <c r="C145" s="196" t="s">
        <v>147</v>
      </c>
      <c r="D145" s="36" t="s">
        <v>323</v>
      </c>
      <c r="E145" s="52"/>
      <c r="F145" s="52"/>
      <c r="G145" s="36"/>
      <c r="H145" s="52"/>
      <c r="I145" s="52"/>
      <c r="J145" s="52"/>
      <c r="K145" s="52"/>
      <c r="L145" s="36"/>
      <c r="M145" s="230"/>
      <c r="N145" s="52"/>
      <c r="O145" s="52"/>
      <c r="P145" s="36"/>
      <c r="Q145" s="52"/>
      <c r="R145" s="52"/>
      <c r="S145" s="52"/>
      <c r="T145" s="36"/>
      <c r="U145" s="52"/>
      <c r="V145" s="52"/>
      <c r="W145" s="52"/>
      <c r="X145" s="36"/>
      <c r="Y145" s="230"/>
      <c r="Z145" s="52"/>
      <c r="AA145" s="52"/>
      <c r="AB145" s="52"/>
      <c r="AC145" s="36"/>
      <c r="AD145" s="52"/>
      <c r="AE145" s="52"/>
      <c r="AF145" s="52"/>
      <c r="AG145" s="36"/>
      <c r="AH145" s="230"/>
      <c r="AI145" s="52"/>
      <c r="AJ145" s="52"/>
      <c r="AK145" s="52"/>
      <c r="AL145" s="36"/>
      <c r="AM145" s="230"/>
      <c r="AN145" s="52"/>
      <c r="AO145" s="52"/>
      <c r="AP145" s="36"/>
      <c r="AQ145" s="52"/>
      <c r="AR145" s="52"/>
      <c r="AS145" s="52"/>
      <c r="AT145" s="36"/>
      <c r="AU145" s="230"/>
      <c r="AV145" s="52"/>
      <c r="AW145" s="52"/>
      <c r="AX145" s="52"/>
      <c r="AY145" s="36"/>
      <c r="AZ145" s="52"/>
      <c r="BA145" s="52"/>
      <c r="BB145" s="52"/>
      <c r="BC145" s="36"/>
      <c r="BD145" s="52"/>
      <c r="BE145" s="52"/>
      <c r="BF145" s="52"/>
      <c r="BG145" s="43"/>
    </row>
    <row r="146" spans="2:59" ht="26.25" customHeight="1" thickBot="1" x14ac:dyDescent="0.25">
      <c r="B146" s="294"/>
      <c r="C146" s="196" t="s">
        <v>148</v>
      </c>
      <c r="D146" s="36" t="s">
        <v>323</v>
      </c>
      <c r="E146" s="52"/>
      <c r="F146" s="52"/>
      <c r="G146" s="36"/>
      <c r="H146" s="52"/>
      <c r="I146" s="52"/>
      <c r="J146" s="52"/>
      <c r="K146" s="52"/>
      <c r="L146" s="36"/>
      <c r="M146" s="230"/>
      <c r="N146" s="52"/>
      <c r="O146" s="52"/>
      <c r="P146" s="36"/>
      <c r="Q146" s="52"/>
      <c r="R146" s="52"/>
      <c r="S146" s="52"/>
      <c r="T146" s="36"/>
      <c r="U146" s="52"/>
      <c r="V146" s="52"/>
      <c r="W146" s="52"/>
      <c r="X146" s="36"/>
      <c r="Y146" s="230"/>
      <c r="Z146" s="52"/>
      <c r="AA146" s="52"/>
      <c r="AB146" s="52"/>
      <c r="AC146" s="36"/>
      <c r="AD146" s="52"/>
      <c r="AE146" s="52"/>
      <c r="AF146" s="52"/>
      <c r="AG146" s="36"/>
      <c r="AH146" s="230"/>
      <c r="AI146" s="52"/>
      <c r="AJ146" s="52"/>
      <c r="AK146" s="52"/>
      <c r="AL146" s="36"/>
      <c r="AM146" s="230"/>
      <c r="AN146" s="52"/>
      <c r="AO146" s="52"/>
      <c r="AP146" s="36"/>
      <c r="AQ146" s="52"/>
      <c r="AR146" s="52"/>
      <c r="AS146" s="52"/>
      <c r="AT146" s="36"/>
      <c r="AU146" s="230"/>
      <c r="AV146" s="52"/>
      <c r="AW146" s="52"/>
      <c r="AX146" s="52"/>
      <c r="AY146" s="36"/>
      <c r="AZ146" s="52"/>
      <c r="BA146" s="52"/>
      <c r="BB146" s="52"/>
      <c r="BC146" s="36"/>
      <c r="BD146" s="52"/>
      <c r="BE146" s="52"/>
      <c r="BF146" s="52"/>
      <c r="BG146" s="43"/>
    </row>
    <row r="147" spans="2:59" ht="26.25" customHeight="1" thickBot="1" x14ac:dyDescent="0.25">
      <c r="B147" s="294"/>
      <c r="C147" s="196" t="s">
        <v>149</v>
      </c>
      <c r="D147" s="36" t="s">
        <v>323</v>
      </c>
      <c r="E147" s="52"/>
      <c r="F147" s="52"/>
      <c r="G147" s="36"/>
      <c r="H147" s="52"/>
      <c r="I147" s="52"/>
      <c r="J147" s="52"/>
      <c r="K147" s="52"/>
      <c r="L147" s="36"/>
      <c r="M147" s="230"/>
      <c r="N147" s="52"/>
      <c r="O147" s="52"/>
      <c r="P147" s="36"/>
      <c r="Q147" s="52"/>
      <c r="R147" s="52"/>
      <c r="S147" s="52"/>
      <c r="T147" s="36"/>
      <c r="U147" s="52"/>
      <c r="V147" s="52"/>
      <c r="W147" s="52"/>
      <c r="X147" s="36"/>
      <c r="Y147" s="230"/>
      <c r="Z147" s="52"/>
      <c r="AA147" s="52"/>
      <c r="AB147" s="52"/>
      <c r="AC147" s="36"/>
      <c r="AD147" s="52"/>
      <c r="AE147" s="52"/>
      <c r="AF147" s="52"/>
      <c r="AG147" s="36"/>
      <c r="AH147" s="230"/>
      <c r="AI147" s="52"/>
      <c r="AJ147" s="52"/>
      <c r="AK147" s="52"/>
      <c r="AL147" s="36"/>
      <c r="AM147" s="230"/>
      <c r="AN147" s="52"/>
      <c r="AO147" s="52"/>
      <c r="AP147" s="36"/>
      <c r="AQ147" s="52"/>
      <c r="AR147" s="52"/>
      <c r="AS147" s="52"/>
      <c r="AT147" s="36"/>
      <c r="AU147" s="230"/>
      <c r="AV147" s="52"/>
      <c r="AW147" s="52"/>
      <c r="AX147" s="52"/>
      <c r="AY147" s="36"/>
      <c r="AZ147" s="52"/>
      <c r="BA147" s="52"/>
      <c r="BB147" s="52"/>
      <c r="BC147" s="36"/>
      <c r="BD147" s="52"/>
      <c r="BE147" s="52" t="s">
        <v>800</v>
      </c>
      <c r="BF147" s="52">
        <v>1</v>
      </c>
      <c r="BG147" s="43"/>
    </row>
    <row r="148" spans="2:59" ht="26.25" customHeight="1" thickBot="1" x14ac:dyDescent="0.25">
      <c r="B148" s="294"/>
      <c r="C148" s="196" t="s">
        <v>151</v>
      </c>
      <c r="D148" s="36" t="s">
        <v>323</v>
      </c>
      <c r="E148" s="52"/>
      <c r="F148" s="52"/>
      <c r="G148" s="36"/>
      <c r="H148" s="52"/>
      <c r="I148" s="52"/>
      <c r="J148" s="52"/>
      <c r="K148" s="52"/>
      <c r="L148" s="36"/>
      <c r="M148" s="230"/>
      <c r="N148" s="52"/>
      <c r="O148" s="52"/>
      <c r="P148" s="36"/>
      <c r="Q148" s="52"/>
      <c r="R148" s="52"/>
      <c r="S148" s="52"/>
      <c r="T148" s="36"/>
      <c r="U148" s="52"/>
      <c r="V148" s="52"/>
      <c r="W148" s="52"/>
      <c r="X148" s="36"/>
      <c r="Y148" s="230"/>
      <c r="Z148" s="52"/>
      <c r="AA148" s="52"/>
      <c r="AB148" s="52"/>
      <c r="AC148" s="36"/>
      <c r="AD148" s="52"/>
      <c r="AE148" s="52"/>
      <c r="AF148" s="52"/>
      <c r="AG148" s="36"/>
      <c r="AH148" s="230"/>
      <c r="AI148" s="52"/>
      <c r="AJ148" s="52"/>
      <c r="AK148" s="52"/>
      <c r="AL148" s="36"/>
      <c r="AM148" s="230"/>
      <c r="AN148" s="52"/>
      <c r="AO148" s="52"/>
      <c r="AP148" s="36"/>
      <c r="AQ148" s="52"/>
      <c r="AR148" s="52"/>
      <c r="AS148" s="52"/>
      <c r="AT148" s="36"/>
      <c r="AU148" s="230"/>
      <c r="AV148" s="52"/>
      <c r="AW148" s="52"/>
      <c r="AX148" s="52"/>
      <c r="AY148" s="36"/>
      <c r="AZ148" s="52"/>
      <c r="BA148" s="52"/>
      <c r="BB148" s="52"/>
      <c r="BC148" s="36"/>
      <c r="BD148" s="52"/>
      <c r="BE148" s="52"/>
      <c r="BF148" s="52"/>
      <c r="BG148" s="43"/>
    </row>
    <row r="149" spans="2:59" ht="26.25" customHeight="1" thickBot="1" x14ac:dyDescent="0.25">
      <c r="B149" s="295"/>
      <c r="C149" s="196" t="s">
        <v>152</v>
      </c>
      <c r="D149" s="36" t="s">
        <v>323</v>
      </c>
      <c r="E149" s="52"/>
      <c r="F149" s="52"/>
      <c r="G149" s="36"/>
      <c r="H149" s="52"/>
      <c r="I149" s="52"/>
      <c r="J149" s="52"/>
      <c r="K149" s="52"/>
      <c r="L149" s="36"/>
      <c r="M149" s="230"/>
      <c r="N149" s="52"/>
      <c r="O149" s="52"/>
      <c r="P149" s="36"/>
      <c r="Q149" s="52"/>
      <c r="R149" s="52"/>
      <c r="S149" s="52"/>
      <c r="T149" s="36"/>
      <c r="U149" s="52"/>
      <c r="V149" s="52"/>
      <c r="W149" s="52"/>
      <c r="X149" s="36"/>
      <c r="Y149" s="230"/>
      <c r="Z149" s="52"/>
      <c r="AA149" s="52"/>
      <c r="AB149" s="52"/>
      <c r="AC149" s="36"/>
      <c r="AD149" s="52"/>
      <c r="AE149" s="52"/>
      <c r="AF149" s="52"/>
      <c r="AG149" s="36"/>
      <c r="AH149" s="230"/>
      <c r="AI149" s="52"/>
      <c r="AJ149" s="52"/>
      <c r="AK149" s="52"/>
      <c r="AL149" s="36"/>
      <c r="AM149" s="230"/>
      <c r="AN149" s="52"/>
      <c r="AO149" s="52"/>
      <c r="AP149" s="36"/>
      <c r="AQ149" s="52"/>
      <c r="AR149" s="52"/>
      <c r="AS149" s="52"/>
      <c r="AT149" s="36"/>
      <c r="AU149" s="230"/>
      <c r="AV149" s="52"/>
      <c r="AW149" s="52"/>
      <c r="AX149" s="52"/>
      <c r="AY149" s="36"/>
      <c r="AZ149" s="52"/>
      <c r="BA149" s="52"/>
      <c r="BB149" s="52"/>
      <c r="BC149" s="36"/>
      <c r="BD149" s="52"/>
      <c r="BE149" s="52" t="s">
        <v>801</v>
      </c>
      <c r="BF149" s="52">
        <v>2</v>
      </c>
      <c r="BG149" s="43"/>
    </row>
    <row r="150" spans="2:59" ht="44.25" customHeight="1" thickBot="1" x14ac:dyDescent="0.25">
      <c r="B150" s="293" t="s">
        <v>156</v>
      </c>
      <c r="C150" s="196" t="s">
        <v>145</v>
      </c>
      <c r="D150" s="37" t="s">
        <v>317</v>
      </c>
      <c r="E150" s="37"/>
      <c r="F150" s="37"/>
      <c r="G150" s="37"/>
      <c r="H150" s="37"/>
      <c r="I150" s="37"/>
      <c r="J150" s="37"/>
      <c r="K150" s="37"/>
      <c r="L150" s="37"/>
      <c r="M150" s="37"/>
      <c r="N150" s="37"/>
      <c r="O150" s="37"/>
      <c r="P150" s="37"/>
      <c r="Q150" s="37"/>
      <c r="R150" s="37"/>
      <c r="S150" s="37"/>
      <c r="T150" s="37"/>
      <c r="U150" s="37"/>
      <c r="V150" s="37"/>
      <c r="W150" s="37"/>
      <c r="X150" s="37"/>
      <c r="Y150" s="37"/>
      <c r="Z150" s="37"/>
      <c r="AA150" s="37"/>
      <c r="AB150" s="37"/>
      <c r="AC150" s="37"/>
      <c r="AD150" s="37"/>
      <c r="AE150" s="37"/>
      <c r="AF150" s="37"/>
      <c r="AG150" s="37"/>
      <c r="AH150" s="37"/>
      <c r="AI150" s="37"/>
      <c r="AJ150" s="37"/>
      <c r="AK150" s="37"/>
      <c r="AL150" s="37"/>
      <c r="AM150" s="37"/>
      <c r="AN150" s="37"/>
      <c r="AO150" s="37"/>
      <c r="AP150" s="37"/>
      <c r="AQ150" s="37"/>
      <c r="AR150" s="37"/>
      <c r="AS150" s="37"/>
      <c r="AT150" s="37"/>
      <c r="AU150" s="37"/>
      <c r="AV150" s="37"/>
      <c r="AW150" s="37"/>
      <c r="AX150" s="37"/>
      <c r="AY150" s="37"/>
      <c r="AZ150" s="37"/>
      <c r="BA150" s="37"/>
      <c r="BB150" s="37"/>
      <c r="BC150" s="37"/>
      <c r="BD150" s="37"/>
      <c r="BE150" s="37"/>
      <c r="BF150" s="37"/>
      <c r="BG150" s="43"/>
    </row>
    <row r="151" spans="2:59" ht="39.75" customHeight="1" thickBot="1" x14ac:dyDescent="0.25">
      <c r="B151" s="294"/>
      <c r="C151" s="196" t="s">
        <v>853</v>
      </c>
      <c r="D151" s="37" t="s">
        <v>317</v>
      </c>
      <c r="E151" s="37"/>
      <c r="F151" s="37"/>
      <c r="G151" s="37"/>
      <c r="H151" s="37"/>
      <c r="I151" s="37"/>
      <c r="J151" s="37"/>
      <c r="K151" s="37"/>
      <c r="L151" s="37"/>
      <c r="M151" s="37"/>
      <c r="N151" s="37"/>
      <c r="O151" s="37"/>
      <c r="P151" s="37"/>
      <c r="Q151" s="37"/>
      <c r="R151" s="37"/>
      <c r="S151" s="37"/>
      <c r="T151" s="37"/>
      <c r="U151" s="37"/>
      <c r="V151" s="37"/>
      <c r="W151" s="37"/>
      <c r="X151" s="37"/>
      <c r="Y151" s="37"/>
      <c r="Z151" s="37"/>
      <c r="AA151" s="37"/>
      <c r="AB151" s="37"/>
      <c r="AC151" s="37"/>
      <c r="AD151" s="37"/>
      <c r="AE151" s="37"/>
      <c r="AF151" s="37"/>
      <c r="AG151" s="37"/>
      <c r="AH151" s="37"/>
      <c r="AI151" s="37"/>
      <c r="AJ151" s="37"/>
      <c r="AK151" s="37"/>
      <c r="AL151" s="37"/>
      <c r="AM151" s="37"/>
      <c r="AN151" s="37"/>
      <c r="AO151" s="37"/>
      <c r="AP151" s="37"/>
      <c r="AQ151" s="37"/>
      <c r="AR151" s="37"/>
      <c r="AS151" s="37"/>
      <c r="AT151" s="37"/>
      <c r="AU151" s="37"/>
      <c r="AV151" s="37"/>
      <c r="AW151" s="37"/>
      <c r="AX151" s="37"/>
      <c r="AY151" s="37"/>
      <c r="AZ151" s="37"/>
      <c r="BA151" s="37"/>
      <c r="BB151" s="37"/>
      <c r="BC151" s="37"/>
      <c r="BD151" s="37"/>
      <c r="BE151" s="37"/>
      <c r="BF151" s="37"/>
      <c r="BG151" s="43"/>
    </row>
    <row r="152" spans="2:59" ht="26.25" customHeight="1" thickBot="1" x14ac:dyDescent="0.25">
      <c r="B152" s="294"/>
      <c r="C152" s="196" t="s">
        <v>146</v>
      </c>
      <c r="D152" s="37" t="s">
        <v>317</v>
      </c>
      <c r="E152" s="37"/>
      <c r="F152" s="37"/>
      <c r="G152" s="37"/>
      <c r="H152" s="37"/>
      <c r="I152" s="37"/>
      <c r="J152" s="37"/>
      <c r="K152" s="37"/>
      <c r="L152" s="37"/>
      <c r="M152" s="37"/>
      <c r="N152" s="37"/>
      <c r="O152" s="37"/>
      <c r="P152" s="37"/>
      <c r="Q152" s="37"/>
      <c r="R152" s="37"/>
      <c r="S152" s="37"/>
      <c r="T152" s="37"/>
      <c r="U152" s="37"/>
      <c r="V152" s="37"/>
      <c r="W152" s="37"/>
      <c r="X152" s="37"/>
      <c r="Y152" s="37"/>
      <c r="Z152" s="37"/>
      <c r="AA152" s="37"/>
      <c r="AB152" s="37"/>
      <c r="AC152" s="37"/>
      <c r="AD152" s="37"/>
      <c r="AE152" s="37"/>
      <c r="AF152" s="37"/>
      <c r="AG152" s="37"/>
      <c r="AH152" s="37"/>
      <c r="AI152" s="37"/>
      <c r="AJ152" s="37"/>
      <c r="AK152" s="37"/>
      <c r="AL152" s="37"/>
      <c r="AM152" s="37"/>
      <c r="AN152" s="37"/>
      <c r="AO152" s="37"/>
      <c r="AP152" s="37"/>
      <c r="AQ152" s="37"/>
      <c r="AR152" s="37"/>
      <c r="AS152" s="37"/>
      <c r="AT152" s="37"/>
      <c r="AU152" s="37"/>
      <c r="AV152" s="37"/>
      <c r="AW152" s="37"/>
      <c r="AX152" s="37"/>
      <c r="AY152" s="37"/>
      <c r="AZ152" s="37"/>
      <c r="BA152" s="37"/>
      <c r="BB152" s="37"/>
      <c r="BC152" s="37"/>
      <c r="BD152" s="37"/>
      <c r="BE152" s="37"/>
      <c r="BF152" s="37"/>
      <c r="BG152" s="43"/>
    </row>
    <row r="153" spans="2:59" ht="26.25" customHeight="1" thickBot="1" x14ac:dyDescent="0.25">
      <c r="B153" s="294"/>
      <c r="C153" s="423" t="s">
        <v>147</v>
      </c>
      <c r="D153" s="36" t="s">
        <v>323</v>
      </c>
      <c r="E153" s="52"/>
      <c r="F153" s="52"/>
      <c r="G153" s="36"/>
      <c r="H153" s="52"/>
      <c r="I153" s="52"/>
      <c r="J153" s="52"/>
      <c r="K153" s="52"/>
      <c r="L153" s="36"/>
      <c r="M153" s="230"/>
      <c r="N153" s="52"/>
      <c r="O153" s="52"/>
      <c r="P153" s="36"/>
      <c r="Q153" s="52"/>
      <c r="R153" s="52"/>
      <c r="S153" s="52"/>
      <c r="T153" s="36"/>
      <c r="U153" s="52"/>
      <c r="V153" s="52"/>
      <c r="W153" s="52"/>
      <c r="X153" s="36"/>
      <c r="Y153" s="230"/>
      <c r="Z153" s="52"/>
      <c r="AA153" s="52"/>
      <c r="AB153" s="52"/>
      <c r="AC153" s="36"/>
      <c r="AD153" s="52"/>
      <c r="AE153" s="52"/>
      <c r="AF153" s="52"/>
      <c r="AG153" s="36"/>
      <c r="AH153" s="230"/>
      <c r="AI153" s="52"/>
      <c r="AJ153" s="52"/>
      <c r="AK153" s="52"/>
      <c r="AL153" s="36"/>
      <c r="AM153" s="230"/>
      <c r="AN153" s="52"/>
      <c r="AO153" s="52"/>
      <c r="AP153" s="36"/>
      <c r="AQ153" s="52"/>
      <c r="AR153" s="52"/>
      <c r="AS153" s="52"/>
      <c r="AT153" s="36"/>
      <c r="AU153" s="230"/>
      <c r="AV153" s="200" t="s">
        <v>860</v>
      </c>
      <c r="AW153" s="52"/>
      <c r="AX153" s="52"/>
      <c r="AY153" s="36"/>
      <c r="AZ153" s="53"/>
      <c r="BA153" s="52"/>
      <c r="BB153" s="52"/>
      <c r="BC153" s="36"/>
      <c r="BD153" s="53"/>
      <c r="BE153" s="52"/>
      <c r="BF153" s="52"/>
      <c r="BG153" s="43"/>
    </row>
    <row r="154" spans="2:59" ht="26.25" customHeight="1" thickBot="1" x14ac:dyDescent="0.25">
      <c r="B154" s="294"/>
      <c r="C154" s="196" t="s">
        <v>148</v>
      </c>
      <c r="D154" s="36" t="s">
        <v>323</v>
      </c>
      <c r="E154" s="52"/>
      <c r="F154" s="52"/>
      <c r="G154" s="36"/>
      <c r="H154" s="52"/>
      <c r="I154" s="52"/>
      <c r="J154" s="52"/>
      <c r="K154" s="52"/>
      <c r="L154" s="36"/>
      <c r="M154" s="230"/>
      <c r="N154" s="52"/>
      <c r="O154" s="52"/>
      <c r="P154" s="36"/>
      <c r="Q154" s="52"/>
      <c r="R154" s="52"/>
      <c r="S154" s="52"/>
      <c r="T154" s="36"/>
      <c r="U154" s="52"/>
      <c r="V154" s="52"/>
      <c r="W154" s="52"/>
      <c r="X154" s="36"/>
      <c r="Y154" s="230"/>
      <c r="Z154" s="52"/>
      <c r="AA154" s="52"/>
      <c r="AB154" s="52"/>
      <c r="AC154" s="36"/>
      <c r="AD154" s="52"/>
      <c r="AE154" s="52"/>
      <c r="AF154" s="52"/>
      <c r="AG154" s="36"/>
      <c r="AH154" s="230"/>
      <c r="AI154" s="52"/>
      <c r="AJ154" s="52"/>
      <c r="AK154" s="52"/>
      <c r="AL154" s="36"/>
      <c r="AM154" s="230"/>
      <c r="AN154" s="52"/>
      <c r="AO154" s="52"/>
      <c r="AP154" s="36"/>
      <c r="AQ154" s="52"/>
      <c r="AR154" s="52"/>
      <c r="AS154" s="52"/>
      <c r="AT154" s="36"/>
      <c r="AU154" s="230"/>
      <c r="AV154" s="52"/>
      <c r="AW154" s="52"/>
      <c r="AX154" s="52"/>
      <c r="AY154" s="36"/>
      <c r="AZ154" s="52"/>
      <c r="BA154" s="52"/>
      <c r="BB154" s="52"/>
      <c r="BC154" s="36"/>
      <c r="BD154" s="52"/>
      <c r="BE154" s="52"/>
      <c r="BF154" s="52"/>
      <c r="BG154" s="43"/>
    </row>
    <row r="155" spans="2:59" ht="26.25" customHeight="1" thickBot="1" x14ac:dyDescent="0.25">
      <c r="B155" s="294"/>
      <c r="C155" s="196" t="s">
        <v>149</v>
      </c>
      <c r="D155" s="36" t="s">
        <v>323</v>
      </c>
      <c r="E155" s="52"/>
      <c r="F155" s="52"/>
      <c r="G155" s="36"/>
      <c r="H155" s="52"/>
      <c r="I155" s="52"/>
      <c r="J155" s="52"/>
      <c r="K155" s="52"/>
      <c r="L155" s="36"/>
      <c r="M155" s="230"/>
      <c r="N155" s="52"/>
      <c r="O155" s="52"/>
      <c r="P155" s="36"/>
      <c r="Q155" s="52"/>
      <c r="R155" s="52"/>
      <c r="S155" s="52"/>
      <c r="T155" s="36"/>
      <c r="U155" s="52"/>
      <c r="V155" s="52"/>
      <c r="W155" s="52"/>
      <c r="X155" s="36"/>
      <c r="Y155" s="230"/>
      <c r="Z155" s="52"/>
      <c r="AA155" s="52"/>
      <c r="AB155" s="52"/>
      <c r="AC155" s="36"/>
      <c r="AD155" s="52"/>
      <c r="AE155" s="52"/>
      <c r="AF155" s="52"/>
      <c r="AG155" s="36"/>
      <c r="AH155" s="230"/>
      <c r="AI155" s="52"/>
      <c r="AJ155" s="52"/>
      <c r="AK155" s="52"/>
      <c r="AL155" s="36"/>
      <c r="AM155" s="230"/>
      <c r="AN155" s="52"/>
      <c r="AO155" s="52"/>
      <c r="AP155" s="36"/>
      <c r="AQ155" s="52"/>
      <c r="AR155" s="52"/>
      <c r="AS155" s="52"/>
      <c r="AT155" s="36"/>
      <c r="AU155" s="230"/>
      <c r="AV155" s="52"/>
      <c r="AW155" s="52"/>
      <c r="AX155" s="52"/>
      <c r="AY155" s="36"/>
      <c r="AZ155" s="52"/>
      <c r="BA155" s="52"/>
      <c r="BB155" s="52"/>
      <c r="BC155" s="36"/>
      <c r="BD155" s="52"/>
      <c r="BE155" s="52" t="s">
        <v>800</v>
      </c>
      <c r="BF155" s="52">
        <v>1</v>
      </c>
      <c r="BG155" s="43"/>
    </row>
    <row r="156" spans="2:59" ht="26.25" customHeight="1" thickBot="1" x14ac:dyDescent="0.25">
      <c r="B156" s="294"/>
      <c r="C156" s="196" t="s">
        <v>151</v>
      </c>
      <c r="D156" s="36" t="s">
        <v>323</v>
      </c>
      <c r="E156" s="52"/>
      <c r="F156" s="52"/>
      <c r="G156" s="36"/>
      <c r="H156" s="52"/>
      <c r="I156" s="52"/>
      <c r="J156" s="52"/>
      <c r="K156" s="52"/>
      <c r="L156" s="36"/>
      <c r="M156" s="230"/>
      <c r="N156" s="52"/>
      <c r="O156" s="52"/>
      <c r="P156" s="36"/>
      <c r="Q156" s="52"/>
      <c r="R156" s="52"/>
      <c r="S156" s="52"/>
      <c r="T156" s="36"/>
      <c r="U156" s="52"/>
      <c r="V156" s="52"/>
      <c r="W156" s="52"/>
      <c r="X156" s="36"/>
      <c r="Y156" s="230"/>
      <c r="Z156" s="52"/>
      <c r="AA156" s="52"/>
      <c r="AB156" s="52"/>
      <c r="AC156" s="36"/>
      <c r="AD156" s="52"/>
      <c r="AE156" s="52"/>
      <c r="AF156" s="52"/>
      <c r="AG156" s="36"/>
      <c r="AH156" s="230"/>
      <c r="AI156" s="52"/>
      <c r="AJ156" s="52"/>
      <c r="AK156" s="52"/>
      <c r="AL156" s="36"/>
      <c r="AM156" s="230"/>
      <c r="AN156" s="52"/>
      <c r="AO156" s="52"/>
      <c r="AP156" s="36"/>
      <c r="AQ156" s="52"/>
      <c r="AR156" s="52"/>
      <c r="AS156" s="52"/>
      <c r="AT156" s="36"/>
      <c r="AU156" s="230"/>
      <c r="AV156" s="52"/>
      <c r="AW156" s="52"/>
      <c r="AX156" s="52"/>
      <c r="AY156" s="36"/>
      <c r="AZ156" s="52"/>
      <c r="BA156" s="52"/>
      <c r="BB156" s="52"/>
      <c r="BC156" s="36"/>
      <c r="BD156" s="52"/>
      <c r="BE156" s="52"/>
      <c r="BF156" s="52"/>
      <c r="BG156" s="43"/>
    </row>
    <row r="157" spans="2:59" ht="26.25" customHeight="1" thickBot="1" x14ac:dyDescent="0.25">
      <c r="B157" s="295"/>
      <c r="C157" s="196" t="s">
        <v>152</v>
      </c>
      <c r="D157" s="36" t="s">
        <v>323</v>
      </c>
      <c r="E157" s="52"/>
      <c r="F157" s="52"/>
      <c r="G157" s="36"/>
      <c r="H157" s="52"/>
      <c r="I157" s="52"/>
      <c r="J157" s="52"/>
      <c r="K157" s="52"/>
      <c r="L157" s="36"/>
      <c r="M157" s="230"/>
      <c r="N157" s="52"/>
      <c r="O157" s="52"/>
      <c r="P157" s="36"/>
      <c r="Q157" s="52"/>
      <c r="R157" s="52"/>
      <c r="S157" s="52"/>
      <c r="T157" s="36"/>
      <c r="U157" s="52"/>
      <c r="V157" s="52"/>
      <c r="W157" s="52"/>
      <c r="X157" s="36"/>
      <c r="Y157" s="230"/>
      <c r="Z157" s="52"/>
      <c r="AA157" s="52"/>
      <c r="AB157" s="52"/>
      <c r="AC157" s="36"/>
      <c r="AD157" s="52"/>
      <c r="AE157" s="52"/>
      <c r="AF157" s="52"/>
      <c r="AG157" s="36"/>
      <c r="AH157" s="230"/>
      <c r="AI157" s="52"/>
      <c r="AJ157" s="52"/>
      <c r="AK157" s="52"/>
      <c r="AL157" s="36"/>
      <c r="AM157" s="230"/>
      <c r="AN157" s="52"/>
      <c r="AO157" s="52"/>
      <c r="AP157" s="36"/>
      <c r="AQ157" s="52"/>
      <c r="AR157" s="52"/>
      <c r="AS157" s="52"/>
      <c r="AT157" s="36"/>
      <c r="AU157" s="230"/>
      <c r="AV157" s="52"/>
      <c r="AW157" s="52"/>
      <c r="AX157" s="52"/>
      <c r="AY157" s="36"/>
      <c r="AZ157" s="52"/>
      <c r="BA157" s="52"/>
      <c r="BB157" s="52"/>
      <c r="BC157" s="36"/>
      <c r="BD157" s="52"/>
      <c r="BE157" s="52" t="s">
        <v>801</v>
      </c>
      <c r="BF157" s="52">
        <v>2</v>
      </c>
      <c r="BG157" s="43"/>
    </row>
    <row r="158" spans="2:59" ht="26.25" customHeight="1" thickBot="1" x14ac:dyDescent="0.25">
      <c r="B158" s="44" t="s">
        <v>157</v>
      </c>
      <c r="C158" s="196" t="s">
        <v>158</v>
      </c>
      <c r="D158" s="40" t="s">
        <v>326</v>
      </c>
      <c r="E158" s="52"/>
      <c r="F158" s="52"/>
      <c r="G158" s="52"/>
      <c r="H158" s="52"/>
      <c r="I158" s="52"/>
      <c r="J158" s="52"/>
      <c r="K158" s="52"/>
      <c r="L158" s="52"/>
      <c r="M158" s="52"/>
      <c r="N158" s="52"/>
      <c r="O158" s="52"/>
      <c r="P158" s="52"/>
      <c r="Q158" s="52"/>
      <c r="R158" s="52"/>
      <c r="S158" s="52"/>
      <c r="T158" s="52"/>
      <c r="U158" s="52"/>
      <c r="V158" s="52"/>
      <c r="W158" s="52"/>
      <c r="X158" s="52"/>
      <c r="Y158" s="52"/>
      <c r="Z158" s="52"/>
      <c r="AA158" s="52"/>
      <c r="AB158" s="53">
        <v>1</v>
      </c>
      <c r="AC158" s="52"/>
      <c r="AD158" s="52"/>
      <c r="AE158" s="52"/>
      <c r="AF158" s="52"/>
      <c r="AG158" s="52"/>
      <c r="AH158" s="52"/>
      <c r="AI158" s="52"/>
      <c r="AJ158" s="52"/>
      <c r="AK158" s="52"/>
      <c r="AL158" s="52"/>
      <c r="AM158" s="52"/>
      <c r="AN158" s="52"/>
      <c r="AO158" s="52"/>
      <c r="AP158" s="52"/>
      <c r="AQ158" s="52"/>
      <c r="AR158" s="52"/>
      <c r="AS158" s="52"/>
      <c r="AT158" s="52"/>
      <c r="AU158" s="52"/>
      <c r="AV158" s="52"/>
      <c r="AW158" s="52"/>
      <c r="AX158" s="52"/>
      <c r="AY158" s="52"/>
      <c r="AZ158" s="52"/>
      <c r="BA158" s="52"/>
      <c r="BB158" s="53">
        <v>1</v>
      </c>
      <c r="BC158" s="52"/>
      <c r="BD158" s="52"/>
      <c r="BE158" s="52"/>
      <c r="BF158" s="52"/>
      <c r="BG158" s="43"/>
    </row>
    <row r="159" spans="2:59" ht="26.25" customHeight="1" thickBot="1" x14ac:dyDescent="0.25">
      <c r="B159" s="226" t="s">
        <v>157</v>
      </c>
      <c r="C159" s="196" t="s">
        <v>159</v>
      </c>
      <c r="D159" s="36" t="s">
        <v>323</v>
      </c>
      <c r="E159" s="52"/>
      <c r="F159" s="52"/>
      <c r="G159" s="36"/>
      <c r="H159" s="52"/>
      <c r="I159" s="52"/>
      <c r="J159" s="52"/>
      <c r="K159" s="52"/>
      <c r="L159" s="36"/>
      <c r="M159" s="230"/>
      <c r="N159" s="52"/>
      <c r="O159" s="52"/>
      <c r="P159" s="36"/>
      <c r="Q159" s="52"/>
      <c r="R159" s="52"/>
      <c r="S159" s="52"/>
      <c r="T159" s="36"/>
      <c r="U159" s="52"/>
      <c r="V159" s="52"/>
      <c r="W159" s="52"/>
      <c r="X159" s="36"/>
      <c r="Y159" s="230"/>
      <c r="Z159" s="52"/>
      <c r="AA159" s="52"/>
      <c r="AB159" s="52"/>
      <c r="AC159" s="36"/>
      <c r="AD159" s="52"/>
      <c r="AE159" s="52"/>
      <c r="AF159" s="52"/>
      <c r="AG159" s="36"/>
      <c r="AH159" s="230"/>
      <c r="AI159" s="52"/>
      <c r="AJ159" s="52"/>
      <c r="AK159" s="52"/>
      <c r="AL159" s="36"/>
      <c r="AM159" s="230"/>
      <c r="AN159" s="52"/>
      <c r="AO159" s="52"/>
      <c r="AP159" s="36"/>
      <c r="AQ159" s="52"/>
      <c r="AR159" s="52"/>
      <c r="AS159" s="52"/>
      <c r="AT159" s="36"/>
      <c r="AU159" s="230"/>
      <c r="AV159" s="52"/>
      <c r="AW159" s="52"/>
      <c r="AX159" s="52"/>
      <c r="AY159" s="36"/>
      <c r="AZ159" s="52"/>
      <c r="BA159" s="52"/>
      <c r="BB159" s="52"/>
      <c r="BC159" s="36"/>
      <c r="BD159" s="52"/>
      <c r="BE159" s="52"/>
      <c r="BF159" s="52"/>
      <c r="BG159" s="43"/>
    </row>
    <row r="160" spans="2:59" ht="26.25" customHeight="1" thickBot="1" x14ac:dyDescent="0.25">
      <c r="B160" s="44" t="s">
        <v>157</v>
      </c>
      <c r="C160" s="196" t="s">
        <v>160</v>
      </c>
      <c r="D160" s="40" t="s">
        <v>326</v>
      </c>
      <c r="E160" s="52"/>
      <c r="F160" s="52"/>
      <c r="G160" s="52"/>
      <c r="H160" s="52"/>
      <c r="I160" s="52"/>
      <c r="J160" s="52"/>
      <c r="K160" s="52"/>
      <c r="L160" s="52"/>
      <c r="M160" s="52"/>
      <c r="N160" s="52"/>
      <c r="O160" s="52"/>
      <c r="P160" s="52"/>
      <c r="Q160" s="52"/>
      <c r="R160" s="52"/>
      <c r="S160" s="52"/>
      <c r="T160" s="52"/>
      <c r="U160" s="52"/>
      <c r="V160" s="52"/>
      <c r="W160" s="52"/>
      <c r="X160" s="52"/>
      <c r="Y160" s="52"/>
      <c r="Z160" s="52"/>
      <c r="AA160" s="52"/>
      <c r="AB160" s="53">
        <v>1</v>
      </c>
      <c r="AC160" s="52"/>
      <c r="AD160" s="52"/>
      <c r="AE160" s="52"/>
      <c r="AF160" s="52"/>
      <c r="AG160" s="52"/>
      <c r="AH160" s="52"/>
      <c r="AI160" s="52"/>
      <c r="AJ160" s="52"/>
      <c r="AK160" s="52"/>
      <c r="AL160" s="52"/>
      <c r="AM160" s="52"/>
      <c r="AN160" s="52"/>
      <c r="AO160" s="52"/>
      <c r="AP160" s="52"/>
      <c r="AQ160" s="52"/>
      <c r="AR160" s="52"/>
      <c r="AS160" s="52"/>
      <c r="AT160" s="52"/>
      <c r="AU160" s="52"/>
      <c r="AV160" s="52"/>
      <c r="AW160" s="52"/>
      <c r="AX160" s="52"/>
      <c r="AY160" s="52"/>
      <c r="AZ160" s="52"/>
      <c r="BA160" s="52"/>
      <c r="BB160" s="53">
        <v>1</v>
      </c>
      <c r="BC160" s="52"/>
      <c r="BD160" s="52"/>
      <c r="BE160" s="52"/>
      <c r="BF160" s="52"/>
      <c r="BG160" s="43"/>
    </row>
    <row r="161" spans="2:59" ht="26.25" customHeight="1" thickBot="1" x14ac:dyDescent="0.25">
      <c r="B161" s="44" t="s">
        <v>161</v>
      </c>
      <c r="C161" s="196" t="s">
        <v>158</v>
      </c>
      <c r="D161" s="40" t="s">
        <v>326</v>
      </c>
      <c r="E161" s="52"/>
      <c r="F161" s="52"/>
      <c r="G161" s="52"/>
      <c r="H161" s="52"/>
      <c r="I161" s="52"/>
      <c r="J161" s="52"/>
      <c r="K161" s="52"/>
      <c r="L161" s="52"/>
      <c r="M161" s="52"/>
      <c r="N161" s="52"/>
      <c r="O161" s="52"/>
      <c r="P161" s="52"/>
      <c r="Q161" s="52"/>
      <c r="R161" s="52"/>
      <c r="S161" s="52"/>
      <c r="T161" s="52"/>
      <c r="U161" s="52"/>
      <c r="V161" s="52"/>
      <c r="W161" s="52"/>
      <c r="X161" s="52"/>
      <c r="Y161" s="52"/>
      <c r="Z161" s="52"/>
      <c r="AA161" s="52"/>
      <c r="AB161" s="53">
        <v>1</v>
      </c>
      <c r="AC161" s="52"/>
      <c r="AD161" s="52"/>
      <c r="AE161" s="52"/>
      <c r="AF161" s="52"/>
      <c r="AG161" s="52"/>
      <c r="AH161" s="52"/>
      <c r="AI161" s="52"/>
      <c r="AJ161" s="52"/>
      <c r="AK161" s="52"/>
      <c r="AL161" s="52"/>
      <c r="AM161" s="52"/>
      <c r="AN161" s="52"/>
      <c r="AO161" s="52"/>
      <c r="AP161" s="52"/>
      <c r="AQ161" s="52"/>
      <c r="AR161" s="52"/>
      <c r="AS161" s="52"/>
      <c r="AT161" s="52"/>
      <c r="AU161" s="52"/>
      <c r="AV161" s="52"/>
      <c r="AW161" s="52"/>
      <c r="AX161" s="52"/>
      <c r="AY161" s="52"/>
      <c r="AZ161" s="52"/>
      <c r="BA161" s="52"/>
      <c r="BB161" s="53">
        <v>1</v>
      </c>
      <c r="BC161" s="52"/>
      <c r="BD161" s="52"/>
      <c r="BE161" s="52"/>
      <c r="BF161" s="52"/>
      <c r="BG161" s="43"/>
    </row>
    <row r="162" spans="2:59" ht="26.25" customHeight="1" thickBot="1" x14ac:dyDescent="0.25">
      <c r="B162" s="226" t="s">
        <v>161</v>
      </c>
      <c r="C162" s="196" t="s">
        <v>159</v>
      </c>
      <c r="D162" s="36" t="s">
        <v>323</v>
      </c>
      <c r="E162" s="52"/>
      <c r="F162" s="52"/>
      <c r="G162" s="36"/>
      <c r="H162" s="52"/>
      <c r="I162" s="52"/>
      <c r="J162" s="52"/>
      <c r="K162" s="52"/>
      <c r="L162" s="36"/>
      <c r="M162" s="230"/>
      <c r="N162" s="52"/>
      <c r="O162" s="52"/>
      <c r="P162" s="36"/>
      <c r="Q162" s="52"/>
      <c r="R162" s="52"/>
      <c r="S162" s="52"/>
      <c r="T162" s="36"/>
      <c r="U162" s="52"/>
      <c r="V162" s="52"/>
      <c r="W162" s="52"/>
      <c r="X162" s="36"/>
      <c r="Y162" s="230"/>
      <c r="Z162" s="52"/>
      <c r="AA162" s="52"/>
      <c r="AB162" s="52"/>
      <c r="AC162" s="36"/>
      <c r="AD162" s="52"/>
      <c r="AE162" s="52"/>
      <c r="AF162" s="52"/>
      <c r="AG162" s="36"/>
      <c r="AH162" s="230"/>
      <c r="AI162" s="52"/>
      <c r="AJ162" s="52"/>
      <c r="AK162" s="52"/>
      <c r="AL162" s="36"/>
      <c r="AM162" s="230"/>
      <c r="AN162" s="52"/>
      <c r="AO162" s="52"/>
      <c r="AP162" s="36"/>
      <c r="AQ162" s="52"/>
      <c r="AR162" s="52"/>
      <c r="AS162" s="52"/>
      <c r="AT162" s="36"/>
      <c r="AU162" s="230"/>
      <c r="AV162" s="52"/>
      <c r="AW162" s="52"/>
      <c r="AX162" s="52"/>
      <c r="AY162" s="36"/>
      <c r="AZ162" s="52"/>
      <c r="BA162" s="52"/>
      <c r="BB162" s="52"/>
      <c r="BC162" s="36"/>
      <c r="BD162" s="52"/>
      <c r="BE162" s="52"/>
      <c r="BF162" s="52"/>
      <c r="BG162" s="43"/>
    </row>
    <row r="163" spans="2:59" ht="26.25" customHeight="1" thickBot="1" x14ac:dyDescent="0.25">
      <c r="B163" s="44" t="s">
        <v>161</v>
      </c>
      <c r="C163" s="196" t="s">
        <v>160</v>
      </c>
      <c r="D163" s="40" t="s">
        <v>326</v>
      </c>
      <c r="E163" s="52"/>
      <c r="F163" s="52"/>
      <c r="G163" s="52"/>
      <c r="H163" s="52"/>
      <c r="I163" s="52"/>
      <c r="J163" s="52"/>
      <c r="K163" s="52"/>
      <c r="L163" s="52"/>
      <c r="M163" s="52"/>
      <c r="N163" s="52"/>
      <c r="O163" s="52"/>
      <c r="P163" s="52"/>
      <c r="Q163" s="52"/>
      <c r="R163" s="52"/>
      <c r="S163" s="52"/>
      <c r="T163" s="52"/>
      <c r="U163" s="52"/>
      <c r="V163" s="52"/>
      <c r="W163" s="52"/>
      <c r="X163" s="52"/>
      <c r="Y163" s="52"/>
      <c r="Z163" s="52"/>
      <c r="AA163" s="52"/>
      <c r="AB163" s="53">
        <v>1</v>
      </c>
      <c r="AC163" s="52"/>
      <c r="AD163" s="52"/>
      <c r="AE163" s="52"/>
      <c r="AF163" s="52"/>
      <c r="AG163" s="52"/>
      <c r="AH163" s="52"/>
      <c r="AI163" s="52"/>
      <c r="AJ163" s="52"/>
      <c r="AK163" s="52"/>
      <c r="AL163" s="52"/>
      <c r="AM163" s="52"/>
      <c r="AN163" s="52"/>
      <c r="AO163" s="52"/>
      <c r="AP163" s="52"/>
      <c r="AQ163" s="52"/>
      <c r="AR163" s="52"/>
      <c r="AS163" s="52"/>
      <c r="AT163" s="52"/>
      <c r="AU163" s="52"/>
      <c r="AV163" s="52"/>
      <c r="AW163" s="52"/>
      <c r="AX163" s="52"/>
      <c r="AY163" s="52"/>
      <c r="AZ163" s="52"/>
      <c r="BA163" s="52"/>
      <c r="BB163" s="53">
        <v>1</v>
      </c>
      <c r="BC163" s="52"/>
      <c r="BD163" s="52"/>
      <c r="BE163" s="52"/>
      <c r="BF163" s="52"/>
      <c r="BG163" s="43"/>
    </row>
    <row r="164" spans="2:59" ht="51.75" customHeight="1" thickBot="1" x14ac:dyDescent="0.25">
      <c r="B164" s="296" t="s">
        <v>162</v>
      </c>
      <c r="C164" s="196" t="s">
        <v>163</v>
      </c>
      <c r="D164" s="38" t="s">
        <v>324</v>
      </c>
      <c r="E164" s="52"/>
      <c r="F164" s="52"/>
      <c r="G164" s="52"/>
      <c r="H164" s="38"/>
      <c r="I164" s="230"/>
      <c r="J164" s="52"/>
      <c r="K164" s="52"/>
      <c r="L164" s="52"/>
      <c r="M164" s="231"/>
      <c r="N164" s="52"/>
      <c r="O164" s="52"/>
      <c r="P164" s="52"/>
      <c r="Q164" s="39"/>
      <c r="R164" s="52"/>
      <c r="S164" s="52"/>
      <c r="T164" s="52"/>
      <c r="U164" s="38"/>
      <c r="V164" s="52"/>
      <c r="W164" s="52"/>
      <c r="X164" s="52"/>
      <c r="Y164" s="231"/>
      <c r="Z164" s="39"/>
      <c r="AA164" s="52"/>
      <c r="AB164" s="52"/>
      <c r="AC164" s="52"/>
      <c r="AD164" s="39"/>
      <c r="AE164" s="52"/>
      <c r="AF164" s="52"/>
      <c r="AG164" s="52"/>
      <c r="AH164" s="231"/>
      <c r="AI164" s="38"/>
      <c r="AJ164" s="52"/>
      <c r="AK164" s="52"/>
      <c r="AL164" s="52"/>
      <c r="AM164" s="231"/>
      <c r="AN164" s="52"/>
      <c r="AO164" s="52"/>
      <c r="AP164" s="52"/>
      <c r="AQ164" s="39"/>
      <c r="AR164" s="52"/>
      <c r="AS164" s="52"/>
      <c r="AT164" s="52"/>
      <c r="AU164" s="231"/>
      <c r="AV164" s="38"/>
      <c r="AW164" s="52"/>
      <c r="AX164" s="52"/>
      <c r="AY164" s="52"/>
      <c r="AZ164" s="52"/>
      <c r="BA164" s="52"/>
      <c r="BB164" s="52"/>
      <c r="BC164" s="52"/>
      <c r="BD164" s="52"/>
      <c r="BE164" s="52" t="s">
        <v>816</v>
      </c>
      <c r="BF164" s="41" t="s">
        <v>817</v>
      </c>
      <c r="BG164" s="43"/>
    </row>
    <row r="165" spans="2:59" ht="26.25" customHeight="1" thickBot="1" x14ac:dyDescent="0.25">
      <c r="B165" s="297"/>
      <c r="C165" s="196" t="s">
        <v>164</v>
      </c>
      <c r="D165" s="37" t="s">
        <v>317</v>
      </c>
      <c r="E165" s="37"/>
      <c r="F165" s="37"/>
      <c r="G165" s="37"/>
      <c r="H165" s="37"/>
      <c r="I165" s="37"/>
      <c r="J165" s="37"/>
      <c r="K165" s="37"/>
      <c r="L165" s="37"/>
      <c r="M165" s="37"/>
      <c r="N165" s="37"/>
      <c r="O165" s="37"/>
      <c r="P165" s="37"/>
      <c r="Q165" s="37"/>
      <c r="R165" s="37"/>
      <c r="S165" s="37"/>
      <c r="T165" s="37"/>
      <c r="U165" s="37"/>
      <c r="V165" s="37"/>
      <c r="W165" s="37"/>
      <c r="X165" s="37"/>
      <c r="Y165" s="37"/>
      <c r="Z165" s="37"/>
      <c r="AA165" s="37"/>
      <c r="AB165" s="37"/>
      <c r="AC165" s="37"/>
      <c r="AD165" s="37"/>
      <c r="AE165" s="37"/>
      <c r="AF165" s="37"/>
      <c r="AG165" s="37"/>
      <c r="AH165" s="37"/>
      <c r="AI165" s="37"/>
      <c r="AJ165" s="37"/>
      <c r="AK165" s="37"/>
      <c r="AL165" s="37"/>
      <c r="AM165" s="37"/>
      <c r="AN165" s="37"/>
      <c r="AO165" s="37"/>
      <c r="AP165" s="37"/>
      <c r="AQ165" s="37"/>
      <c r="AR165" s="37"/>
      <c r="AS165" s="37"/>
      <c r="AT165" s="37"/>
      <c r="AU165" s="37"/>
      <c r="AV165" s="37"/>
      <c r="AW165" s="37"/>
      <c r="AX165" s="37"/>
      <c r="AY165" s="37"/>
      <c r="AZ165" s="37"/>
      <c r="BA165" s="37"/>
      <c r="BB165" s="37"/>
      <c r="BC165" s="37"/>
      <c r="BD165" s="37"/>
      <c r="BE165" s="52"/>
      <c r="BF165" s="52"/>
      <c r="BG165" s="43"/>
    </row>
    <row r="166" spans="2:59" ht="26.25" customHeight="1" thickBot="1" x14ac:dyDescent="0.25">
      <c r="B166" s="297"/>
      <c r="C166" s="196" t="s">
        <v>164</v>
      </c>
      <c r="D166" s="36" t="s">
        <v>323</v>
      </c>
      <c r="E166" s="52"/>
      <c r="F166" s="52"/>
      <c r="G166" s="36"/>
      <c r="H166" s="52"/>
      <c r="I166" s="231"/>
      <c r="J166" s="52"/>
      <c r="K166" s="52"/>
      <c r="L166" s="36"/>
      <c r="M166" s="230"/>
      <c r="N166" s="52"/>
      <c r="O166" s="52"/>
      <c r="P166" s="36"/>
      <c r="Q166" s="52"/>
      <c r="R166" s="52"/>
      <c r="S166" s="52"/>
      <c r="T166" s="36"/>
      <c r="U166" s="52"/>
      <c r="V166" s="52"/>
      <c r="W166" s="52"/>
      <c r="X166" s="36"/>
      <c r="Y166" s="230"/>
      <c r="Z166" s="52"/>
      <c r="AA166" s="52"/>
      <c r="AB166" s="52"/>
      <c r="AC166" s="36"/>
      <c r="AD166" s="52"/>
      <c r="AE166" s="52"/>
      <c r="AF166" s="52"/>
      <c r="AG166" s="36"/>
      <c r="AH166" s="230"/>
      <c r="AI166" s="52"/>
      <c r="AJ166" s="52"/>
      <c r="AK166" s="52"/>
      <c r="AL166" s="36"/>
      <c r="AM166" s="230"/>
      <c r="AN166" s="52"/>
      <c r="AO166" s="52"/>
      <c r="AP166" s="36"/>
      <c r="AQ166" s="52"/>
      <c r="AR166" s="52"/>
      <c r="AS166" s="52"/>
      <c r="AT166" s="36"/>
      <c r="AU166" s="230"/>
      <c r="AV166" s="52"/>
      <c r="AW166" s="52"/>
      <c r="AX166" s="52"/>
      <c r="AY166" s="36"/>
      <c r="AZ166" s="52"/>
      <c r="BA166" s="52"/>
      <c r="BB166" s="52"/>
      <c r="BC166" s="36"/>
      <c r="BD166" s="52"/>
      <c r="BE166" s="52"/>
      <c r="BF166" s="52"/>
      <c r="BG166" s="43"/>
    </row>
    <row r="167" spans="2:59" ht="26.25" customHeight="1" thickBot="1" x14ac:dyDescent="0.25">
      <c r="B167" s="298"/>
      <c r="C167" s="196" t="s">
        <v>165</v>
      </c>
      <c r="D167" s="36" t="s">
        <v>323</v>
      </c>
      <c r="E167" s="52"/>
      <c r="F167" s="52"/>
      <c r="G167" s="36"/>
      <c r="H167" s="52"/>
      <c r="I167" s="231"/>
      <c r="J167" s="52"/>
      <c r="K167" s="52"/>
      <c r="L167" s="36"/>
      <c r="M167" s="230"/>
      <c r="N167" s="52"/>
      <c r="O167" s="52"/>
      <c r="P167" s="36"/>
      <c r="Q167" s="52"/>
      <c r="R167" s="52"/>
      <c r="S167" s="52"/>
      <c r="T167" s="36"/>
      <c r="U167" s="52"/>
      <c r="V167" s="52"/>
      <c r="W167" s="52"/>
      <c r="X167" s="36"/>
      <c r="Y167" s="230"/>
      <c r="Z167" s="52"/>
      <c r="AA167" s="52"/>
      <c r="AB167" s="52"/>
      <c r="AC167" s="36"/>
      <c r="AD167" s="52"/>
      <c r="AE167" s="52"/>
      <c r="AF167" s="52"/>
      <c r="AG167" s="36"/>
      <c r="AH167" s="230"/>
      <c r="AI167" s="52"/>
      <c r="AJ167" s="52"/>
      <c r="AK167" s="52"/>
      <c r="AL167" s="36"/>
      <c r="AM167" s="230"/>
      <c r="AN167" s="52"/>
      <c r="AO167" s="52"/>
      <c r="AP167" s="36"/>
      <c r="AQ167" s="52"/>
      <c r="AR167" s="52"/>
      <c r="AS167" s="52"/>
      <c r="AT167" s="36"/>
      <c r="AU167" s="230"/>
      <c r="AV167" s="52"/>
      <c r="AW167" s="52"/>
      <c r="AX167" s="52"/>
      <c r="AY167" s="36"/>
      <c r="AZ167" s="52"/>
      <c r="BA167" s="52"/>
      <c r="BB167" s="52"/>
      <c r="BC167" s="36"/>
      <c r="BD167" s="52"/>
      <c r="BE167" s="52"/>
      <c r="BF167" s="52"/>
      <c r="BG167" s="43"/>
    </row>
    <row r="168" spans="2:59" ht="48.75" customHeight="1" thickBot="1" x14ac:dyDescent="0.25">
      <c r="B168" s="296" t="s">
        <v>166</v>
      </c>
      <c r="C168" s="196" t="s">
        <v>163</v>
      </c>
      <c r="D168" s="38" t="s">
        <v>324</v>
      </c>
      <c r="E168" s="52"/>
      <c r="F168" s="52"/>
      <c r="G168" s="52"/>
      <c r="H168" s="38"/>
      <c r="I168" s="230"/>
      <c r="J168" s="52"/>
      <c r="K168" s="52"/>
      <c r="L168" s="52"/>
      <c r="M168" s="231"/>
      <c r="N168" s="52"/>
      <c r="O168" s="52"/>
      <c r="P168" s="52"/>
      <c r="Q168" s="39"/>
      <c r="R168" s="52"/>
      <c r="S168" s="52"/>
      <c r="T168" s="52"/>
      <c r="U168" s="38"/>
      <c r="V168" s="52"/>
      <c r="W168" s="52"/>
      <c r="X168" s="52"/>
      <c r="Y168" s="231"/>
      <c r="Z168" s="39"/>
      <c r="AA168" s="52"/>
      <c r="AB168" s="52"/>
      <c r="AC168" s="52"/>
      <c r="AD168" s="39"/>
      <c r="AE168" s="52"/>
      <c r="AF168" s="52"/>
      <c r="AG168" s="52"/>
      <c r="AH168" s="231"/>
      <c r="AI168" s="38"/>
      <c r="AJ168" s="52"/>
      <c r="AK168" s="52"/>
      <c r="AL168" s="52"/>
      <c r="AM168" s="231"/>
      <c r="AN168" s="52"/>
      <c r="AO168" s="52"/>
      <c r="AP168" s="52"/>
      <c r="AQ168" s="39"/>
      <c r="AR168" s="52"/>
      <c r="AS168" s="52"/>
      <c r="AT168" s="52"/>
      <c r="AU168" s="231"/>
      <c r="AV168" s="38"/>
      <c r="AW168" s="52"/>
      <c r="AX168" s="52"/>
      <c r="AY168" s="52"/>
      <c r="AZ168" s="52"/>
      <c r="BA168" s="52"/>
      <c r="BB168" s="52"/>
      <c r="BC168" s="52"/>
      <c r="BD168" s="52"/>
      <c r="BE168" s="52" t="s">
        <v>816</v>
      </c>
      <c r="BF168" s="41" t="s">
        <v>817</v>
      </c>
      <c r="BG168" s="43"/>
    </row>
    <row r="169" spans="2:59" ht="26.25" customHeight="1" thickBot="1" x14ac:dyDescent="0.25">
      <c r="B169" s="297"/>
      <c r="C169" s="196" t="s">
        <v>164</v>
      </c>
      <c r="D169" s="37" t="s">
        <v>317</v>
      </c>
      <c r="E169" s="37"/>
      <c r="F169" s="37"/>
      <c r="G169" s="37"/>
      <c r="H169" s="37"/>
      <c r="I169" s="37"/>
      <c r="J169" s="37"/>
      <c r="K169" s="37"/>
      <c r="L169" s="37"/>
      <c r="M169" s="37"/>
      <c r="N169" s="37"/>
      <c r="O169" s="37"/>
      <c r="P169" s="37"/>
      <c r="Q169" s="37"/>
      <c r="R169" s="37"/>
      <c r="S169" s="37"/>
      <c r="T169" s="37"/>
      <c r="U169" s="37"/>
      <c r="V169" s="37"/>
      <c r="W169" s="37"/>
      <c r="X169" s="37"/>
      <c r="Y169" s="37"/>
      <c r="Z169" s="37"/>
      <c r="AA169" s="37"/>
      <c r="AB169" s="37"/>
      <c r="AC169" s="37"/>
      <c r="AD169" s="37"/>
      <c r="AE169" s="37"/>
      <c r="AF169" s="37"/>
      <c r="AG169" s="37"/>
      <c r="AH169" s="37"/>
      <c r="AI169" s="37"/>
      <c r="AJ169" s="37"/>
      <c r="AK169" s="37"/>
      <c r="AL169" s="37"/>
      <c r="AM169" s="37"/>
      <c r="AN169" s="37"/>
      <c r="AO169" s="37"/>
      <c r="AP169" s="37"/>
      <c r="AQ169" s="37"/>
      <c r="AR169" s="37"/>
      <c r="AS169" s="37"/>
      <c r="AT169" s="37"/>
      <c r="AU169" s="37"/>
      <c r="AV169" s="37"/>
      <c r="AW169" s="37"/>
      <c r="AX169" s="37"/>
      <c r="AY169" s="37"/>
      <c r="AZ169" s="37"/>
      <c r="BA169" s="37"/>
      <c r="BB169" s="37"/>
      <c r="BC169" s="37"/>
      <c r="BD169" s="37"/>
      <c r="BE169" s="52"/>
      <c r="BF169" s="52"/>
      <c r="BG169" s="43"/>
    </row>
    <row r="170" spans="2:59" ht="26.25" customHeight="1" thickBot="1" x14ac:dyDescent="0.25">
      <c r="B170" s="298"/>
      <c r="C170" s="196" t="s">
        <v>165</v>
      </c>
      <c r="D170" s="36" t="s">
        <v>323</v>
      </c>
      <c r="E170" s="52"/>
      <c r="F170" s="52"/>
      <c r="G170" s="36"/>
      <c r="H170" s="52"/>
      <c r="I170" s="231"/>
      <c r="J170" s="52"/>
      <c r="K170" s="52"/>
      <c r="L170" s="36"/>
      <c r="M170" s="230"/>
      <c r="N170" s="52"/>
      <c r="O170" s="52"/>
      <c r="P170" s="36"/>
      <c r="Q170" s="52"/>
      <c r="R170" s="52"/>
      <c r="S170" s="52"/>
      <c r="T170" s="36"/>
      <c r="U170" s="52"/>
      <c r="V170" s="52"/>
      <c r="W170" s="52"/>
      <c r="X170" s="36"/>
      <c r="Y170" s="230"/>
      <c r="Z170" s="52"/>
      <c r="AA170" s="52"/>
      <c r="AB170" s="52"/>
      <c r="AC170" s="36"/>
      <c r="AD170" s="52"/>
      <c r="AE170" s="52"/>
      <c r="AF170" s="52"/>
      <c r="AG170" s="36"/>
      <c r="AH170" s="230"/>
      <c r="AI170" s="52"/>
      <c r="AJ170" s="52"/>
      <c r="AK170" s="52"/>
      <c r="AL170" s="36"/>
      <c r="AM170" s="230"/>
      <c r="AN170" s="52"/>
      <c r="AO170" s="52"/>
      <c r="AP170" s="36"/>
      <c r="AQ170" s="52"/>
      <c r="AR170" s="52"/>
      <c r="AS170" s="52"/>
      <c r="AT170" s="36"/>
      <c r="AU170" s="230"/>
      <c r="AV170" s="52"/>
      <c r="AW170" s="52"/>
      <c r="AX170" s="52"/>
      <c r="AY170" s="36"/>
      <c r="AZ170" s="52"/>
      <c r="BA170" s="52"/>
      <c r="BB170" s="52"/>
      <c r="BC170" s="36"/>
      <c r="BD170" s="52"/>
      <c r="BE170" s="52"/>
      <c r="BF170" s="52"/>
      <c r="BG170" s="43"/>
    </row>
    <row r="171" spans="2:59" ht="26.25" customHeight="1" thickBot="1" x14ac:dyDescent="0.25">
      <c r="B171" s="296" t="s">
        <v>167</v>
      </c>
      <c r="C171" s="196" t="s">
        <v>163</v>
      </c>
      <c r="D171" s="38" t="s">
        <v>324</v>
      </c>
      <c r="E171" s="52"/>
      <c r="F171" s="52"/>
      <c r="G171" s="52"/>
      <c r="H171" s="38"/>
      <c r="I171" s="230"/>
      <c r="J171" s="52"/>
      <c r="K171" s="52"/>
      <c r="L171" s="52"/>
      <c r="M171" s="231"/>
      <c r="N171" s="52"/>
      <c r="O171" s="52"/>
      <c r="P171" s="52"/>
      <c r="Q171" s="39"/>
      <c r="R171" s="52"/>
      <c r="S171" s="52"/>
      <c r="T171" s="52"/>
      <c r="U171" s="38"/>
      <c r="V171" s="52"/>
      <c r="W171" s="52"/>
      <c r="X171" s="52"/>
      <c r="Y171" s="231"/>
      <c r="Z171" s="39"/>
      <c r="AA171" s="52"/>
      <c r="AB171" s="52"/>
      <c r="AC171" s="52"/>
      <c r="AD171" s="39"/>
      <c r="AE171" s="52"/>
      <c r="AF171" s="52"/>
      <c r="AG171" s="52"/>
      <c r="AH171" s="231"/>
      <c r="AI171" s="38"/>
      <c r="AJ171" s="52"/>
      <c r="AK171" s="52"/>
      <c r="AL171" s="52"/>
      <c r="AM171" s="231"/>
      <c r="AN171" s="52"/>
      <c r="AO171" s="52"/>
      <c r="AP171" s="52"/>
      <c r="AQ171" s="39"/>
      <c r="AR171" s="52"/>
      <c r="AS171" s="52"/>
      <c r="AT171" s="52"/>
      <c r="AU171" s="231"/>
      <c r="AV171" s="38"/>
      <c r="AW171" s="52"/>
      <c r="AX171" s="52"/>
      <c r="AY171" s="52"/>
      <c r="AZ171" s="52"/>
      <c r="BA171" s="52"/>
      <c r="BB171" s="52"/>
      <c r="BC171" s="52"/>
      <c r="BD171" s="52"/>
      <c r="BE171" s="52"/>
      <c r="BF171" s="52"/>
      <c r="BG171" s="43"/>
    </row>
    <row r="172" spans="2:59" ht="26.25" customHeight="1" thickBot="1" x14ac:dyDescent="0.25">
      <c r="B172" s="297"/>
      <c r="C172" s="196" t="s">
        <v>164</v>
      </c>
      <c r="D172" s="37" t="s">
        <v>317</v>
      </c>
      <c r="E172" s="37"/>
      <c r="F172" s="37"/>
      <c r="G172" s="37"/>
      <c r="H172" s="37"/>
      <c r="I172" s="37"/>
      <c r="J172" s="37"/>
      <c r="K172" s="37"/>
      <c r="L172" s="37"/>
      <c r="M172" s="37"/>
      <c r="N172" s="37"/>
      <c r="O172" s="37"/>
      <c r="P172" s="37"/>
      <c r="Q172" s="37"/>
      <c r="R172" s="37"/>
      <c r="S172" s="37"/>
      <c r="T172" s="37"/>
      <c r="U172" s="37"/>
      <c r="V172" s="37"/>
      <c r="W172" s="37"/>
      <c r="X172" s="37"/>
      <c r="Y172" s="37"/>
      <c r="Z172" s="37"/>
      <c r="AA172" s="37"/>
      <c r="AB172" s="37"/>
      <c r="AC172" s="37"/>
      <c r="AD172" s="37"/>
      <c r="AE172" s="37"/>
      <c r="AF172" s="37"/>
      <c r="AG172" s="37"/>
      <c r="AH172" s="37"/>
      <c r="AI172" s="37"/>
      <c r="AJ172" s="37"/>
      <c r="AK172" s="37"/>
      <c r="AL172" s="37"/>
      <c r="AM172" s="37"/>
      <c r="AN172" s="37"/>
      <c r="AO172" s="37"/>
      <c r="AP172" s="37"/>
      <c r="AQ172" s="37"/>
      <c r="AR172" s="37"/>
      <c r="AS172" s="37"/>
      <c r="AT172" s="37"/>
      <c r="AU172" s="37"/>
      <c r="AV172" s="37"/>
      <c r="AW172" s="37"/>
      <c r="AX172" s="37"/>
      <c r="AY172" s="37"/>
      <c r="AZ172" s="37"/>
      <c r="BA172" s="37"/>
      <c r="BB172" s="37"/>
      <c r="BC172" s="37"/>
      <c r="BD172" s="37"/>
      <c r="BE172" s="52"/>
      <c r="BF172" s="52"/>
      <c r="BG172" s="43"/>
    </row>
    <row r="173" spans="2:59" ht="26.25" customHeight="1" thickBot="1" x14ac:dyDescent="0.25">
      <c r="B173" s="297"/>
      <c r="C173" s="196" t="s">
        <v>164</v>
      </c>
      <c r="D173" s="40" t="s">
        <v>317</v>
      </c>
      <c r="E173" s="52"/>
      <c r="F173" s="52"/>
      <c r="G173" s="36"/>
      <c r="H173" s="52"/>
      <c r="I173" s="231"/>
      <c r="J173" s="52"/>
      <c r="K173" s="52"/>
      <c r="L173" s="36"/>
      <c r="M173" s="230"/>
      <c r="N173" s="52"/>
      <c r="O173" s="52"/>
      <c r="P173" s="36"/>
      <c r="Q173" s="52"/>
      <c r="R173" s="52"/>
      <c r="S173" s="52"/>
      <c r="T173" s="36"/>
      <c r="U173" s="52"/>
      <c r="V173" s="52"/>
      <c r="W173" s="52"/>
      <c r="X173" s="36"/>
      <c r="Y173" s="230"/>
      <c r="Z173" s="52"/>
      <c r="AA173" s="52"/>
      <c r="AB173" s="52"/>
      <c r="AC173" s="36"/>
      <c r="AD173" s="52"/>
      <c r="AE173" s="52"/>
      <c r="AF173" s="52"/>
      <c r="AG173" s="36"/>
      <c r="AH173" s="230"/>
      <c r="AI173" s="52"/>
      <c r="AJ173" s="52"/>
      <c r="AK173" s="52"/>
      <c r="AL173" s="36"/>
      <c r="AM173" s="230"/>
      <c r="AN173" s="52"/>
      <c r="AO173" s="52"/>
      <c r="AP173" s="36"/>
      <c r="AQ173" s="52"/>
      <c r="AR173" s="52"/>
      <c r="AS173" s="52"/>
      <c r="AT173" s="36"/>
      <c r="AU173" s="230"/>
      <c r="AV173" s="52"/>
      <c r="AW173" s="52"/>
      <c r="AX173" s="52"/>
      <c r="AY173" s="36"/>
      <c r="AZ173" s="52"/>
      <c r="BA173" s="52"/>
      <c r="BB173" s="52"/>
      <c r="BC173" s="36"/>
      <c r="BD173" s="52"/>
      <c r="BE173" s="52"/>
      <c r="BF173" s="52"/>
      <c r="BG173" s="43"/>
    </row>
    <row r="174" spans="2:59" ht="26.25" customHeight="1" thickBot="1" x14ac:dyDescent="0.25">
      <c r="B174" s="298"/>
      <c r="C174" s="196" t="s">
        <v>165</v>
      </c>
      <c r="D174" s="36" t="s">
        <v>323</v>
      </c>
      <c r="E174" s="52"/>
      <c r="F174" s="52"/>
      <c r="G174" s="36"/>
      <c r="H174" s="52"/>
      <c r="I174" s="231"/>
      <c r="J174" s="52"/>
      <c r="K174" s="52"/>
      <c r="L174" s="36"/>
      <c r="M174" s="230"/>
      <c r="N174" s="52"/>
      <c r="O174" s="52"/>
      <c r="P174" s="36"/>
      <c r="Q174" s="52"/>
      <c r="R174" s="52"/>
      <c r="S174" s="52"/>
      <c r="T174" s="36"/>
      <c r="U174" s="52"/>
      <c r="V174" s="52"/>
      <c r="W174" s="52"/>
      <c r="X174" s="36"/>
      <c r="Y174" s="230"/>
      <c r="Z174" s="52"/>
      <c r="AA174" s="52"/>
      <c r="AB174" s="52"/>
      <c r="AC174" s="36"/>
      <c r="AD174" s="52"/>
      <c r="AE174" s="52"/>
      <c r="AF174" s="52"/>
      <c r="AG174" s="36"/>
      <c r="AH174" s="230"/>
      <c r="AI174" s="52"/>
      <c r="AJ174" s="52"/>
      <c r="AK174" s="52"/>
      <c r="AL174" s="36"/>
      <c r="AM174" s="230"/>
      <c r="AN174" s="52"/>
      <c r="AO174" s="52"/>
      <c r="AP174" s="36"/>
      <c r="AQ174" s="52"/>
      <c r="AR174" s="52"/>
      <c r="AS174" s="52"/>
      <c r="AT174" s="36"/>
      <c r="AU174" s="230"/>
      <c r="AV174" s="52"/>
      <c r="AW174" s="52"/>
      <c r="AX174" s="52"/>
      <c r="AY174" s="36"/>
      <c r="AZ174" s="52"/>
      <c r="BA174" s="52"/>
      <c r="BB174" s="52"/>
      <c r="BC174" s="36"/>
      <c r="BD174" s="52"/>
      <c r="BE174" s="52"/>
      <c r="BF174" s="52"/>
      <c r="BG174" s="43"/>
    </row>
    <row r="175" spans="2:59" ht="26.25" customHeight="1" thickBot="1" x14ac:dyDescent="0.25">
      <c r="B175" s="296" t="s">
        <v>168</v>
      </c>
      <c r="C175" s="196" t="s">
        <v>163</v>
      </c>
      <c r="D175" s="38" t="s">
        <v>324</v>
      </c>
      <c r="E175" s="52"/>
      <c r="F175" s="52"/>
      <c r="G175" s="52"/>
      <c r="H175" s="38"/>
      <c r="I175" s="230"/>
      <c r="J175" s="52"/>
      <c r="K175" s="52"/>
      <c r="L175" s="52"/>
      <c r="M175" s="231"/>
      <c r="N175" s="52"/>
      <c r="O175" s="52"/>
      <c r="P175" s="52"/>
      <c r="Q175" s="39"/>
      <c r="R175" s="52"/>
      <c r="S175" s="52"/>
      <c r="T175" s="52"/>
      <c r="U175" s="38"/>
      <c r="V175" s="52"/>
      <c r="W175" s="52"/>
      <c r="X175" s="52"/>
      <c r="Y175" s="231"/>
      <c r="Z175" s="39"/>
      <c r="AA175" s="52"/>
      <c r="AB175" s="52"/>
      <c r="AC175" s="52"/>
      <c r="AD175" s="39"/>
      <c r="AE175" s="52"/>
      <c r="AF175" s="52"/>
      <c r="AG175" s="52"/>
      <c r="AH175" s="231"/>
      <c r="AI175" s="38"/>
      <c r="AJ175" s="52"/>
      <c r="AK175" s="52"/>
      <c r="AL175" s="52"/>
      <c r="AM175" s="231"/>
      <c r="AN175" s="52"/>
      <c r="AO175" s="52"/>
      <c r="AP175" s="52"/>
      <c r="AQ175" s="39"/>
      <c r="AR175" s="52"/>
      <c r="AS175" s="52"/>
      <c r="AT175" s="52"/>
      <c r="AU175" s="231"/>
      <c r="AV175" s="38"/>
      <c r="AW175" s="52"/>
      <c r="AX175" s="52"/>
      <c r="AY175" s="52"/>
      <c r="AZ175" s="52"/>
      <c r="BA175" s="52"/>
      <c r="BB175" s="52"/>
      <c r="BC175" s="52"/>
      <c r="BD175" s="52"/>
      <c r="BE175" s="52"/>
      <c r="BF175" s="52"/>
      <c r="BG175" s="43"/>
    </row>
    <row r="176" spans="2:59" ht="26.25" customHeight="1" thickBot="1" x14ac:dyDescent="0.25">
      <c r="B176" s="297"/>
      <c r="C176" s="196" t="s">
        <v>164</v>
      </c>
      <c r="D176" s="37" t="s">
        <v>317</v>
      </c>
      <c r="E176" s="37"/>
      <c r="F176" s="37"/>
      <c r="G176" s="37"/>
      <c r="H176" s="37"/>
      <c r="I176" s="37"/>
      <c r="J176" s="37"/>
      <c r="K176" s="37"/>
      <c r="L176" s="37"/>
      <c r="M176" s="37"/>
      <c r="N176" s="37"/>
      <c r="O176" s="37"/>
      <c r="P176" s="37"/>
      <c r="Q176" s="37"/>
      <c r="R176" s="37"/>
      <c r="S176" s="37"/>
      <c r="T176" s="37"/>
      <c r="U176" s="37"/>
      <c r="V176" s="37"/>
      <c r="W176" s="37"/>
      <c r="X176" s="37"/>
      <c r="Y176" s="37"/>
      <c r="Z176" s="37"/>
      <c r="AA176" s="37"/>
      <c r="AB176" s="37"/>
      <c r="AC176" s="37"/>
      <c r="AD176" s="37"/>
      <c r="AE176" s="37"/>
      <c r="AF176" s="37"/>
      <c r="AG176" s="37"/>
      <c r="AH176" s="37"/>
      <c r="AI176" s="37"/>
      <c r="AJ176" s="37"/>
      <c r="AK176" s="37"/>
      <c r="AL176" s="37"/>
      <c r="AM176" s="37"/>
      <c r="AN176" s="37"/>
      <c r="AO176" s="37"/>
      <c r="AP176" s="37"/>
      <c r="AQ176" s="37"/>
      <c r="AR176" s="37"/>
      <c r="AS176" s="37"/>
      <c r="AT176" s="37"/>
      <c r="AU176" s="37"/>
      <c r="AV176" s="37"/>
      <c r="AW176" s="37"/>
      <c r="AX176" s="37"/>
      <c r="AY176" s="37"/>
      <c r="AZ176" s="37"/>
      <c r="BA176" s="37"/>
      <c r="BB176" s="37"/>
      <c r="BC176" s="37"/>
      <c r="BD176" s="37"/>
      <c r="BE176" s="52"/>
      <c r="BF176" s="52"/>
      <c r="BG176" s="43"/>
    </row>
    <row r="177" spans="2:59" ht="26.25" customHeight="1" thickBot="1" x14ac:dyDescent="0.25">
      <c r="B177" s="297"/>
      <c r="C177" s="196" t="s">
        <v>164</v>
      </c>
      <c r="D177" s="36" t="s">
        <v>323</v>
      </c>
      <c r="E177" s="52"/>
      <c r="F177" s="52"/>
      <c r="G177" s="36"/>
      <c r="H177" s="52"/>
      <c r="I177" s="231"/>
      <c r="J177" s="52"/>
      <c r="K177" s="52"/>
      <c r="L177" s="36"/>
      <c r="M177" s="230"/>
      <c r="N177" s="52"/>
      <c r="O177" s="52"/>
      <c r="P177" s="36"/>
      <c r="Q177" s="52"/>
      <c r="R177" s="52"/>
      <c r="S177" s="52"/>
      <c r="T177" s="36"/>
      <c r="U177" s="52"/>
      <c r="V177" s="52"/>
      <c r="W177" s="52"/>
      <c r="X177" s="36"/>
      <c r="Y177" s="230"/>
      <c r="Z177" s="52"/>
      <c r="AA177" s="52"/>
      <c r="AB177" s="52"/>
      <c r="AC177" s="36"/>
      <c r="AD177" s="52"/>
      <c r="AE177" s="52"/>
      <c r="AF177" s="52"/>
      <c r="AG177" s="36"/>
      <c r="AH177" s="230"/>
      <c r="AI177" s="52"/>
      <c r="AJ177" s="52"/>
      <c r="AK177" s="52"/>
      <c r="AL177" s="36"/>
      <c r="AM177" s="230"/>
      <c r="AN177" s="52"/>
      <c r="AO177" s="52"/>
      <c r="AP177" s="36"/>
      <c r="AQ177" s="52"/>
      <c r="AR177" s="52"/>
      <c r="AS177" s="52"/>
      <c r="AT177" s="36"/>
      <c r="AU177" s="230"/>
      <c r="AV177" s="52"/>
      <c r="AW177" s="52"/>
      <c r="AX177" s="52"/>
      <c r="AY177" s="36"/>
      <c r="AZ177" s="52"/>
      <c r="BA177" s="52"/>
      <c r="BB177" s="52"/>
      <c r="BC177" s="36"/>
      <c r="BD177" s="52"/>
      <c r="BE177" s="52"/>
      <c r="BF177" s="52"/>
      <c r="BG177" s="43"/>
    </row>
    <row r="178" spans="2:59" ht="26.25" customHeight="1" thickBot="1" x14ac:dyDescent="0.25">
      <c r="B178" s="298"/>
      <c r="C178" s="196" t="s">
        <v>165</v>
      </c>
      <c r="D178" s="36" t="s">
        <v>323</v>
      </c>
      <c r="E178" s="52"/>
      <c r="F178" s="52"/>
      <c r="G178" s="36"/>
      <c r="H178" s="52"/>
      <c r="I178" s="231"/>
      <c r="J178" s="52"/>
      <c r="K178" s="52"/>
      <c r="L178" s="36"/>
      <c r="M178" s="230"/>
      <c r="N178" s="52"/>
      <c r="O178" s="52"/>
      <c r="P178" s="36"/>
      <c r="Q178" s="52"/>
      <c r="R178" s="52"/>
      <c r="S178" s="52"/>
      <c r="T178" s="36"/>
      <c r="U178" s="52"/>
      <c r="V178" s="52"/>
      <c r="W178" s="52"/>
      <c r="X178" s="36"/>
      <c r="Y178" s="230"/>
      <c r="Z178" s="52"/>
      <c r="AA178" s="52"/>
      <c r="AB178" s="52"/>
      <c r="AC178" s="36"/>
      <c r="AD178" s="52"/>
      <c r="AE178" s="52"/>
      <c r="AF178" s="52"/>
      <c r="AG178" s="36"/>
      <c r="AH178" s="230"/>
      <c r="AI178" s="52"/>
      <c r="AJ178" s="52"/>
      <c r="AK178" s="52"/>
      <c r="AL178" s="36"/>
      <c r="AM178" s="230"/>
      <c r="AN178" s="52"/>
      <c r="AO178" s="52"/>
      <c r="AP178" s="36"/>
      <c r="AQ178" s="52"/>
      <c r="AR178" s="52"/>
      <c r="AS178" s="52"/>
      <c r="AT178" s="36"/>
      <c r="AU178" s="230"/>
      <c r="AV178" s="52"/>
      <c r="AW178" s="52"/>
      <c r="AX178" s="52"/>
      <c r="AY178" s="36"/>
      <c r="AZ178" s="52"/>
      <c r="BA178" s="52"/>
      <c r="BB178" s="52"/>
      <c r="BC178" s="36"/>
      <c r="BD178" s="52"/>
      <c r="BE178" s="52"/>
      <c r="BF178" s="52"/>
      <c r="BG178" s="43"/>
    </row>
    <row r="179" spans="2:59" ht="26.25" customHeight="1" thickBot="1" x14ac:dyDescent="0.25">
      <c r="B179" s="296" t="s">
        <v>169</v>
      </c>
      <c r="C179" s="196" t="s">
        <v>163</v>
      </c>
      <c r="D179" s="38" t="s">
        <v>324</v>
      </c>
      <c r="E179" s="52"/>
      <c r="F179" s="52"/>
      <c r="G179" s="52"/>
      <c r="H179" s="38"/>
      <c r="I179" s="230"/>
      <c r="J179" s="52"/>
      <c r="K179" s="52"/>
      <c r="L179" s="52"/>
      <c r="M179" s="231"/>
      <c r="N179" s="52"/>
      <c r="O179" s="52"/>
      <c r="P179" s="52"/>
      <c r="Q179" s="39"/>
      <c r="R179" s="52"/>
      <c r="S179" s="52"/>
      <c r="T179" s="52"/>
      <c r="U179" s="38"/>
      <c r="V179" s="52"/>
      <c r="W179" s="52"/>
      <c r="X179" s="52"/>
      <c r="Y179" s="231"/>
      <c r="Z179" s="39"/>
      <c r="AA179" s="52"/>
      <c r="AB179" s="52"/>
      <c r="AC179" s="52"/>
      <c r="AD179" s="39"/>
      <c r="AE179" s="52"/>
      <c r="AF179" s="52"/>
      <c r="AG179" s="52"/>
      <c r="AH179" s="231"/>
      <c r="AI179" s="38"/>
      <c r="AJ179" s="52"/>
      <c r="AK179" s="52"/>
      <c r="AL179" s="52"/>
      <c r="AM179" s="231"/>
      <c r="AN179" s="52"/>
      <c r="AO179" s="52"/>
      <c r="AP179" s="52"/>
      <c r="AQ179" s="39"/>
      <c r="AR179" s="52"/>
      <c r="AS179" s="52"/>
      <c r="AT179" s="52"/>
      <c r="AU179" s="231"/>
      <c r="AV179" s="38"/>
      <c r="AW179" s="52"/>
      <c r="AX179" s="52"/>
      <c r="AY179" s="52"/>
      <c r="AZ179" s="52"/>
      <c r="BA179" s="52"/>
      <c r="BB179" s="52"/>
      <c r="BC179" s="52"/>
      <c r="BD179" s="52"/>
      <c r="BE179" s="52"/>
      <c r="BF179" s="52"/>
      <c r="BG179" s="43"/>
    </row>
    <row r="180" spans="2:59" ht="26.25" customHeight="1" thickBot="1" x14ac:dyDescent="0.25">
      <c r="B180" s="297"/>
      <c r="C180" s="196" t="s">
        <v>164</v>
      </c>
      <c r="D180" s="37" t="s">
        <v>317</v>
      </c>
      <c r="E180" s="37"/>
      <c r="F180" s="37"/>
      <c r="G180" s="37"/>
      <c r="H180" s="37"/>
      <c r="I180" s="37"/>
      <c r="J180" s="37"/>
      <c r="K180" s="37"/>
      <c r="L180" s="37"/>
      <c r="M180" s="37"/>
      <c r="N180" s="37"/>
      <c r="O180" s="37"/>
      <c r="P180" s="37"/>
      <c r="Q180" s="37"/>
      <c r="R180" s="37"/>
      <c r="S180" s="37"/>
      <c r="T180" s="37"/>
      <c r="U180" s="37"/>
      <c r="V180" s="37"/>
      <c r="W180" s="37"/>
      <c r="X180" s="37"/>
      <c r="Y180" s="37"/>
      <c r="Z180" s="37"/>
      <c r="AA180" s="37"/>
      <c r="AB180" s="37"/>
      <c r="AC180" s="37"/>
      <c r="AD180" s="37"/>
      <c r="AE180" s="37"/>
      <c r="AF180" s="37"/>
      <c r="AG180" s="37"/>
      <c r="AH180" s="37"/>
      <c r="AI180" s="37"/>
      <c r="AJ180" s="37"/>
      <c r="AK180" s="37"/>
      <c r="AL180" s="37"/>
      <c r="AM180" s="37"/>
      <c r="AN180" s="37"/>
      <c r="AO180" s="37"/>
      <c r="AP180" s="37"/>
      <c r="AQ180" s="37"/>
      <c r="AR180" s="37"/>
      <c r="AS180" s="37"/>
      <c r="AT180" s="37"/>
      <c r="AU180" s="37"/>
      <c r="AV180" s="37"/>
      <c r="AW180" s="37"/>
      <c r="AX180" s="37"/>
      <c r="AY180" s="37"/>
      <c r="AZ180" s="37"/>
      <c r="BA180" s="37"/>
      <c r="BB180" s="37"/>
      <c r="BC180" s="37"/>
      <c r="BD180" s="37"/>
      <c r="BE180" s="52"/>
      <c r="BF180" s="52"/>
      <c r="BG180" s="43"/>
    </row>
    <row r="181" spans="2:59" ht="26.25" customHeight="1" thickBot="1" x14ac:dyDescent="0.25">
      <c r="B181" s="297"/>
      <c r="C181" s="196" t="s">
        <v>164</v>
      </c>
      <c r="D181" s="36" t="s">
        <v>323</v>
      </c>
      <c r="E181" s="52"/>
      <c r="F181" s="52"/>
      <c r="G181" s="36"/>
      <c r="H181" s="52"/>
      <c r="I181" s="52"/>
      <c r="J181" s="52"/>
      <c r="K181" s="52"/>
      <c r="L181" s="36"/>
      <c r="M181" s="230"/>
      <c r="N181" s="52"/>
      <c r="O181" s="52"/>
      <c r="P181" s="36"/>
      <c r="Q181" s="52"/>
      <c r="R181" s="52"/>
      <c r="S181" s="52"/>
      <c r="T181" s="36"/>
      <c r="U181" s="52"/>
      <c r="V181" s="52"/>
      <c r="W181" s="52"/>
      <c r="X181" s="36"/>
      <c r="Y181" s="230"/>
      <c r="Z181" s="52"/>
      <c r="AA181" s="52"/>
      <c r="AB181" s="52"/>
      <c r="AC181" s="36"/>
      <c r="AD181" s="52"/>
      <c r="AE181" s="52"/>
      <c r="AF181" s="52"/>
      <c r="AG181" s="36"/>
      <c r="AH181" s="230"/>
      <c r="AI181" s="52"/>
      <c r="AJ181" s="52"/>
      <c r="AK181" s="52"/>
      <c r="AL181" s="36"/>
      <c r="AM181" s="230"/>
      <c r="AN181" s="52"/>
      <c r="AO181" s="52"/>
      <c r="AP181" s="36"/>
      <c r="AQ181" s="52"/>
      <c r="AR181" s="52"/>
      <c r="AS181" s="52"/>
      <c r="AT181" s="36"/>
      <c r="AU181" s="230"/>
      <c r="AV181" s="52"/>
      <c r="AW181" s="52"/>
      <c r="AX181" s="52"/>
      <c r="AY181" s="36"/>
      <c r="AZ181" s="52"/>
      <c r="BA181" s="52"/>
      <c r="BB181" s="52"/>
      <c r="BC181" s="36"/>
      <c r="BD181" s="52"/>
      <c r="BE181" s="52"/>
      <c r="BF181" s="52"/>
      <c r="BG181" s="43"/>
    </row>
    <row r="182" spans="2:59" ht="26.25" customHeight="1" thickBot="1" x14ac:dyDescent="0.25">
      <c r="B182" s="298"/>
      <c r="C182" s="196" t="s">
        <v>165</v>
      </c>
      <c r="D182" s="36" t="s">
        <v>323</v>
      </c>
      <c r="E182" s="52"/>
      <c r="F182" s="52"/>
      <c r="G182" s="36"/>
      <c r="H182" s="52"/>
      <c r="I182" s="52"/>
      <c r="J182" s="52"/>
      <c r="K182" s="52"/>
      <c r="L182" s="36"/>
      <c r="M182" s="230"/>
      <c r="N182" s="52"/>
      <c r="O182" s="52"/>
      <c r="P182" s="36"/>
      <c r="Q182" s="52"/>
      <c r="R182" s="52"/>
      <c r="S182" s="52"/>
      <c r="T182" s="36"/>
      <c r="U182" s="52"/>
      <c r="V182" s="52"/>
      <c r="W182" s="52"/>
      <c r="X182" s="36"/>
      <c r="Y182" s="230"/>
      <c r="Z182" s="52"/>
      <c r="AA182" s="52"/>
      <c r="AB182" s="52"/>
      <c r="AC182" s="36"/>
      <c r="AD182" s="52"/>
      <c r="AE182" s="52"/>
      <c r="AF182" s="52"/>
      <c r="AG182" s="36"/>
      <c r="AH182" s="230"/>
      <c r="AI182" s="52"/>
      <c r="AJ182" s="52"/>
      <c r="AK182" s="52"/>
      <c r="AL182" s="36"/>
      <c r="AM182" s="230"/>
      <c r="AN182" s="52"/>
      <c r="AO182" s="52"/>
      <c r="AP182" s="36"/>
      <c r="AQ182" s="52"/>
      <c r="AR182" s="52"/>
      <c r="AS182" s="52"/>
      <c r="AT182" s="36"/>
      <c r="AU182" s="230"/>
      <c r="AV182" s="52"/>
      <c r="AW182" s="52"/>
      <c r="AX182" s="52"/>
      <c r="AY182" s="36"/>
      <c r="AZ182" s="52"/>
      <c r="BA182" s="52"/>
      <c r="BB182" s="52"/>
      <c r="BC182" s="36"/>
      <c r="BD182" s="52"/>
      <c r="BE182" s="52"/>
      <c r="BF182" s="52"/>
      <c r="BG182" s="43"/>
    </row>
    <row r="183" spans="2:59" ht="26.25" customHeight="1" thickBot="1" x14ac:dyDescent="0.25">
      <c r="B183" s="226" t="s">
        <v>170</v>
      </c>
      <c r="C183" s="196" t="s">
        <v>117</v>
      </c>
      <c r="D183" s="36" t="s">
        <v>323</v>
      </c>
      <c r="E183" s="52"/>
      <c r="F183" s="52"/>
      <c r="G183" s="36"/>
      <c r="H183" s="52"/>
      <c r="I183" s="52"/>
      <c r="J183" s="52"/>
      <c r="K183" s="52"/>
      <c r="L183" s="36"/>
      <c r="M183" s="230"/>
      <c r="N183" s="52"/>
      <c r="O183" s="52"/>
      <c r="P183" s="36"/>
      <c r="Q183" s="52"/>
      <c r="R183" s="52"/>
      <c r="S183" s="52"/>
      <c r="T183" s="36"/>
      <c r="U183" s="52"/>
      <c r="V183" s="52"/>
      <c r="W183" s="52"/>
      <c r="X183" s="36"/>
      <c r="Y183" s="230"/>
      <c r="Z183" s="52"/>
      <c r="AA183" s="52"/>
      <c r="AB183" s="52"/>
      <c r="AC183" s="36"/>
      <c r="AD183" s="52"/>
      <c r="AE183" s="52"/>
      <c r="AF183" s="52"/>
      <c r="AG183" s="36"/>
      <c r="AH183" s="230"/>
      <c r="AI183" s="52"/>
      <c r="AJ183" s="52"/>
      <c r="AK183" s="52"/>
      <c r="AL183" s="36"/>
      <c r="AM183" s="230"/>
      <c r="AN183" s="52"/>
      <c r="AO183" s="52"/>
      <c r="AP183" s="36"/>
      <c r="AQ183" s="52"/>
      <c r="AR183" s="52"/>
      <c r="AS183" s="52"/>
      <c r="AT183" s="36"/>
      <c r="AU183" s="230"/>
      <c r="AV183" s="52"/>
      <c r="AW183" s="52"/>
      <c r="AX183" s="52"/>
      <c r="AY183" s="36"/>
      <c r="AZ183" s="52"/>
      <c r="BA183" s="52"/>
      <c r="BB183" s="52"/>
      <c r="BC183" s="36"/>
      <c r="BD183" s="52"/>
      <c r="BE183" s="52"/>
      <c r="BF183" s="52"/>
      <c r="BG183" s="43"/>
    </row>
    <row r="184" spans="2:59" ht="26.25" customHeight="1" thickBot="1" x14ac:dyDescent="0.25">
      <c r="B184" s="296" t="s">
        <v>171</v>
      </c>
      <c r="C184" s="196" t="s">
        <v>172</v>
      </c>
      <c r="D184" s="36" t="s">
        <v>323</v>
      </c>
      <c r="E184" s="52"/>
      <c r="F184" s="52"/>
      <c r="G184" s="36"/>
      <c r="H184" s="52"/>
      <c r="I184" s="52"/>
      <c r="J184" s="52"/>
      <c r="K184" s="52"/>
      <c r="L184" s="36"/>
      <c r="M184" s="230"/>
      <c r="N184" s="52"/>
      <c r="O184" s="52"/>
      <c r="P184" s="36"/>
      <c r="Q184" s="52"/>
      <c r="R184" s="52"/>
      <c r="S184" s="52"/>
      <c r="T184" s="36"/>
      <c r="U184" s="52"/>
      <c r="V184" s="52"/>
      <c r="W184" s="52"/>
      <c r="X184" s="36"/>
      <c r="Y184" s="230"/>
      <c r="Z184" s="52"/>
      <c r="AA184" s="52"/>
      <c r="AB184" s="52"/>
      <c r="AC184" s="36"/>
      <c r="AD184" s="52"/>
      <c r="AE184" s="52"/>
      <c r="AF184" s="52"/>
      <c r="AG184" s="36"/>
      <c r="AH184" s="230"/>
      <c r="AI184" s="52"/>
      <c r="AJ184" s="52"/>
      <c r="AK184" s="52"/>
      <c r="AL184" s="36"/>
      <c r="AM184" s="230"/>
      <c r="AN184" s="52"/>
      <c r="AO184" s="52"/>
      <c r="AP184" s="36"/>
      <c r="AQ184" s="52"/>
      <c r="AR184" s="52"/>
      <c r="AS184" s="52"/>
      <c r="AT184" s="36"/>
      <c r="AU184" s="230"/>
      <c r="AV184" s="52"/>
      <c r="AW184" s="52"/>
      <c r="AX184" s="52"/>
      <c r="AY184" s="36"/>
      <c r="AZ184" s="52"/>
      <c r="BA184" s="52"/>
      <c r="BB184" s="52"/>
      <c r="BC184" s="36"/>
      <c r="BD184" s="52"/>
      <c r="BE184" s="52"/>
      <c r="BF184" s="52"/>
      <c r="BG184" s="43"/>
    </row>
    <row r="185" spans="2:59" ht="26.25" customHeight="1" thickBot="1" x14ac:dyDescent="0.25">
      <c r="B185" s="297"/>
      <c r="C185" s="196" t="s">
        <v>173</v>
      </c>
      <c r="D185" s="36" t="s">
        <v>323</v>
      </c>
      <c r="E185" s="52"/>
      <c r="F185" s="52"/>
      <c r="G185" s="36"/>
      <c r="H185" s="52"/>
      <c r="I185" s="52"/>
      <c r="J185" s="52"/>
      <c r="K185" s="52"/>
      <c r="L185" s="36"/>
      <c r="M185" s="230"/>
      <c r="N185" s="52"/>
      <c r="O185" s="52"/>
      <c r="P185" s="36"/>
      <c r="Q185" s="52"/>
      <c r="R185" s="52"/>
      <c r="S185" s="52"/>
      <c r="T185" s="36"/>
      <c r="U185" s="52"/>
      <c r="V185" s="52"/>
      <c r="W185" s="52"/>
      <c r="X185" s="36"/>
      <c r="Y185" s="230"/>
      <c r="Z185" s="52"/>
      <c r="AA185" s="52"/>
      <c r="AB185" s="52"/>
      <c r="AC185" s="36"/>
      <c r="AD185" s="52"/>
      <c r="AE185" s="52"/>
      <c r="AF185" s="52"/>
      <c r="AG185" s="36"/>
      <c r="AH185" s="230"/>
      <c r="AI185" s="52"/>
      <c r="AJ185" s="52"/>
      <c r="AK185" s="52"/>
      <c r="AL185" s="36"/>
      <c r="AM185" s="230"/>
      <c r="AN185" s="52"/>
      <c r="AO185" s="52"/>
      <c r="AP185" s="36"/>
      <c r="AQ185" s="52"/>
      <c r="AR185" s="52"/>
      <c r="AS185" s="52"/>
      <c r="AT185" s="36"/>
      <c r="AU185" s="230"/>
      <c r="AV185" s="52"/>
      <c r="AW185" s="52"/>
      <c r="AX185" s="52"/>
      <c r="AY185" s="36"/>
      <c r="AZ185" s="52"/>
      <c r="BA185" s="52"/>
      <c r="BB185" s="52"/>
      <c r="BC185" s="36"/>
      <c r="BD185" s="52"/>
      <c r="BE185" s="52"/>
      <c r="BF185" s="52"/>
      <c r="BG185" s="43"/>
    </row>
    <row r="186" spans="2:59" ht="26.25" customHeight="1" thickBot="1" x14ac:dyDescent="0.25">
      <c r="B186" s="297"/>
      <c r="C186" s="196" t="s">
        <v>174</v>
      </c>
      <c r="D186" s="36" t="s">
        <v>323</v>
      </c>
      <c r="E186" s="52"/>
      <c r="F186" s="52"/>
      <c r="G186" s="36"/>
      <c r="H186" s="52"/>
      <c r="I186" s="52"/>
      <c r="J186" s="52"/>
      <c r="K186" s="52"/>
      <c r="L186" s="36"/>
      <c r="M186" s="230"/>
      <c r="N186" s="52"/>
      <c r="O186" s="52"/>
      <c r="P186" s="36"/>
      <c r="Q186" s="52"/>
      <c r="R186" s="52"/>
      <c r="S186" s="52"/>
      <c r="T186" s="36"/>
      <c r="U186" s="52"/>
      <c r="V186" s="52"/>
      <c r="W186" s="52"/>
      <c r="X186" s="36"/>
      <c r="Y186" s="230"/>
      <c r="Z186" s="52"/>
      <c r="AA186" s="52"/>
      <c r="AB186" s="52"/>
      <c r="AC186" s="36"/>
      <c r="AD186" s="52"/>
      <c r="AE186" s="52"/>
      <c r="AF186" s="52"/>
      <c r="AG186" s="36"/>
      <c r="AH186" s="230"/>
      <c r="AI186" s="52"/>
      <c r="AJ186" s="52"/>
      <c r="AK186" s="52"/>
      <c r="AL186" s="36"/>
      <c r="AM186" s="36"/>
      <c r="AN186" s="52"/>
      <c r="AO186" s="52"/>
      <c r="AP186" s="36"/>
      <c r="AQ186" s="52"/>
      <c r="AR186" s="52"/>
      <c r="AS186" s="52"/>
      <c r="AT186" s="36"/>
      <c r="AU186" s="230"/>
      <c r="AV186" s="52"/>
      <c r="AW186" s="52"/>
      <c r="AX186" s="52"/>
      <c r="AY186" s="36"/>
      <c r="AZ186" s="52"/>
      <c r="BA186" s="52"/>
      <c r="BB186" s="52"/>
      <c r="BC186" s="36"/>
      <c r="BD186" s="52"/>
      <c r="BE186" s="52"/>
      <c r="BF186" s="52"/>
      <c r="BG186" s="43"/>
    </row>
    <row r="187" spans="2:59" ht="29.25" customHeight="1" thickBot="1" x14ac:dyDescent="0.25">
      <c r="B187" s="297"/>
      <c r="C187" s="196" t="s">
        <v>175</v>
      </c>
      <c r="D187" s="36" t="s">
        <v>323</v>
      </c>
      <c r="E187" s="52"/>
      <c r="F187" s="52"/>
      <c r="G187" s="36"/>
      <c r="H187" s="52"/>
      <c r="I187" s="52"/>
      <c r="J187" s="52"/>
      <c r="K187" s="52"/>
      <c r="L187" s="36"/>
      <c r="M187" s="230"/>
      <c r="N187" s="52"/>
      <c r="O187" s="52"/>
      <c r="P187" s="36"/>
      <c r="Q187" s="52"/>
      <c r="R187" s="52"/>
      <c r="S187" s="52"/>
      <c r="T187" s="36"/>
      <c r="U187" s="52"/>
      <c r="V187" s="52"/>
      <c r="W187" s="52"/>
      <c r="X187" s="36"/>
      <c r="Y187" s="230"/>
      <c r="Z187" s="52"/>
      <c r="AA187" s="52"/>
      <c r="AB187" s="52"/>
      <c r="AC187" s="36"/>
      <c r="AD187" s="52"/>
      <c r="AE187" s="52"/>
      <c r="AF187" s="52"/>
      <c r="AG187" s="36"/>
      <c r="AH187" s="230"/>
      <c r="AI187" s="52"/>
      <c r="AJ187" s="52"/>
      <c r="AK187" s="52"/>
      <c r="AL187" s="36"/>
      <c r="AM187" s="36"/>
      <c r="AN187" s="52"/>
      <c r="AO187" s="52"/>
      <c r="AP187" s="36"/>
      <c r="AQ187" s="52"/>
      <c r="AR187" s="52"/>
      <c r="AS187" s="52"/>
      <c r="AT187" s="36"/>
      <c r="AU187" s="230"/>
      <c r="AV187" s="52"/>
      <c r="AW187" s="52"/>
      <c r="AX187" s="52"/>
      <c r="AY187" s="36"/>
      <c r="AZ187" s="52"/>
      <c r="BA187" s="52"/>
      <c r="BB187" s="52"/>
      <c r="BC187" s="36"/>
      <c r="BD187" s="52"/>
      <c r="BE187" s="52" t="s">
        <v>802</v>
      </c>
      <c r="BF187" s="41" t="s">
        <v>803</v>
      </c>
      <c r="BG187" s="43"/>
    </row>
    <row r="188" spans="2:59" ht="26.25" customHeight="1" thickBot="1" x14ac:dyDescent="0.25">
      <c r="B188" s="298"/>
      <c r="C188" s="196" t="s">
        <v>176</v>
      </c>
      <c r="D188" s="38" t="s">
        <v>324</v>
      </c>
      <c r="E188" s="52"/>
      <c r="F188" s="52"/>
      <c r="G188" s="52"/>
      <c r="H188" s="38"/>
      <c r="I188" s="230"/>
      <c r="J188" s="52"/>
      <c r="K188" s="52"/>
      <c r="L188" s="52"/>
      <c r="M188" s="231"/>
      <c r="N188" s="52"/>
      <c r="O188" s="52"/>
      <c r="P188" s="52"/>
      <c r="Q188" s="39"/>
      <c r="R188" s="52"/>
      <c r="S188" s="52"/>
      <c r="T188" s="52"/>
      <c r="U188" s="38"/>
      <c r="V188" s="52"/>
      <c r="W188" s="52"/>
      <c r="X188" s="52"/>
      <c r="Y188" s="231"/>
      <c r="Z188" s="39"/>
      <c r="AA188" s="52"/>
      <c r="AB188" s="52"/>
      <c r="AC188" s="52"/>
      <c r="AD188" s="39"/>
      <c r="AE188" s="52"/>
      <c r="AF188" s="52"/>
      <c r="AG188" s="52"/>
      <c r="AH188" s="231"/>
      <c r="AI188" s="38"/>
      <c r="AJ188" s="52"/>
      <c r="AK188" s="52"/>
      <c r="AL188" s="52"/>
      <c r="AM188" s="52"/>
      <c r="AN188" s="52"/>
      <c r="AO188" s="52"/>
      <c r="AP188" s="52"/>
      <c r="AQ188" s="39"/>
      <c r="AR188" s="52"/>
      <c r="AS188" s="52"/>
      <c r="AT188" s="52"/>
      <c r="AU188" s="231"/>
      <c r="AV188" s="38"/>
      <c r="AW188" s="52"/>
      <c r="AX188" s="52"/>
      <c r="AY188" s="52"/>
      <c r="AZ188" s="52"/>
      <c r="BA188" s="52"/>
      <c r="BB188" s="52"/>
      <c r="BC188" s="52"/>
      <c r="BD188" s="52"/>
      <c r="BE188" s="52"/>
      <c r="BF188" s="52"/>
      <c r="BG188" s="43"/>
    </row>
    <row r="189" spans="2:59" ht="26.25" customHeight="1" thickBot="1" x14ac:dyDescent="0.25">
      <c r="B189" s="296" t="s">
        <v>177</v>
      </c>
      <c r="C189" s="196" t="s">
        <v>178</v>
      </c>
      <c r="D189" s="36" t="s">
        <v>323</v>
      </c>
      <c r="E189" s="52"/>
      <c r="F189" s="52"/>
      <c r="G189" s="36"/>
      <c r="H189" s="52"/>
      <c r="I189" s="231"/>
      <c r="J189" s="52"/>
      <c r="K189" s="52"/>
      <c r="L189" s="36"/>
      <c r="M189" s="230"/>
      <c r="N189" s="52"/>
      <c r="O189" s="52"/>
      <c r="P189" s="36"/>
      <c r="Q189" s="52"/>
      <c r="R189" s="52"/>
      <c r="S189" s="52"/>
      <c r="T189" s="36"/>
      <c r="U189" s="52"/>
      <c r="V189" s="52"/>
      <c r="W189" s="52"/>
      <c r="X189" s="36"/>
      <c r="Y189" s="230"/>
      <c r="Z189" s="52"/>
      <c r="AA189" s="52"/>
      <c r="AB189" s="52"/>
      <c r="AC189" s="36"/>
      <c r="AD189" s="52"/>
      <c r="AE189" s="52"/>
      <c r="AF189" s="52"/>
      <c r="AG189" s="36"/>
      <c r="AH189" s="230"/>
      <c r="AI189" s="52"/>
      <c r="AJ189" s="52"/>
      <c r="AK189" s="52"/>
      <c r="AL189" s="36"/>
      <c r="AM189" s="36"/>
      <c r="AN189" s="52"/>
      <c r="AO189" s="52"/>
      <c r="AP189" s="36"/>
      <c r="AQ189" s="52"/>
      <c r="AR189" s="52"/>
      <c r="AS189" s="52"/>
      <c r="AT189" s="36"/>
      <c r="AU189" s="230"/>
      <c r="AV189" s="52"/>
      <c r="AW189" s="52"/>
      <c r="AX189" s="52"/>
      <c r="AY189" s="36"/>
      <c r="AZ189" s="52"/>
      <c r="BA189" s="52"/>
      <c r="BB189" s="52"/>
      <c r="BC189" s="36"/>
      <c r="BD189" s="52"/>
      <c r="BE189" s="52"/>
      <c r="BF189" s="52"/>
      <c r="BG189" s="43"/>
    </row>
    <row r="190" spans="2:59" ht="26.25" customHeight="1" thickBot="1" x14ac:dyDescent="0.25">
      <c r="B190" s="297"/>
      <c r="C190" s="196" t="s">
        <v>179</v>
      </c>
      <c r="D190" s="38" t="s">
        <v>324</v>
      </c>
      <c r="E190" s="52"/>
      <c r="F190" s="52"/>
      <c r="G190" s="52"/>
      <c r="H190" s="38"/>
      <c r="I190" s="230"/>
      <c r="J190" s="52"/>
      <c r="K190" s="52"/>
      <c r="L190" s="52"/>
      <c r="M190" s="52"/>
      <c r="N190" s="52"/>
      <c r="O190" s="52"/>
      <c r="P190" s="52"/>
      <c r="Q190" s="39"/>
      <c r="R190" s="52"/>
      <c r="S190" s="52"/>
      <c r="T190" s="52"/>
      <c r="U190" s="38"/>
      <c r="V190" s="52"/>
      <c r="W190" s="52"/>
      <c r="X190" s="52"/>
      <c r="Y190" s="52"/>
      <c r="Z190" s="39"/>
      <c r="AA190" s="52"/>
      <c r="AB190" s="52"/>
      <c r="AC190" s="52"/>
      <c r="AD190" s="39"/>
      <c r="AE190" s="52"/>
      <c r="AF190" s="52"/>
      <c r="AG190" s="52"/>
      <c r="AH190" s="52"/>
      <c r="AI190" s="38"/>
      <c r="AJ190" s="52"/>
      <c r="AK190" s="52"/>
      <c r="AL190" s="52"/>
      <c r="AM190" s="52"/>
      <c r="AN190" s="52"/>
      <c r="AO190" s="52"/>
      <c r="AP190" s="52"/>
      <c r="AQ190" s="39"/>
      <c r="AR190" s="52"/>
      <c r="AS190" s="52"/>
      <c r="AT190" s="52"/>
      <c r="AU190" s="52"/>
      <c r="AV190" s="38"/>
      <c r="AW190" s="52"/>
      <c r="AX190" s="52"/>
      <c r="AY190" s="52"/>
      <c r="AZ190" s="52"/>
      <c r="BA190" s="52"/>
      <c r="BB190" s="52"/>
      <c r="BC190" s="52"/>
      <c r="BD190" s="52"/>
      <c r="BE190" s="52"/>
      <c r="BF190" s="52"/>
      <c r="BG190" s="43"/>
    </row>
    <row r="191" spans="2:59" ht="26.25" customHeight="1" thickBot="1" x14ac:dyDescent="0.25">
      <c r="B191" s="298"/>
      <c r="C191" s="196" t="s">
        <v>176</v>
      </c>
      <c r="D191" s="38" t="s">
        <v>324</v>
      </c>
      <c r="E191" s="52"/>
      <c r="F191" s="52"/>
      <c r="G191" s="52"/>
      <c r="H191" s="38"/>
      <c r="I191" s="230"/>
      <c r="J191" s="52"/>
      <c r="K191" s="52"/>
      <c r="L191" s="52"/>
      <c r="M191" s="52"/>
      <c r="N191" s="52"/>
      <c r="O191" s="52"/>
      <c r="P191" s="52"/>
      <c r="Q191" s="39"/>
      <c r="R191" s="52"/>
      <c r="S191" s="52"/>
      <c r="T191" s="52"/>
      <c r="U191" s="38"/>
      <c r="V191" s="52"/>
      <c r="W191" s="52"/>
      <c r="X191" s="52"/>
      <c r="Y191" s="52"/>
      <c r="Z191" s="39"/>
      <c r="AA191" s="52"/>
      <c r="AB191" s="52"/>
      <c r="AC191" s="52"/>
      <c r="AD191" s="39"/>
      <c r="AE191" s="52"/>
      <c r="AF191" s="52"/>
      <c r="AG191" s="52"/>
      <c r="AH191" s="52"/>
      <c r="AI191" s="38"/>
      <c r="AJ191" s="52"/>
      <c r="AK191" s="52"/>
      <c r="AL191" s="52"/>
      <c r="AM191" s="52"/>
      <c r="AN191" s="52"/>
      <c r="AO191" s="52"/>
      <c r="AP191" s="52"/>
      <c r="AQ191" s="39"/>
      <c r="AR191" s="52"/>
      <c r="AS191" s="52"/>
      <c r="AT191" s="52"/>
      <c r="AU191" s="52"/>
      <c r="AV191" s="38"/>
      <c r="AW191" s="52"/>
      <c r="AX191" s="52"/>
      <c r="AY191" s="52"/>
      <c r="AZ191" s="52"/>
      <c r="BA191" s="52"/>
      <c r="BB191" s="52"/>
      <c r="BC191" s="52"/>
      <c r="BD191" s="52"/>
      <c r="BE191" s="52"/>
      <c r="BF191" s="52"/>
      <c r="BG191" s="43"/>
    </row>
    <row r="192" spans="2:59" ht="26.25" customHeight="1" thickBot="1" x14ac:dyDescent="0.25">
      <c r="B192" s="302" t="s">
        <v>197</v>
      </c>
      <c r="C192" s="196" t="s">
        <v>228</v>
      </c>
      <c r="D192" s="38" t="s">
        <v>324</v>
      </c>
      <c r="E192" s="52"/>
      <c r="F192" s="52"/>
      <c r="G192" s="52"/>
      <c r="H192" s="38"/>
      <c r="I192" s="230"/>
      <c r="J192" s="52"/>
      <c r="K192" s="52"/>
      <c r="L192" s="52"/>
      <c r="M192" s="52"/>
      <c r="N192" s="52"/>
      <c r="O192" s="52"/>
      <c r="P192" s="52"/>
      <c r="Q192" s="39"/>
      <c r="R192" s="52"/>
      <c r="S192" s="52"/>
      <c r="T192" s="52"/>
      <c r="U192" s="38"/>
      <c r="V192" s="52"/>
      <c r="W192" s="52"/>
      <c r="X192" s="52"/>
      <c r="Y192" s="52"/>
      <c r="Z192" s="39"/>
      <c r="AA192" s="52"/>
      <c r="AB192" s="52"/>
      <c r="AC192" s="52"/>
      <c r="AD192" s="39"/>
      <c r="AE192" s="52"/>
      <c r="AF192" s="52"/>
      <c r="AG192" s="52"/>
      <c r="AH192" s="52"/>
      <c r="AI192" s="38"/>
      <c r="AJ192" s="52"/>
      <c r="AK192" s="52"/>
      <c r="AL192" s="52"/>
      <c r="AM192" s="52"/>
      <c r="AN192" s="52"/>
      <c r="AO192" s="52"/>
      <c r="AP192" s="52"/>
      <c r="AQ192" s="39"/>
      <c r="AR192" s="52"/>
      <c r="AS192" s="52"/>
      <c r="AT192" s="52"/>
      <c r="AU192" s="52"/>
      <c r="AV192" s="38"/>
      <c r="AW192" s="52"/>
      <c r="AX192" s="52"/>
      <c r="AY192" s="52"/>
      <c r="AZ192" s="52"/>
      <c r="BA192" s="52"/>
      <c r="BB192" s="52"/>
      <c r="BC192" s="52"/>
      <c r="BD192" s="52"/>
      <c r="BE192" s="52"/>
      <c r="BF192" s="52"/>
      <c r="BG192" s="43"/>
    </row>
    <row r="193" spans="2:59" ht="26.25" customHeight="1" thickBot="1" x14ac:dyDescent="0.25">
      <c r="B193" s="303"/>
      <c r="C193" s="196" t="s">
        <v>176</v>
      </c>
      <c r="D193" s="38" t="s">
        <v>324</v>
      </c>
      <c r="E193" s="52"/>
      <c r="F193" s="52"/>
      <c r="G193" s="52"/>
      <c r="H193" s="38"/>
      <c r="I193" s="230"/>
      <c r="J193" s="52"/>
      <c r="K193" s="52"/>
      <c r="L193" s="52"/>
      <c r="M193" s="52"/>
      <c r="N193" s="52"/>
      <c r="O193" s="52"/>
      <c r="P193" s="52"/>
      <c r="Q193" s="39"/>
      <c r="R193" s="52"/>
      <c r="S193" s="52"/>
      <c r="T193" s="52"/>
      <c r="U193" s="38"/>
      <c r="V193" s="52"/>
      <c r="W193" s="52"/>
      <c r="X193" s="52"/>
      <c r="Y193" s="52"/>
      <c r="Z193" s="39"/>
      <c r="AA193" s="52"/>
      <c r="AB193" s="52"/>
      <c r="AC193" s="52"/>
      <c r="AD193" s="39"/>
      <c r="AE193" s="52"/>
      <c r="AF193" s="52"/>
      <c r="AG193" s="52"/>
      <c r="AH193" s="52"/>
      <c r="AI193" s="38"/>
      <c r="AJ193" s="52"/>
      <c r="AK193" s="52"/>
      <c r="AL193" s="52"/>
      <c r="AM193" s="52"/>
      <c r="AN193" s="52"/>
      <c r="AO193" s="52"/>
      <c r="AP193" s="52"/>
      <c r="AQ193" s="39"/>
      <c r="AR193" s="52"/>
      <c r="AS193" s="52"/>
      <c r="AT193" s="52"/>
      <c r="AU193" s="52"/>
      <c r="AV193" s="38"/>
      <c r="AW193" s="52"/>
      <c r="AX193" s="52"/>
      <c r="AY193" s="52"/>
      <c r="AZ193" s="52"/>
      <c r="BA193" s="52"/>
      <c r="BB193" s="52"/>
      <c r="BC193" s="52"/>
      <c r="BD193" s="52"/>
      <c r="BE193" s="52"/>
      <c r="BF193" s="52"/>
      <c r="BG193" s="43"/>
    </row>
    <row r="194" spans="2:59" ht="26.25" customHeight="1" thickBot="1" x14ac:dyDescent="0.25">
      <c r="B194" s="299" t="s">
        <v>229</v>
      </c>
      <c r="C194" s="196" t="s">
        <v>231</v>
      </c>
      <c r="D194" s="36" t="s">
        <v>323</v>
      </c>
      <c r="E194" s="52"/>
      <c r="F194" s="55"/>
      <c r="G194" s="52"/>
      <c r="H194" s="52"/>
      <c r="I194" s="52"/>
      <c r="J194" s="52"/>
      <c r="K194" s="55"/>
      <c r="L194" s="52"/>
      <c r="M194" s="52"/>
      <c r="N194" s="52"/>
      <c r="O194" s="55"/>
      <c r="P194" s="52"/>
      <c r="Q194" s="52"/>
      <c r="R194" s="52"/>
      <c r="S194" s="55"/>
      <c r="T194" s="52"/>
      <c r="U194" s="52"/>
      <c r="V194" s="52"/>
      <c r="W194" s="55"/>
      <c r="X194" s="52"/>
      <c r="Y194" s="52"/>
      <c r="Z194" s="52"/>
      <c r="AA194" s="52"/>
      <c r="AB194" s="55"/>
      <c r="AC194" s="52"/>
      <c r="AD194" s="52"/>
      <c r="AE194" s="52"/>
      <c r="AF194" s="55"/>
      <c r="AG194" s="52"/>
      <c r="AH194" s="52"/>
      <c r="AI194" s="231"/>
      <c r="AJ194" s="52"/>
      <c r="AK194" s="55"/>
      <c r="AL194" s="52"/>
      <c r="AM194" s="52"/>
      <c r="AN194" s="52"/>
      <c r="AO194" s="55"/>
      <c r="AP194" s="52"/>
      <c r="AQ194" s="52"/>
      <c r="AR194" s="52"/>
      <c r="AS194" s="55"/>
      <c r="AT194" s="52"/>
      <c r="AU194" s="52"/>
      <c r="AV194" s="52"/>
      <c r="AW194" s="52"/>
      <c r="AX194" s="55"/>
      <c r="AY194" s="52"/>
      <c r="AZ194" s="52"/>
      <c r="BA194" s="52"/>
      <c r="BB194" s="55"/>
      <c r="BC194" s="52"/>
      <c r="BD194" s="52"/>
      <c r="BE194" s="52"/>
      <c r="BF194" s="52"/>
      <c r="BG194" s="43"/>
    </row>
    <row r="195" spans="2:59" ht="26.25" customHeight="1" thickBot="1" x14ac:dyDescent="0.25">
      <c r="B195" s="300"/>
      <c r="C195" s="196" t="s">
        <v>232</v>
      </c>
      <c r="D195" s="37" t="s">
        <v>317</v>
      </c>
      <c r="E195" s="37"/>
      <c r="F195" s="37"/>
      <c r="G195" s="37"/>
      <c r="H195" s="37"/>
      <c r="I195" s="37"/>
      <c r="J195" s="37"/>
      <c r="K195" s="37"/>
      <c r="L195" s="37"/>
      <c r="M195" s="37"/>
      <c r="N195" s="37"/>
      <c r="O195" s="37"/>
      <c r="P195" s="37"/>
      <c r="Q195" s="37"/>
      <c r="R195" s="37"/>
      <c r="S195" s="37"/>
      <c r="T195" s="37"/>
      <c r="U195" s="37"/>
      <c r="V195" s="37"/>
      <c r="W195" s="37"/>
      <c r="X195" s="37"/>
      <c r="Y195" s="37"/>
      <c r="Z195" s="37"/>
      <c r="AA195" s="37"/>
      <c r="AB195" s="37"/>
      <c r="AC195" s="37"/>
      <c r="AD195" s="37"/>
      <c r="AE195" s="37"/>
      <c r="AF195" s="37"/>
      <c r="AG195" s="37"/>
      <c r="AH195" s="37"/>
      <c r="AI195" s="37"/>
      <c r="AJ195" s="37"/>
      <c r="AK195" s="37"/>
      <c r="AL195" s="37"/>
      <c r="AM195" s="37"/>
      <c r="AN195" s="37"/>
      <c r="AO195" s="37"/>
      <c r="AP195" s="37"/>
      <c r="AQ195" s="37"/>
      <c r="AR195" s="37"/>
      <c r="AS195" s="37"/>
      <c r="AT195" s="37"/>
      <c r="AU195" s="37"/>
      <c r="AV195" s="37"/>
      <c r="AW195" s="37"/>
      <c r="AX195" s="37"/>
      <c r="AY195" s="37"/>
      <c r="AZ195" s="37"/>
      <c r="BA195" s="37"/>
      <c r="BB195" s="37"/>
      <c r="BC195" s="37"/>
      <c r="BD195" s="37"/>
      <c r="BE195" s="37"/>
      <c r="BF195" s="37"/>
      <c r="BG195" s="43"/>
    </row>
    <row r="196" spans="2:59" ht="45.75" customHeight="1" thickBot="1" x14ac:dyDescent="0.25">
      <c r="B196" s="300"/>
      <c r="C196" s="196" t="s">
        <v>233</v>
      </c>
      <c r="D196" s="37" t="s">
        <v>317</v>
      </c>
      <c r="E196" s="37"/>
      <c r="F196" s="37"/>
      <c r="G196" s="37"/>
      <c r="H196" s="37"/>
      <c r="I196" s="37"/>
      <c r="J196" s="37"/>
      <c r="K196" s="37"/>
      <c r="L196" s="37"/>
      <c r="M196" s="37"/>
      <c r="N196" s="37"/>
      <c r="O196" s="37"/>
      <c r="P196" s="37"/>
      <c r="Q196" s="37"/>
      <c r="R196" s="37"/>
      <c r="S196" s="37"/>
      <c r="T196" s="37"/>
      <c r="U196" s="37"/>
      <c r="V196" s="37"/>
      <c r="W196" s="37"/>
      <c r="X196" s="37"/>
      <c r="Y196" s="37"/>
      <c r="Z196" s="37"/>
      <c r="AA196" s="37"/>
      <c r="AB196" s="37"/>
      <c r="AC196" s="37"/>
      <c r="AD196" s="37"/>
      <c r="AE196" s="37"/>
      <c r="AF196" s="37"/>
      <c r="AG196" s="37"/>
      <c r="AH196" s="37"/>
      <c r="AI196" s="37"/>
      <c r="AJ196" s="37"/>
      <c r="AK196" s="37"/>
      <c r="AL196" s="37"/>
      <c r="AM196" s="37"/>
      <c r="AN196" s="37"/>
      <c r="AO196" s="37"/>
      <c r="AP196" s="37"/>
      <c r="AQ196" s="37"/>
      <c r="AR196" s="37"/>
      <c r="AS196" s="37"/>
      <c r="AT196" s="37"/>
      <c r="AU196" s="37"/>
      <c r="AV196" s="37"/>
      <c r="AW196" s="37"/>
      <c r="AX196" s="37"/>
      <c r="AY196" s="37"/>
      <c r="AZ196" s="37"/>
      <c r="BA196" s="37"/>
      <c r="BB196" s="37"/>
      <c r="BC196" s="37"/>
      <c r="BD196" s="37"/>
      <c r="BE196" s="37"/>
      <c r="BF196" s="37"/>
      <c r="BG196" s="43"/>
    </row>
    <row r="197" spans="2:59" ht="42" customHeight="1" thickBot="1" x14ac:dyDescent="0.25">
      <c r="B197" s="300"/>
      <c r="C197" s="196" t="s">
        <v>234</v>
      </c>
      <c r="D197" s="37" t="s">
        <v>317</v>
      </c>
      <c r="E197" s="37"/>
      <c r="F197" s="37"/>
      <c r="G197" s="37"/>
      <c r="H197" s="37"/>
      <c r="I197" s="37"/>
      <c r="J197" s="37"/>
      <c r="K197" s="37"/>
      <c r="L197" s="37"/>
      <c r="M197" s="37"/>
      <c r="N197" s="37"/>
      <c r="O197" s="37"/>
      <c r="P197" s="37"/>
      <c r="Q197" s="37"/>
      <c r="R197" s="37"/>
      <c r="S197" s="37"/>
      <c r="T197" s="37"/>
      <c r="U197" s="37"/>
      <c r="V197" s="37"/>
      <c r="W197" s="37"/>
      <c r="X197" s="37"/>
      <c r="Y197" s="37"/>
      <c r="Z197" s="37"/>
      <c r="AA197" s="37"/>
      <c r="AB197" s="37"/>
      <c r="AC197" s="37"/>
      <c r="AD197" s="37"/>
      <c r="AE197" s="37"/>
      <c r="AF197" s="37"/>
      <c r="AG197" s="37"/>
      <c r="AH197" s="37"/>
      <c r="AI197" s="37"/>
      <c r="AJ197" s="37"/>
      <c r="AK197" s="37"/>
      <c r="AL197" s="37"/>
      <c r="AM197" s="37"/>
      <c r="AN197" s="37"/>
      <c r="AO197" s="37"/>
      <c r="AP197" s="37"/>
      <c r="AQ197" s="37"/>
      <c r="AR197" s="37"/>
      <c r="AS197" s="37"/>
      <c r="AT197" s="37"/>
      <c r="AU197" s="37"/>
      <c r="AV197" s="37"/>
      <c r="AW197" s="37"/>
      <c r="AX197" s="37"/>
      <c r="AY197" s="37"/>
      <c r="AZ197" s="37"/>
      <c r="BA197" s="37"/>
      <c r="BB197" s="37"/>
      <c r="BC197" s="37"/>
      <c r="BD197" s="37"/>
      <c r="BE197" s="37"/>
      <c r="BF197" s="37"/>
      <c r="BG197" s="43"/>
    </row>
    <row r="198" spans="2:59" ht="26.25" customHeight="1" thickBot="1" x14ac:dyDescent="0.25">
      <c r="B198" s="300"/>
      <c r="C198" s="196" t="s">
        <v>235</v>
      </c>
      <c r="D198" s="36" t="s">
        <v>323</v>
      </c>
      <c r="E198" s="52"/>
      <c r="F198" s="55"/>
      <c r="G198" s="52"/>
      <c r="H198" s="52"/>
      <c r="I198" s="52"/>
      <c r="J198" s="52"/>
      <c r="K198" s="55"/>
      <c r="L198" s="52"/>
      <c r="M198" s="52"/>
      <c r="N198" s="52"/>
      <c r="O198" s="55"/>
      <c r="P198" s="52"/>
      <c r="Q198" s="52"/>
      <c r="R198" s="52"/>
      <c r="S198" s="55"/>
      <c r="T198" s="52"/>
      <c r="U198" s="52"/>
      <c r="V198" s="52"/>
      <c r="W198" s="55"/>
      <c r="X198" s="52"/>
      <c r="Y198" s="52"/>
      <c r="Z198" s="52"/>
      <c r="AA198" s="52"/>
      <c r="AB198" s="55"/>
      <c r="AC198" s="52"/>
      <c r="AD198" s="52"/>
      <c r="AE198" s="52"/>
      <c r="AF198" s="55"/>
      <c r="AG198" s="52"/>
      <c r="AH198" s="52"/>
      <c r="AI198" s="52"/>
      <c r="AJ198" s="52"/>
      <c r="AK198" s="55"/>
      <c r="AL198" s="52"/>
      <c r="AM198" s="52"/>
      <c r="AN198" s="52"/>
      <c r="AO198" s="55"/>
      <c r="AP198" s="52"/>
      <c r="AQ198" s="52"/>
      <c r="AR198" s="52"/>
      <c r="AS198" s="55"/>
      <c r="AT198" s="52"/>
      <c r="AU198" s="52"/>
      <c r="AV198" s="52"/>
      <c r="AW198" s="52"/>
      <c r="AX198" s="55"/>
      <c r="AY198" s="52"/>
      <c r="AZ198" s="52"/>
      <c r="BA198" s="52"/>
      <c r="BB198" s="55"/>
      <c r="BC198" s="52"/>
      <c r="BD198" s="52"/>
      <c r="BE198" s="52"/>
      <c r="BF198" s="52"/>
      <c r="BG198" s="43"/>
    </row>
    <row r="199" spans="2:59" ht="26.25" customHeight="1" thickBot="1" x14ac:dyDescent="0.25">
      <c r="B199" s="300"/>
      <c r="C199" s="196" t="s">
        <v>236</v>
      </c>
      <c r="D199" s="36" t="s">
        <v>323</v>
      </c>
      <c r="E199" s="52"/>
      <c r="F199" s="55"/>
      <c r="G199" s="52"/>
      <c r="H199" s="52"/>
      <c r="I199" s="52"/>
      <c r="J199" s="52"/>
      <c r="K199" s="55"/>
      <c r="L199" s="52"/>
      <c r="M199" s="52"/>
      <c r="N199" s="52"/>
      <c r="O199" s="55"/>
      <c r="P199" s="52"/>
      <c r="Q199" s="52"/>
      <c r="R199" s="52"/>
      <c r="S199" s="55"/>
      <c r="T199" s="52"/>
      <c r="U199" s="52"/>
      <c r="V199" s="52"/>
      <c r="W199" s="55"/>
      <c r="X199" s="52"/>
      <c r="Y199" s="52"/>
      <c r="Z199" s="52"/>
      <c r="AA199" s="52"/>
      <c r="AB199" s="55"/>
      <c r="AC199" s="52"/>
      <c r="AD199" s="52"/>
      <c r="AE199" s="52"/>
      <c r="AF199" s="55"/>
      <c r="AG199" s="52"/>
      <c r="AH199" s="52"/>
      <c r="AI199" s="52"/>
      <c r="AJ199" s="52"/>
      <c r="AK199" s="55"/>
      <c r="AL199" s="52"/>
      <c r="AM199" s="52"/>
      <c r="AN199" s="52"/>
      <c r="AO199" s="55"/>
      <c r="AP199" s="52"/>
      <c r="AQ199" s="52"/>
      <c r="AR199" s="52"/>
      <c r="AS199" s="55"/>
      <c r="AT199" s="52"/>
      <c r="AU199" s="52"/>
      <c r="AV199" s="52"/>
      <c r="AW199" s="52"/>
      <c r="AX199" s="55"/>
      <c r="AY199" s="52"/>
      <c r="AZ199" s="52"/>
      <c r="BA199" s="52"/>
      <c r="BB199" s="55"/>
      <c r="BC199" s="52"/>
      <c r="BD199" s="52"/>
      <c r="BE199" s="52"/>
      <c r="BF199" s="52"/>
      <c r="BG199" s="43"/>
    </row>
    <row r="200" spans="2:59" ht="26.25" customHeight="1" thickBot="1" x14ac:dyDescent="0.25">
      <c r="B200" s="300"/>
      <c r="C200" s="196" t="s">
        <v>237</v>
      </c>
      <c r="D200" s="36" t="s">
        <v>323</v>
      </c>
      <c r="E200" s="52"/>
      <c r="F200" s="55"/>
      <c r="G200" s="52"/>
      <c r="H200" s="52"/>
      <c r="I200" s="52"/>
      <c r="J200" s="52"/>
      <c r="K200" s="55"/>
      <c r="L200" s="52"/>
      <c r="M200" s="52"/>
      <c r="N200" s="52"/>
      <c r="O200" s="55"/>
      <c r="P200" s="52"/>
      <c r="Q200" s="52"/>
      <c r="R200" s="52"/>
      <c r="S200" s="55"/>
      <c r="T200" s="52"/>
      <c r="U200" s="52"/>
      <c r="V200" s="52"/>
      <c r="W200" s="55"/>
      <c r="X200" s="52"/>
      <c r="Y200" s="52"/>
      <c r="Z200" s="52"/>
      <c r="AA200" s="52"/>
      <c r="AB200" s="55"/>
      <c r="AC200" s="52"/>
      <c r="AD200" s="52"/>
      <c r="AE200" s="52"/>
      <c r="AF200" s="55"/>
      <c r="AG200" s="52"/>
      <c r="AH200" s="52"/>
      <c r="AI200" s="52"/>
      <c r="AJ200" s="52"/>
      <c r="AK200" s="55"/>
      <c r="AL200" s="52"/>
      <c r="AM200" s="52"/>
      <c r="AN200" s="52"/>
      <c r="AO200" s="55"/>
      <c r="AP200" s="52"/>
      <c r="AQ200" s="52"/>
      <c r="AR200" s="52"/>
      <c r="AS200" s="55"/>
      <c r="AT200" s="52"/>
      <c r="AU200" s="52"/>
      <c r="AV200" s="52"/>
      <c r="AW200" s="52"/>
      <c r="AX200" s="55"/>
      <c r="AY200" s="52"/>
      <c r="AZ200" s="52"/>
      <c r="BA200" s="52"/>
      <c r="BB200" s="55"/>
      <c r="BC200" s="52"/>
      <c r="BD200" s="52"/>
      <c r="BE200" s="52"/>
      <c r="BF200" s="52"/>
      <c r="BG200" s="43"/>
    </row>
    <row r="201" spans="2:59" ht="26.25" customHeight="1" thickBot="1" x14ac:dyDescent="0.25">
      <c r="B201" s="300"/>
      <c r="C201" s="196" t="s">
        <v>239</v>
      </c>
      <c r="D201" s="36" t="s">
        <v>323</v>
      </c>
      <c r="E201" s="52"/>
      <c r="F201" s="55"/>
      <c r="G201" s="52"/>
      <c r="H201" s="52"/>
      <c r="I201" s="52"/>
      <c r="J201" s="52"/>
      <c r="K201" s="55"/>
      <c r="L201" s="52"/>
      <c r="M201" s="52"/>
      <c r="N201" s="52"/>
      <c r="O201" s="55"/>
      <c r="P201" s="52"/>
      <c r="Q201" s="52"/>
      <c r="R201" s="52"/>
      <c r="S201" s="55"/>
      <c r="T201" s="52"/>
      <c r="U201" s="52"/>
      <c r="V201" s="52"/>
      <c r="W201" s="55"/>
      <c r="X201" s="52"/>
      <c r="Y201" s="52"/>
      <c r="Z201" s="52"/>
      <c r="AA201" s="52"/>
      <c r="AB201" s="55"/>
      <c r="AC201" s="52"/>
      <c r="AD201" s="52"/>
      <c r="AE201" s="52"/>
      <c r="AF201" s="55"/>
      <c r="AG201" s="52"/>
      <c r="AH201" s="52"/>
      <c r="AI201" s="52"/>
      <c r="AJ201" s="52"/>
      <c r="AK201" s="55"/>
      <c r="AL201" s="52"/>
      <c r="AM201" s="52"/>
      <c r="AN201" s="52"/>
      <c r="AO201" s="55"/>
      <c r="AP201" s="52"/>
      <c r="AQ201" s="52"/>
      <c r="AR201" s="52"/>
      <c r="AS201" s="55"/>
      <c r="AT201" s="52"/>
      <c r="AU201" s="52"/>
      <c r="AV201" s="52"/>
      <c r="AW201" s="52"/>
      <c r="AX201" s="55"/>
      <c r="AY201" s="52"/>
      <c r="AZ201" s="52"/>
      <c r="BA201" s="52"/>
      <c r="BB201" s="55"/>
      <c r="BC201" s="52"/>
      <c r="BD201" s="52"/>
      <c r="BE201" s="52"/>
      <c r="BF201" s="52"/>
      <c r="BG201" s="43"/>
    </row>
    <row r="202" spans="2:59" ht="26.25" customHeight="1" thickBot="1" x14ac:dyDescent="0.25">
      <c r="B202" s="300"/>
      <c r="C202" s="196" t="s">
        <v>240</v>
      </c>
      <c r="D202" s="36" t="s">
        <v>323</v>
      </c>
      <c r="E202" s="52"/>
      <c r="F202" s="55"/>
      <c r="G202" s="52"/>
      <c r="H202" s="52"/>
      <c r="I202" s="52"/>
      <c r="J202" s="52"/>
      <c r="K202" s="55"/>
      <c r="L202" s="52"/>
      <c r="M202" s="52"/>
      <c r="N202" s="52"/>
      <c r="O202" s="55"/>
      <c r="P202" s="52"/>
      <c r="Q202" s="52"/>
      <c r="R202" s="52"/>
      <c r="S202" s="55"/>
      <c r="T202" s="52"/>
      <c r="U202" s="52"/>
      <c r="V202" s="52"/>
      <c r="W202" s="55"/>
      <c r="X202" s="52"/>
      <c r="Y202" s="52"/>
      <c r="Z202" s="52"/>
      <c r="AA202" s="52"/>
      <c r="AB202" s="55"/>
      <c r="AC202" s="52"/>
      <c r="AD202" s="52"/>
      <c r="AE202" s="52"/>
      <c r="AF202" s="55"/>
      <c r="AG202" s="52"/>
      <c r="AH202" s="52"/>
      <c r="AI202" s="52"/>
      <c r="AJ202" s="52"/>
      <c r="AK202" s="55"/>
      <c r="AL202" s="52"/>
      <c r="AM202" s="52"/>
      <c r="AN202" s="52"/>
      <c r="AO202" s="55"/>
      <c r="AP202" s="52"/>
      <c r="AQ202" s="52"/>
      <c r="AR202" s="52"/>
      <c r="AS202" s="55"/>
      <c r="AT202" s="52"/>
      <c r="AU202" s="52"/>
      <c r="AV202" s="52"/>
      <c r="AW202" s="52"/>
      <c r="AX202" s="55"/>
      <c r="AY202" s="52"/>
      <c r="AZ202" s="52"/>
      <c r="BA202" s="52"/>
      <c r="BB202" s="55"/>
      <c r="BC202" s="52"/>
      <c r="BD202" s="52"/>
      <c r="BE202" s="52"/>
      <c r="BF202" s="52"/>
      <c r="BG202" s="43"/>
    </row>
    <row r="203" spans="2:59" ht="26.25" customHeight="1" thickBot="1" x14ac:dyDescent="0.25">
      <c r="B203" s="301"/>
      <c r="C203" s="196" t="s">
        <v>241</v>
      </c>
      <c r="D203" s="36" t="s">
        <v>323</v>
      </c>
      <c r="E203" s="52"/>
      <c r="F203" s="55"/>
      <c r="G203" s="52"/>
      <c r="H203" s="52"/>
      <c r="I203" s="52"/>
      <c r="J203" s="52"/>
      <c r="K203" s="55"/>
      <c r="L203" s="52"/>
      <c r="M203" s="52"/>
      <c r="N203" s="52"/>
      <c r="O203" s="55"/>
      <c r="P203" s="52"/>
      <c r="Q203" s="52"/>
      <c r="R203" s="52"/>
      <c r="S203" s="55"/>
      <c r="T203" s="52"/>
      <c r="U203" s="52"/>
      <c r="V203" s="52"/>
      <c r="W203" s="55"/>
      <c r="X203" s="52"/>
      <c r="Y203" s="52"/>
      <c r="Z203" s="52"/>
      <c r="AA203" s="52"/>
      <c r="AB203" s="55"/>
      <c r="AC203" s="52"/>
      <c r="AD203" s="52"/>
      <c r="AE203" s="52"/>
      <c r="AF203" s="55"/>
      <c r="AG203" s="52"/>
      <c r="AH203" s="52"/>
      <c r="AI203" s="52"/>
      <c r="AJ203" s="52"/>
      <c r="AK203" s="55"/>
      <c r="AL203" s="52"/>
      <c r="AM203" s="52"/>
      <c r="AN203" s="52"/>
      <c r="AO203" s="55"/>
      <c r="AP203" s="52"/>
      <c r="AQ203" s="52"/>
      <c r="AR203" s="52"/>
      <c r="AS203" s="55"/>
      <c r="AT203" s="52"/>
      <c r="AU203" s="52"/>
      <c r="AV203" s="52"/>
      <c r="AW203" s="52"/>
      <c r="AX203" s="55"/>
      <c r="AY203" s="52"/>
      <c r="AZ203" s="52"/>
      <c r="BA203" s="52"/>
      <c r="BB203" s="55"/>
      <c r="BC203" s="52"/>
      <c r="BD203" s="52"/>
      <c r="BE203" s="52" t="s">
        <v>804</v>
      </c>
      <c r="BF203" s="52">
        <v>2</v>
      </c>
      <c r="BG203" s="43"/>
    </row>
    <row r="204" spans="2:59" ht="26.25" hidden="1" customHeight="1" thickBot="1" x14ac:dyDescent="0.25">
      <c r="B204" s="299" t="s">
        <v>242</v>
      </c>
      <c r="C204" s="183" t="s">
        <v>243</v>
      </c>
      <c r="D204" s="37" t="s">
        <v>317</v>
      </c>
      <c r="E204" s="37"/>
      <c r="F204" s="37"/>
      <c r="G204" s="37"/>
      <c r="H204" s="37"/>
      <c r="I204" s="37"/>
      <c r="J204" s="37"/>
      <c r="K204" s="37"/>
      <c r="L204" s="37"/>
      <c r="M204" s="37"/>
      <c r="N204" s="37"/>
      <c r="O204" s="37"/>
      <c r="P204" s="37"/>
      <c r="Q204" s="37"/>
      <c r="R204" s="37"/>
      <c r="S204" s="37"/>
      <c r="T204" s="37"/>
      <c r="U204" s="37"/>
      <c r="V204" s="37"/>
      <c r="W204" s="37"/>
      <c r="X204" s="37"/>
      <c r="Y204" s="37"/>
      <c r="Z204" s="37"/>
      <c r="AA204" s="37"/>
      <c r="AB204" s="37"/>
      <c r="AC204" s="37"/>
      <c r="AD204" s="37"/>
      <c r="AE204" s="37"/>
      <c r="AF204" s="37"/>
      <c r="AG204" s="37"/>
      <c r="AH204" s="37"/>
      <c r="AI204" s="37"/>
      <c r="AJ204" s="37"/>
      <c r="AK204" s="37"/>
      <c r="AL204" s="37"/>
      <c r="AM204" s="37"/>
      <c r="AN204" s="37"/>
      <c r="AO204" s="37"/>
      <c r="AP204" s="37"/>
      <c r="AQ204" s="37"/>
      <c r="AR204" s="37"/>
      <c r="AS204" s="37"/>
      <c r="AT204" s="37"/>
      <c r="AU204" s="37"/>
      <c r="AV204" s="37"/>
      <c r="AW204" s="37"/>
      <c r="AX204" s="37"/>
      <c r="AY204" s="37"/>
      <c r="AZ204" s="37"/>
      <c r="BA204" s="37"/>
      <c r="BB204" s="37"/>
      <c r="BC204" s="37"/>
      <c r="BD204" s="37"/>
      <c r="BE204" s="37"/>
      <c r="BF204" s="37"/>
      <c r="BG204" s="43"/>
    </row>
    <row r="205" spans="2:59" ht="26.25" hidden="1" customHeight="1" thickBot="1" x14ac:dyDescent="0.25">
      <c r="B205" s="301"/>
      <c r="C205" s="183" t="s">
        <v>244</v>
      </c>
      <c r="D205" s="37" t="s">
        <v>317</v>
      </c>
      <c r="E205" s="37"/>
      <c r="F205" s="37"/>
      <c r="G205" s="37"/>
      <c r="H205" s="37"/>
      <c r="I205" s="37"/>
      <c r="J205" s="37"/>
      <c r="K205" s="37"/>
      <c r="L205" s="37"/>
      <c r="M205" s="37"/>
      <c r="N205" s="37"/>
      <c r="O205" s="37"/>
      <c r="P205" s="37"/>
      <c r="Q205" s="37"/>
      <c r="R205" s="37"/>
      <c r="S205" s="37"/>
      <c r="T205" s="37"/>
      <c r="U205" s="37"/>
      <c r="V205" s="37"/>
      <c r="W205" s="37"/>
      <c r="X205" s="37"/>
      <c r="Y205" s="37"/>
      <c r="Z205" s="37"/>
      <c r="AA205" s="37"/>
      <c r="AB205" s="37"/>
      <c r="AC205" s="37"/>
      <c r="AD205" s="37"/>
      <c r="AE205" s="37"/>
      <c r="AF205" s="37"/>
      <c r="AG205" s="37"/>
      <c r="AH205" s="37"/>
      <c r="AI205" s="37"/>
      <c r="AJ205" s="37"/>
      <c r="AK205" s="37"/>
      <c r="AL205" s="37"/>
      <c r="AM205" s="37"/>
      <c r="AN205" s="37"/>
      <c r="AO205" s="37"/>
      <c r="AP205" s="37"/>
      <c r="AQ205" s="37"/>
      <c r="AR205" s="37"/>
      <c r="AS205" s="37"/>
      <c r="AT205" s="37"/>
      <c r="AU205" s="37"/>
      <c r="AV205" s="37"/>
      <c r="AW205" s="37"/>
      <c r="AX205" s="37"/>
      <c r="AY205" s="37"/>
      <c r="AZ205" s="37"/>
      <c r="BA205" s="37"/>
      <c r="BB205" s="37"/>
      <c r="BC205" s="37"/>
      <c r="BD205" s="37"/>
      <c r="BE205" s="37"/>
      <c r="BF205" s="37"/>
      <c r="BG205" s="43"/>
    </row>
    <row r="206" spans="2:59" ht="26.25" customHeight="1" thickBot="1" x14ac:dyDescent="0.25">
      <c r="B206" s="46" t="s">
        <v>242</v>
      </c>
      <c r="C206" s="196" t="s">
        <v>245</v>
      </c>
      <c r="D206" s="36" t="s">
        <v>323</v>
      </c>
      <c r="E206" s="52"/>
      <c r="F206" s="52"/>
      <c r="G206" s="52"/>
      <c r="H206" s="52"/>
      <c r="I206" s="52"/>
      <c r="J206" s="52"/>
      <c r="K206" s="52"/>
      <c r="L206" s="52"/>
      <c r="M206" s="52"/>
      <c r="N206" s="52"/>
      <c r="O206" s="52"/>
      <c r="P206" s="52"/>
      <c r="Q206" s="52"/>
      <c r="R206" s="52"/>
      <c r="S206" s="52"/>
      <c r="T206" s="52"/>
      <c r="U206" s="52"/>
      <c r="V206" s="52"/>
      <c r="W206" s="52"/>
      <c r="X206" s="52"/>
      <c r="Y206" s="52"/>
      <c r="Z206" s="52"/>
      <c r="AA206" s="52"/>
      <c r="AB206" s="52"/>
      <c r="AC206" s="52"/>
      <c r="AD206" s="52"/>
      <c r="AE206" s="52"/>
      <c r="AF206" s="52"/>
      <c r="AG206" s="52"/>
      <c r="AH206" s="52"/>
      <c r="AI206" s="52"/>
      <c r="AJ206" s="52"/>
      <c r="AK206" s="52"/>
      <c r="AL206" s="52"/>
      <c r="AM206" s="52"/>
      <c r="AN206" s="52"/>
      <c r="AO206" s="52"/>
      <c r="AP206" s="52"/>
      <c r="AQ206" s="52"/>
      <c r="AR206" s="52"/>
      <c r="AS206" s="52"/>
      <c r="AT206" s="52"/>
      <c r="AU206" s="52"/>
      <c r="AV206" s="52"/>
      <c r="AW206" s="52"/>
      <c r="AX206" s="21">
        <v>1</v>
      </c>
      <c r="AY206" s="52"/>
      <c r="AZ206" s="52"/>
      <c r="BA206" s="52"/>
      <c r="BB206" s="52"/>
      <c r="BC206" s="52"/>
      <c r="BD206" s="52"/>
      <c r="BE206" s="52"/>
      <c r="BF206" s="52"/>
      <c r="BG206" s="43"/>
    </row>
    <row r="207" spans="2:59" ht="26.25" customHeight="1" thickBot="1" x14ac:dyDescent="0.25">
      <c r="B207" s="299" t="s">
        <v>246</v>
      </c>
      <c r="C207" s="196" t="s">
        <v>247</v>
      </c>
      <c r="D207" s="36" t="s">
        <v>323</v>
      </c>
      <c r="E207" s="52"/>
      <c r="F207" s="55"/>
      <c r="G207" s="52"/>
      <c r="H207" s="52"/>
      <c r="I207" s="52"/>
      <c r="J207" s="52"/>
      <c r="K207" s="55"/>
      <c r="L207" s="52"/>
      <c r="M207" s="231"/>
      <c r="N207" s="52"/>
      <c r="O207" s="55"/>
      <c r="P207" s="52"/>
      <c r="Q207" s="52"/>
      <c r="R207" s="52"/>
      <c r="S207" s="55"/>
      <c r="T207" s="52"/>
      <c r="U207" s="52"/>
      <c r="V207" s="52"/>
      <c r="W207" s="55"/>
      <c r="X207" s="52"/>
      <c r="Y207" s="231"/>
      <c r="Z207" s="52"/>
      <c r="AA207" s="52"/>
      <c r="AB207" s="55"/>
      <c r="AC207" s="52"/>
      <c r="AD207" s="52"/>
      <c r="AE207" s="52"/>
      <c r="AF207" s="55"/>
      <c r="AG207" s="52"/>
      <c r="AH207" s="52"/>
      <c r="AI207" s="52"/>
      <c r="AJ207" s="52"/>
      <c r="AK207" s="55"/>
      <c r="AL207" s="52"/>
      <c r="AM207" s="231"/>
      <c r="AN207" s="52"/>
      <c r="AO207" s="55"/>
      <c r="AP207" s="52"/>
      <c r="AQ207" s="52"/>
      <c r="AR207" s="52"/>
      <c r="AS207" s="55"/>
      <c r="AT207" s="52"/>
      <c r="AU207" s="52"/>
      <c r="AV207" s="52"/>
      <c r="AW207" s="52"/>
      <c r="AX207" s="55"/>
      <c r="AY207" s="52"/>
      <c r="AZ207" s="52"/>
      <c r="BA207" s="52"/>
      <c r="BB207" s="55"/>
      <c r="BC207" s="52"/>
      <c r="BD207" s="52"/>
      <c r="BE207" s="52"/>
      <c r="BF207" s="52"/>
      <c r="BG207" s="43"/>
    </row>
    <row r="208" spans="2:59" ht="26.25" customHeight="1" thickBot="1" x14ac:dyDescent="0.25">
      <c r="B208" s="300"/>
      <c r="C208" s="196" t="s">
        <v>248</v>
      </c>
      <c r="D208" s="38" t="s">
        <v>324</v>
      </c>
      <c r="E208" s="52"/>
      <c r="F208" s="52"/>
      <c r="G208" s="52"/>
      <c r="H208" s="52"/>
      <c r="I208" s="52"/>
      <c r="J208" s="52"/>
      <c r="K208" s="52"/>
      <c r="L208" s="38"/>
      <c r="M208" s="230"/>
      <c r="N208" s="52"/>
      <c r="O208" s="52"/>
      <c r="P208" s="39"/>
      <c r="Q208" s="52"/>
      <c r="R208" s="52"/>
      <c r="S208" s="52"/>
      <c r="T208" s="39"/>
      <c r="U208" s="52"/>
      <c r="V208" s="52"/>
      <c r="W208" s="52"/>
      <c r="X208" s="38"/>
      <c r="Y208" s="230"/>
      <c r="Z208" s="52"/>
      <c r="AA208" s="52"/>
      <c r="AB208" s="52"/>
      <c r="AC208" s="39"/>
      <c r="AD208" s="52"/>
      <c r="AE208" s="52"/>
      <c r="AF208" s="52"/>
      <c r="AG208" s="39"/>
      <c r="AH208" s="39"/>
      <c r="AI208" s="52"/>
      <c r="AJ208" s="52"/>
      <c r="AK208" s="52"/>
      <c r="AL208" s="38"/>
      <c r="AM208" s="230"/>
      <c r="AN208" s="52"/>
      <c r="AO208" s="52"/>
      <c r="AP208" s="39"/>
      <c r="AQ208" s="52"/>
      <c r="AR208" s="52"/>
      <c r="AS208" s="52"/>
      <c r="AT208" s="39"/>
      <c r="AU208" s="39"/>
      <c r="AV208" s="52"/>
      <c r="AW208" s="52"/>
      <c r="AX208" s="52"/>
      <c r="AY208" s="38"/>
      <c r="AZ208" s="52"/>
      <c r="BA208" s="52"/>
      <c r="BB208" s="52"/>
      <c r="BC208" s="52"/>
      <c r="BD208" s="52"/>
      <c r="BE208" s="52" t="s">
        <v>818</v>
      </c>
      <c r="BF208" s="52">
        <v>2</v>
      </c>
      <c r="BG208" s="43"/>
    </row>
    <row r="209" spans="2:59" ht="26.25" customHeight="1" thickBot="1" x14ac:dyDescent="0.25">
      <c r="B209" s="300"/>
      <c r="C209" s="196" t="s">
        <v>249</v>
      </c>
      <c r="D209" s="38" t="s">
        <v>324</v>
      </c>
      <c r="E209" s="52"/>
      <c r="F209" s="52"/>
      <c r="G209" s="52"/>
      <c r="H209" s="52"/>
      <c r="I209" s="52"/>
      <c r="J209" s="52"/>
      <c r="K209" s="52"/>
      <c r="L209" s="38"/>
      <c r="M209" s="230"/>
      <c r="N209" s="52"/>
      <c r="O209" s="52"/>
      <c r="P209" s="39"/>
      <c r="Q209" s="52"/>
      <c r="R209" s="52"/>
      <c r="S209" s="52"/>
      <c r="T209" s="39"/>
      <c r="U209" s="52"/>
      <c r="V209" s="52"/>
      <c r="W209" s="52"/>
      <c r="X209" s="38"/>
      <c r="Y209" s="230"/>
      <c r="Z209" s="52"/>
      <c r="AA209" s="52"/>
      <c r="AB209" s="52"/>
      <c r="AC209" s="39"/>
      <c r="AD209" s="52"/>
      <c r="AE209" s="52"/>
      <c r="AF209" s="52"/>
      <c r="AG209" s="39"/>
      <c r="AH209" s="39"/>
      <c r="AI209" s="52"/>
      <c r="AJ209" s="52"/>
      <c r="AK209" s="52"/>
      <c r="AL209" s="38"/>
      <c r="AM209" s="230"/>
      <c r="AN209" s="52"/>
      <c r="AO209" s="52"/>
      <c r="AP209" s="39"/>
      <c r="AQ209" s="52"/>
      <c r="AR209" s="52"/>
      <c r="AS209" s="52"/>
      <c r="AT209" s="39"/>
      <c r="AU209" s="39"/>
      <c r="AV209" s="52"/>
      <c r="AW209" s="52"/>
      <c r="AX209" s="52"/>
      <c r="AY209" s="38"/>
      <c r="AZ209" s="52"/>
      <c r="BA209" s="52"/>
      <c r="BB209" s="52"/>
      <c r="BC209" s="52"/>
      <c r="BD209" s="52"/>
      <c r="BE209" s="52"/>
      <c r="BF209" s="52"/>
      <c r="BG209" s="43"/>
    </row>
    <row r="210" spans="2:59" ht="33.75" customHeight="1" thickBot="1" x14ac:dyDescent="0.25">
      <c r="B210" s="300"/>
      <c r="C210" s="196" t="s">
        <v>281</v>
      </c>
      <c r="D210" s="37" t="s">
        <v>317</v>
      </c>
      <c r="E210" s="37"/>
      <c r="F210" s="37"/>
      <c r="G210" s="37"/>
      <c r="H210" s="37"/>
      <c r="I210" s="37"/>
      <c r="J210" s="37"/>
      <c r="K210" s="37"/>
      <c r="L210" s="37"/>
      <c r="M210" s="37"/>
      <c r="N210" s="37"/>
      <c r="O210" s="37"/>
      <c r="P210" s="37"/>
      <c r="Q210" s="37"/>
      <c r="R210" s="37"/>
      <c r="S210" s="37"/>
      <c r="T210" s="37"/>
      <c r="U210" s="37"/>
      <c r="V210" s="37"/>
      <c r="W210" s="37"/>
      <c r="X210" s="37"/>
      <c r="Y210" s="37"/>
      <c r="Z210" s="37"/>
      <c r="AA210" s="37"/>
      <c r="AB210" s="37"/>
      <c r="AC210" s="37"/>
      <c r="AD210" s="37"/>
      <c r="AE210" s="37"/>
      <c r="AF210" s="37"/>
      <c r="AG210" s="37"/>
      <c r="AH210" s="37"/>
      <c r="AI210" s="37"/>
      <c r="AJ210" s="37"/>
      <c r="AK210" s="37"/>
      <c r="AL210" s="37"/>
      <c r="AM210" s="37"/>
      <c r="AN210" s="37"/>
      <c r="AO210" s="37"/>
      <c r="AP210" s="37"/>
      <c r="AQ210" s="37"/>
      <c r="AR210" s="37"/>
      <c r="AS210" s="37"/>
      <c r="AT210" s="37"/>
      <c r="AU210" s="37"/>
      <c r="AV210" s="37"/>
      <c r="AW210" s="37"/>
      <c r="AX210" s="37"/>
      <c r="AY210" s="37"/>
      <c r="AZ210" s="37"/>
      <c r="BA210" s="37"/>
      <c r="BB210" s="37"/>
      <c r="BC210" s="37"/>
      <c r="BD210" s="37"/>
      <c r="BE210" s="37"/>
      <c r="BF210" s="37"/>
      <c r="BG210" s="43"/>
    </row>
    <row r="211" spans="2:59" ht="26.25" customHeight="1" thickBot="1" x14ac:dyDescent="0.25">
      <c r="B211" s="300"/>
      <c r="C211" s="196" t="s">
        <v>251</v>
      </c>
      <c r="D211" s="37" t="s">
        <v>317</v>
      </c>
      <c r="E211" s="37"/>
      <c r="F211" s="37"/>
      <c r="G211" s="37"/>
      <c r="H211" s="37"/>
      <c r="I211" s="37"/>
      <c r="J211" s="37"/>
      <c r="K211" s="37"/>
      <c r="L211" s="37"/>
      <c r="M211" s="37"/>
      <c r="N211" s="37"/>
      <c r="O211" s="37"/>
      <c r="P211" s="37"/>
      <c r="Q211" s="37"/>
      <c r="R211" s="37"/>
      <c r="S211" s="37"/>
      <c r="T211" s="37"/>
      <c r="U211" s="37"/>
      <c r="V211" s="37"/>
      <c r="W211" s="37"/>
      <c r="X211" s="37"/>
      <c r="Y211" s="37"/>
      <c r="Z211" s="37"/>
      <c r="AA211" s="37"/>
      <c r="AB211" s="37"/>
      <c r="AC211" s="37"/>
      <c r="AD211" s="37"/>
      <c r="AE211" s="37"/>
      <c r="AF211" s="37"/>
      <c r="AG211" s="37"/>
      <c r="AH211" s="37"/>
      <c r="AI211" s="37"/>
      <c r="AJ211" s="37"/>
      <c r="AK211" s="37"/>
      <c r="AL211" s="37"/>
      <c r="AM211" s="37"/>
      <c r="AN211" s="37"/>
      <c r="AO211" s="37"/>
      <c r="AP211" s="37"/>
      <c r="AQ211" s="37"/>
      <c r="AR211" s="37"/>
      <c r="AS211" s="37"/>
      <c r="AT211" s="37"/>
      <c r="AU211" s="37"/>
      <c r="AV211" s="37"/>
      <c r="AW211" s="37"/>
      <c r="AX211" s="37"/>
      <c r="AY211" s="37"/>
      <c r="AZ211" s="37"/>
      <c r="BA211" s="37"/>
      <c r="BB211" s="37"/>
      <c r="BC211" s="37"/>
      <c r="BD211" s="37"/>
      <c r="BE211" s="37"/>
      <c r="BF211" s="37"/>
      <c r="BG211" s="43"/>
    </row>
    <row r="212" spans="2:59" ht="40.5" customHeight="1" thickBot="1" x14ac:dyDescent="0.25">
      <c r="B212" s="300"/>
      <c r="C212" s="196" t="s">
        <v>252</v>
      </c>
      <c r="D212" s="37" t="s">
        <v>317</v>
      </c>
      <c r="E212" s="37"/>
      <c r="F212" s="37"/>
      <c r="G212" s="37"/>
      <c r="H212" s="37"/>
      <c r="I212" s="37"/>
      <c r="J212" s="37"/>
      <c r="K212" s="37"/>
      <c r="L212" s="37"/>
      <c r="M212" s="37"/>
      <c r="N212" s="37"/>
      <c r="O212" s="37"/>
      <c r="P212" s="37"/>
      <c r="Q212" s="37"/>
      <c r="R212" s="37"/>
      <c r="S212" s="37"/>
      <c r="T212" s="37"/>
      <c r="U212" s="37"/>
      <c r="V212" s="37"/>
      <c r="W212" s="37"/>
      <c r="X212" s="37"/>
      <c r="Y212" s="37"/>
      <c r="Z212" s="37"/>
      <c r="AA212" s="37"/>
      <c r="AB212" s="37"/>
      <c r="AC212" s="37"/>
      <c r="AD212" s="37"/>
      <c r="AE212" s="37"/>
      <c r="AF212" s="37"/>
      <c r="AG212" s="37"/>
      <c r="AH212" s="37"/>
      <c r="AI212" s="37"/>
      <c r="AJ212" s="37"/>
      <c r="AK212" s="37"/>
      <c r="AL212" s="37"/>
      <c r="AM212" s="37"/>
      <c r="AN212" s="37"/>
      <c r="AO212" s="37"/>
      <c r="AP212" s="37"/>
      <c r="AQ212" s="37"/>
      <c r="AR212" s="37"/>
      <c r="AS212" s="37"/>
      <c r="AT212" s="37"/>
      <c r="AU212" s="37"/>
      <c r="AV212" s="37"/>
      <c r="AW212" s="37"/>
      <c r="AX212" s="37"/>
      <c r="AY212" s="37"/>
      <c r="AZ212" s="37"/>
      <c r="BA212" s="37"/>
      <c r="BB212" s="37"/>
      <c r="BC212" s="37"/>
      <c r="BD212" s="37"/>
      <c r="BE212" s="37"/>
      <c r="BF212" s="37"/>
      <c r="BG212" s="43"/>
    </row>
    <row r="213" spans="2:59" ht="38.25" customHeight="1" thickBot="1" x14ac:dyDescent="0.25">
      <c r="B213" s="300"/>
      <c r="C213" s="196" t="s">
        <v>253</v>
      </c>
      <c r="D213" s="37" t="s">
        <v>317</v>
      </c>
      <c r="E213" s="37"/>
      <c r="F213" s="37"/>
      <c r="G213" s="37"/>
      <c r="H213" s="37"/>
      <c r="I213" s="37"/>
      <c r="J213" s="37"/>
      <c r="K213" s="37"/>
      <c r="L213" s="37"/>
      <c r="M213" s="37"/>
      <c r="N213" s="37"/>
      <c r="O213" s="37"/>
      <c r="P213" s="37"/>
      <c r="Q213" s="37"/>
      <c r="R213" s="37"/>
      <c r="S213" s="37"/>
      <c r="T213" s="37"/>
      <c r="U213" s="37"/>
      <c r="V213" s="37"/>
      <c r="W213" s="37"/>
      <c r="X213" s="37"/>
      <c r="Y213" s="37"/>
      <c r="Z213" s="37"/>
      <c r="AA213" s="37"/>
      <c r="AB213" s="37"/>
      <c r="AC213" s="37"/>
      <c r="AD213" s="37"/>
      <c r="AE213" s="37"/>
      <c r="AF213" s="37"/>
      <c r="AG213" s="37"/>
      <c r="AH213" s="37"/>
      <c r="AI213" s="37"/>
      <c r="AJ213" s="37"/>
      <c r="AK213" s="37"/>
      <c r="AL213" s="37"/>
      <c r="AM213" s="37"/>
      <c r="AN213" s="37"/>
      <c r="AO213" s="37"/>
      <c r="AP213" s="37"/>
      <c r="AQ213" s="37"/>
      <c r="AR213" s="37"/>
      <c r="AS213" s="37"/>
      <c r="AT213" s="37"/>
      <c r="AU213" s="37"/>
      <c r="AV213" s="37"/>
      <c r="AW213" s="37"/>
      <c r="AX213" s="37"/>
      <c r="AY213" s="37"/>
      <c r="AZ213" s="37"/>
      <c r="BA213" s="37"/>
      <c r="BB213" s="37"/>
      <c r="BC213" s="37"/>
      <c r="BD213" s="37"/>
      <c r="BE213" s="37"/>
      <c r="BF213" s="37"/>
      <c r="BG213" s="43"/>
    </row>
    <row r="214" spans="2:59" ht="26.25" customHeight="1" thickBot="1" x14ac:dyDescent="0.25">
      <c r="B214" s="300"/>
      <c r="C214" s="196" t="s">
        <v>254</v>
      </c>
      <c r="D214" s="38" t="s">
        <v>324</v>
      </c>
      <c r="E214" s="52"/>
      <c r="F214" s="52"/>
      <c r="G214" s="52"/>
      <c r="H214" s="52"/>
      <c r="I214" s="52"/>
      <c r="J214" s="52"/>
      <c r="K214" s="52"/>
      <c r="L214" s="38"/>
      <c r="M214" s="230"/>
      <c r="N214" s="52"/>
      <c r="O214" s="52"/>
      <c r="P214" s="39"/>
      <c r="Q214" s="52"/>
      <c r="R214" s="52"/>
      <c r="S214" s="52"/>
      <c r="T214" s="39"/>
      <c r="U214" s="52"/>
      <c r="V214" s="52"/>
      <c r="W214" s="52"/>
      <c r="X214" s="38"/>
      <c r="Y214" s="230"/>
      <c r="Z214" s="52"/>
      <c r="AA214" s="52"/>
      <c r="AB214" s="52"/>
      <c r="AC214" s="39"/>
      <c r="AD214" s="52"/>
      <c r="AE214" s="52"/>
      <c r="AF214" s="52"/>
      <c r="AG214" s="39"/>
      <c r="AH214" s="39"/>
      <c r="AI214" s="52"/>
      <c r="AJ214" s="52"/>
      <c r="AK214" s="52"/>
      <c r="AL214" s="38"/>
      <c r="AM214" s="230"/>
      <c r="AN214" s="52"/>
      <c r="AO214" s="52"/>
      <c r="AP214" s="39"/>
      <c r="AQ214" s="52"/>
      <c r="AR214" s="52"/>
      <c r="AS214" s="52"/>
      <c r="AT214" s="39"/>
      <c r="AU214" s="39"/>
      <c r="AV214" s="52"/>
      <c r="AW214" s="52"/>
      <c r="AX214" s="52"/>
      <c r="AY214" s="38"/>
      <c r="AZ214" s="52"/>
      <c r="BA214" s="52"/>
      <c r="BB214" s="52"/>
      <c r="BC214" s="52"/>
      <c r="BD214" s="52"/>
      <c r="BE214" s="52"/>
      <c r="BF214" s="52"/>
      <c r="BG214" s="43"/>
    </row>
    <row r="215" spans="2:59" ht="26.25" customHeight="1" thickBot="1" x14ac:dyDescent="0.25">
      <c r="B215" s="304"/>
      <c r="C215" s="196" t="s">
        <v>255</v>
      </c>
      <c r="D215" s="50" t="s">
        <v>325</v>
      </c>
      <c r="E215" s="52"/>
      <c r="F215" s="52"/>
      <c r="G215" s="52"/>
      <c r="H215" s="52"/>
      <c r="I215" s="52"/>
      <c r="J215" s="52"/>
      <c r="K215" s="52"/>
      <c r="L215" s="52"/>
      <c r="M215" s="52"/>
      <c r="N215" s="52"/>
      <c r="O215" s="52"/>
      <c r="P215" s="52"/>
      <c r="Q215" s="52"/>
      <c r="R215" s="52"/>
      <c r="S215" s="52"/>
      <c r="T215" s="52"/>
      <c r="U215" s="52"/>
      <c r="V215" s="52"/>
      <c r="W215" s="52"/>
      <c r="X215" s="52"/>
      <c r="Y215" s="52"/>
      <c r="Z215" s="52"/>
      <c r="AA215" s="52"/>
      <c r="AB215" s="52"/>
      <c r="AC215" s="52"/>
      <c r="AD215" s="52"/>
      <c r="AE215" s="52"/>
      <c r="AF215" s="52"/>
      <c r="AG215" s="52"/>
      <c r="AH215" s="52"/>
      <c r="AI215" s="52"/>
      <c r="AJ215" s="52"/>
      <c r="AK215" s="52"/>
      <c r="AL215" s="52"/>
      <c r="AM215" s="52"/>
      <c r="AN215" s="52"/>
      <c r="AO215" s="52"/>
      <c r="AP215" s="52"/>
      <c r="AQ215" s="52"/>
      <c r="AR215" s="52"/>
      <c r="AS215" s="52"/>
      <c r="AT215" s="39"/>
      <c r="AU215" s="39"/>
      <c r="AV215" s="52"/>
      <c r="AW215" s="52"/>
      <c r="AX215" s="21">
        <v>1</v>
      </c>
      <c r="AY215" s="52"/>
      <c r="AZ215" s="52"/>
      <c r="BA215" s="52"/>
      <c r="BB215" s="52"/>
      <c r="BC215" s="52"/>
      <c r="BD215" s="52"/>
      <c r="BE215" s="52" t="s">
        <v>818</v>
      </c>
      <c r="BF215" s="52">
        <v>1</v>
      </c>
      <c r="BG215" s="43"/>
    </row>
    <row r="216" spans="2:59" ht="26.25" customHeight="1" thickBot="1" x14ac:dyDescent="0.25">
      <c r="B216" s="304"/>
      <c r="C216" s="196" t="s">
        <v>256</v>
      </c>
      <c r="D216" s="50" t="s">
        <v>325</v>
      </c>
      <c r="E216" s="52"/>
      <c r="F216" s="52"/>
      <c r="G216" s="52"/>
      <c r="H216" s="52"/>
      <c r="I216" s="52"/>
      <c r="J216" s="52"/>
      <c r="K216" s="52"/>
      <c r="L216" s="52"/>
      <c r="M216" s="52"/>
      <c r="N216" s="52"/>
      <c r="O216" s="52"/>
      <c r="P216" s="52"/>
      <c r="Q216" s="52"/>
      <c r="R216" s="52"/>
      <c r="S216" s="52"/>
      <c r="T216" s="52"/>
      <c r="U216" s="52"/>
      <c r="V216" s="52"/>
      <c r="W216" s="52"/>
      <c r="X216" s="52"/>
      <c r="Y216" s="52"/>
      <c r="Z216" s="52"/>
      <c r="AA216" s="52"/>
      <c r="AB216" s="52"/>
      <c r="AC216" s="52"/>
      <c r="AD216" s="52"/>
      <c r="AE216" s="52"/>
      <c r="AF216" s="52"/>
      <c r="AG216" s="52"/>
      <c r="AH216" s="52"/>
      <c r="AI216" s="52"/>
      <c r="AJ216" s="52"/>
      <c r="AK216" s="52"/>
      <c r="AL216" s="52"/>
      <c r="AM216" s="52"/>
      <c r="AN216" s="52"/>
      <c r="AO216" s="52"/>
      <c r="AP216" s="52"/>
      <c r="AQ216" s="52"/>
      <c r="AR216" s="52"/>
      <c r="AS216" s="52"/>
      <c r="AT216" s="39"/>
      <c r="AU216" s="39"/>
      <c r="AV216" s="52"/>
      <c r="AW216" s="52"/>
      <c r="AX216" s="21">
        <v>1</v>
      </c>
      <c r="AY216" s="52"/>
      <c r="AZ216" s="52"/>
      <c r="BA216" s="52"/>
      <c r="BB216" s="52"/>
      <c r="BC216" s="52"/>
      <c r="BD216" s="52"/>
      <c r="BE216" s="52"/>
      <c r="BF216" s="52"/>
      <c r="BG216" s="43"/>
    </row>
    <row r="217" spans="2:59" ht="30.75" thickBot="1" x14ac:dyDescent="0.25">
      <c r="B217" s="304"/>
      <c r="C217" s="196" t="s">
        <v>257</v>
      </c>
      <c r="D217" s="50" t="s">
        <v>325</v>
      </c>
      <c r="E217" s="52"/>
      <c r="F217" s="52"/>
      <c r="G217" s="52"/>
      <c r="H217" s="52"/>
      <c r="I217" s="52"/>
      <c r="J217" s="52"/>
      <c r="K217" s="52"/>
      <c r="L217" s="52"/>
      <c r="M217" s="52"/>
      <c r="N217" s="52"/>
      <c r="O217" s="52"/>
      <c r="P217" s="52"/>
      <c r="Q217" s="52"/>
      <c r="R217" s="52"/>
      <c r="S217" s="52"/>
      <c r="T217" s="52"/>
      <c r="U217" s="52"/>
      <c r="V217" s="52"/>
      <c r="W217" s="52"/>
      <c r="X217" s="52"/>
      <c r="Y217" s="52"/>
      <c r="Z217" s="52"/>
      <c r="AA217" s="52"/>
      <c r="AB217" s="52"/>
      <c r="AC217" s="52"/>
      <c r="AD217" s="52"/>
      <c r="AE217" s="52"/>
      <c r="AF217" s="52"/>
      <c r="AG217" s="52"/>
      <c r="AH217" s="52"/>
      <c r="AI217" s="52"/>
      <c r="AJ217" s="52"/>
      <c r="AK217" s="52"/>
      <c r="AL217" s="52"/>
      <c r="AM217" s="52"/>
      <c r="AN217" s="52"/>
      <c r="AO217" s="52"/>
      <c r="AP217" s="52"/>
      <c r="AQ217" s="52"/>
      <c r="AR217" s="52"/>
      <c r="AS217" s="52"/>
      <c r="AT217" s="52"/>
      <c r="AU217" s="52"/>
      <c r="AV217" s="52"/>
      <c r="AW217" s="52"/>
      <c r="AX217" s="21">
        <v>1</v>
      </c>
      <c r="AY217" s="52"/>
      <c r="AZ217" s="52"/>
      <c r="BA217" s="52"/>
      <c r="BB217" s="52"/>
      <c r="BC217" s="52"/>
      <c r="BD217" s="52"/>
      <c r="BE217" s="52" t="s">
        <v>827</v>
      </c>
      <c r="BF217" s="52">
        <v>8</v>
      </c>
      <c r="BG217" s="43" t="s">
        <v>828</v>
      </c>
    </row>
    <row r="218" spans="2:59" ht="26.25" customHeight="1" thickBot="1" x14ac:dyDescent="0.25">
      <c r="B218" s="304"/>
      <c r="C218" s="196" t="s">
        <v>258</v>
      </c>
      <c r="D218" s="50" t="s">
        <v>325</v>
      </c>
      <c r="E218" s="52"/>
      <c r="F218" s="52"/>
      <c r="G218" s="52"/>
      <c r="H218" s="52"/>
      <c r="I218" s="52"/>
      <c r="J218" s="52"/>
      <c r="K218" s="52"/>
      <c r="L218" s="52"/>
      <c r="M218" s="52"/>
      <c r="N218" s="52"/>
      <c r="O218" s="52"/>
      <c r="P218" s="52"/>
      <c r="Q218" s="52"/>
      <c r="R218" s="52"/>
      <c r="S218" s="52"/>
      <c r="T218" s="52"/>
      <c r="U218" s="52"/>
      <c r="V218" s="52"/>
      <c r="W218" s="52"/>
      <c r="X218" s="52"/>
      <c r="Y218" s="52"/>
      <c r="Z218" s="52"/>
      <c r="AA218" s="52"/>
      <c r="AB218" s="52"/>
      <c r="AC218" s="52"/>
      <c r="AD218" s="52"/>
      <c r="AE218" s="52"/>
      <c r="AF218" s="52"/>
      <c r="AG218" s="52"/>
      <c r="AH218" s="52"/>
      <c r="AI218" s="52"/>
      <c r="AJ218" s="52"/>
      <c r="AK218" s="52"/>
      <c r="AL218" s="52"/>
      <c r="AM218" s="52"/>
      <c r="AN218" s="52"/>
      <c r="AO218" s="52"/>
      <c r="AP218" s="52"/>
      <c r="AQ218" s="52"/>
      <c r="AR218" s="52"/>
      <c r="AS218" s="52"/>
      <c r="AT218" s="52"/>
      <c r="AU218" s="52"/>
      <c r="AV218" s="52"/>
      <c r="AW218" s="52"/>
      <c r="AX218" s="21">
        <v>1</v>
      </c>
      <c r="AY218" s="52"/>
      <c r="AZ218" s="52"/>
      <c r="BA218" s="52"/>
      <c r="BB218" s="52"/>
      <c r="BC218" s="52"/>
      <c r="BD218" s="52"/>
      <c r="BE218" s="52" t="s">
        <v>829</v>
      </c>
      <c r="BF218" s="52">
        <v>2</v>
      </c>
      <c r="BG218" s="43"/>
    </row>
    <row r="219" spans="2:59" ht="26.25" customHeight="1" thickBot="1" x14ac:dyDescent="0.25">
      <c r="B219" s="300"/>
      <c r="C219" s="196" t="s">
        <v>260</v>
      </c>
      <c r="D219" s="36" t="s">
        <v>323</v>
      </c>
      <c r="E219" s="52"/>
      <c r="F219" s="55"/>
      <c r="G219" s="52"/>
      <c r="H219" s="52"/>
      <c r="I219" s="52"/>
      <c r="J219" s="52"/>
      <c r="K219" s="55"/>
      <c r="L219" s="52"/>
      <c r="M219" s="231"/>
      <c r="N219" s="52"/>
      <c r="O219" s="55"/>
      <c r="P219" s="52"/>
      <c r="Q219" s="52"/>
      <c r="R219" s="52"/>
      <c r="S219" s="55"/>
      <c r="T219" s="52"/>
      <c r="U219" s="52"/>
      <c r="V219" s="52"/>
      <c r="W219" s="55"/>
      <c r="X219" s="52"/>
      <c r="Y219" s="231"/>
      <c r="Z219" s="52"/>
      <c r="AA219" s="52"/>
      <c r="AB219" s="55"/>
      <c r="AC219" s="52"/>
      <c r="AD219" s="52"/>
      <c r="AE219" s="52"/>
      <c r="AF219" s="55"/>
      <c r="AG219" s="52"/>
      <c r="AH219" s="52"/>
      <c r="AI219" s="52"/>
      <c r="AJ219" s="52"/>
      <c r="AK219" s="55"/>
      <c r="AL219" s="52"/>
      <c r="AM219" s="231"/>
      <c r="AN219" s="52"/>
      <c r="AO219" s="55"/>
      <c r="AP219" s="52"/>
      <c r="AQ219" s="52"/>
      <c r="AR219" s="52"/>
      <c r="AS219" s="55"/>
      <c r="AT219" s="52"/>
      <c r="AU219" s="52"/>
      <c r="AV219" s="52"/>
      <c r="AW219" s="52"/>
      <c r="AX219" s="55"/>
      <c r="AY219" s="52"/>
      <c r="AZ219" s="52"/>
      <c r="BA219" s="52"/>
      <c r="BB219" s="55"/>
      <c r="BC219" s="52"/>
      <c r="BD219" s="52"/>
      <c r="BE219" s="52"/>
      <c r="BF219" s="52"/>
      <c r="BG219" s="43"/>
    </row>
    <row r="220" spans="2:59" ht="26.25" customHeight="1" thickBot="1" x14ac:dyDescent="0.25">
      <c r="B220" s="300"/>
      <c r="C220" s="196" t="s">
        <v>261</v>
      </c>
      <c r="D220" s="36" t="s">
        <v>323</v>
      </c>
      <c r="E220" s="52"/>
      <c r="F220" s="55"/>
      <c r="G220" s="52"/>
      <c r="H220" s="52"/>
      <c r="I220" s="52"/>
      <c r="J220" s="52"/>
      <c r="K220" s="55"/>
      <c r="L220" s="52"/>
      <c r="M220" s="231"/>
      <c r="N220" s="52"/>
      <c r="O220" s="55"/>
      <c r="P220" s="52"/>
      <c r="Q220" s="52"/>
      <c r="R220" s="52"/>
      <c r="S220" s="55"/>
      <c r="T220" s="52"/>
      <c r="U220" s="52"/>
      <c r="V220" s="52"/>
      <c r="W220" s="55"/>
      <c r="X220" s="52"/>
      <c r="Y220" s="231"/>
      <c r="Z220" s="52"/>
      <c r="AA220" s="52"/>
      <c r="AB220" s="55"/>
      <c r="AC220" s="52"/>
      <c r="AD220" s="52"/>
      <c r="AE220" s="52"/>
      <c r="AF220" s="55"/>
      <c r="AG220" s="52"/>
      <c r="AH220" s="52"/>
      <c r="AI220" s="52"/>
      <c r="AJ220" s="52"/>
      <c r="AK220" s="55"/>
      <c r="AL220" s="52"/>
      <c r="AM220" s="231"/>
      <c r="AN220" s="52"/>
      <c r="AO220" s="55"/>
      <c r="AP220" s="52"/>
      <c r="AQ220" s="52"/>
      <c r="AR220" s="52"/>
      <c r="AS220" s="55"/>
      <c r="AT220" s="52"/>
      <c r="AU220" s="52"/>
      <c r="AV220" s="52"/>
      <c r="AW220" s="52"/>
      <c r="AX220" s="55"/>
      <c r="AY220" s="52"/>
      <c r="AZ220" s="52"/>
      <c r="BA220" s="52"/>
      <c r="BB220" s="55"/>
      <c r="BC220" s="52"/>
      <c r="BD220" s="52"/>
      <c r="BE220" s="52"/>
      <c r="BF220" s="52"/>
      <c r="BG220" s="43"/>
    </row>
    <row r="221" spans="2:59" ht="26.25" customHeight="1" thickBot="1" x14ac:dyDescent="0.25">
      <c r="B221" s="304"/>
      <c r="C221" s="196" t="s">
        <v>262</v>
      </c>
      <c r="D221" s="20" t="s">
        <v>326</v>
      </c>
      <c r="E221" s="41"/>
      <c r="F221" s="41"/>
      <c r="G221" s="41"/>
      <c r="H221" s="41"/>
      <c r="I221" s="41"/>
      <c r="J221" s="41"/>
      <c r="K221" s="41"/>
      <c r="L221" s="41"/>
      <c r="M221" s="41"/>
      <c r="N221" s="41"/>
      <c r="O221" s="41"/>
      <c r="P221" s="41"/>
      <c r="Q221" s="41"/>
      <c r="R221" s="200">
        <v>0</v>
      </c>
      <c r="S221" s="41"/>
      <c r="T221" s="41"/>
      <c r="U221" s="41"/>
      <c r="V221" s="41"/>
      <c r="W221" s="41"/>
      <c r="X221" s="41"/>
      <c r="Y221" s="41"/>
      <c r="Z221" s="41"/>
      <c r="AA221" s="41"/>
      <c r="AB221" s="41"/>
      <c r="AC221" s="41"/>
      <c r="AD221" s="41"/>
      <c r="AE221" s="41"/>
      <c r="AF221" s="41"/>
      <c r="AG221" s="41"/>
      <c r="AH221" s="41"/>
      <c r="AI221" s="41"/>
      <c r="AJ221" s="41"/>
      <c r="AK221" s="41"/>
      <c r="AL221" s="41"/>
      <c r="AM221" s="41"/>
      <c r="AN221" s="41"/>
      <c r="AO221" s="41"/>
      <c r="AP221" s="41"/>
      <c r="AQ221" s="41"/>
      <c r="AR221" s="41"/>
      <c r="AS221" s="41"/>
      <c r="AT221" s="41"/>
      <c r="AU221" s="41"/>
      <c r="AV221" s="200">
        <v>0</v>
      </c>
      <c r="AW221" s="41"/>
      <c r="AX221" s="41"/>
      <c r="AY221" s="41"/>
      <c r="AZ221" s="41"/>
      <c r="BA221" s="41"/>
      <c r="BB221" s="41"/>
      <c r="BC221" s="41"/>
      <c r="BD221" s="41"/>
      <c r="BE221" s="41" t="s">
        <v>811</v>
      </c>
      <c r="BF221" s="41">
        <v>32</v>
      </c>
      <c r="BG221" s="43"/>
    </row>
    <row r="222" spans="2:59" ht="26.25" customHeight="1" thickBot="1" x14ac:dyDescent="0.25">
      <c r="B222" s="300"/>
      <c r="C222" s="196" t="s">
        <v>263</v>
      </c>
      <c r="D222" s="38" t="s">
        <v>324</v>
      </c>
      <c r="E222" s="52"/>
      <c r="F222" s="52"/>
      <c r="G222" s="52"/>
      <c r="H222" s="52"/>
      <c r="I222" s="52"/>
      <c r="J222" s="52"/>
      <c r="K222" s="52"/>
      <c r="L222" s="38"/>
      <c r="M222" s="230"/>
      <c r="N222" s="52"/>
      <c r="O222" s="52"/>
      <c r="P222" s="39"/>
      <c r="Q222" s="52"/>
      <c r="R222" s="52"/>
      <c r="S222" s="52"/>
      <c r="T222" s="39"/>
      <c r="U222" s="52"/>
      <c r="V222" s="52"/>
      <c r="W222" s="52"/>
      <c r="X222" s="38"/>
      <c r="Y222" s="230"/>
      <c r="Z222" s="52"/>
      <c r="AA222" s="52"/>
      <c r="AB222" s="52"/>
      <c r="AC222" s="39"/>
      <c r="AD222" s="52"/>
      <c r="AE222" s="52"/>
      <c r="AF222" s="52"/>
      <c r="AG222" s="39"/>
      <c r="AH222" s="39"/>
      <c r="AI222" s="52"/>
      <c r="AJ222" s="52"/>
      <c r="AK222" s="52"/>
      <c r="AL222" s="38"/>
      <c r="AM222" s="230"/>
      <c r="AN222" s="52"/>
      <c r="AO222" s="52"/>
      <c r="AP222" s="39"/>
      <c r="AQ222" s="52"/>
      <c r="AR222" s="52"/>
      <c r="AS222" s="52"/>
      <c r="AT222" s="39"/>
      <c r="AU222" s="39"/>
      <c r="AV222" s="52"/>
      <c r="AW222" s="52"/>
      <c r="AX222" s="52"/>
      <c r="AY222" s="38"/>
      <c r="AZ222" s="52"/>
      <c r="BA222" s="52"/>
      <c r="BB222" s="52"/>
      <c r="BC222" s="52"/>
      <c r="BD222" s="52"/>
      <c r="BE222" s="52"/>
      <c r="BF222" s="52"/>
      <c r="BG222" s="43"/>
    </row>
    <row r="223" spans="2:59" ht="63.75" customHeight="1" thickBot="1" x14ac:dyDescent="0.25">
      <c r="B223" s="300"/>
      <c r="C223" s="196" t="s">
        <v>264</v>
      </c>
      <c r="D223" s="36" t="s">
        <v>323</v>
      </c>
      <c r="E223" s="52"/>
      <c r="F223" s="55"/>
      <c r="G223" s="52"/>
      <c r="H223" s="52"/>
      <c r="I223" s="52"/>
      <c r="J223" s="52"/>
      <c r="K223" s="55"/>
      <c r="L223" s="52"/>
      <c r="M223" s="231"/>
      <c r="N223" s="52"/>
      <c r="O223" s="55"/>
      <c r="P223" s="52"/>
      <c r="Q223" s="52"/>
      <c r="R223" s="52"/>
      <c r="S223" s="55"/>
      <c r="T223" s="52"/>
      <c r="U223" s="52"/>
      <c r="V223" s="52"/>
      <c r="W223" s="55"/>
      <c r="X223" s="52"/>
      <c r="Y223" s="231"/>
      <c r="Z223" s="52"/>
      <c r="AA223" s="52"/>
      <c r="AB223" s="55"/>
      <c r="AC223" s="52"/>
      <c r="AD223" s="52"/>
      <c r="AE223" s="52"/>
      <c r="AF223" s="55"/>
      <c r="AG223" s="52"/>
      <c r="AH223" s="52"/>
      <c r="AI223" s="52"/>
      <c r="AJ223" s="52"/>
      <c r="AK223" s="55"/>
      <c r="AL223" s="52"/>
      <c r="AM223" s="231"/>
      <c r="AN223" s="52"/>
      <c r="AO223" s="55"/>
      <c r="AP223" s="52"/>
      <c r="AQ223" s="52"/>
      <c r="AR223" s="52"/>
      <c r="AS223" s="55"/>
      <c r="AT223" s="52"/>
      <c r="AU223" s="52"/>
      <c r="AV223" s="52"/>
      <c r="AW223" s="52"/>
      <c r="AX223" s="55"/>
      <c r="AY223" s="52"/>
      <c r="AZ223" s="52"/>
      <c r="BA223" s="52"/>
      <c r="BB223" s="55"/>
      <c r="BC223" s="52"/>
      <c r="BD223" s="52"/>
      <c r="BE223" s="52" t="s">
        <v>805</v>
      </c>
      <c r="BF223" s="52">
        <v>7</v>
      </c>
      <c r="BG223" s="43" t="s">
        <v>806</v>
      </c>
    </row>
    <row r="224" spans="2:59" ht="26.25" customHeight="1" thickBot="1" x14ac:dyDescent="0.25">
      <c r="B224" s="301"/>
      <c r="C224" s="196" t="s">
        <v>265</v>
      </c>
      <c r="D224" s="38" t="s">
        <v>324</v>
      </c>
      <c r="E224" s="52"/>
      <c r="F224" s="52"/>
      <c r="G224" s="52"/>
      <c r="H224" s="52"/>
      <c r="I224" s="52"/>
      <c r="J224" s="52"/>
      <c r="K224" s="52"/>
      <c r="L224" s="38"/>
      <c r="M224" s="230"/>
      <c r="N224" s="52"/>
      <c r="O224" s="52"/>
      <c r="P224" s="39"/>
      <c r="Q224" s="52"/>
      <c r="R224" s="52"/>
      <c r="S224" s="52"/>
      <c r="T224" s="39"/>
      <c r="U224" s="52"/>
      <c r="V224" s="52"/>
      <c r="W224" s="52"/>
      <c r="X224" s="38"/>
      <c r="Y224" s="230"/>
      <c r="Z224" s="52"/>
      <c r="AA224" s="52"/>
      <c r="AB224" s="52"/>
      <c r="AC224" s="39"/>
      <c r="AD224" s="52"/>
      <c r="AE224" s="52"/>
      <c r="AF224" s="52"/>
      <c r="AG224" s="39"/>
      <c r="AH224" s="39"/>
      <c r="AI224" s="52"/>
      <c r="AJ224" s="52"/>
      <c r="AK224" s="52"/>
      <c r="AL224" s="38"/>
      <c r="AM224" s="230"/>
      <c r="AN224" s="52"/>
      <c r="AO224" s="52"/>
      <c r="AP224" s="39"/>
      <c r="AQ224" s="52"/>
      <c r="AR224" s="52"/>
      <c r="AS224" s="52"/>
      <c r="AT224" s="39"/>
      <c r="AU224" s="39"/>
      <c r="AV224" s="52"/>
      <c r="AW224" s="52"/>
      <c r="AX224" s="52"/>
      <c r="AY224" s="38"/>
      <c r="AZ224" s="52"/>
      <c r="BA224" s="52"/>
      <c r="BB224" s="52"/>
      <c r="BC224" s="52"/>
      <c r="BD224" s="52"/>
      <c r="BE224" s="52" t="s">
        <v>819</v>
      </c>
      <c r="BF224" s="52">
        <v>4</v>
      </c>
      <c r="BG224" s="43"/>
    </row>
    <row r="225" spans="2:59" ht="26.25" customHeight="1" thickBot="1" x14ac:dyDescent="0.25">
      <c r="B225" s="46" t="s">
        <v>259</v>
      </c>
      <c r="C225" s="196" t="s">
        <v>266</v>
      </c>
      <c r="D225" s="50" t="s">
        <v>325</v>
      </c>
      <c r="E225" s="52"/>
      <c r="F225" s="52"/>
      <c r="G225" s="52"/>
      <c r="H225" s="52"/>
      <c r="I225" s="52"/>
      <c r="J225" s="52"/>
      <c r="K225" s="52"/>
      <c r="L225" s="56"/>
      <c r="M225" s="56"/>
      <c r="N225" s="52"/>
      <c r="O225" s="52"/>
      <c r="P225" s="39"/>
      <c r="Q225" s="52"/>
      <c r="R225" s="52"/>
      <c r="S225" s="52"/>
      <c r="T225" s="52"/>
      <c r="U225" s="52"/>
      <c r="V225" s="52"/>
      <c r="W225" s="52"/>
      <c r="X225" s="39"/>
      <c r="Y225" s="39"/>
      <c r="Z225" s="52"/>
      <c r="AA225" s="52"/>
      <c r="AB225" s="52"/>
      <c r="AC225" s="39"/>
      <c r="AD225" s="52"/>
      <c r="AE225" s="52"/>
      <c r="AF225" s="52"/>
      <c r="AG225" s="52"/>
      <c r="AH225" s="52"/>
      <c r="AI225" s="52"/>
      <c r="AJ225" s="52"/>
      <c r="AK225" s="52"/>
      <c r="AL225" s="39"/>
      <c r="AM225" s="39"/>
      <c r="AN225" s="52"/>
      <c r="AO225" s="52"/>
      <c r="AP225" s="39"/>
      <c r="AQ225" s="52"/>
      <c r="AR225" s="52"/>
      <c r="AS225" s="52"/>
      <c r="AT225" s="52"/>
      <c r="AU225" s="52"/>
      <c r="AV225" s="52"/>
      <c r="AW225" s="52"/>
      <c r="AX225" s="21">
        <v>1</v>
      </c>
      <c r="AY225" s="52"/>
      <c r="AZ225" s="52"/>
      <c r="BA225" s="52"/>
      <c r="BB225" s="52"/>
      <c r="BC225" s="52"/>
      <c r="BD225" s="52"/>
      <c r="BE225" s="52"/>
      <c r="BF225" s="52"/>
      <c r="BG225" s="43"/>
    </row>
    <row r="226" spans="2:59" ht="26.25" customHeight="1" thickBot="1" x14ac:dyDescent="0.25">
      <c r="B226" s="46" t="s">
        <v>259</v>
      </c>
      <c r="C226" s="196" t="s">
        <v>267</v>
      </c>
      <c r="D226" s="20" t="s">
        <v>326</v>
      </c>
      <c r="E226" s="41"/>
      <c r="F226" s="41"/>
      <c r="G226" s="41"/>
      <c r="H226" s="41"/>
      <c r="I226" s="41"/>
      <c r="J226" s="41"/>
      <c r="K226" s="41"/>
      <c r="L226" s="41"/>
      <c r="M226" s="41"/>
      <c r="N226" s="41"/>
      <c r="O226" s="41"/>
      <c r="P226" s="41"/>
      <c r="Q226" s="41"/>
      <c r="R226" s="200">
        <v>0</v>
      </c>
      <c r="S226" s="41"/>
      <c r="T226" s="41"/>
      <c r="U226" s="41"/>
      <c r="V226" s="41"/>
      <c r="W226" s="41"/>
      <c r="X226" s="41"/>
      <c r="Y226" s="41"/>
      <c r="Z226" s="41"/>
      <c r="AA226" s="41"/>
      <c r="AB226" s="41"/>
      <c r="AC226" s="41"/>
      <c r="AD226" s="41"/>
      <c r="AE226" s="41"/>
      <c r="AF226" s="41"/>
      <c r="AG226" s="41"/>
      <c r="AH226" s="41"/>
      <c r="AI226" s="41"/>
      <c r="AJ226" s="41"/>
      <c r="AK226" s="41"/>
      <c r="AL226" s="41"/>
      <c r="AM226" s="41"/>
      <c r="AN226" s="41"/>
      <c r="AO226" s="41"/>
      <c r="AP226" s="41"/>
      <c r="AQ226" s="41"/>
      <c r="AR226" s="41"/>
      <c r="AS226" s="41"/>
      <c r="AT226" s="41"/>
      <c r="AU226" s="41"/>
      <c r="AV226" s="200">
        <v>0</v>
      </c>
      <c r="AW226" s="41"/>
      <c r="AX226" s="41"/>
      <c r="AY226" s="41"/>
      <c r="AZ226" s="41"/>
      <c r="BA226" s="41"/>
      <c r="BB226" s="41"/>
      <c r="BC226" s="41"/>
      <c r="BD226" s="41"/>
      <c r="BE226" s="41"/>
      <c r="BF226" s="41"/>
      <c r="BG226" s="43"/>
    </row>
    <row r="227" spans="2:59" ht="26.25" customHeight="1" thickBot="1" x14ac:dyDescent="0.25">
      <c r="B227" s="46" t="s">
        <v>259</v>
      </c>
      <c r="C227" s="196" t="s">
        <v>268</v>
      </c>
      <c r="D227" s="50" t="s">
        <v>325</v>
      </c>
      <c r="E227" s="52"/>
      <c r="F227" s="52"/>
      <c r="G227" s="52"/>
      <c r="H227" s="52"/>
      <c r="I227" s="52"/>
      <c r="J227" s="52"/>
      <c r="K227" s="52"/>
      <c r="L227" s="52"/>
      <c r="M227" s="52"/>
      <c r="N227" s="52"/>
      <c r="O227" s="52"/>
      <c r="P227" s="52"/>
      <c r="Q227" s="52"/>
      <c r="R227" s="52"/>
      <c r="S227" s="52"/>
      <c r="T227" s="52"/>
      <c r="U227" s="52"/>
      <c r="V227" s="52"/>
      <c r="W227" s="52"/>
      <c r="X227" s="52"/>
      <c r="Y227" s="52"/>
      <c r="Z227" s="52"/>
      <c r="AA227" s="52"/>
      <c r="AB227" s="52"/>
      <c r="AC227" s="52"/>
      <c r="AD227" s="52"/>
      <c r="AE227" s="52"/>
      <c r="AF227" s="52"/>
      <c r="AG227" s="52"/>
      <c r="AH227" s="52"/>
      <c r="AI227" s="52"/>
      <c r="AJ227" s="52"/>
      <c r="AK227" s="52"/>
      <c r="AL227" s="52"/>
      <c r="AM227" s="52"/>
      <c r="AN227" s="52"/>
      <c r="AO227" s="52"/>
      <c r="AP227" s="52"/>
      <c r="AQ227" s="52"/>
      <c r="AR227" s="52"/>
      <c r="AS227" s="52"/>
      <c r="AT227" s="52"/>
      <c r="AU227" s="52"/>
      <c r="AV227" s="52"/>
      <c r="AW227" s="52"/>
      <c r="AX227" s="21">
        <v>1</v>
      </c>
      <c r="AY227" s="52"/>
      <c r="AZ227" s="52"/>
      <c r="BA227" s="52"/>
      <c r="BB227" s="52"/>
      <c r="BC227" s="52"/>
      <c r="BD227" s="52"/>
      <c r="BE227" s="52" t="s">
        <v>830</v>
      </c>
      <c r="BF227" s="52">
        <v>10</v>
      </c>
      <c r="BG227" s="43"/>
    </row>
    <row r="228" spans="2:59" ht="26.25" customHeight="1" thickBot="1" x14ac:dyDescent="0.25">
      <c r="B228" s="46" t="s">
        <v>259</v>
      </c>
      <c r="C228" s="196" t="s">
        <v>269</v>
      </c>
      <c r="D228" s="20" t="s">
        <v>326</v>
      </c>
      <c r="E228" s="41"/>
      <c r="F228" s="41"/>
      <c r="G228" s="41"/>
      <c r="H228" s="41"/>
      <c r="I228" s="41"/>
      <c r="J228" s="41"/>
      <c r="K228" s="41"/>
      <c r="L228" s="41"/>
      <c r="M228" s="41"/>
      <c r="N228" s="41"/>
      <c r="O228" s="41"/>
      <c r="P228" s="41"/>
      <c r="Q228" s="41"/>
      <c r="R228" s="200">
        <v>1</v>
      </c>
      <c r="S228" s="41"/>
      <c r="T228" s="41"/>
      <c r="U228" s="41"/>
      <c r="V228" s="41"/>
      <c r="W228" s="41"/>
      <c r="X228" s="41"/>
      <c r="Y228" s="41"/>
      <c r="Z228" s="41"/>
      <c r="AA228" s="41"/>
      <c r="AB228" s="41"/>
      <c r="AC228" s="41"/>
      <c r="AD228" s="41"/>
      <c r="AE228" s="41"/>
      <c r="AF228" s="41"/>
      <c r="AG228" s="41"/>
      <c r="AH228" s="41"/>
      <c r="AI228" s="41"/>
      <c r="AJ228" s="41"/>
      <c r="AK228" s="41"/>
      <c r="AL228" s="41"/>
      <c r="AM228" s="41"/>
      <c r="AN228" s="41"/>
      <c r="AO228" s="41"/>
      <c r="AP228" s="41"/>
      <c r="AQ228" s="41"/>
      <c r="AR228" s="41"/>
      <c r="AS228" s="41"/>
      <c r="AT228" s="41"/>
      <c r="AU228" s="41"/>
      <c r="AV228" s="200">
        <v>1</v>
      </c>
      <c r="AW228" s="41"/>
      <c r="AX228" s="41"/>
      <c r="AY228" s="41"/>
      <c r="AZ228" s="41"/>
      <c r="BA228" s="41"/>
      <c r="BB228" s="41"/>
      <c r="BC228" s="41"/>
      <c r="BD228" s="41"/>
      <c r="BE228" s="41"/>
      <c r="BF228" s="41"/>
      <c r="BG228" s="43"/>
    </row>
    <row r="229" spans="2:59" ht="26.25" customHeight="1" thickBot="1" x14ac:dyDescent="0.25">
      <c r="B229" s="305" t="s">
        <v>270</v>
      </c>
      <c r="C229" s="196" t="s">
        <v>271</v>
      </c>
      <c r="D229" s="37" t="s">
        <v>317</v>
      </c>
      <c r="E229" s="37"/>
      <c r="F229" s="37"/>
      <c r="G229" s="37"/>
      <c r="H229" s="37"/>
      <c r="I229" s="37"/>
      <c r="J229" s="37"/>
      <c r="K229" s="37"/>
      <c r="L229" s="37"/>
      <c r="M229" s="37"/>
      <c r="N229" s="37"/>
      <c r="O229" s="37"/>
      <c r="P229" s="37"/>
      <c r="Q229" s="37"/>
      <c r="R229" s="37"/>
      <c r="S229" s="37"/>
      <c r="T229" s="37"/>
      <c r="U229" s="37"/>
      <c r="V229" s="37"/>
      <c r="W229" s="37"/>
      <c r="X229" s="37"/>
      <c r="Y229" s="37"/>
      <c r="Z229" s="37"/>
      <c r="AA229" s="37"/>
      <c r="AB229" s="37"/>
      <c r="AC229" s="37"/>
      <c r="AD229" s="37"/>
      <c r="AE229" s="37"/>
      <c r="AF229" s="37"/>
      <c r="AG229" s="37"/>
      <c r="AH229" s="37"/>
      <c r="AI229" s="37"/>
      <c r="AJ229" s="37"/>
      <c r="AK229" s="37"/>
      <c r="AL229" s="37"/>
      <c r="AM229" s="37"/>
      <c r="AN229" s="37"/>
      <c r="AO229" s="37"/>
      <c r="AP229" s="37"/>
      <c r="AQ229" s="37"/>
      <c r="AR229" s="37"/>
      <c r="AS229" s="37"/>
      <c r="AT229" s="37"/>
      <c r="AU229" s="37"/>
      <c r="AV229" s="37"/>
      <c r="AW229" s="37"/>
      <c r="AX229" s="37"/>
      <c r="AY229" s="37"/>
      <c r="AZ229" s="37"/>
      <c r="BA229" s="37"/>
      <c r="BB229" s="37"/>
      <c r="BC229" s="37"/>
      <c r="BD229" s="37"/>
      <c r="BE229" s="37"/>
      <c r="BF229" s="37"/>
      <c r="BG229" s="43"/>
    </row>
    <row r="230" spans="2:59" ht="33.75" customHeight="1" thickBot="1" x14ac:dyDescent="0.25">
      <c r="B230" s="306"/>
      <c r="C230" s="196" t="s">
        <v>272</v>
      </c>
      <c r="D230" s="36" t="s">
        <v>323</v>
      </c>
      <c r="E230" s="52"/>
      <c r="F230" s="55"/>
      <c r="G230" s="52"/>
      <c r="H230" s="52"/>
      <c r="I230" s="52"/>
      <c r="J230" s="52"/>
      <c r="K230" s="55"/>
      <c r="L230" s="52"/>
      <c r="M230" s="52"/>
      <c r="N230" s="52"/>
      <c r="O230" s="55"/>
      <c r="P230" s="52"/>
      <c r="Q230" s="52"/>
      <c r="R230" s="52"/>
      <c r="S230" s="55"/>
      <c r="T230" s="52"/>
      <c r="U230" s="52"/>
      <c r="V230" s="52"/>
      <c r="W230" s="55"/>
      <c r="X230" s="52"/>
      <c r="Y230" s="52"/>
      <c r="Z230" s="52"/>
      <c r="AA230" s="52"/>
      <c r="AB230" s="55"/>
      <c r="AC230" s="52"/>
      <c r="AD230" s="52"/>
      <c r="AE230" s="52"/>
      <c r="AF230" s="55"/>
      <c r="AG230" s="52"/>
      <c r="AH230" s="52"/>
      <c r="AI230" s="52"/>
      <c r="AJ230" s="52"/>
      <c r="AK230" s="55"/>
      <c r="AL230" s="52"/>
      <c r="AM230" s="52"/>
      <c r="AN230" s="52"/>
      <c r="AO230" s="55"/>
      <c r="AP230" s="52"/>
      <c r="AQ230" s="52"/>
      <c r="AR230" s="52"/>
      <c r="AS230" s="55"/>
      <c r="AT230" s="52"/>
      <c r="AU230" s="52"/>
      <c r="AV230" s="52"/>
      <c r="AW230" s="52"/>
      <c r="AX230" s="55"/>
      <c r="AY230" s="52"/>
      <c r="AZ230" s="52"/>
      <c r="BA230" s="52"/>
      <c r="BB230" s="55"/>
      <c r="BC230" s="52"/>
      <c r="BD230" s="52"/>
      <c r="BE230" s="52"/>
      <c r="BF230" s="52"/>
      <c r="BG230" s="43"/>
    </row>
    <row r="231" spans="2:59" ht="38.25" thickBot="1" x14ac:dyDescent="0.25">
      <c r="B231" s="306"/>
      <c r="C231" s="196" t="s">
        <v>273</v>
      </c>
      <c r="D231" s="36" t="s">
        <v>323</v>
      </c>
      <c r="E231" s="52"/>
      <c r="F231" s="55"/>
      <c r="G231" s="52"/>
      <c r="H231" s="52"/>
      <c r="I231" s="52"/>
      <c r="J231" s="52"/>
      <c r="K231" s="55"/>
      <c r="L231" s="52"/>
      <c r="M231" s="231"/>
      <c r="N231" s="52"/>
      <c r="O231" s="55"/>
      <c r="P231" s="52"/>
      <c r="Q231" s="52"/>
      <c r="R231" s="52"/>
      <c r="S231" s="55"/>
      <c r="T231" s="52"/>
      <c r="U231" s="52"/>
      <c r="V231" s="52"/>
      <c r="W231" s="55"/>
      <c r="X231" s="52"/>
      <c r="Y231" s="231"/>
      <c r="Z231" s="52"/>
      <c r="AA231" s="52"/>
      <c r="AB231" s="55"/>
      <c r="AC231" s="52"/>
      <c r="AD231" s="52"/>
      <c r="AE231" s="52"/>
      <c r="AF231" s="55"/>
      <c r="AG231" s="52"/>
      <c r="AH231" s="52"/>
      <c r="AI231" s="52"/>
      <c r="AJ231" s="52"/>
      <c r="AK231" s="55"/>
      <c r="AL231" s="52"/>
      <c r="AM231" s="231"/>
      <c r="AN231" s="52"/>
      <c r="AO231" s="55"/>
      <c r="AP231" s="52"/>
      <c r="AQ231" s="52"/>
      <c r="AR231" s="52"/>
      <c r="AS231" s="55"/>
      <c r="AT231" s="52"/>
      <c r="AU231" s="52"/>
      <c r="AV231" s="52"/>
      <c r="AW231" s="52"/>
      <c r="AX231" s="55"/>
      <c r="AY231" s="52"/>
      <c r="AZ231" s="52"/>
      <c r="BA231" s="52"/>
      <c r="BB231" s="55"/>
      <c r="BC231" s="52"/>
      <c r="BD231" s="52"/>
      <c r="BE231" s="52"/>
      <c r="BF231" s="52"/>
      <c r="BG231" s="43"/>
    </row>
    <row r="232" spans="2:59" ht="26.25" customHeight="1" thickBot="1" x14ac:dyDescent="0.25">
      <c r="B232" s="307"/>
      <c r="C232" s="196" t="s">
        <v>274</v>
      </c>
      <c r="D232" s="38" t="s">
        <v>324</v>
      </c>
      <c r="E232" s="52"/>
      <c r="F232" s="52"/>
      <c r="G232" s="52"/>
      <c r="H232" s="52"/>
      <c r="I232" s="52"/>
      <c r="J232" s="52"/>
      <c r="K232" s="52"/>
      <c r="L232" s="38"/>
      <c r="M232" s="230"/>
      <c r="N232" s="52"/>
      <c r="O232" s="52"/>
      <c r="P232" s="39"/>
      <c r="Q232" s="52"/>
      <c r="R232" s="52"/>
      <c r="S232" s="52"/>
      <c r="T232" s="39"/>
      <c r="U232" s="52"/>
      <c r="V232" s="52"/>
      <c r="W232" s="52"/>
      <c r="X232" s="38"/>
      <c r="Y232" s="230"/>
      <c r="Z232" s="52"/>
      <c r="AA232" s="52"/>
      <c r="AB232" s="52"/>
      <c r="AC232" s="39"/>
      <c r="AD232" s="52"/>
      <c r="AE232" s="52"/>
      <c r="AF232" s="52"/>
      <c r="AG232" s="39"/>
      <c r="AH232" s="39"/>
      <c r="AI232" s="52"/>
      <c r="AJ232" s="52"/>
      <c r="AK232" s="52"/>
      <c r="AL232" s="38"/>
      <c r="AM232" s="230"/>
      <c r="AN232" s="52"/>
      <c r="AO232" s="52"/>
      <c r="AP232" s="39"/>
      <c r="AQ232" s="52"/>
      <c r="AR232" s="52"/>
      <c r="AS232" s="52"/>
      <c r="AT232" s="39"/>
      <c r="AU232" s="39"/>
      <c r="AV232" s="52"/>
      <c r="AW232" s="52"/>
      <c r="AX232" s="52"/>
      <c r="AY232" s="38"/>
      <c r="AZ232" s="52"/>
      <c r="BA232" s="52"/>
      <c r="BB232" s="52"/>
      <c r="BC232" s="52"/>
      <c r="BD232" s="52"/>
      <c r="BE232" s="52"/>
      <c r="BF232" s="52"/>
      <c r="BG232" s="43"/>
    </row>
    <row r="233" spans="2:59" ht="26.25" customHeight="1" thickBot="1" x14ac:dyDescent="0.25">
      <c r="B233" s="299" t="s">
        <v>275</v>
      </c>
      <c r="C233" s="196" t="s">
        <v>276</v>
      </c>
      <c r="D233" s="36" t="s">
        <v>323</v>
      </c>
      <c r="E233" s="52"/>
      <c r="F233" s="55"/>
      <c r="G233" s="52"/>
      <c r="H233" s="52"/>
      <c r="I233" s="52"/>
      <c r="J233" s="52"/>
      <c r="K233" s="55"/>
      <c r="L233" s="52"/>
      <c r="M233" s="52"/>
      <c r="N233" s="52"/>
      <c r="O233" s="55"/>
      <c r="P233" s="52"/>
      <c r="Q233" s="52"/>
      <c r="R233" s="52"/>
      <c r="S233" s="55"/>
      <c r="T233" s="52"/>
      <c r="U233" s="52"/>
      <c r="V233" s="52"/>
      <c r="W233" s="55"/>
      <c r="X233" s="52"/>
      <c r="Y233" s="231"/>
      <c r="Z233" s="52"/>
      <c r="AA233" s="52"/>
      <c r="AB233" s="55"/>
      <c r="AC233" s="52"/>
      <c r="AD233" s="52"/>
      <c r="AE233" s="52"/>
      <c r="AF233" s="55"/>
      <c r="AG233" s="52"/>
      <c r="AH233" s="52"/>
      <c r="AI233" s="52"/>
      <c r="AJ233" s="52"/>
      <c r="AK233" s="55"/>
      <c r="AL233" s="52"/>
      <c r="AM233" s="52"/>
      <c r="AN233" s="52"/>
      <c r="AO233" s="55"/>
      <c r="AP233" s="52"/>
      <c r="AQ233" s="52"/>
      <c r="AR233" s="52"/>
      <c r="AS233" s="55"/>
      <c r="AT233" s="52"/>
      <c r="AU233" s="52"/>
      <c r="AV233" s="52"/>
      <c r="AW233" s="52"/>
      <c r="AX233" s="55"/>
      <c r="AY233" s="52"/>
      <c r="AZ233" s="52"/>
      <c r="BA233" s="52"/>
      <c r="BB233" s="55"/>
      <c r="BC233" s="52"/>
      <c r="BD233" s="52"/>
      <c r="BE233" s="52"/>
      <c r="BF233" s="52"/>
      <c r="BG233" s="43"/>
    </row>
    <row r="234" spans="2:59" ht="26.25" customHeight="1" thickBot="1" x14ac:dyDescent="0.25">
      <c r="B234" s="300"/>
      <c r="C234" s="196" t="s">
        <v>277</v>
      </c>
      <c r="D234" s="37" t="s">
        <v>317</v>
      </c>
      <c r="E234" s="37"/>
      <c r="F234" s="37"/>
      <c r="G234" s="37"/>
      <c r="H234" s="37"/>
      <c r="I234" s="37"/>
      <c r="J234" s="37"/>
      <c r="K234" s="37"/>
      <c r="L234" s="37"/>
      <c r="M234" s="37"/>
      <c r="N234" s="37"/>
      <c r="O234" s="37"/>
      <c r="P234" s="37"/>
      <c r="Q234" s="37"/>
      <c r="R234" s="37"/>
      <c r="S234" s="37"/>
      <c r="T234" s="37"/>
      <c r="U234" s="37"/>
      <c r="V234" s="37"/>
      <c r="W234" s="37"/>
      <c r="X234" s="37"/>
      <c r="Y234" s="37"/>
      <c r="Z234" s="37"/>
      <c r="AA234" s="37"/>
      <c r="AB234" s="37"/>
      <c r="AC234" s="37"/>
      <c r="AD234" s="37"/>
      <c r="AE234" s="37"/>
      <c r="AF234" s="37"/>
      <c r="AG234" s="37"/>
      <c r="AH234" s="37"/>
      <c r="AI234" s="37"/>
      <c r="AJ234" s="37"/>
      <c r="AK234" s="37"/>
      <c r="AL234" s="37"/>
      <c r="AM234" s="37"/>
      <c r="AN234" s="37"/>
      <c r="AO234" s="37"/>
      <c r="AP234" s="37"/>
      <c r="AQ234" s="37"/>
      <c r="AR234" s="37"/>
      <c r="AS234" s="37"/>
      <c r="AT234" s="37"/>
      <c r="AU234" s="37"/>
      <c r="AV234" s="37"/>
      <c r="AW234" s="37"/>
      <c r="AX234" s="37"/>
      <c r="AY234" s="37"/>
      <c r="AZ234" s="37"/>
      <c r="BA234" s="37"/>
      <c r="BB234" s="37"/>
      <c r="BC234" s="37"/>
      <c r="BD234" s="37"/>
      <c r="BE234" s="37"/>
      <c r="BF234" s="37"/>
      <c r="BG234" s="43"/>
    </row>
    <row r="235" spans="2:59" ht="26.25" customHeight="1" thickBot="1" x14ac:dyDescent="0.25">
      <c r="B235" s="300"/>
      <c r="C235" s="196" t="s">
        <v>278</v>
      </c>
      <c r="D235" s="37" t="s">
        <v>317</v>
      </c>
      <c r="E235" s="37"/>
      <c r="F235" s="37"/>
      <c r="G235" s="37"/>
      <c r="H235" s="37"/>
      <c r="I235" s="37"/>
      <c r="J235" s="37"/>
      <c r="K235" s="37"/>
      <c r="L235" s="37"/>
      <c r="M235" s="37"/>
      <c r="N235" s="37"/>
      <c r="O235" s="37"/>
      <c r="P235" s="37"/>
      <c r="Q235" s="37"/>
      <c r="R235" s="37"/>
      <c r="S235" s="37"/>
      <c r="T235" s="37"/>
      <c r="U235" s="37"/>
      <c r="V235" s="37"/>
      <c r="W235" s="37"/>
      <c r="X235" s="37"/>
      <c r="Y235" s="37"/>
      <c r="Z235" s="37"/>
      <c r="AA235" s="37"/>
      <c r="AB235" s="37"/>
      <c r="AC235" s="37"/>
      <c r="AD235" s="37"/>
      <c r="AE235" s="37"/>
      <c r="AF235" s="37"/>
      <c r="AG235" s="37"/>
      <c r="AH235" s="37"/>
      <c r="AI235" s="37"/>
      <c r="AJ235" s="37"/>
      <c r="AK235" s="37"/>
      <c r="AL235" s="37"/>
      <c r="AM235" s="37"/>
      <c r="AN235" s="37"/>
      <c r="AO235" s="37"/>
      <c r="AP235" s="37"/>
      <c r="AQ235" s="37"/>
      <c r="AR235" s="37"/>
      <c r="AS235" s="37"/>
      <c r="AT235" s="37"/>
      <c r="AU235" s="37"/>
      <c r="AV235" s="37"/>
      <c r="AW235" s="37"/>
      <c r="AX235" s="37"/>
      <c r="AY235" s="37"/>
      <c r="AZ235" s="37"/>
      <c r="BA235" s="37"/>
      <c r="BB235" s="37"/>
      <c r="BC235" s="37"/>
      <c r="BD235" s="37"/>
      <c r="BE235" s="37"/>
      <c r="BF235" s="37"/>
      <c r="BG235" s="43"/>
    </row>
    <row r="236" spans="2:59" ht="26.25" customHeight="1" thickBot="1" x14ac:dyDescent="0.25">
      <c r="B236" s="304"/>
      <c r="C236" s="196" t="s">
        <v>279</v>
      </c>
      <c r="D236" s="20" t="s">
        <v>326</v>
      </c>
      <c r="E236" s="41"/>
      <c r="F236" s="41"/>
      <c r="G236" s="41"/>
      <c r="H236" s="41"/>
      <c r="I236" s="41"/>
      <c r="J236" s="41"/>
      <c r="K236" s="41"/>
      <c r="L236" s="41"/>
      <c r="M236" s="41"/>
      <c r="N236" s="41"/>
      <c r="O236" s="41"/>
      <c r="P236" s="41"/>
      <c r="Q236" s="41"/>
      <c r="R236" s="200">
        <v>1</v>
      </c>
      <c r="S236" s="41"/>
      <c r="T236" s="41"/>
      <c r="U236" s="41"/>
      <c r="V236" s="41"/>
      <c r="W236" s="41"/>
      <c r="X236" s="41"/>
      <c r="Y236" s="41"/>
      <c r="Z236" s="41"/>
      <c r="AA236" s="41"/>
      <c r="AB236" s="41"/>
      <c r="AC236" s="41"/>
      <c r="AD236" s="41"/>
      <c r="AE236" s="41"/>
      <c r="AF236" s="41"/>
      <c r="AG236" s="41"/>
      <c r="AH236" s="41"/>
      <c r="AI236" s="41"/>
      <c r="AJ236" s="41"/>
      <c r="AK236" s="41"/>
      <c r="AL236" s="41"/>
      <c r="AM236" s="41"/>
      <c r="AN236" s="41"/>
      <c r="AO236" s="41"/>
      <c r="AP236" s="41"/>
      <c r="AQ236" s="41"/>
      <c r="AR236" s="41"/>
      <c r="AS236" s="41"/>
      <c r="AT236" s="41"/>
      <c r="AU236" s="41"/>
      <c r="AV236" s="200">
        <v>1</v>
      </c>
      <c r="AW236" s="41"/>
      <c r="AX236" s="41"/>
      <c r="AY236" s="41"/>
      <c r="AZ236" s="41"/>
      <c r="BA236" s="41"/>
      <c r="BB236" s="41"/>
      <c r="BC236" s="41"/>
      <c r="BD236" s="41"/>
      <c r="BE236" s="41"/>
      <c r="BF236" s="41"/>
      <c r="BG236" s="43"/>
    </row>
    <row r="237" spans="2:59" ht="26.25" customHeight="1" thickBot="1" x14ac:dyDescent="0.25">
      <c r="B237" s="304"/>
      <c r="C237" s="196" t="s">
        <v>280</v>
      </c>
      <c r="D237" s="20" t="s">
        <v>326</v>
      </c>
      <c r="E237" s="41"/>
      <c r="F237" s="41"/>
      <c r="G237" s="41"/>
      <c r="H237" s="41"/>
      <c r="I237" s="41"/>
      <c r="J237" s="41"/>
      <c r="K237" s="41"/>
      <c r="L237" s="41"/>
      <c r="M237" s="41"/>
      <c r="N237" s="41"/>
      <c r="O237" s="41"/>
      <c r="P237" s="41"/>
      <c r="Q237" s="41"/>
      <c r="R237" s="200">
        <v>1</v>
      </c>
      <c r="S237" s="41"/>
      <c r="T237" s="41"/>
      <c r="U237" s="41"/>
      <c r="V237" s="41"/>
      <c r="W237" s="41"/>
      <c r="X237" s="41"/>
      <c r="Y237" s="41"/>
      <c r="Z237" s="41"/>
      <c r="AA237" s="41"/>
      <c r="AB237" s="41"/>
      <c r="AC237" s="41"/>
      <c r="AD237" s="41"/>
      <c r="AE237" s="41"/>
      <c r="AF237" s="41"/>
      <c r="AG237" s="41"/>
      <c r="AH237" s="41"/>
      <c r="AI237" s="41"/>
      <c r="AJ237" s="41"/>
      <c r="AK237" s="41"/>
      <c r="AL237" s="41"/>
      <c r="AM237" s="41"/>
      <c r="AN237" s="41"/>
      <c r="AO237" s="41"/>
      <c r="AP237" s="41"/>
      <c r="AQ237" s="41"/>
      <c r="AR237" s="41"/>
      <c r="AS237" s="41"/>
      <c r="AT237" s="41"/>
      <c r="AU237" s="41"/>
      <c r="AV237" s="200">
        <v>1</v>
      </c>
      <c r="AW237" s="41"/>
      <c r="AX237" s="41"/>
      <c r="AY237" s="41"/>
      <c r="AZ237" s="41"/>
      <c r="BA237" s="41"/>
      <c r="BB237" s="41"/>
      <c r="BC237" s="41"/>
      <c r="BD237" s="41"/>
      <c r="BE237" s="41"/>
      <c r="BF237" s="41"/>
      <c r="BG237" s="43"/>
    </row>
    <row r="238" spans="2:59" ht="26.25" customHeight="1" thickBot="1" x14ac:dyDescent="0.25">
      <c r="B238" s="304"/>
      <c r="C238" s="196" t="s">
        <v>281</v>
      </c>
      <c r="D238" s="20" t="s">
        <v>326</v>
      </c>
      <c r="E238" s="41"/>
      <c r="F238" s="41"/>
      <c r="G238" s="41"/>
      <c r="H238" s="41"/>
      <c r="I238" s="41"/>
      <c r="J238" s="41"/>
      <c r="K238" s="41"/>
      <c r="L238" s="41"/>
      <c r="M238" s="41"/>
      <c r="N238" s="41"/>
      <c r="O238" s="41"/>
      <c r="P238" s="41"/>
      <c r="Q238" s="41"/>
      <c r="R238" s="200">
        <v>1</v>
      </c>
      <c r="S238" s="41"/>
      <c r="T238" s="41"/>
      <c r="U238" s="41"/>
      <c r="V238" s="41"/>
      <c r="W238" s="41"/>
      <c r="X238" s="41"/>
      <c r="Y238" s="41"/>
      <c r="Z238" s="41"/>
      <c r="AA238" s="41"/>
      <c r="AB238" s="41"/>
      <c r="AC238" s="41"/>
      <c r="AD238" s="41"/>
      <c r="AE238" s="41"/>
      <c r="AF238" s="41"/>
      <c r="AG238" s="41"/>
      <c r="AH238" s="41"/>
      <c r="AI238" s="41"/>
      <c r="AJ238" s="41"/>
      <c r="AK238" s="41"/>
      <c r="AL238" s="41"/>
      <c r="AM238" s="41"/>
      <c r="AN238" s="41"/>
      <c r="AO238" s="41"/>
      <c r="AP238" s="41"/>
      <c r="AQ238" s="41"/>
      <c r="AR238" s="41"/>
      <c r="AS238" s="41"/>
      <c r="AT238" s="41"/>
      <c r="AU238" s="41"/>
      <c r="AV238" s="200">
        <v>1</v>
      </c>
      <c r="AW238" s="41"/>
      <c r="AX238" s="41"/>
      <c r="AY238" s="41"/>
      <c r="AZ238" s="41"/>
      <c r="BA238" s="41"/>
      <c r="BB238" s="41"/>
      <c r="BC238" s="41"/>
      <c r="BD238" s="41"/>
      <c r="BE238" s="41"/>
      <c r="BF238" s="41"/>
      <c r="BG238" s="43"/>
    </row>
    <row r="239" spans="2:59" ht="26.25" customHeight="1" thickBot="1" x14ac:dyDescent="0.25">
      <c r="B239" s="304"/>
      <c r="C239" s="196" t="s">
        <v>282</v>
      </c>
      <c r="D239" s="20" t="s">
        <v>326</v>
      </c>
      <c r="E239" s="41"/>
      <c r="F239" s="41"/>
      <c r="G239" s="41"/>
      <c r="H239" s="41"/>
      <c r="I239" s="41"/>
      <c r="J239" s="41"/>
      <c r="K239" s="41"/>
      <c r="L239" s="41"/>
      <c r="M239" s="41"/>
      <c r="N239" s="41"/>
      <c r="O239" s="41"/>
      <c r="P239" s="41"/>
      <c r="Q239" s="41"/>
      <c r="R239" s="200">
        <v>1</v>
      </c>
      <c r="S239" s="41"/>
      <c r="T239" s="41"/>
      <c r="U239" s="41"/>
      <c r="V239" s="41"/>
      <c r="W239" s="41"/>
      <c r="X239" s="41"/>
      <c r="Y239" s="41"/>
      <c r="Z239" s="41"/>
      <c r="AA239" s="41"/>
      <c r="AB239" s="41"/>
      <c r="AC239" s="41"/>
      <c r="AD239" s="41"/>
      <c r="AE239" s="41"/>
      <c r="AF239" s="41"/>
      <c r="AG239" s="41"/>
      <c r="AH239" s="41"/>
      <c r="AI239" s="41"/>
      <c r="AJ239" s="41"/>
      <c r="AK239" s="41"/>
      <c r="AL239" s="41"/>
      <c r="AM239" s="41"/>
      <c r="AN239" s="41"/>
      <c r="AO239" s="41"/>
      <c r="AP239" s="41"/>
      <c r="AQ239" s="41"/>
      <c r="AR239" s="41"/>
      <c r="AS239" s="41"/>
      <c r="AT239" s="41"/>
      <c r="AU239" s="41"/>
      <c r="AV239" s="200">
        <v>1</v>
      </c>
      <c r="AW239" s="41"/>
      <c r="AX239" s="41"/>
      <c r="AY239" s="41"/>
      <c r="AZ239" s="41"/>
      <c r="BA239" s="41"/>
      <c r="BB239" s="41"/>
      <c r="BC239" s="41"/>
      <c r="BD239" s="41"/>
      <c r="BE239" s="41"/>
      <c r="BF239" s="41"/>
      <c r="BG239" s="43"/>
    </row>
    <row r="240" spans="2:59" ht="26.25" customHeight="1" thickBot="1" x14ac:dyDescent="0.25">
      <c r="B240" s="304"/>
      <c r="C240" s="196" t="s">
        <v>283</v>
      </c>
      <c r="D240" s="20" t="s">
        <v>326</v>
      </c>
      <c r="E240" s="41"/>
      <c r="F240" s="41"/>
      <c r="G240" s="41"/>
      <c r="H240" s="41"/>
      <c r="I240" s="41"/>
      <c r="J240" s="41"/>
      <c r="K240" s="41"/>
      <c r="L240" s="41"/>
      <c r="M240" s="41"/>
      <c r="N240" s="41"/>
      <c r="O240" s="41"/>
      <c r="P240" s="41"/>
      <c r="Q240" s="41"/>
      <c r="R240" s="200">
        <v>1</v>
      </c>
      <c r="S240" s="41"/>
      <c r="T240" s="41"/>
      <c r="U240" s="41"/>
      <c r="V240" s="41"/>
      <c r="W240" s="41"/>
      <c r="X240" s="41"/>
      <c r="Y240" s="41"/>
      <c r="Z240" s="41"/>
      <c r="AA240" s="41"/>
      <c r="AB240" s="41"/>
      <c r="AC240" s="41"/>
      <c r="AD240" s="41"/>
      <c r="AE240" s="41"/>
      <c r="AF240" s="41"/>
      <c r="AG240" s="41"/>
      <c r="AH240" s="41"/>
      <c r="AI240" s="41"/>
      <c r="AJ240" s="41"/>
      <c r="AK240" s="41"/>
      <c r="AL240" s="41"/>
      <c r="AM240" s="41"/>
      <c r="AN240" s="41"/>
      <c r="AO240" s="41"/>
      <c r="AP240" s="41"/>
      <c r="AQ240" s="41"/>
      <c r="AR240" s="41"/>
      <c r="AS240" s="41"/>
      <c r="AT240" s="41"/>
      <c r="AU240" s="41"/>
      <c r="AV240" s="200">
        <v>1</v>
      </c>
      <c r="AW240" s="41"/>
      <c r="AX240" s="41"/>
      <c r="AY240" s="41"/>
      <c r="AZ240" s="41"/>
      <c r="BA240" s="41"/>
      <c r="BB240" s="41"/>
      <c r="BC240" s="41"/>
      <c r="BD240" s="41"/>
      <c r="BE240" s="41"/>
      <c r="BF240" s="41"/>
      <c r="BG240" s="43"/>
    </row>
    <row r="241" spans="2:59" ht="26.25" customHeight="1" thickBot="1" x14ac:dyDescent="0.25">
      <c r="B241" s="304"/>
      <c r="C241" s="196" t="s">
        <v>284</v>
      </c>
      <c r="D241" s="20" t="s">
        <v>326</v>
      </c>
      <c r="E241" s="41"/>
      <c r="F241" s="41"/>
      <c r="G241" s="41"/>
      <c r="H241" s="41"/>
      <c r="I241" s="41"/>
      <c r="J241" s="41"/>
      <c r="K241" s="41"/>
      <c r="L241" s="41"/>
      <c r="M241" s="41"/>
      <c r="N241" s="41"/>
      <c r="O241" s="41"/>
      <c r="P241" s="41"/>
      <c r="Q241" s="41"/>
      <c r="R241" s="200">
        <v>1</v>
      </c>
      <c r="S241" s="41"/>
      <c r="T241" s="41"/>
      <c r="U241" s="41"/>
      <c r="V241" s="41"/>
      <c r="W241" s="41"/>
      <c r="X241" s="41"/>
      <c r="Y241" s="41"/>
      <c r="Z241" s="41"/>
      <c r="AA241" s="41"/>
      <c r="AB241" s="41"/>
      <c r="AC241" s="41"/>
      <c r="AD241" s="41"/>
      <c r="AE241" s="41"/>
      <c r="AF241" s="41"/>
      <c r="AG241" s="41"/>
      <c r="AH241" s="41"/>
      <c r="AI241" s="41"/>
      <c r="AJ241" s="41"/>
      <c r="AK241" s="41"/>
      <c r="AL241" s="41"/>
      <c r="AM241" s="41"/>
      <c r="AN241" s="41"/>
      <c r="AO241" s="41"/>
      <c r="AP241" s="41"/>
      <c r="AQ241" s="41"/>
      <c r="AR241" s="41"/>
      <c r="AS241" s="41"/>
      <c r="AT241" s="41"/>
      <c r="AU241" s="41"/>
      <c r="AV241" s="200">
        <v>1</v>
      </c>
      <c r="AW241" s="41"/>
      <c r="AX241" s="41"/>
      <c r="AY241" s="41"/>
      <c r="AZ241" s="41"/>
      <c r="BA241" s="41"/>
      <c r="BB241" s="41"/>
      <c r="BC241" s="41"/>
      <c r="BD241" s="41"/>
      <c r="BE241" s="41"/>
      <c r="BF241" s="41"/>
      <c r="BG241" s="43"/>
    </row>
    <row r="242" spans="2:59" ht="26.25" customHeight="1" thickBot="1" x14ac:dyDescent="0.25">
      <c r="B242" s="304"/>
      <c r="C242" s="196" t="s">
        <v>285</v>
      </c>
      <c r="D242" s="20" t="s">
        <v>326</v>
      </c>
      <c r="E242" s="41"/>
      <c r="F242" s="41"/>
      <c r="G242" s="41"/>
      <c r="H242" s="41"/>
      <c r="I242" s="41"/>
      <c r="J242" s="41"/>
      <c r="K242" s="41"/>
      <c r="L242" s="41"/>
      <c r="M242" s="41"/>
      <c r="N242" s="41"/>
      <c r="O242" s="41"/>
      <c r="P242" s="41"/>
      <c r="Q242" s="41"/>
      <c r="R242" s="200">
        <v>1</v>
      </c>
      <c r="S242" s="41"/>
      <c r="T242" s="41"/>
      <c r="U242" s="41"/>
      <c r="V242" s="41"/>
      <c r="W242" s="41"/>
      <c r="X242" s="41"/>
      <c r="Y242" s="41"/>
      <c r="Z242" s="41"/>
      <c r="AA242" s="41"/>
      <c r="AB242" s="41"/>
      <c r="AC242" s="41"/>
      <c r="AD242" s="41"/>
      <c r="AE242" s="41"/>
      <c r="AF242" s="41"/>
      <c r="AG242" s="41"/>
      <c r="AH242" s="41"/>
      <c r="AI242" s="41"/>
      <c r="AJ242" s="41"/>
      <c r="AK242" s="41"/>
      <c r="AL242" s="41"/>
      <c r="AM242" s="41"/>
      <c r="AN242" s="41"/>
      <c r="AO242" s="41"/>
      <c r="AP242" s="41"/>
      <c r="AQ242" s="41"/>
      <c r="AR242" s="41"/>
      <c r="AS242" s="41"/>
      <c r="AT242" s="41"/>
      <c r="AU242" s="41"/>
      <c r="AV242" s="200">
        <v>1</v>
      </c>
      <c r="AW242" s="41"/>
      <c r="AX242" s="41"/>
      <c r="AY242" s="41"/>
      <c r="AZ242" s="41"/>
      <c r="BA242" s="41"/>
      <c r="BB242" s="41"/>
      <c r="BC242" s="41"/>
      <c r="BD242" s="41"/>
      <c r="BE242" s="41"/>
      <c r="BF242" s="41"/>
      <c r="BG242" s="43"/>
    </row>
    <row r="243" spans="2:59" ht="26.25" customHeight="1" thickBot="1" x14ac:dyDescent="0.25">
      <c r="B243" s="300"/>
      <c r="C243" s="196" t="s">
        <v>286</v>
      </c>
      <c r="D243" s="36" t="s">
        <v>323</v>
      </c>
      <c r="E243" s="52"/>
      <c r="F243" s="55"/>
      <c r="G243" s="52"/>
      <c r="H243" s="52"/>
      <c r="I243" s="52"/>
      <c r="J243" s="52"/>
      <c r="K243" s="55"/>
      <c r="L243" s="52"/>
      <c r="M243" s="52"/>
      <c r="N243" s="52"/>
      <c r="O243" s="55"/>
      <c r="P243" s="52"/>
      <c r="Q243" s="52"/>
      <c r="R243" s="52"/>
      <c r="S243" s="55"/>
      <c r="T243" s="52"/>
      <c r="U243" s="52"/>
      <c r="V243" s="52"/>
      <c r="W243" s="55"/>
      <c r="X243" s="52"/>
      <c r="Y243" s="52"/>
      <c r="Z243" s="52"/>
      <c r="AA243" s="52"/>
      <c r="AB243" s="55"/>
      <c r="AC243" s="52"/>
      <c r="AD243" s="52"/>
      <c r="AE243" s="52"/>
      <c r="AF243" s="55"/>
      <c r="AG243" s="52"/>
      <c r="AH243" s="52"/>
      <c r="AI243" s="52"/>
      <c r="AJ243" s="52"/>
      <c r="AK243" s="55"/>
      <c r="AL243" s="52"/>
      <c r="AM243" s="52"/>
      <c r="AN243" s="52"/>
      <c r="AO243" s="55"/>
      <c r="AP243" s="52"/>
      <c r="AQ243" s="52"/>
      <c r="AR243" s="52"/>
      <c r="AS243" s="55"/>
      <c r="AT243" s="52"/>
      <c r="AU243" s="52"/>
      <c r="AV243" s="52"/>
      <c r="AW243" s="52"/>
      <c r="AX243" s="55"/>
      <c r="AY243" s="52"/>
      <c r="AZ243" s="52"/>
      <c r="BA243" s="52"/>
      <c r="BB243" s="55"/>
      <c r="BC243" s="52"/>
      <c r="BD243" s="52"/>
      <c r="BE243" s="52"/>
      <c r="BF243" s="52"/>
      <c r="BG243" s="43"/>
    </row>
    <row r="244" spans="2:59" ht="26.25" customHeight="1" thickBot="1" x14ac:dyDescent="0.25">
      <c r="B244" s="300"/>
      <c r="C244" s="196" t="s">
        <v>287</v>
      </c>
      <c r="D244" s="36" t="s">
        <v>323</v>
      </c>
      <c r="E244" s="52"/>
      <c r="F244" s="55"/>
      <c r="G244" s="52"/>
      <c r="H244" s="52"/>
      <c r="I244" s="52"/>
      <c r="J244" s="52"/>
      <c r="K244" s="55"/>
      <c r="L244" s="52"/>
      <c r="M244" s="52"/>
      <c r="N244" s="52"/>
      <c r="O244" s="55"/>
      <c r="P244" s="52"/>
      <c r="Q244" s="52"/>
      <c r="R244" s="52"/>
      <c r="S244" s="55"/>
      <c r="T244" s="52"/>
      <c r="U244" s="52"/>
      <c r="V244" s="52"/>
      <c r="W244" s="55"/>
      <c r="X244" s="52"/>
      <c r="Y244" s="52"/>
      <c r="Z244" s="52"/>
      <c r="AA244" s="52"/>
      <c r="AB244" s="55"/>
      <c r="AC244" s="52"/>
      <c r="AD244" s="52"/>
      <c r="AE244" s="52"/>
      <c r="AF244" s="55"/>
      <c r="AG244" s="52"/>
      <c r="AH244" s="52"/>
      <c r="AI244" s="52"/>
      <c r="AJ244" s="52"/>
      <c r="AK244" s="55"/>
      <c r="AL244" s="52"/>
      <c r="AM244" s="52"/>
      <c r="AN244" s="52"/>
      <c r="AO244" s="55"/>
      <c r="AP244" s="52"/>
      <c r="AQ244" s="52"/>
      <c r="AR244" s="52"/>
      <c r="AS244" s="55"/>
      <c r="AT244" s="52"/>
      <c r="AU244" s="52"/>
      <c r="AV244" s="52"/>
      <c r="AW244" s="52"/>
      <c r="AX244" s="55"/>
      <c r="AY244" s="52"/>
      <c r="AZ244" s="52"/>
      <c r="BA244" s="52"/>
      <c r="BB244" s="55"/>
      <c r="BC244" s="52"/>
      <c r="BD244" s="52"/>
      <c r="BE244" s="52"/>
      <c r="BF244" s="52"/>
      <c r="BG244" s="43"/>
    </row>
    <row r="245" spans="2:59" ht="26.25" customHeight="1" thickBot="1" x14ac:dyDescent="0.25">
      <c r="B245" s="300"/>
      <c r="C245" s="196" t="s">
        <v>288</v>
      </c>
      <c r="D245" s="36" t="s">
        <v>323</v>
      </c>
      <c r="E245" s="52"/>
      <c r="F245" s="55"/>
      <c r="G245" s="52"/>
      <c r="H245" s="52"/>
      <c r="I245" s="52"/>
      <c r="J245" s="52"/>
      <c r="K245" s="55"/>
      <c r="L245" s="52"/>
      <c r="M245" s="52"/>
      <c r="N245" s="52"/>
      <c r="O245" s="55"/>
      <c r="P245" s="52"/>
      <c r="Q245" s="52"/>
      <c r="R245" s="52"/>
      <c r="S245" s="55"/>
      <c r="T245" s="52"/>
      <c r="U245" s="52"/>
      <c r="V245" s="52"/>
      <c r="W245" s="55"/>
      <c r="X245" s="52"/>
      <c r="Y245" s="52"/>
      <c r="Z245" s="52"/>
      <c r="AA245" s="52"/>
      <c r="AB245" s="55"/>
      <c r="AC245" s="52"/>
      <c r="AD245" s="52"/>
      <c r="AE245" s="52"/>
      <c r="AF245" s="55"/>
      <c r="AG245" s="52"/>
      <c r="AH245" s="52"/>
      <c r="AI245" s="52"/>
      <c r="AJ245" s="52"/>
      <c r="AK245" s="55"/>
      <c r="AL245" s="52"/>
      <c r="AM245" s="52"/>
      <c r="AN245" s="52"/>
      <c r="AO245" s="55"/>
      <c r="AP245" s="52"/>
      <c r="AQ245" s="52"/>
      <c r="AR245" s="52"/>
      <c r="AS245" s="55"/>
      <c r="AT245" s="52"/>
      <c r="AU245" s="52"/>
      <c r="AV245" s="52"/>
      <c r="AW245" s="52"/>
      <c r="AX245" s="55"/>
      <c r="AY245" s="52"/>
      <c r="AZ245" s="52"/>
      <c r="BA245" s="52"/>
      <c r="BB245" s="55"/>
      <c r="BC245" s="52"/>
      <c r="BD245" s="52"/>
      <c r="BE245" s="52"/>
      <c r="BF245" s="52"/>
      <c r="BG245" s="43"/>
    </row>
    <row r="246" spans="2:59" ht="26.25" customHeight="1" thickBot="1" x14ac:dyDescent="0.25">
      <c r="B246" s="300"/>
      <c r="C246" s="196" t="s">
        <v>288</v>
      </c>
      <c r="D246" s="36" t="s">
        <v>323</v>
      </c>
      <c r="E246" s="52"/>
      <c r="F246" s="55"/>
      <c r="G246" s="52"/>
      <c r="H246" s="52"/>
      <c r="I246" s="52"/>
      <c r="J246" s="52"/>
      <c r="K246" s="55"/>
      <c r="L246" s="52"/>
      <c r="M246" s="52"/>
      <c r="N246" s="52"/>
      <c r="O246" s="55"/>
      <c r="P246" s="52"/>
      <c r="Q246" s="52"/>
      <c r="R246" s="52"/>
      <c r="S246" s="55"/>
      <c r="T246" s="52"/>
      <c r="U246" s="52"/>
      <c r="V246" s="52"/>
      <c r="W246" s="55"/>
      <c r="X246" s="52"/>
      <c r="Y246" s="52"/>
      <c r="Z246" s="52"/>
      <c r="AA246" s="52"/>
      <c r="AB246" s="55"/>
      <c r="AC246" s="52"/>
      <c r="AD246" s="52"/>
      <c r="AE246" s="52"/>
      <c r="AF246" s="55"/>
      <c r="AG246" s="52"/>
      <c r="AH246" s="52"/>
      <c r="AI246" s="52"/>
      <c r="AJ246" s="52"/>
      <c r="AK246" s="55"/>
      <c r="AL246" s="52"/>
      <c r="AM246" s="52"/>
      <c r="AN246" s="52"/>
      <c r="AO246" s="55"/>
      <c r="AP246" s="52"/>
      <c r="AQ246" s="52"/>
      <c r="AR246" s="52"/>
      <c r="AS246" s="55"/>
      <c r="AT246" s="52"/>
      <c r="AU246" s="52"/>
      <c r="AV246" s="52"/>
      <c r="AW246" s="52"/>
      <c r="AX246" s="55"/>
      <c r="AY246" s="52"/>
      <c r="AZ246" s="52"/>
      <c r="BA246" s="52"/>
      <c r="BB246" s="55"/>
      <c r="BC246" s="52"/>
      <c r="BD246" s="52"/>
      <c r="BE246" s="52"/>
      <c r="BF246" s="52"/>
      <c r="BG246" s="43"/>
    </row>
    <row r="247" spans="2:59" ht="26.25" customHeight="1" thickBot="1" x14ac:dyDescent="0.25">
      <c r="B247" s="300"/>
      <c r="C247" s="196" t="s">
        <v>289</v>
      </c>
      <c r="D247" s="36" t="s">
        <v>323</v>
      </c>
      <c r="E247" s="52"/>
      <c r="F247" s="55"/>
      <c r="G247" s="52"/>
      <c r="H247" s="52"/>
      <c r="I247" s="52"/>
      <c r="J247" s="52"/>
      <c r="K247" s="55"/>
      <c r="L247" s="52"/>
      <c r="M247" s="52"/>
      <c r="N247" s="52"/>
      <c r="O247" s="55"/>
      <c r="P247" s="52"/>
      <c r="Q247" s="52"/>
      <c r="R247" s="52"/>
      <c r="S247" s="55"/>
      <c r="T247" s="52"/>
      <c r="U247" s="52"/>
      <c r="V247" s="52"/>
      <c r="W247" s="55"/>
      <c r="X247" s="52"/>
      <c r="Y247" s="52"/>
      <c r="Z247" s="52"/>
      <c r="AA247" s="52"/>
      <c r="AB247" s="55"/>
      <c r="AC247" s="52"/>
      <c r="AD247" s="52"/>
      <c r="AE247" s="52"/>
      <c r="AF247" s="55"/>
      <c r="AG247" s="52"/>
      <c r="AH247" s="52"/>
      <c r="AI247" s="52"/>
      <c r="AJ247" s="52"/>
      <c r="AK247" s="55"/>
      <c r="AL247" s="52"/>
      <c r="AM247" s="52"/>
      <c r="AN247" s="52"/>
      <c r="AO247" s="55"/>
      <c r="AP247" s="52"/>
      <c r="AQ247" s="52"/>
      <c r="AR247" s="52"/>
      <c r="AS247" s="55"/>
      <c r="AT247" s="52"/>
      <c r="AU247" s="52"/>
      <c r="AV247" s="52"/>
      <c r="AW247" s="52"/>
      <c r="AX247" s="55"/>
      <c r="AY247" s="52"/>
      <c r="AZ247" s="52"/>
      <c r="BA247" s="52"/>
      <c r="BB247" s="55"/>
      <c r="BC247" s="52"/>
      <c r="BD247" s="52"/>
      <c r="BE247" s="52"/>
      <c r="BF247" s="52"/>
      <c r="BG247" s="43"/>
    </row>
    <row r="248" spans="2:59" ht="38.25" thickBot="1" x14ac:dyDescent="0.25">
      <c r="B248" s="301"/>
      <c r="C248" s="196" t="s">
        <v>290</v>
      </c>
      <c r="D248" s="36" t="s">
        <v>323</v>
      </c>
      <c r="E248" s="52"/>
      <c r="F248" s="55"/>
      <c r="G248" s="52"/>
      <c r="H248" s="52"/>
      <c r="I248" s="52"/>
      <c r="J248" s="52"/>
      <c r="K248" s="55"/>
      <c r="L248" s="52"/>
      <c r="M248" s="52"/>
      <c r="N248" s="52"/>
      <c r="O248" s="55"/>
      <c r="P248" s="52"/>
      <c r="Q248" s="52"/>
      <c r="R248" s="52"/>
      <c r="S248" s="55"/>
      <c r="T248" s="52"/>
      <c r="U248" s="52"/>
      <c r="V248" s="52"/>
      <c r="W248" s="55"/>
      <c r="X248" s="52"/>
      <c r="Y248" s="52"/>
      <c r="Z248" s="52"/>
      <c r="AA248" s="52"/>
      <c r="AB248" s="55"/>
      <c r="AC248" s="52"/>
      <c r="AD248" s="52"/>
      <c r="AE248" s="52"/>
      <c r="AF248" s="55"/>
      <c r="AG248" s="52"/>
      <c r="AH248" s="52"/>
      <c r="AI248" s="52"/>
      <c r="AJ248" s="52"/>
      <c r="AK248" s="55"/>
      <c r="AL248" s="52"/>
      <c r="AM248" s="52"/>
      <c r="AN248" s="52"/>
      <c r="AO248" s="55"/>
      <c r="AP248" s="52"/>
      <c r="AQ248" s="52"/>
      <c r="AR248" s="52"/>
      <c r="AS248" s="55"/>
      <c r="AT248" s="52"/>
      <c r="AU248" s="52"/>
      <c r="AV248" s="52"/>
      <c r="AW248" s="52"/>
      <c r="AX248" s="55"/>
      <c r="AY248" s="52"/>
      <c r="AZ248" s="52"/>
      <c r="BA248" s="52"/>
      <c r="BB248" s="55"/>
      <c r="BC248" s="52"/>
      <c r="BD248" s="52"/>
      <c r="BE248" s="52" t="s">
        <v>807</v>
      </c>
      <c r="BF248" s="52">
        <v>10</v>
      </c>
      <c r="BG248" s="43"/>
    </row>
    <row r="249" spans="2:59" ht="26.25" customHeight="1" thickBot="1" x14ac:dyDescent="0.25">
      <c r="B249" s="227" t="s">
        <v>292</v>
      </c>
      <c r="C249" s="196" t="s">
        <v>117</v>
      </c>
      <c r="D249" s="36" t="s">
        <v>323</v>
      </c>
      <c r="E249" s="52"/>
      <c r="F249" s="55"/>
      <c r="G249" s="52"/>
      <c r="H249" s="52"/>
      <c r="I249" s="52"/>
      <c r="J249" s="52"/>
      <c r="K249" s="55"/>
      <c r="L249" s="52"/>
      <c r="M249" s="52"/>
      <c r="N249" s="52"/>
      <c r="O249" s="55"/>
      <c r="P249" s="52"/>
      <c r="Q249" s="52"/>
      <c r="R249" s="52"/>
      <c r="S249" s="55"/>
      <c r="T249" s="52"/>
      <c r="U249" s="52"/>
      <c r="V249" s="52"/>
      <c r="W249" s="55"/>
      <c r="X249" s="52"/>
      <c r="Y249" s="52"/>
      <c r="Z249" s="52"/>
      <c r="AA249" s="52"/>
      <c r="AB249" s="55"/>
      <c r="AC249" s="52"/>
      <c r="AD249" s="52"/>
      <c r="AE249" s="52"/>
      <c r="AF249" s="55"/>
      <c r="AG249" s="52"/>
      <c r="AH249" s="52"/>
      <c r="AI249" s="52"/>
      <c r="AJ249" s="52"/>
      <c r="AK249" s="55"/>
      <c r="AL249" s="52"/>
      <c r="AM249" s="52"/>
      <c r="AN249" s="52"/>
      <c r="AO249" s="55"/>
      <c r="AP249" s="52"/>
      <c r="AQ249" s="52"/>
      <c r="AR249" s="52"/>
      <c r="AS249" s="55"/>
      <c r="AT249" s="52"/>
      <c r="AU249" s="52"/>
      <c r="AV249" s="52"/>
      <c r="AW249" s="52"/>
      <c r="AX249" s="55"/>
      <c r="AY249" s="52"/>
      <c r="AZ249" s="52"/>
      <c r="BA249" s="52"/>
      <c r="BB249" s="55"/>
      <c r="BC249" s="52"/>
      <c r="BD249" s="52"/>
      <c r="BE249" s="52"/>
      <c r="BF249" s="52"/>
      <c r="BG249" s="43"/>
    </row>
    <row r="250" spans="2:59" ht="26.25" customHeight="1" thickBot="1" x14ac:dyDescent="0.25">
      <c r="B250" s="46" t="s">
        <v>293</v>
      </c>
      <c r="C250" s="196" t="s">
        <v>294</v>
      </c>
      <c r="D250" s="20" t="s">
        <v>326</v>
      </c>
      <c r="E250" s="41"/>
      <c r="F250" s="41"/>
      <c r="G250" s="41"/>
      <c r="H250" s="41"/>
      <c r="I250" s="41"/>
      <c r="J250" s="41"/>
      <c r="K250" s="41"/>
      <c r="L250" s="41"/>
      <c r="M250" s="41"/>
      <c r="N250" s="41"/>
      <c r="O250" s="41"/>
      <c r="P250" s="41"/>
      <c r="Q250" s="41"/>
      <c r="R250" s="200" t="s">
        <v>760</v>
      </c>
      <c r="S250" s="41"/>
      <c r="T250" s="41"/>
      <c r="U250" s="41"/>
      <c r="V250" s="41"/>
      <c r="W250" s="41"/>
      <c r="X250" s="41"/>
      <c r="Y250" s="41"/>
      <c r="Z250" s="41"/>
      <c r="AA250" s="41"/>
      <c r="AB250" s="41"/>
      <c r="AC250" s="41"/>
      <c r="AD250" s="41"/>
      <c r="AE250" s="41"/>
      <c r="AF250" s="41"/>
      <c r="AG250" s="41"/>
      <c r="AH250" s="41"/>
      <c r="AI250" s="41"/>
      <c r="AJ250" s="41"/>
      <c r="AK250" s="41"/>
      <c r="AL250" s="41"/>
      <c r="AM250" s="41"/>
      <c r="AN250" s="41"/>
      <c r="AO250" s="41"/>
      <c r="AP250" s="41"/>
      <c r="AQ250" s="41"/>
      <c r="AR250" s="41"/>
      <c r="AS250" s="41"/>
      <c r="AT250" s="41"/>
      <c r="AU250" s="41"/>
      <c r="AV250" s="200">
        <v>1</v>
      </c>
      <c r="AW250" s="41"/>
      <c r="AX250" s="41"/>
      <c r="AY250" s="41"/>
      <c r="AZ250" s="41"/>
      <c r="BA250" s="41"/>
      <c r="BB250" s="41"/>
      <c r="BC250" s="41"/>
      <c r="BD250" s="41"/>
      <c r="BE250" s="41"/>
      <c r="BF250" s="41"/>
      <c r="BG250" s="43"/>
    </row>
    <row r="251" spans="2:59" ht="26.25" customHeight="1" thickBot="1" x14ac:dyDescent="0.25">
      <c r="B251" s="46" t="s">
        <v>295</v>
      </c>
      <c r="C251" s="196" t="s">
        <v>294</v>
      </c>
      <c r="D251" s="20" t="s">
        <v>326</v>
      </c>
      <c r="E251" s="41"/>
      <c r="F251" s="41"/>
      <c r="G251" s="41"/>
      <c r="H251" s="41"/>
      <c r="I251" s="41"/>
      <c r="J251" s="41"/>
      <c r="K251" s="41"/>
      <c r="L251" s="41"/>
      <c r="M251" s="41"/>
      <c r="N251" s="41"/>
      <c r="O251" s="41"/>
      <c r="P251" s="41"/>
      <c r="Q251" s="41"/>
      <c r="R251" s="200" t="s">
        <v>760</v>
      </c>
      <c r="S251" s="41"/>
      <c r="T251" s="41"/>
      <c r="U251" s="41"/>
      <c r="V251" s="41"/>
      <c r="W251" s="41"/>
      <c r="X251" s="41"/>
      <c r="Y251" s="41"/>
      <c r="Z251" s="41"/>
      <c r="AA251" s="41"/>
      <c r="AB251" s="41"/>
      <c r="AC251" s="41"/>
      <c r="AD251" s="41"/>
      <c r="AE251" s="41"/>
      <c r="AF251" s="41"/>
      <c r="AG251" s="41"/>
      <c r="AH251" s="41"/>
      <c r="AI251" s="41"/>
      <c r="AJ251" s="41"/>
      <c r="AK251" s="41"/>
      <c r="AL251" s="41"/>
      <c r="AM251" s="41"/>
      <c r="AN251" s="41"/>
      <c r="AO251" s="41"/>
      <c r="AP251" s="41"/>
      <c r="AQ251" s="41"/>
      <c r="AR251" s="41"/>
      <c r="AS251" s="41"/>
      <c r="AT251" s="41"/>
      <c r="AU251" s="41"/>
      <c r="AV251" s="200">
        <v>1</v>
      </c>
      <c r="AW251" s="41"/>
      <c r="AX251" s="41"/>
      <c r="AY251" s="41"/>
      <c r="AZ251" s="41"/>
      <c r="BA251" s="41"/>
      <c r="BB251" s="41"/>
      <c r="BC251" s="41"/>
      <c r="BD251" s="41"/>
      <c r="BE251" s="41"/>
      <c r="BF251" s="41"/>
      <c r="BG251" s="43"/>
    </row>
    <row r="252" spans="2:59" ht="26.25" customHeight="1" thickBot="1" x14ac:dyDescent="0.25">
      <c r="B252" s="227" t="s">
        <v>275</v>
      </c>
      <c r="C252" s="196" t="s">
        <v>176</v>
      </c>
      <c r="D252" s="38" t="s">
        <v>324</v>
      </c>
      <c r="E252" s="52"/>
      <c r="F252" s="52"/>
      <c r="G252" s="52"/>
      <c r="H252" s="52"/>
      <c r="I252" s="52"/>
      <c r="J252" s="52"/>
      <c r="K252" s="52"/>
      <c r="L252" s="38"/>
      <c r="M252" s="230"/>
      <c r="N252" s="52"/>
      <c r="O252" s="52"/>
      <c r="P252" s="39"/>
      <c r="Q252" s="52"/>
      <c r="R252" s="52"/>
      <c r="S252" s="52"/>
      <c r="T252" s="39"/>
      <c r="U252" s="52"/>
      <c r="V252" s="52"/>
      <c r="W252" s="52"/>
      <c r="X252" s="38"/>
      <c r="Y252" s="230"/>
      <c r="Z252" s="52"/>
      <c r="AA252" s="52"/>
      <c r="AB252" s="52"/>
      <c r="AC252" s="39"/>
      <c r="AD252" s="52"/>
      <c r="AE252" s="52"/>
      <c r="AF252" s="52"/>
      <c r="AG252" s="39"/>
      <c r="AH252" s="39"/>
      <c r="AI252" s="52"/>
      <c r="AJ252" s="52"/>
      <c r="AK252" s="52"/>
      <c r="AL252" s="38"/>
      <c r="AM252" s="230"/>
      <c r="AN252" s="52"/>
      <c r="AO252" s="52"/>
      <c r="AP252" s="39"/>
      <c r="AQ252" s="52"/>
      <c r="AR252" s="52"/>
      <c r="AS252" s="52"/>
      <c r="AT252" s="39"/>
      <c r="AU252" s="39"/>
      <c r="AV252" s="52"/>
      <c r="AW252" s="52"/>
      <c r="AX252" s="52"/>
      <c r="AY252" s="38"/>
      <c r="AZ252" s="52"/>
      <c r="BA252" s="52"/>
      <c r="BB252" s="52"/>
      <c r="BC252" s="52"/>
      <c r="BD252" s="52"/>
      <c r="BE252" s="52"/>
      <c r="BF252" s="52"/>
      <c r="BG252" s="43"/>
    </row>
    <row r="253" spans="2:59" ht="26.25" customHeight="1" thickBot="1" x14ac:dyDescent="0.25">
      <c r="B253" s="308" t="s">
        <v>791</v>
      </c>
      <c r="C253" s="196" t="s">
        <v>301</v>
      </c>
      <c r="D253" s="36" t="s">
        <v>323</v>
      </c>
      <c r="E253" s="52"/>
      <c r="F253" s="55"/>
      <c r="G253" s="52"/>
      <c r="H253" s="52"/>
      <c r="I253" s="52"/>
      <c r="J253" s="52"/>
      <c r="K253" s="55"/>
      <c r="L253" s="52"/>
      <c r="M253" s="52"/>
      <c r="N253" s="52"/>
      <c r="O253" s="55"/>
      <c r="P253" s="52"/>
      <c r="Q253" s="52"/>
      <c r="R253" s="52"/>
      <c r="S253" s="55"/>
      <c r="T253" s="52"/>
      <c r="U253" s="52"/>
      <c r="V253" s="52"/>
      <c r="W253" s="55"/>
      <c r="X253" s="52"/>
      <c r="Y253" s="52"/>
      <c r="Z253" s="52"/>
      <c r="AA253" s="52"/>
      <c r="AB253" s="55"/>
      <c r="AC253" s="52"/>
      <c r="AD253" s="52"/>
      <c r="AE253" s="52"/>
      <c r="AF253" s="55"/>
      <c r="AG253" s="52"/>
      <c r="AH253" s="52"/>
      <c r="AI253" s="52"/>
      <c r="AJ253" s="52"/>
      <c r="AK253" s="55"/>
      <c r="AL253" s="52"/>
      <c r="AM253" s="52"/>
      <c r="AN253" s="52"/>
      <c r="AO253" s="55"/>
      <c r="AP253" s="52"/>
      <c r="AQ253" s="52"/>
      <c r="AR253" s="52"/>
      <c r="AS253" s="55"/>
      <c r="AT253" s="52"/>
      <c r="AU253" s="52"/>
      <c r="AV253" s="52"/>
      <c r="AW253" s="52"/>
      <c r="AX253" s="55"/>
      <c r="AY253" s="52"/>
      <c r="AZ253" s="52"/>
      <c r="BA253" s="52"/>
      <c r="BB253" s="55"/>
      <c r="BC253" s="52"/>
      <c r="BD253" s="52"/>
      <c r="BE253" s="52"/>
      <c r="BF253" s="52"/>
      <c r="BG253" s="43"/>
    </row>
    <row r="254" spans="2:59" ht="19.5" thickBot="1" x14ac:dyDescent="0.25">
      <c r="B254" s="309"/>
      <c r="C254" s="196" t="s">
        <v>302</v>
      </c>
      <c r="D254" s="36" t="s">
        <v>323</v>
      </c>
      <c r="E254" s="52"/>
      <c r="F254" s="55"/>
      <c r="G254" s="52"/>
      <c r="H254" s="52"/>
      <c r="I254" s="52"/>
      <c r="J254" s="52"/>
      <c r="K254" s="55"/>
      <c r="L254" s="52"/>
      <c r="M254" s="52"/>
      <c r="N254" s="52"/>
      <c r="O254" s="55"/>
      <c r="P254" s="52"/>
      <c r="Q254" s="52"/>
      <c r="R254" s="52"/>
      <c r="S254" s="55"/>
      <c r="T254" s="52"/>
      <c r="U254" s="52"/>
      <c r="V254" s="52"/>
      <c r="W254" s="55"/>
      <c r="X254" s="52"/>
      <c r="Y254" s="52"/>
      <c r="Z254" s="52"/>
      <c r="AA254" s="52"/>
      <c r="AB254" s="55"/>
      <c r="AC254" s="52"/>
      <c r="AD254" s="52"/>
      <c r="AE254" s="52"/>
      <c r="AF254" s="55"/>
      <c r="AG254" s="52"/>
      <c r="AH254" s="52"/>
      <c r="AI254" s="52"/>
      <c r="AJ254" s="52"/>
      <c r="AK254" s="55"/>
      <c r="AL254" s="52"/>
      <c r="AM254" s="52"/>
      <c r="AN254" s="52"/>
      <c r="AO254" s="55"/>
      <c r="AP254" s="52"/>
      <c r="AQ254" s="52"/>
      <c r="AR254" s="52"/>
      <c r="AS254" s="55"/>
      <c r="AT254" s="52"/>
      <c r="AU254" s="52"/>
      <c r="AV254" s="52"/>
      <c r="AW254" s="52"/>
      <c r="AX254" s="55"/>
      <c r="AY254" s="52"/>
      <c r="AZ254" s="52"/>
      <c r="BA254" s="52"/>
      <c r="BB254" s="55"/>
      <c r="BC254" s="52"/>
      <c r="BD254" s="52"/>
      <c r="BE254" s="52"/>
      <c r="BF254" s="52"/>
      <c r="BG254" s="43"/>
    </row>
    <row r="255" spans="2:59" ht="19.5" thickBot="1" x14ac:dyDescent="0.25">
      <c r="B255" s="309"/>
      <c r="C255" s="196" t="s">
        <v>303</v>
      </c>
      <c r="D255" s="36" t="s">
        <v>323</v>
      </c>
      <c r="E255" s="52"/>
      <c r="F255" s="55"/>
      <c r="G255" s="52"/>
      <c r="H255" s="52"/>
      <c r="I255" s="52"/>
      <c r="J255" s="52"/>
      <c r="K255" s="55"/>
      <c r="L255" s="52"/>
      <c r="M255" s="52"/>
      <c r="N255" s="52"/>
      <c r="O255" s="55"/>
      <c r="P255" s="52"/>
      <c r="Q255" s="52"/>
      <c r="R255" s="52"/>
      <c r="S255" s="55"/>
      <c r="T255" s="52"/>
      <c r="U255" s="52"/>
      <c r="V255" s="52"/>
      <c r="W255" s="55"/>
      <c r="X255" s="52"/>
      <c r="Y255" s="52"/>
      <c r="Z255" s="52"/>
      <c r="AA255" s="52"/>
      <c r="AB255" s="55"/>
      <c r="AC255" s="52"/>
      <c r="AD255" s="52"/>
      <c r="AE255" s="52"/>
      <c r="AF255" s="55"/>
      <c r="AG255" s="52"/>
      <c r="AH255" s="52"/>
      <c r="AI255" s="52"/>
      <c r="AJ255" s="52"/>
      <c r="AK255" s="55"/>
      <c r="AL255" s="52"/>
      <c r="AM255" s="52"/>
      <c r="AN255" s="52"/>
      <c r="AO255" s="55"/>
      <c r="AP255" s="52"/>
      <c r="AQ255" s="52"/>
      <c r="AR255" s="52"/>
      <c r="AS255" s="55"/>
      <c r="AT255" s="52"/>
      <c r="AU255" s="52"/>
      <c r="AV255" s="52"/>
      <c r="AW255" s="52"/>
      <c r="AX255" s="55"/>
      <c r="AY255" s="52"/>
      <c r="AZ255" s="52"/>
      <c r="BA255" s="52"/>
      <c r="BB255" s="55"/>
      <c r="BC255" s="52"/>
      <c r="BD255" s="52"/>
      <c r="BE255" s="52" t="s">
        <v>808</v>
      </c>
      <c r="BF255" s="52">
        <v>3</v>
      </c>
      <c r="BG255" s="43"/>
    </row>
    <row r="256" spans="2:59" ht="38.25" customHeight="1" thickBot="1" x14ac:dyDescent="0.25">
      <c r="B256" s="310"/>
      <c r="C256" s="196" t="s">
        <v>854</v>
      </c>
      <c r="D256" s="37" t="s">
        <v>317</v>
      </c>
      <c r="E256" s="37"/>
      <c r="F256" s="37"/>
      <c r="G256" s="37"/>
      <c r="H256" s="37"/>
      <c r="I256" s="37"/>
      <c r="J256" s="37"/>
      <c r="K256" s="37"/>
      <c r="L256" s="37"/>
      <c r="M256" s="37"/>
      <c r="N256" s="37"/>
      <c r="O256" s="37"/>
      <c r="P256" s="37"/>
      <c r="Q256" s="37"/>
      <c r="R256" s="37"/>
      <c r="S256" s="37"/>
      <c r="T256" s="37"/>
      <c r="U256" s="37"/>
      <c r="V256" s="37"/>
      <c r="W256" s="37"/>
      <c r="X256" s="37"/>
      <c r="Y256" s="37"/>
      <c r="Z256" s="37"/>
      <c r="AA256" s="37"/>
      <c r="AB256" s="37"/>
      <c r="AC256" s="37"/>
      <c r="AD256" s="37"/>
      <c r="AE256" s="37"/>
      <c r="AF256" s="37"/>
      <c r="AG256" s="37"/>
      <c r="AH256" s="37"/>
      <c r="AI256" s="37"/>
      <c r="AJ256" s="37"/>
      <c r="AK256" s="37"/>
      <c r="AL256" s="37"/>
      <c r="AM256" s="37"/>
      <c r="AN256" s="37"/>
      <c r="AO256" s="37"/>
      <c r="AP256" s="37"/>
      <c r="AQ256" s="37"/>
      <c r="AR256" s="37"/>
      <c r="AS256" s="37"/>
      <c r="AT256" s="37"/>
      <c r="AU256" s="37"/>
      <c r="AV256" s="37"/>
      <c r="AW256" s="37"/>
      <c r="AX256" s="37"/>
      <c r="AY256" s="37"/>
      <c r="AZ256" s="37"/>
      <c r="BA256" s="37"/>
      <c r="BB256" s="37"/>
      <c r="BC256" s="37"/>
      <c r="BD256" s="37"/>
      <c r="BE256" s="37"/>
      <c r="BF256" s="37"/>
      <c r="BG256" s="43"/>
    </row>
    <row r="257" spans="2:59" ht="29.25" customHeight="1" thickBot="1" x14ac:dyDescent="0.25">
      <c r="B257" s="311" t="s">
        <v>790</v>
      </c>
      <c r="C257" s="196" t="s">
        <v>854</v>
      </c>
      <c r="D257" s="37" t="s">
        <v>317</v>
      </c>
      <c r="E257" s="37"/>
      <c r="F257" s="37"/>
      <c r="G257" s="37"/>
      <c r="H257" s="37"/>
      <c r="I257" s="37"/>
      <c r="J257" s="37"/>
      <c r="K257" s="37"/>
      <c r="L257" s="37"/>
      <c r="M257" s="37"/>
      <c r="N257" s="37"/>
      <c r="O257" s="37"/>
      <c r="P257" s="37"/>
      <c r="Q257" s="37"/>
      <c r="R257" s="37"/>
      <c r="S257" s="37"/>
      <c r="T257" s="37"/>
      <c r="U257" s="37"/>
      <c r="V257" s="37"/>
      <c r="W257" s="37"/>
      <c r="X257" s="37"/>
      <c r="Y257" s="37"/>
      <c r="Z257" s="37"/>
      <c r="AA257" s="37"/>
      <c r="AB257" s="37"/>
      <c r="AC257" s="37"/>
      <c r="AD257" s="37"/>
      <c r="AE257" s="37"/>
      <c r="AF257" s="37"/>
      <c r="AG257" s="37"/>
      <c r="AH257" s="37"/>
      <c r="AI257" s="37"/>
      <c r="AJ257" s="37"/>
      <c r="AK257" s="37"/>
      <c r="AL257" s="37"/>
      <c r="AM257" s="37"/>
      <c r="AN257" s="37"/>
      <c r="AO257" s="37"/>
      <c r="AP257" s="37"/>
      <c r="AQ257" s="37"/>
      <c r="AR257" s="37"/>
      <c r="AS257" s="37"/>
      <c r="AT257" s="37"/>
      <c r="AU257" s="37"/>
      <c r="AV257" s="37"/>
      <c r="AW257" s="37"/>
      <c r="AX257" s="37"/>
      <c r="AY257" s="37"/>
      <c r="AZ257" s="37"/>
      <c r="BA257" s="37"/>
      <c r="BB257" s="37"/>
      <c r="BC257" s="37"/>
      <c r="BD257" s="37"/>
      <c r="BE257" s="37"/>
      <c r="BF257" s="37"/>
      <c r="BG257" s="43"/>
    </row>
    <row r="258" spans="2:59" ht="26.25" customHeight="1" thickBot="1" x14ac:dyDescent="0.25">
      <c r="B258" s="312"/>
      <c r="C258" s="196" t="s">
        <v>300</v>
      </c>
      <c r="D258" s="36" t="s">
        <v>323</v>
      </c>
      <c r="E258" s="41"/>
      <c r="F258" s="57"/>
      <c r="G258" s="41"/>
      <c r="H258" s="41"/>
      <c r="I258" s="41"/>
      <c r="J258" s="41"/>
      <c r="K258" s="57"/>
      <c r="L258" s="41"/>
      <c r="M258" s="41"/>
      <c r="N258" s="41"/>
      <c r="O258" s="57"/>
      <c r="P258" s="41"/>
      <c r="Q258" s="41"/>
      <c r="R258" s="41"/>
      <c r="S258" s="57"/>
      <c r="T258" s="41"/>
      <c r="U258" s="41"/>
      <c r="V258" s="41"/>
      <c r="W258" s="57"/>
      <c r="X258" s="41"/>
      <c r="Y258" s="41"/>
      <c r="Z258" s="41"/>
      <c r="AA258" s="41"/>
      <c r="AB258" s="57"/>
      <c r="AC258" s="41"/>
      <c r="AD258" s="41"/>
      <c r="AE258" s="41"/>
      <c r="AF258" s="57"/>
      <c r="AG258" s="41"/>
      <c r="AH258" s="41"/>
      <c r="AI258" s="41"/>
      <c r="AJ258" s="41"/>
      <c r="AK258" s="57"/>
      <c r="AL258" s="41"/>
      <c r="AM258" s="41"/>
      <c r="AN258" s="41"/>
      <c r="AO258" s="57"/>
      <c r="AP258" s="41"/>
      <c r="AQ258" s="41"/>
      <c r="AR258" s="41"/>
      <c r="AS258" s="57"/>
      <c r="AT258" s="41"/>
      <c r="AU258" s="41"/>
      <c r="AV258" s="41"/>
      <c r="AW258" s="41"/>
      <c r="AX258" s="57"/>
      <c r="AY258" s="41"/>
      <c r="AZ258" s="41"/>
      <c r="BA258" s="41"/>
      <c r="BB258" s="57"/>
      <c r="BC258" s="41"/>
      <c r="BD258" s="41"/>
      <c r="BE258" s="41"/>
      <c r="BF258" s="41"/>
      <c r="BG258" s="43"/>
    </row>
    <row r="259" spans="2:59" ht="16.5" customHeight="1" thickBot="1" x14ac:dyDescent="0.25">
      <c r="B259" s="312"/>
      <c r="C259" s="196" t="s">
        <v>301</v>
      </c>
      <c r="D259" s="36" t="s">
        <v>323</v>
      </c>
      <c r="E259" s="41"/>
      <c r="F259" s="57"/>
      <c r="G259" s="41"/>
      <c r="H259" s="41"/>
      <c r="I259" s="41"/>
      <c r="J259" s="41"/>
      <c r="K259" s="57"/>
      <c r="L259" s="41"/>
      <c r="M259" s="41"/>
      <c r="N259" s="41"/>
      <c r="O259" s="57"/>
      <c r="P259" s="41"/>
      <c r="Q259" s="41"/>
      <c r="R259" s="41"/>
      <c r="S259" s="57"/>
      <c r="T259" s="41"/>
      <c r="U259" s="41"/>
      <c r="V259" s="41"/>
      <c r="W259" s="57"/>
      <c r="X259" s="41"/>
      <c r="Y259" s="41"/>
      <c r="Z259" s="41"/>
      <c r="AA259" s="41"/>
      <c r="AB259" s="57"/>
      <c r="AC259" s="41"/>
      <c r="AD259" s="41"/>
      <c r="AE259" s="41"/>
      <c r="AF259" s="57"/>
      <c r="AG259" s="41"/>
      <c r="AH259" s="41"/>
      <c r="AI259" s="41"/>
      <c r="AJ259" s="41"/>
      <c r="AK259" s="57"/>
      <c r="AL259" s="41"/>
      <c r="AM259" s="41"/>
      <c r="AN259" s="41"/>
      <c r="AO259" s="57"/>
      <c r="AP259" s="41"/>
      <c r="AQ259" s="41"/>
      <c r="AR259" s="41"/>
      <c r="AS259" s="57"/>
      <c r="AT259" s="41"/>
      <c r="AU259" s="41"/>
      <c r="AV259" s="41"/>
      <c r="AW259" s="41"/>
      <c r="AX259" s="57"/>
      <c r="AY259" s="41"/>
      <c r="AZ259" s="41"/>
      <c r="BA259" s="41"/>
      <c r="BB259" s="57"/>
      <c r="BC259" s="41"/>
      <c r="BD259" s="41"/>
      <c r="BE259" s="41"/>
      <c r="BF259" s="41"/>
      <c r="BG259" s="43"/>
    </row>
    <row r="260" spans="2:59" ht="26.25" customHeight="1" thickBot="1" x14ac:dyDescent="0.25">
      <c r="B260" s="312"/>
      <c r="C260" s="196" t="s">
        <v>302</v>
      </c>
      <c r="D260" s="36" t="s">
        <v>323</v>
      </c>
      <c r="E260" s="41"/>
      <c r="F260" s="57"/>
      <c r="G260" s="41"/>
      <c r="H260" s="41"/>
      <c r="I260" s="41"/>
      <c r="J260" s="41"/>
      <c r="K260" s="57"/>
      <c r="L260" s="41"/>
      <c r="M260" s="41"/>
      <c r="N260" s="41"/>
      <c r="O260" s="57"/>
      <c r="P260" s="41"/>
      <c r="Q260" s="41"/>
      <c r="R260" s="41"/>
      <c r="S260" s="57"/>
      <c r="T260" s="41"/>
      <c r="U260" s="41"/>
      <c r="V260" s="41"/>
      <c r="W260" s="57"/>
      <c r="X260" s="41"/>
      <c r="Y260" s="41"/>
      <c r="Z260" s="41"/>
      <c r="AA260" s="41"/>
      <c r="AB260" s="57"/>
      <c r="AC260" s="41"/>
      <c r="AD260" s="41"/>
      <c r="AE260" s="41"/>
      <c r="AF260" s="57"/>
      <c r="AG260" s="41"/>
      <c r="AH260" s="41"/>
      <c r="AI260" s="41"/>
      <c r="AJ260" s="41"/>
      <c r="AK260" s="57"/>
      <c r="AL260" s="41"/>
      <c r="AM260" s="41"/>
      <c r="AN260" s="41"/>
      <c r="AO260" s="57"/>
      <c r="AP260" s="41"/>
      <c r="AQ260" s="41"/>
      <c r="AR260" s="41"/>
      <c r="AS260" s="57"/>
      <c r="AT260" s="41"/>
      <c r="AU260" s="41"/>
      <c r="AV260" s="41"/>
      <c r="AW260" s="41"/>
      <c r="AX260" s="57"/>
      <c r="AY260" s="41"/>
      <c r="AZ260" s="41"/>
      <c r="BA260" s="41"/>
      <c r="BB260" s="57"/>
      <c r="BC260" s="41"/>
      <c r="BD260" s="41"/>
      <c r="BE260" s="41"/>
      <c r="BF260" s="41"/>
      <c r="BG260" s="43"/>
    </row>
    <row r="261" spans="2:59" ht="19.5" thickBot="1" x14ac:dyDescent="0.25">
      <c r="B261" s="313"/>
      <c r="C261" s="196" t="s">
        <v>303</v>
      </c>
      <c r="D261" s="36" t="s">
        <v>323</v>
      </c>
      <c r="E261" s="52"/>
      <c r="F261" s="55"/>
      <c r="G261" s="52"/>
      <c r="H261" s="52"/>
      <c r="I261" s="52"/>
      <c r="J261" s="52"/>
      <c r="K261" s="55"/>
      <c r="L261" s="52"/>
      <c r="M261" s="52"/>
      <c r="N261" s="52"/>
      <c r="O261" s="55"/>
      <c r="P261" s="52"/>
      <c r="Q261" s="52"/>
      <c r="R261" s="52"/>
      <c r="S261" s="55"/>
      <c r="T261" s="52"/>
      <c r="U261" s="52"/>
      <c r="V261" s="52"/>
      <c r="W261" s="55"/>
      <c r="X261" s="52"/>
      <c r="Y261" s="52"/>
      <c r="Z261" s="52"/>
      <c r="AA261" s="52"/>
      <c r="AB261" s="55"/>
      <c r="AC261" s="52"/>
      <c r="AD261" s="52"/>
      <c r="AE261" s="52"/>
      <c r="AF261" s="55"/>
      <c r="AG261" s="52"/>
      <c r="AH261" s="52"/>
      <c r="AI261" s="52"/>
      <c r="AJ261" s="52"/>
      <c r="AK261" s="55"/>
      <c r="AL261" s="52"/>
      <c r="AM261" s="52"/>
      <c r="AN261" s="52"/>
      <c r="AO261" s="55"/>
      <c r="AP261" s="52"/>
      <c r="AQ261" s="52"/>
      <c r="AR261" s="52"/>
      <c r="AS261" s="55"/>
      <c r="AT261" s="52"/>
      <c r="AU261" s="52"/>
      <c r="AV261" s="52"/>
      <c r="AW261" s="52"/>
      <c r="AX261" s="55"/>
      <c r="AY261" s="52"/>
      <c r="AZ261" s="52"/>
      <c r="BA261" s="52"/>
      <c r="BB261" s="55"/>
      <c r="BC261" s="52"/>
      <c r="BD261" s="52"/>
      <c r="BE261" s="52" t="s">
        <v>808</v>
      </c>
      <c r="BF261" s="52">
        <v>3</v>
      </c>
      <c r="BG261" s="43"/>
    </row>
    <row r="262" spans="2:59" ht="38.25" customHeight="1" thickBot="1" x14ac:dyDescent="0.25">
      <c r="B262" s="308" t="s">
        <v>792</v>
      </c>
      <c r="C262" s="196" t="s">
        <v>854</v>
      </c>
      <c r="D262" s="37" t="s">
        <v>317</v>
      </c>
      <c r="E262" s="37"/>
      <c r="F262" s="37"/>
      <c r="G262" s="37"/>
      <c r="H262" s="37"/>
      <c r="I262" s="37"/>
      <c r="J262" s="37"/>
      <c r="K262" s="37"/>
      <c r="L262" s="37"/>
      <c r="M262" s="37"/>
      <c r="N262" s="37"/>
      <c r="O262" s="37"/>
      <c r="P262" s="37"/>
      <c r="Q262" s="37"/>
      <c r="R262" s="37"/>
      <c r="S262" s="37"/>
      <c r="T262" s="37"/>
      <c r="U262" s="37"/>
      <c r="V262" s="37"/>
      <c r="W262" s="37"/>
      <c r="X262" s="37"/>
      <c r="Y262" s="37"/>
      <c r="Z262" s="37"/>
      <c r="AA262" s="37"/>
      <c r="AB262" s="37"/>
      <c r="AC262" s="37"/>
      <c r="AD262" s="37"/>
      <c r="AE262" s="37"/>
      <c r="AF262" s="37"/>
      <c r="AG262" s="37"/>
      <c r="AH262" s="37"/>
      <c r="AI262" s="37"/>
      <c r="AJ262" s="37"/>
      <c r="AK262" s="37"/>
      <c r="AL262" s="37"/>
      <c r="AM262" s="37"/>
      <c r="AN262" s="37"/>
      <c r="AO262" s="37"/>
      <c r="AP262" s="37"/>
      <c r="AQ262" s="37"/>
      <c r="AR262" s="37"/>
      <c r="AS262" s="37"/>
      <c r="AT262" s="37"/>
      <c r="AU262" s="37"/>
      <c r="AV262" s="37"/>
      <c r="AW262" s="37"/>
      <c r="AX262" s="37"/>
      <c r="AY262" s="37"/>
      <c r="AZ262" s="37"/>
      <c r="BA262" s="37"/>
      <c r="BB262" s="37"/>
      <c r="BC262" s="37"/>
      <c r="BD262" s="37"/>
      <c r="BE262" s="37"/>
      <c r="BF262" s="37"/>
      <c r="BG262" s="43"/>
    </row>
    <row r="263" spans="2:59" ht="26.25" customHeight="1" thickBot="1" x14ac:dyDescent="0.25">
      <c r="B263" s="309"/>
      <c r="C263" s="196" t="s">
        <v>300</v>
      </c>
      <c r="D263" s="36" t="s">
        <v>323</v>
      </c>
      <c r="E263" s="52"/>
      <c r="F263" s="55"/>
      <c r="G263" s="52"/>
      <c r="H263" s="52"/>
      <c r="I263" s="52"/>
      <c r="J263" s="52"/>
      <c r="K263" s="55"/>
      <c r="L263" s="52"/>
      <c r="M263" s="52"/>
      <c r="N263" s="52"/>
      <c r="O263" s="55"/>
      <c r="P263" s="52"/>
      <c r="Q263" s="52"/>
      <c r="R263" s="52"/>
      <c r="S263" s="55"/>
      <c r="T263" s="52"/>
      <c r="U263" s="52"/>
      <c r="V263" s="52"/>
      <c r="W263" s="55"/>
      <c r="X263" s="52"/>
      <c r="Y263" s="52"/>
      <c r="Z263" s="52"/>
      <c r="AA263" s="52"/>
      <c r="AB263" s="55"/>
      <c r="AC263" s="52"/>
      <c r="AD263" s="52"/>
      <c r="AE263" s="52"/>
      <c r="AF263" s="55"/>
      <c r="AG263" s="52"/>
      <c r="AH263" s="52"/>
      <c r="AI263" s="52"/>
      <c r="AJ263" s="52"/>
      <c r="AK263" s="55"/>
      <c r="AL263" s="52"/>
      <c r="AM263" s="52"/>
      <c r="AN263" s="52"/>
      <c r="AO263" s="55"/>
      <c r="AP263" s="52"/>
      <c r="AQ263" s="52"/>
      <c r="AR263" s="52"/>
      <c r="AS263" s="55"/>
      <c r="AT263" s="52"/>
      <c r="AU263" s="52"/>
      <c r="AV263" s="52"/>
      <c r="AW263" s="52"/>
      <c r="AX263" s="55"/>
      <c r="AY263" s="52"/>
      <c r="AZ263" s="52"/>
      <c r="BA263" s="52"/>
      <c r="BB263" s="55"/>
      <c r="BC263" s="52"/>
      <c r="BD263" s="52"/>
      <c r="BE263" s="52"/>
      <c r="BF263" s="52"/>
      <c r="BG263" s="43"/>
    </row>
    <row r="264" spans="2:59" ht="26.25" customHeight="1" thickBot="1" x14ac:dyDescent="0.25">
      <c r="B264" s="309"/>
      <c r="C264" s="196" t="s">
        <v>301</v>
      </c>
      <c r="D264" s="36" t="s">
        <v>323</v>
      </c>
      <c r="E264" s="52"/>
      <c r="F264" s="55"/>
      <c r="G264" s="52"/>
      <c r="H264" s="52"/>
      <c r="I264" s="52"/>
      <c r="J264" s="52"/>
      <c r="K264" s="55"/>
      <c r="L264" s="52"/>
      <c r="M264" s="52"/>
      <c r="N264" s="52"/>
      <c r="O264" s="55"/>
      <c r="P264" s="52"/>
      <c r="Q264" s="52"/>
      <c r="R264" s="52"/>
      <c r="S264" s="55"/>
      <c r="T264" s="52"/>
      <c r="U264" s="52"/>
      <c r="V264" s="52"/>
      <c r="W264" s="55"/>
      <c r="X264" s="52"/>
      <c r="Y264" s="52"/>
      <c r="Z264" s="52"/>
      <c r="AA264" s="52"/>
      <c r="AB264" s="55"/>
      <c r="AC264" s="52"/>
      <c r="AD264" s="52"/>
      <c r="AE264" s="52"/>
      <c r="AF264" s="55"/>
      <c r="AG264" s="52"/>
      <c r="AH264" s="52"/>
      <c r="AI264" s="52"/>
      <c r="AJ264" s="52"/>
      <c r="AK264" s="55"/>
      <c r="AL264" s="52"/>
      <c r="AM264" s="52"/>
      <c r="AN264" s="52"/>
      <c r="AO264" s="55"/>
      <c r="AP264" s="52"/>
      <c r="AQ264" s="52"/>
      <c r="AR264" s="52"/>
      <c r="AS264" s="55"/>
      <c r="AT264" s="52"/>
      <c r="AU264" s="52"/>
      <c r="AV264" s="52"/>
      <c r="AW264" s="52"/>
      <c r="AX264" s="55"/>
      <c r="AY264" s="52"/>
      <c r="AZ264" s="52"/>
      <c r="BA264" s="52"/>
      <c r="BB264" s="55"/>
      <c r="BC264" s="52"/>
      <c r="BD264" s="52"/>
      <c r="BE264" s="52"/>
      <c r="BF264" s="52"/>
      <c r="BG264" s="43"/>
    </row>
    <row r="265" spans="2:59" ht="26.25" customHeight="1" thickBot="1" x14ac:dyDescent="0.25">
      <c r="B265" s="309"/>
      <c r="C265" s="196" t="s">
        <v>302</v>
      </c>
      <c r="D265" s="36" t="s">
        <v>323</v>
      </c>
      <c r="E265" s="52"/>
      <c r="F265" s="55"/>
      <c r="G265" s="52"/>
      <c r="H265" s="52"/>
      <c r="I265" s="52"/>
      <c r="J265" s="52"/>
      <c r="K265" s="55"/>
      <c r="L265" s="52"/>
      <c r="M265" s="52"/>
      <c r="N265" s="52"/>
      <c r="O265" s="55"/>
      <c r="P265" s="52"/>
      <c r="Q265" s="52"/>
      <c r="R265" s="52"/>
      <c r="S265" s="55"/>
      <c r="T265" s="52"/>
      <c r="U265" s="52"/>
      <c r="V265" s="52"/>
      <c r="W265" s="55"/>
      <c r="X265" s="52"/>
      <c r="Y265" s="52"/>
      <c r="Z265" s="52"/>
      <c r="AA265" s="52"/>
      <c r="AB265" s="55"/>
      <c r="AC265" s="52"/>
      <c r="AD265" s="52"/>
      <c r="AE265" s="52"/>
      <c r="AF265" s="55"/>
      <c r="AG265" s="52"/>
      <c r="AH265" s="52"/>
      <c r="AI265" s="52"/>
      <c r="AJ265" s="52"/>
      <c r="AK265" s="55"/>
      <c r="AL265" s="52"/>
      <c r="AM265" s="52"/>
      <c r="AN265" s="52"/>
      <c r="AO265" s="55"/>
      <c r="AP265" s="52"/>
      <c r="AQ265" s="52"/>
      <c r="AR265" s="52"/>
      <c r="AS265" s="55"/>
      <c r="AT265" s="52"/>
      <c r="AU265" s="52"/>
      <c r="AV265" s="52"/>
      <c r="AW265" s="52"/>
      <c r="AX265" s="55"/>
      <c r="AY265" s="52"/>
      <c r="AZ265" s="52"/>
      <c r="BA265" s="52"/>
      <c r="BB265" s="55"/>
      <c r="BC265" s="52"/>
      <c r="BD265" s="52"/>
      <c r="BE265" s="52"/>
      <c r="BF265" s="52"/>
      <c r="BG265" s="43"/>
    </row>
    <row r="266" spans="2:59" ht="19.5" thickBot="1" x14ac:dyDescent="0.25">
      <c r="B266" s="310"/>
      <c r="C266" s="196" t="s">
        <v>303</v>
      </c>
      <c r="D266" s="36" t="s">
        <v>323</v>
      </c>
      <c r="E266" s="52"/>
      <c r="F266" s="55"/>
      <c r="G266" s="52"/>
      <c r="H266" s="52"/>
      <c r="I266" s="52"/>
      <c r="J266" s="52"/>
      <c r="K266" s="55"/>
      <c r="L266" s="52"/>
      <c r="M266" s="52"/>
      <c r="N266" s="52"/>
      <c r="O266" s="55"/>
      <c r="P266" s="52"/>
      <c r="Q266" s="52"/>
      <c r="R266" s="52"/>
      <c r="S266" s="55"/>
      <c r="T266" s="52"/>
      <c r="U266" s="52"/>
      <c r="V266" s="52"/>
      <c r="W266" s="55"/>
      <c r="X266" s="52"/>
      <c r="Y266" s="52"/>
      <c r="Z266" s="52"/>
      <c r="AA266" s="52"/>
      <c r="AB266" s="55"/>
      <c r="AC266" s="52"/>
      <c r="AD266" s="52"/>
      <c r="AE266" s="52"/>
      <c r="AF266" s="55"/>
      <c r="AG266" s="52"/>
      <c r="AH266" s="52"/>
      <c r="AI266" s="52"/>
      <c r="AJ266" s="52"/>
      <c r="AK266" s="55"/>
      <c r="AL266" s="52"/>
      <c r="AM266" s="52"/>
      <c r="AN266" s="52"/>
      <c r="AO266" s="55"/>
      <c r="AP266" s="52"/>
      <c r="AQ266" s="52"/>
      <c r="AR266" s="52"/>
      <c r="AS266" s="55"/>
      <c r="AT266" s="52"/>
      <c r="AU266" s="52"/>
      <c r="AV266" s="52"/>
      <c r="AW266" s="52"/>
      <c r="AX266" s="55"/>
      <c r="AY266" s="52"/>
      <c r="AZ266" s="52"/>
      <c r="BA266" s="52"/>
      <c r="BB266" s="55"/>
      <c r="BC266" s="52"/>
      <c r="BD266" s="52"/>
      <c r="BE266" s="52" t="s">
        <v>808</v>
      </c>
      <c r="BF266" s="52">
        <v>3</v>
      </c>
      <c r="BG266" s="43"/>
    </row>
    <row r="267" spans="2:59" ht="27.75" customHeight="1" thickBot="1" x14ac:dyDescent="0.25">
      <c r="B267" s="228" t="s">
        <v>311</v>
      </c>
      <c r="C267" s="196" t="s">
        <v>312</v>
      </c>
      <c r="D267" s="20" t="s">
        <v>326</v>
      </c>
      <c r="E267" s="41"/>
      <c r="F267" s="41"/>
      <c r="G267" s="41"/>
      <c r="H267" s="41"/>
      <c r="I267" s="41"/>
      <c r="J267" s="41"/>
      <c r="K267" s="41"/>
      <c r="L267" s="41"/>
      <c r="M267" s="41"/>
      <c r="N267" s="41"/>
      <c r="O267" s="41"/>
      <c r="P267" s="41"/>
      <c r="Q267" s="41"/>
      <c r="R267" s="200"/>
      <c r="S267" s="41"/>
      <c r="T267" s="41"/>
      <c r="U267" s="41"/>
      <c r="V267" s="41"/>
      <c r="W267" s="41"/>
      <c r="X267" s="41"/>
      <c r="Y267" s="41"/>
      <c r="Z267" s="41"/>
      <c r="AA267" s="41"/>
      <c r="AB267" s="41"/>
      <c r="AC267" s="41"/>
      <c r="AD267" s="41"/>
      <c r="AE267" s="41"/>
      <c r="AF267" s="41"/>
      <c r="AG267" s="41"/>
      <c r="AH267" s="41"/>
      <c r="AI267" s="41"/>
      <c r="AJ267" s="41"/>
      <c r="AK267" s="41"/>
      <c r="AL267" s="41"/>
      <c r="AM267" s="41"/>
      <c r="AN267" s="41"/>
      <c r="AO267" s="41"/>
      <c r="AP267" s="41"/>
      <c r="AQ267" s="41"/>
      <c r="AR267" s="41"/>
      <c r="AS267" s="41"/>
      <c r="AT267" s="41"/>
      <c r="AU267" s="41"/>
      <c r="AV267" s="200"/>
      <c r="AW267" s="41"/>
      <c r="AX267" s="41"/>
      <c r="AY267" s="41"/>
      <c r="AZ267" s="41"/>
      <c r="BA267" s="41"/>
      <c r="BB267" s="41"/>
      <c r="BC267" s="41"/>
      <c r="BD267" s="41"/>
      <c r="BE267" s="41"/>
      <c r="BF267" s="41"/>
      <c r="BG267" s="43"/>
    </row>
    <row r="268" spans="2:59" ht="26.25" customHeight="1" thickBot="1" x14ac:dyDescent="0.25">
      <c r="B268" s="229" t="s">
        <v>313</v>
      </c>
      <c r="C268" s="196" t="s">
        <v>314</v>
      </c>
      <c r="D268" s="36" t="s">
        <v>323</v>
      </c>
      <c r="E268" s="52"/>
      <c r="F268" s="55"/>
      <c r="G268" s="52"/>
      <c r="H268" s="52"/>
      <c r="I268" s="52"/>
      <c r="J268" s="52"/>
      <c r="K268" s="55"/>
      <c r="L268" s="52"/>
      <c r="M268" s="52"/>
      <c r="N268" s="52"/>
      <c r="O268" s="55"/>
      <c r="P268" s="52"/>
      <c r="Q268" s="52"/>
      <c r="R268" s="52"/>
      <c r="S268" s="55"/>
      <c r="T268" s="52"/>
      <c r="U268" s="52"/>
      <c r="V268" s="52"/>
      <c r="W268" s="55"/>
      <c r="X268" s="52"/>
      <c r="Y268" s="52"/>
      <c r="Z268" s="52"/>
      <c r="AA268" s="52"/>
      <c r="AB268" s="55"/>
      <c r="AC268" s="52"/>
      <c r="AD268" s="52"/>
      <c r="AE268" s="52"/>
      <c r="AF268" s="55"/>
      <c r="AG268" s="52"/>
      <c r="AH268" s="52"/>
      <c r="AI268" s="52"/>
      <c r="AJ268" s="52"/>
      <c r="AK268" s="55"/>
      <c r="AL268" s="52"/>
      <c r="AM268" s="52"/>
      <c r="AN268" s="52"/>
      <c r="AO268" s="55"/>
      <c r="AP268" s="52"/>
      <c r="AQ268" s="52"/>
      <c r="AR268" s="52"/>
      <c r="AS268" s="55"/>
      <c r="AT268" s="52"/>
      <c r="AU268" s="52"/>
      <c r="AV268" s="52"/>
      <c r="AW268" s="52"/>
      <c r="AX268" s="55"/>
      <c r="AY268" s="52"/>
      <c r="AZ268" s="52"/>
      <c r="BA268" s="52"/>
      <c r="BB268" s="55"/>
      <c r="BC268" s="52"/>
      <c r="BD268" s="52"/>
      <c r="BE268" s="52"/>
      <c r="BF268" s="52"/>
      <c r="BG268" s="43"/>
    </row>
    <row r="269" spans="2:59" ht="26.25" customHeight="1" thickBot="1" x14ac:dyDescent="0.25">
      <c r="B269" s="228" t="s">
        <v>313</v>
      </c>
      <c r="C269" s="196" t="s">
        <v>315</v>
      </c>
      <c r="D269" s="36" t="s">
        <v>323</v>
      </c>
      <c r="E269" s="52"/>
      <c r="F269" s="55"/>
      <c r="G269" s="52"/>
      <c r="H269" s="52"/>
      <c r="I269" s="52"/>
      <c r="J269" s="52"/>
      <c r="K269" s="55"/>
      <c r="L269" s="52"/>
      <c r="M269" s="52"/>
      <c r="N269" s="52"/>
      <c r="O269" s="55"/>
      <c r="P269" s="52"/>
      <c r="Q269" s="52"/>
      <c r="R269" s="52"/>
      <c r="S269" s="55"/>
      <c r="T269" s="52"/>
      <c r="U269" s="52"/>
      <c r="V269" s="52"/>
      <c r="W269" s="55"/>
      <c r="X269" s="52"/>
      <c r="Y269" s="52"/>
      <c r="Z269" s="52"/>
      <c r="AA269" s="52"/>
      <c r="AB269" s="55"/>
      <c r="AC269" s="52"/>
      <c r="AD269" s="52"/>
      <c r="AE269" s="52"/>
      <c r="AF269" s="55"/>
      <c r="AG269" s="52"/>
      <c r="AH269" s="52"/>
      <c r="AI269" s="52"/>
      <c r="AJ269" s="52"/>
      <c r="AK269" s="55"/>
      <c r="AL269" s="52"/>
      <c r="AM269" s="52"/>
      <c r="AN269" s="52"/>
      <c r="AO269" s="55"/>
      <c r="AP269" s="52"/>
      <c r="AQ269" s="52"/>
      <c r="AR269" s="52"/>
      <c r="AS269" s="55"/>
      <c r="AT269" s="52"/>
      <c r="AU269" s="52"/>
      <c r="AV269" s="52"/>
      <c r="AW269" s="52"/>
      <c r="AX269" s="55"/>
      <c r="AY269" s="52"/>
      <c r="AZ269" s="52"/>
      <c r="BA269" s="52"/>
      <c r="BB269" s="55"/>
      <c r="BC269" s="52"/>
      <c r="BD269" s="52"/>
      <c r="BE269" s="52" t="s">
        <v>809</v>
      </c>
      <c r="BF269" s="52">
        <v>1</v>
      </c>
      <c r="BG269" s="43"/>
    </row>
    <row r="270" spans="2:59" ht="31.5" customHeight="1" thickBot="1" x14ac:dyDescent="0.25">
      <c r="B270" s="228" t="s">
        <v>759</v>
      </c>
      <c r="C270" s="196" t="s">
        <v>316</v>
      </c>
      <c r="D270" s="36" t="s">
        <v>323</v>
      </c>
      <c r="E270" s="52"/>
      <c r="F270" s="55"/>
      <c r="G270" s="52"/>
      <c r="H270" s="52"/>
      <c r="I270" s="52"/>
      <c r="J270" s="52"/>
      <c r="K270" s="55"/>
      <c r="L270" s="52"/>
      <c r="M270" s="52"/>
      <c r="N270" s="52"/>
      <c r="O270" s="55"/>
      <c r="P270" s="52"/>
      <c r="Q270" s="52"/>
      <c r="R270" s="52"/>
      <c r="S270" s="55"/>
      <c r="T270" s="52"/>
      <c r="U270" s="52"/>
      <c r="V270" s="52"/>
      <c r="W270" s="55"/>
      <c r="X270" s="52"/>
      <c r="Y270" s="52"/>
      <c r="Z270" s="52"/>
      <c r="AA270" s="52"/>
      <c r="AB270" s="55"/>
      <c r="AC270" s="52"/>
      <c r="AD270" s="52"/>
      <c r="AE270" s="52"/>
      <c r="AF270" s="55"/>
      <c r="AG270" s="52"/>
      <c r="AH270" s="52"/>
      <c r="AI270" s="52"/>
      <c r="AJ270" s="52"/>
      <c r="AK270" s="55"/>
      <c r="AL270" s="52"/>
      <c r="AM270" s="52"/>
      <c r="AN270" s="52"/>
      <c r="AO270" s="55"/>
      <c r="AP270" s="52"/>
      <c r="AQ270" s="52"/>
      <c r="AR270" s="52"/>
      <c r="AS270" s="55"/>
      <c r="AT270" s="52"/>
      <c r="AU270" s="52"/>
      <c r="AV270" s="52"/>
      <c r="AW270" s="52"/>
      <c r="AX270" s="55"/>
      <c r="AY270" s="52"/>
      <c r="AZ270" s="52"/>
      <c r="BA270" s="52"/>
      <c r="BB270" s="55"/>
      <c r="BC270" s="52"/>
      <c r="BD270" s="52"/>
      <c r="BE270" s="52"/>
      <c r="BF270" s="52"/>
      <c r="BG270" s="43"/>
    </row>
    <row r="271" spans="2:59" ht="26.25" hidden="1" customHeight="1" thickBot="1" x14ac:dyDescent="0.25">
      <c r="C271" s="11"/>
    </row>
    <row r="272" spans="2:59" ht="26.25" hidden="1" customHeight="1" thickBot="1" x14ac:dyDescent="0.25">
      <c r="C272" s="11"/>
      <c r="BG272" s="182" t="s">
        <v>697</v>
      </c>
    </row>
    <row r="273" spans="3:59" ht="26.25" hidden="1" customHeight="1" thickBot="1" x14ac:dyDescent="0.25">
      <c r="C273" s="11"/>
      <c r="BG273" s="270"/>
    </row>
    <row r="274" spans="3:59" ht="26.25" customHeight="1" thickBot="1" x14ac:dyDescent="0.25">
      <c r="C274" s="11"/>
      <c r="BG274" s="271"/>
    </row>
    <row r="275" spans="3:59" ht="26.25" customHeight="1" x14ac:dyDescent="0.2">
      <c r="C275" s="11"/>
      <c r="H275" s="9">
        <f>48*5</f>
        <v>240</v>
      </c>
      <c r="J275" s="9">
        <f>4*6</f>
        <v>24</v>
      </c>
      <c r="K275" s="9">
        <v>4</v>
      </c>
    </row>
    <row r="276" spans="3:59" ht="26.25" customHeight="1" x14ac:dyDescent="0.2">
      <c r="C276" s="11"/>
      <c r="H276" s="9">
        <f>12*5</f>
        <v>60</v>
      </c>
      <c r="J276" s="9">
        <f>2*5</f>
        <v>10</v>
      </c>
    </row>
    <row r="277" spans="3:59" ht="26.25" customHeight="1" x14ac:dyDescent="0.2">
      <c r="C277" s="11"/>
    </row>
    <row r="278" spans="3:59" ht="26.25" customHeight="1" x14ac:dyDescent="0.2">
      <c r="C278" s="84"/>
    </row>
    <row r="279" spans="3:59" ht="26.25" customHeight="1" x14ac:dyDescent="0.2">
      <c r="C279" s="84"/>
    </row>
    <row r="280" spans="3:59" ht="26.25" customHeight="1" x14ac:dyDescent="0.2">
      <c r="C280" s="84"/>
    </row>
    <row r="281" spans="3:59" ht="26.25" customHeight="1" x14ac:dyDescent="0.2">
      <c r="C281" s="84"/>
    </row>
    <row r="282" spans="3:59" ht="26.25" customHeight="1" x14ac:dyDescent="0.2">
      <c r="C282" s="84"/>
    </row>
    <row r="283" spans="3:59" ht="26.25" customHeight="1" x14ac:dyDescent="0.2">
      <c r="C283" s="84"/>
    </row>
    <row r="284" spans="3:59" ht="26.25" customHeight="1" x14ac:dyDescent="0.2">
      <c r="C284" s="84"/>
    </row>
    <row r="285" spans="3:59" ht="26.25" customHeight="1" x14ac:dyDescent="0.2">
      <c r="C285" s="84"/>
    </row>
    <row r="286" spans="3:59" ht="26.25" customHeight="1" x14ac:dyDescent="0.2">
      <c r="C286" s="84"/>
    </row>
    <row r="287" spans="3:59" ht="26.25" customHeight="1" x14ac:dyDescent="0.2">
      <c r="C287" s="84"/>
    </row>
    <row r="288" spans="3:59" ht="26.25" customHeight="1" x14ac:dyDescent="0.2">
      <c r="C288" s="84"/>
    </row>
    <row r="289" spans="3:3" ht="26.25" customHeight="1" x14ac:dyDescent="0.2">
      <c r="C289" s="84"/>
    </row>
    <row r="290" spans="3:3" ht="26.25" customHeight="1" x14ac:dyDescent="0.2">
      <c r="C290" s="84"/>
    </row>
    <row r="291" spans="3:3" ht="26.25" customHeight="1" x14ac:dyDescent="0.2">
      <c r="C291" s="84"/>
    </row>
    <row r="292" spans="3:3" ht="26.25" customHeight="1" x14ac:dyDescent="0.2">
      <c r="C292" s="84"/>
    </row>
    <row r="293" spans="3:3" ht="26.25" customHeight="1" x14ac:dyDescent="0.2">
      <c r="C293" s="84"/>
    </row>
    <row r="294" spans="3:3" ht="26.25" customHeight="1" x14ac:dyDescent="0.2">
      <c r="C294" s="84"/>
    </row>
    <row r="295" spans="3:3" ht="26.25" customHeight="1" x14ac:dyDescent="0.2">
      <c r="C295" s="84"/>
    </row>
    <row r="296" spans="3:3" ht="26.25" customHeight="1" x14ac:dyDescent="0.2">
      <c r="C296" s="84"/>
    </row>
    <row r="297" spans="3:3" ht="26.25" customHeight="1" x14ac:dyDescent="0.2">
      <c r="C297" s="84"/>
    </row>
    <row r="298" spans="3:3" ht="26.25" customHeight="1" x14ac:dyDescent="0.2">
      <c r="C298" s="84"/>
    </row>
    <row r="299" spans="3:3" ht="26.25" customHeight="1" x14ac:dyDescent="0.2">
      <c r="C299" s="84"/>
    </row>
    <row r="300" spans="3:3" ht="26.25" customHeight="1" x14ac:dyDescent="0.2">
      <c r="C300" s="84"/>
    </row>
    <row r="301" spans="3:3" ht="26.25" customHeight="1" x14ac:dyDescent="0.2">
      <c r="C301" s="84"/>
    </row>
    <row r="302" spans="3:3" ht="26.25" customHeight="1" x14ac:dyDescent="0.2">
      <c r="C302" s="84"/>
    </row>
    <row r="303" spans="3:3" ht="26.25" customHeight="1" x14ac:dyDescent="0.2">
      <c r="C303" s="84"/>
    </row>
    <row r="304" spans="3:3" ht="26.25" customHeight="1" x14ac:dyDescent="0.2">
      <c r="C304" s="84"/>
    </row>
    <row r="305" spans="3:3" ht="26.25" customHeight="1" x14ac:dyDescent="0.2">
      <c r="C305" s="84"/>
    </row>
    <row r="306" spans="3:3" ht="26.25" customHeight="1" x14ac:dyDescent="0.2">
      <c r="C306" s="84"/>
    </row>
    <row r="307" spans="3:3" ht="26.25" customHeight="1" x14ac:dyDescent="0.2">
      <c r="C307" s="84"/>
    </row>
    <row r="308" spans="3:3" ht="26.25" customHeight="1" x14ac:dyDescent="0.2">
      <c r="C308" s="84"/>
    </row>
    <row r="309" spans="3:3" ht="26.25" customHeight="1" x14ac:dyDescent="0.2">
      <c r="C309" s="84"/>
    </row>
    <row r="310" spans="3:3" ht="26.25" customHeight="1" x14ac:dyDescent="0.2">
      <c r="C310" s="84"/>
    </row>
    <row r="311" spans="3:3" ht="26.25" customHeight="1" x14ac:dyDescent="0.2">
      <c r="C311" s="84"/>
    </row>
    <row r="312" spans="3:3" ht="26.25" customHeight="1" x14ac:dyDescent="0.2">
      <c r="C312" s="84"/>
    </row>
    <row r="313" spans="3:3" ht="26.25" customHeight="1" x14ac:dyDescent="0.2">
      <c r="C313" s="84"/>
    </row>
    <row r="314" spans="3:3" ht="26.25" customHeight="1" x14ac:dyDescent="0.2">
      <c r="C314" s="84"/>
    </row>
    <row r="315" spans="3:3" ht="26.25" customHeight="1" x14ac:dyDescent="0.2">
      <c r="C315" s="84"/>
    </row>
    <row r="316" spans="3:3" ht="26.25" customHeight="1" x14ac:dyDescent="0.2">
      <c r="C316" s="84"/>
    </row>
    <row r="317" spans="3:3" ht="26.25" customHeight="1" x14ac:dyDescent="0.2">
      <c r="C317" s="84"/>
    </row>
    <row r="318" spans="3:3" ht="26.25" customHeight="1" x14ac:dyDescent="0.2">
      <c r="C318" s="84"/>
    </row>
    <row r="319" spans="3:3" ht="26.25" customHeight="1" x14ac:dyDescent="0.2">
      <c r="C319" s="84"/>
    </row>
    <row r="320" spans="3:3" ht="26.25" customHeight="1" x14ac:dyDescent="0.2">
      <c r="C320" s="84"/>
    </row>
    <row r="321" spans="3:3" ht="26.25" customHeight="1" x14ac:dyDescent="0.2">
      <c r="C321" s="84"/>
    </row>
    <row r="322" spans="3:3" ht="26.25" customHeight="1" x14ac:dyDescent="0.2">
      <c r="C322" s="84"/>
    </row>
    <row r="323" spans="3:3" ht="26.25" customHeight="1" x14ac:dyDescent="0.2">
      <c r="C323" s="84"/>
    </row>
    <row r="324" spans="3:3" ht="26.25" customHeight="1" x14ac:dyDescent="0.2">
      <c r="C324" s="84"/>
    </row>
    <row r="325" spans="3:3" ht="26.25" customHeight="1" x14ac:dyDescent="0.2">
      <c r="C325" s="84"/>
    </row>
    <row r="326" spans="3:3" ht="26.25" customHeight="1" x14ac:dyDescent="0.2">
      <c r="C326" s="84"/>
    </row>
    <row r="327" spans="3:3" ht="26.25" customHeight="1" x14ac:dyDescent="0.2">
      <c r="C327" s="84"/>
    </row>
    <row r="328" spans="3:3" ht="26.25" customHeight="1" x14ac:dyDescent="0.2">
      <c r="C328" s="84"/>
    </row>
    <row r="329" spans="3:3" ht="26.25" customHeight="1" x14ac:dyDescent="0.2">
      <c r="C329" s="84"/>
    </row>
    <row r="330" spans="3:3" ht="26.25" customHeight="1" x14ac:dyDescent="0.2">
      <c r="C330" s="84"/>
    </row>
    <row r="331" spans="3:3" ht="26.25" customHeight="1" x14ac:dyDescent="0.2">
      <c r="C331" s="84"/>
    </row>
    <row r="332" spans="3:3" ht="26.25" customHeight="1" x14ac:dyDescent="0.2">
      <c r="C332" s="84"/>
    </row>
    <row r="333" spans="3:3" ht="26.25" customHeight="1" x14ac:dyDescent="0.2">
      <c r="C333" s="84"/>
    </row>
    <row r="334" spans="3:3" ht="26.25" customHeight="1" x14ac:dyDescent="0.2">
      <c r="C334" s="84"/>
    </row>
    <row r="335" spans="3:3" ht="26.25" customHeight="1" x14ac:dyDescent="0.2">
      <c r="C335" s="84"/>
    </row>
    <row r="336" spans="3:3" ht="26.25" customHeight="1" x14ac:dyDescent="0.2">
      <c r="C336" s="84"/>
    </row>
    <row r="337" spans="3:3" ht="26.25" customHeight="1" x14ac:dyDescent="0.2">
      <c r="C337" s="84"/>
    </row>
    <row r="338" spans="3:3" ht="26.25" customHeight="1" x14ac:dyDescent="0.2">
      <c r="C338" s="84"/>
    </row>
    <row r="339" spans="3:3" ht="26.25" customHeight="1" x14ac:dyDescent="0.2">
      <c r="C339" s="84"/>
    </row>
    <row r="340" spans="3:3" ht="26.25" customHeight="1" x14ac:dyDescent="0.2">
      <c r="C340" s="84"/>
    </row>
    <row r="341" spans="3:3" ht="26.25" customHeight="1" x14ac:dyDescent="0.2">
      <c r="C341" s="84"/>
    </row>
    <row r="342" spans="3:3" ht="26.25" customHeight="1" x14ac:dyDescent="0.2">
      <c r="C342" s="84"/>
    </row>
    <row r="343" spans="3:3" ht="26.25" customHeight="1" x14ac:dyDescent="0.2">
      <c r="C343" s="84"/>
    </row>
    <row r="344" spans="3:3" ht="26.25" customHeight="1" x14ac:dyDescent="0.2">
      <c r="C344" s="84"/>
    </row>
    <row r="345" spans="3:3" ht="26.25" customHeight="1" x14ac:dyDescent="0.2">
      <c r="C345" s="84"/>
    </row>
    <row r="346" spans="3:3" ht="26.25" customHeight="1" x14ac:dyDescent="0.2">
      <c r="C346" s="84"/>
    </row>
    <row r="347" spans="3:3" ht="26.25" customHeight="1" x14ac:dyDescent="0.2">
      <c r="C347" s="84"/>
    </row>
    <row r="348" spans="3:3" ht="26.25" customHeight="1" x14ac:dyDescent="0.2">
      <c r="C348" s="84"/>
    </row>
    <row r="349" spans="3:3" ht="26.25" customHeight="1" x14ac:dyDescent="0.2">
      <c r="C349" s="84"/>
    </row>
    <row r="350" spans="3:3" ht="26.25" customHeight="1" x14ac:dyDescent="0.2">
      <c r="C350" s="84"/>
    </row>
    <row r="351" spans="3:3" ht="26.25" customHeight="1" x14ac:dyDescent="0.2">
      <c r="C351" s="84"/>
    </row>
    <row r="352" spans="3:3" ht="26.25" customHeight="1" x14ac:dyDescent="0.2">
      <c r="C352" s="84"/>
    </row>
    <row r="353" spans="3:3" ht="26.25" customHeight="1" x14ac:dyDescent="0.2">
      <c r="C353" s="84"/>
    </row>
    <row r="354" spans="3:3" ht="26.25" customHeight="1" x14ac:dyDescent="0.2">
      <c r="C354" s="84"/>
    </row>
    <row r="355" spans="3:3" ht="26.25" customHeight="1" x14ac:dyDescent="0.2">
      <c r="C355" s="84"/>
    </row>
    <row r="356" spans="3:3" ht="26.25" customHeight="1" x14ac:dyDescent="0.2">
      <c r="C356" s="84"/>
    </row>
    <row r="357" spans="3:3" ht="26.25" customHeight="1" x14ac:dyDescent="0.2">
      <c r="C357" s="84"/>
    </row>
    <row r="358" spans="3:3" ht="26.25" customHeight="1" x14ac:dyDescent="0.2">
      <c r="C358" s="84"/>
    </row>
    <row r="359" spans="3:3" ht="26.25" customHeight="1" x14ac:dyDescent="0.2">
      <c r="C359" s="84"/>
    </row>
    <row r="360" spans="3:3" ht="26.25" customHeight="1" x14ac:dyDescent="0.2">
      <c r="C360" s="84"/>
    </row>
    <row r="361" spans="3:3" ht="26.25" customHeight="1" x14ac:dyDescent="0.2">
      <c r="C361" s="84"/>
    </row>
    <row r="362" spans="3:3" ht="26.25" customHeight="1" x14ac:dyDescent="0.2">
      <c r="C362" s="84"/>
    </row>
    <row r="363" spans="3:3" ht="26.25" customHeight="1" x14ac:dyDescent="0.2">
      <c r="C363" s="84"/>
    </row>
    <row r="364" spans="3:3" ht="26.25" customHeight="1" x14ac:dyDescent="0.2">
      <c r="C364" s="84"/>
    </row>
    <row r="365" spans="3:3" ht="26.25" customHeight="1" x14ac:dyDescent="0.2">
      <c r="C365" s="84"/>
    </row>
    <row r="366" spans="3:3" ht="26.25" customHeight="1" x14ac:dyDescent="0.2">
      <c r="C366" s="84"/>
    </row>
    <row r="367" spans="3:3" ht="26.25" customHeight="1" x14ac:dyDescent="0.2">
      <c r="C367" s="84"/>
    </row>
    <row r="368" spans="3:3" ht="26.25" customHeight="1" x14ac:dyDescent="0.2">
      <c r="C368" s="84"/>
    </row>
    <row r="369" spans="3:3" ht="26.25" customHeight="1" x14ac:dyDescent="0.2">
      <c r="C369" s="84"/>
    </row>
    <row r="370" spans="3:3" ht="26.25" customHeight="1" x14ac:dyDescent="0.2">
      <c r="C370" s="84"/>
    </row>
    <row r="371" spans="3:3" ht="26.25" customHeight="1" x14ac:dyDescent="0.2">
      <c r="C371" s="84"/>
    </row>
    <row r="372" spans="3:3" ht="26.25" customHeight="1" x14ac:dyDescent="0.2">
      <c r="C372" s="84"/>
    </row>
    <row r="373" spans="3:3" ht="26.25" customHeight="1" x14ac:dyDescent="0.2">
      <c r="C373" s="84"/>
    </row>
    <row r="374" spans="3:3" ht="26.25" customHeight="1" x14ac:dyDescent="0.2">
      <c r="C374" s="84"/>
    </row>
    <row r="375" spans="3:3" ht="26.25" customHeight="1" x14ac:dyDescent="0.2">
      <c r="C375" s="84"/>
    </row>
    <row r="376" spans="3:3" ht="26.25" customHeight="1" x14ac:dyDescent="0.2">
      <c r="C376" s="84"/>
    </row>
    <row r="377" spans="3:3" ht="26.25" customHeight="1" x14ac:dyDescent="0.2">
      <c r="C377" s="84"/>
    </row>
    <row r="378" spans="3:3" ht="26.25" customHeight="1" x14ac:dyDescent="0.2">
      <c r="C378" s="84"/>
    </row>
    <row r="379" spans="3:3" ht="26.25" customHeight="1" x14ac:dyDescent="0.2">
      <c r="C379" s="84"/>
    </row>
    <row r="380" spans="3:3" ht="26.25" customHeight="1" x14ac:dyDescent="0.2">
      <c r="C380" s="84"/>
    </row>
    <row r="381" spans="3:3" ht="26.25" customHeight="1" x14ac:dyDescent="0.2">
      <c r="C381" s="84"/>
    </row>
    <row r="382" spans="3:3" ht="26.25" customHeight="1" x14ac:dyDescent="0.2">
      <c r="C382" s="84"/>
    </row>
    <row r="383" spans="3:3" ht="26.25" customHeight="1" x14ac:dyDescent="0.2">
      <c r="C383" s="84"/>
    </row>
    <row r="384" spans="3:3" ht="26.25" customHeight="1" x14ac:dyDescent="0.2">
      <c r="C384" s="84"/>
    </row>
    <row r="385" spans="3:3" ht="26.25" customHeight="1" x14ac:dyDescent="0.2">
      <c r="C385" s="84"/>
    </row>
    <row r="386" spans="3:3" ht="26.25" customHeight="1" x14ac:dyDescent="0.2">
      <c r="C386" s="84"/>
    </row>
    <row r="387" spans="3:3" ht="26.25" customHeight="1" x14ac:dyDescent="0.2">
      <c r="C387" s="84"/>
    </row>
    <row r="388" spans="3:3" ht="26.25" customHeight="1" x14ac:dyDescent="0.2">
      <c r="C388" s="84"/>
    </row>
    <row r="389" spans="3:3" ht="26.25" customHeight="1" x14ac:dyDescent="0.2">
      <c r="C389" s="84"/>
    </row>
    <row r="390" spans="3:3" ht="26.25" customHeight="1" x14ac:dyDescent="0.2">
      <c r="C390" s="84"/>
    </row>
    <row r="391" spans="3:3" ht="26.25" customHeight="1" x14ac:dyDescent="0.2">
      <c r="C391" s="84"/>
    </row>
    <row r="392" spans="3:3" ht="26.25" customHeight="1" x14ac:dyDescent="0.2">
      <c r="C392" s="84"/>
    </row>
    <row r="393" spans="3:3" ht="26.25" customHeight="1" x14ac:dyDescent="0.2">
      <c r="C393" s="84"/>
    </row>
    <row r="394" spans="3:3" ht="26.25" customHeight="1" x14ac:dyDescent="0.2">
      <c r="C394" s="84"/>
    </row>
    <row r="395" spans="3:3" ht="26.25" customHeight="1" x14ac:dyDescent="0.2">
      <c r="C395" s="84"/>
    </row>
    <row r="396" spans="3:3" ht="26.25" customHeight="1" x14ac:dyDescent="0.2">
      <c r="C396" s="84"/>
    </row>
    <row r="397" spans="3:3" ht="26.25" customHeight="1" x14ac:dyDescent="0.2">
      <c r="C397" s="84"/>
    </row>
    <row r="398" spans="3:3" ht="26.25" customHeight="1" x14ac:dyDescent="0.2">
      <c r="C398" s="84"/>
    </row>
    <row r="399" spans="3:3" ht="26.25" customHeight="1" x14ac:dyDescent="0.2">
      <c r="C399" s="84"/>
    </row>
    <row r="400" spans="3:3" ht="26.25" customHeight="1" x14ac:dyDescent="0.2">
      <c r="C400" s="84"/>
    </row>
    <row r="401" spans="3:3" ht="26.25" customHeight="1" x14ac:dyDescent="0.2">
      <c r="C401" s="84"/>
    </row>
    <row r="402" spans="3:3" ht="26.25" customHeight="1" x14ac:dyDescent="0.2">
      <c r="C402" s="84"/>
    </row>
    <row r="403" spans="3:3" ht="26.25" customHeight="1" x14ac:dyDescent="0.2">
      <c r="C403" s="84"/>
    </row>
    <row r="404" spans="3:3" ht="26.25" customHeight="1" x14ac:dyDescent="0.2">
      <c r="C404" s="84"/>
    </row>
    <row r="405" spans="3:3" ht="26.25" customHeight="1" x14ac:dyDescent="0.2">
      <c r="C405" s="84"/>
    </row>
    <row r="406" spans="3:3" ht="26.25" customHeight="1" x14ac:dyDescent="0.2">
      <c r="C406" s="84"/>
    </row>
    <row r="407" spans="3:3" ht="26.25" customHeight="1" x14ac:dyDescent="0.2">
      <c r="C407" s="84"/>
    </row>
    <row r="408" spans="3:3" ht="26.25" customHeight="1" x14ac:dyDescent="0.2">
      <c r="C408" s="84"/>
    </row>
    <row r="409" spans="3:3" ht="26.25" customHeight="1" x14ac:dyDescent="0.2">
      <c r="C409" s="84"/>
    </row>
    <row r="410" spans="3:3" ht="26.25" customHeight="1" x14ac:dyDescent="0.2">
      <c r="C410" s="84"/>
    </row>
    <row r="411" spans="3:3" ht="26.25" customHeight="1" x14ac:dyDescent="0.2">
      <c r="C411" s="84"/>
    </row>
    <row r="412" spans="3:3" ht="26.25" customHeight="1" x14ac:dyDescent="0.2">
      <c r="C412" s="84"/>
    </row>
    <row r="413" spans="3:3" ht="26.25" customHeight="1" x14ac:dyDescent="0.2">
      <c r="C413" s="84"/>
    </row>
    <row r="414" spans="3:3" ht="26.25" customHeight="1" x14ac:dyDescent="0.2">
      <c r="C414" s="84"/>
    </row>
    <row r="415" spans="3:3" ht="26.25" customHeight="1" x14ac:dyDescent="0.2">
      <c r="C415" s="84"/>
    </row>
    <row r="416" spans="3:3" ht="26.25" customHeight="1" x14ac:dyDescent="0.2">
      <c r="C416" s="84"/>
    </row>
    <row r="417" spans="3:3" ht="26.25" customHeight="1" x14ac:dyDescent="0.2">
      <c r="C417" s="84"/>
    </row>
    <row r="418" spans="3:3" ht="26.25" customHeight="1" x14ac:dyDescent="0.2">
      <c r="C418" s="84"/>
    </row>
    <row r="419" spans="3:3" ht="26.25" customHeight="1" x14ac:dyDescent="0.2">
      <c r="C419" s="84"/>
    </row>
    <row r="420" spans="3:3" ht="26.25" customHeight="1" x14ac:dyDescent="0.2">
      <c r="C420" s="84"/>
    </row>
    <row r="421" spans="3:3" ht="26.25" customHeight="1" x14ac:dyDescent="0.2">
      <c r="C421" s="84"/>
    </row>
    <row r="422" spans="3:3" ht="26.25" customHeight="1" x14ac:dyDescent="0.2">
      <c r="C422" s="84"/>
    </row>
    <row r="423" spans="3:3" ht="26.25" customHeight="1" x14ac:dyDescent="0.2">
      <c r="C423" s="84"/>
    </row>
    <row r="424" spans="3:3" ht="26.25" customHeight="1" x14ac:dyDescent="0.2">
      <c r="C424" s="84"/>
    </row>
    <row r="425" spans="3:3" ht="26.25" customHeight="1" x14ac:dyDescent="0.2">
      <c r="C425" s="84"/>
    </row>
    <row r="426" spans="3:3" ht="26.25" customHeight="1" x14ac:dyDescent="0.2">
      <c r="C426" s="84"/>
    </row>
    <row r="427" spans="3:3" ht="26.25" customHeight="1" x14ac:dyDescent="0.2">
      <c r="C427" s="84"/>
    </row>
    <row r="428" spans="3:3" ht="26.25" customHeight="1" x14ac:dyDescent="0.2">
      <c r="C428" s="84"/>
    </row>
    <row r="429" spans="3:3" ht="26.25" customHeight="1" x14ac:dyDescent="0.2">
      <c r="C429" s="84"/>
    </row>
    <row r="430" spans="3:3" ht="26.25" customHeight="1" x14ac:dyDescent="0.2">
      <c r="C430" s="84"/>
    </row>
    <row r="431" spans="3:3" ht="26.25" customHeight="1" x14ac:dyDescent="0.2">
      <c r="C431" s="84"/>
    </row>
    <row r="432" spans="3:3" ht="26.25" customHeight="1" x14ac:dyDescent="0.2">
      <c r="C432" s="84"/>
    </row>
    <row r="433" spans="3:3" ht="26.25" customHeight="1" x14ac:dyDescent="0.2">
      <c r="C433" s="84"/>
    </row>
    <row r="434" spans="3:3" ht="26.25" customHeight="1" x14ac:dyDescent="0.2">
      <c r="C434" s="84"/>
    </row>
    <row r="435" spans="3:3" ht="26.25" customHeight="1" x14ac:dyDescent="0.2">
      <c r="C435" s="84"/>
    </row>
    <row r="436" spans="3:3" ht="26.25" customHeight="1" x14ac:dyDescent="0.2">
      <c r="C436" s="84"/>
    </row>
    <row r="437" spans="3:3" ht="26.25" customHeight="1" x14ac:dyDescent="0.2">
      <c r="C437" s="84"/>
    </row>
    <row r="438" spans="3:3" ht="26.25" customHeight="1" x14ac:dyDescent="0.2">
      <c r="C438" s="84"/>
    </row>
    <row r="439" spans="3:3" ht="26.25" customHeight="1" x14ac:dyDescent="0.2">
      <c r="C439" s="84"/>
    </row>
    <row r="440" spans="3:3" ht="26.25" customHeight="1" x14ac:dyDescent="0.2">
      <c r="C440" s="84"/>
    </row>
    <row r="441" spans="3:3" ht="26.25" customHeight="1" x14ac:dyDescent="0.2">
      <c r="C441" s="84"/>
    </row>
    <row r="442" spans="3:3" ht="26.25" customHeight="1" x14ac:dyDescent="0.2">
      <c r="C442" s="84"/>
    </row>
    <row r="443" spans="3:3" ht="26.25" customHeight="1" x14ac:dyDescent="0.2">
      <c r="C443" s="84"/>
    </row>
    <row r="444" spans="3:3" ht="26.25" customHeight="1" x14ac:dyDescent="0.2">
      <c r="C444" s="84"/>
    </row>
    <row r="445" spans="3:3" ht="26.25" customHeight="1" x14ac:dyDescent="0.2">
      <c r="C445" s="84"/>
    </row>
    <row r="446" spans="3:3" ht="26.25" customHeight="1" x14ac:dyDescent="0.2">
      <c r="C446" s="84"/>
    </row>
    <row r="447" spans="3:3" ht="26.25" customHeight="1" x14ac:dyDescent="0.2">
      <c r="C447" s="84"/>
    </row>
    <row r="448" spans="3:3" ht="26.25" customHeight="1" x14ac:dyDescent="0.2">
      <c r="C448" s="84"/>
    </row>
    <row r="449" spans="3:3" ht="26.25" customHeight="1" x14ac:dyDescent="0.2">
      <c r="C449" s="84"/>
    </row>
    <row r="450" spans="3:3" ht="26.25" customHeight="1" x14ac:dyDescent="0.2">
      <c r="C450" s="84"/>
    </row>
    <row r="451" spans="3:3" ht="26.25" customHeight="1" x14ac:dyDescent="0.2">
      <c r="C451" s="84"/>
    </row>
    <row r="452" spans="3:3" ht="26.25" customHeight="1" x14ac:dyDescent="0.2">
      <c r="C452" s="84"/>
    </row>
    <row r="453" spans="3:3" ht="26.25" customHeight="1" x14ac:dyDescent="0.2">
      <c r="C453" s="84"/>
    </row>
    <row r="454" spans="3:3" ht="26.25" customHeight="1" x14ac:dyDescent="0.2">
      <c r="C454" s="84"/>
    </row>
    <row r="455" spans="3:3" ht="26.25" customHeight="1" x14ac:dyDescent="0.2">
      <c r="C455" s="84"/>
    </row>
    <row r="456" spans="3:3" ht="26.25" customHeight="1" x14ac:dyDescent="0.2">
      <c r="C456" s="84"/>
    </row>
    <row r="457" spans="3:3" ht="26.25" customHeight="1" x14ac:dyDescent="0.2">
      <c r="C457" s="84"/>
    </row>
    <row r="458" spans="3:3" ht="26.25" customHeight="1" x14ac:dyDescent="0.2">
      <c r="C458" s="84"/>
    </row>
    <row r="459" spans="3:3" ht="26.25" customHeight="1" x14ac:dyDescent="0.2">
      <c r="C459" s="84"/>
    </row>
    <row r="460" spans="3:3" ht="26.25" customHeight="1" x14ac:dyDescent="0.2">
      <c r="C460" s="84"/>
    </row>
    <row r="461" spans="3:3" ht="26.25" customHeight="1" x14ac:dyDescent="0.2">
      <c r="C461" s="84"/>
    </row>
    <row r="462" spans="3:3" ht="26.25" customHeight="1" x14ac:dyDescent="0.2">
      <c r="C462" s="84"/>
    </row>
    <row r="463" spans="3:3" ht="26.25" customHeight="1" x14ac:dyDescent="0.2">
      <c r="C463" s="84"/>
    </row>
    <row r="464" spans="3:3" ht="26.25" customHeight="1" x14ac:dyDescent="0.2">
      <c r="C464" s="84"/>
    </row>
    <row r="465" spans="3:3" ht="26.25" customHeight="1" x14ac:dyDescent="0.2">
      <c r="C465" s="84"/>
    </row>
    <row r="466" spans="3:3" ht="26.25" customHeight="1" x14ac:dyDescent="0.2">
      <c r="C466" s="84"/>
    </row>
    <row r="467" spans="3:3" ht="26.25" customHeight="1" x14ac:dyDescent="0.2">
      <c r="C467" s="84"/>
    </row>
    <row r="468" spans="3:3" ht="26.25" customHeight="1" x14ac:dyDescent="0.2">
      <c r="C468" s="84"/>
    </row>
    <row r="469" spans="3:3" ht="26.25" customHeight="1" x14ac:dyDescent="0.2">
      <c r="C469" s="84"/>
    </row>
    <row r="470" spans="3:3" ht="26.25" customHeight="1" x14ac:dyDescent="0.2">
      <c r="C470" s="84"/>
    </row>
    <row r="471" spans="3:3" ht="26.25" customHeight="1" x14ac:dyDescent="0.2">
      <c r="C471" s="84"/>
    </row>
    <row r="472" spans="3:3" ht="26.25" customHeight="1" x14ac:dyDescent="0.2">
      <c r="C472" s="84"/>
    </row>
    <row r="473" spans="3:3" ht="26.25" customHeight="1" x14ac:dyDescent="0.2">
      <c r="C473" s="84"/>
    </row>
    <row r="474" spans="3:3" ht="26.25" customHeight="1" x14ac:dyDescent="0.2">
      <c r="C474" s="84"/>
    </row>
    <row r="475" spans="3:3" ht="26.25" customHeight="1" x14ac:dyDescent="0.2">
      <c r="C475" s="84"/>
    </row>
    <row r="476" spans="3:3" ht="26.25" customHeight="1" x14ac:dyDescent="0.2">
      <c r="C476" s="84"/>
    </row>
    <row r="477" spans="3:3" ht="26.25" customHeight="1" x14ac:dyDescent="0.2">
      <c r="C477" s="84"/>
    </row>
    <row r="478" spans="3:3" ht="26.25" customHeight="1" x14ac:dyDescent="0.2">
      <c r="C478" s="84"/>
    </row>
    <row r="479" spans="3:3" ht="26.25" customHeight="1" x14ac:dyDescent="0.2">
      <c r="C479" s="84"/>
    </row>
    <row r="480" spans="3:3" ht="26.25" customHeight="1" x14ac:dyDescent="0.2">
      <c r="C480" s="84"/>
    </row>
    <row r="481" spans="3:3" ht="26.25" customHeight="1" x14ac:dyDescent="0.2">
      <c r="C481" s="84"/>
    </row>
    <row r="482" spans="3:3" ht="26.25" customHeight="1" x14ac:dyDescent="0.2">
      <c r="C482" s="84"/>
    </row>
    <row r="483" spans="3:3" ht="26.25" customHeight="1" x14ac:dyDescent="0.2">
      <c r="C483" s="84"/>
    </row>
    <row r="484" spans="3:3" ht="26.25" customHeight="1" x14ac:dyDescent="0.2">
      <c r="C484" s="84"/>
    </row>
    <row r="485" spans="3:3" ht="26.25" customHeight="1" x14ac:dyDescent="0.2">
      <c r="C485" s="84"/>
    </row>
    <row r="486" spans="3:3" ht="26.25" customHeight="1" x14ac:dyDescent="0.2">
      <c r="C486" s="84"/>
    </row>
    <row r="487" spans="3:3" ht="26.25" customHeight="1" x14ac:dyDescent="0.2">
      <c r="C487" s="84"/>
    </row>
    <row r="488" spans="3:3" ht="26.25" customHeight="1" x14ac:dyDescent="0.2">
      <c r="C488" s="84"/>
    </row>
    <row r="489" spans="3:3" ht="26.25" customHeight="1" x14ac:dyDescent="0.2">
      <c r="C489" s="84"/>
    </row>
    <row r="490" spans="3:3" ht="26.25" customHeight="1" x14ac:dyDescent="0.2">
      <c r="C490" s="84"/>
    </row>
    <row r="491" spans="3:3" ht="26.25" customHeight="1" x14ac:dyDescent="0.2">
      <c r="C491" s="84"/>
    </row>
    <row r="492" spans="3:3" ht="26.25" customHeight="1" x14ac:dyDescent="0.2">
      <c r="C492" s="84"/>
    </row>
    <row r="493" spans="3:3" ht="26.25" customHeight="1" x14ac:dyDescent="0.2">
      <c r="C493" s="84"/>
    </row>
    <row r="494" spans="3:3" ht="26.25" customHeight="1" x14ac:dyDescent="0.2">
      <c r="C494" s="84"/>
    </row>
    <row r="495" spans="3:3" ht="26.25" customHeight="1" x14ac:dyDescent="0.2">
      <c r="C495" s="84"/>
    </row>
    <row r="496" spans="3:3" ht="26.25" customHeight="1" x14ac:dyDescent="0.2">
      <c r="C496" s="84"/>
    </row>
    <row r="497" spans="3:3" ht="26.25" customHeight="1" x14ac:dyDescent="0.2">
      <c r="C497" s="84"/>
    </row>
    <row r="498" spans="3:3" ht="26.25" customHeight="1" x14ac:dyDescent="0.2">
      <c r="C498" s="84"/>
    </row>
    <row r="499" spans="3:3" ht="26.25" customHeight="1" x14ac:dyDescent="0.2">
      <c r="C499" s="84"/>
    </row>
    <row r="500" spans="3:3" ht="26.25" customHeight="1" x14ac:dyDescent="0.2">
      <c r="C500" s="84"/>
    </row>
    <row r="501" spans="3:3" ht="26.25" customHeight="1" x14ac:dyDescent="0.2">
      <c r="C501" s="84"/>
    </row>
    <row r="502" spans="3:3" ht="26.25" customHeight="1" x14ac:dyDescent="0.2">
      <c r="C502" s="84"/>
    </row>
    <row r="503" spans="3:3" ht="26.25" customHeight="1" x14ac:dyDescent="0.2">
      <c r="C503" s="84"/>
    </row>
    <row r="504" spans="3:3" ht="26.25" customHeight="1" x14ac:dyDescent="0.2">
      <c r="C504" s="84"/>
    </row>
    <row r="505" spans="3:3" ht="26.25" customHeight="1" x14ac:dyDescent="0.2">
      <c r="C505" s="84"/>
    </row>
    <row r="506" spans="3:3" ht="26.25" customHeight="1" x14ac:dyDescent="0.2">
      <c r="C506" s="84"/>
    </row>
    <row r="507" spans="3:3" ht="26.25" customHeight="1" x14ac:dyDescent="0.2">
      <c r="C507" s="84"/>
    </row>
    <row r="508" spans="3:3" ht="26.25" customHeight="1" x14ac:dyDescent="0.2">
      <c r="C508" s="84"/>
    </row>
    <row r="509" spans="3:3" ht="26.25" customHeight="1" x14ac:dyDescent="0.2">
      <c r="C509" s="84"/>
    </row>
    <row r="510" spans="3:3" ht="26.25" customHeight="1" x14ac:dyDescent="0.2">
      <c r="C510" s="84"/>
    </row>
    <row r="511" spans="3:3" ht="26.25" customHeight="1" x14ac:dyDescent="0.2">
      <c r="C511" s="84"/>
    </row>
    <row r="512" spans="3:3" ht="26.25" customHeight="1" x14ac:dyDescent="0.2">
      <c r="C512" s="84"/>
    </row>
    <row r="513" spans="3:3" ht="26.25" customHeight="1" x14ac:dyDescent="0.2">
      <c r="C513" s="84"/>
    </row>
    <row r="514" spans="3:3" ht="26.25" customHeight="1" x14ac:dyDescent="0.2">
      <c r="C514" s="84"/>
    </row>
    <row r="515" spans="3:3" ht="26.25" customHeight="1" x14ac:dyDescent="0.2">
      <c r="C515" s="84"/>
    </row>
    <row r="516" spans="3:3" ht="26.25" customHeight="1" x14ac:dyDescent="0.2">
      <c r="C516" s="84"/>
    </row>
    <row r="517" spans="3:3" ht="26.25" customHeight="1" x14ac:dyDescent="0.2">
      <c r="C517" s="84"/>
    </row>
    <row r="518" spans="3:3" ht="26.25" customHeight="1" x14ac:dyDescent="0.2">
      <c r="C518" s="84"/>
    </row>
    <row r="519" spans="3:3" ht="26.25" customHeight="1" x14ac:dyDescent="0.2">
      <c r="C519" s="84"/>
    </row>
    <row r="520" spans="3:3" ht="26.25" customHeight="1" x14ac:dyDescent="0.2">
      <c r="C520" s="84"/>
    </row>
    <row r="521" spans="3:3" ht="26.25" customHeight="1" x14ac:dyDescent="0.2">
      <c r="C521" s="84"/>
    </row>
    <row r="522" spans="3:3" ht="26.25" customHeight="1" x14ac:dyDescent="0.2">
      <c r="C522" s="84"/>
    </row>
    <row r="523" spans="3:3" ht="26.25" customHeight="1" x14ac:dyDescent="0.2">
      <c r="C523" s="84"/>
    </row>
    <row r="524" spans="3:3" ht="26.25" customHeight="1" x14ac:dyDescent="0.2">
      <c r="C524" s="84"/>
    </row>
    <row r="525" spans="3:3" ht="26.25" customHeight="1" x14ac:dyDescent="0.2">
      <c r="C525" s="84"/>
    </row>
    <row r="526" spans="3:3" ht="26.25" customHeight="1" x14ac:dyDescent="0.2">
      <c r="C526" s="84"/>
    </row>
    <row r="527" spans="3:3" ht="26.25" customHeight="1" x14ac:dyDescent="0.2">
      <c r="C527" s="84"/>
    </row>
    <row r="528" spans="3:3" ht="26.25" customHeight="1" x14ac:dyDescent="0.2">
      <c r="C528" s="84"/>
    </row>
    <row r="529" spans="3:3" ht="26.25" customHeight="1" x14ac:dyDescent="0.2">
      <c r="C529" s="84"/>
    </row>
    <row r="530" spans="3:3" ht="26.25" customHeight="1" x14ac:dyDescent="0.2">
      <c r="C530" s="84"/>
    </row>
    <row r="531" spans="3:3" ht="26.25" customHeight="1" x14ac:dyDescent="0.2">
      <c r="C531" s="84"/>
    </row>
    <row r="532" spans="3:3" ht="26.25" customHeight="1" x14ac:dyDescent="0.2">
      <c r="C532" s="84"/>
    </row>
    <row r="533" spans="3:3" ht="26.25" customHeight="1" x14ac:dyDescent="0.2">
      <c r="C533" s="84"/>
    </row>
    <row r="534" spans="3:3" ht="26.25" customHeight="1" x14ac:dyDescent="0.2">
      <c r="C534" s="84"/>
    </row>
    <row r="535" spans="3:3" ht="26.25" customHeight="1" x14ac:dyDescent="0.2">
      <c r="C535" s="84"/>
    </row>
    <row r="536" spans="3:3" ht="26.25" customHeight="1" x14ac:dyDescent="0.2">
      <c r="C536" s="84"/>
    </row>
    <row r="537" spans="3:3" ht="26.25" customHeight="1" x14ac:dyDescent="0.2">
      <c r="C537" s="84"/>
    </row>
    <row r="538" spans="3:3" ht="26.25" customHeight="1" x14ac:dyDescent="0.2">
      <c r="C538" s="84"/>
    </row>
    <row r="539" spans="3:3" ht="26.25" customHeight="1" x14ac:dyDescent="0.2">
      <c r="C539" s="84"/>
    </row>
    <row r="540" spans="3:3" ht="26.25" customHeight="1" x14ac:dyDescent="0.2">
      <c r="C540" s="84"/>
    </row>
    <row r="541" spans="3:3" ht="26.25" customHeight="1" x14ac:dyDescent="0.2">
      <c r="C541" s="84"/>
    </row>
    <row r="542" spans="3:3" ht="26.25" customHeight="1" x14ac:dyDescent="0.2">
      <c r="C542" s="84"/>
    </row>
    <row r="543" spans="3:3" ht="26.25" customHeight="1" x14ac:dyDescent="0.2">
      <c r="C543" s="84"/>
    </row>
    <row r="544" spans="3:3" ht="26.25" customHeight="1" x14ac:dyDescent="0.2">
      <c r="C544" s="84"/>
    </row>
    <row r="545" spans="3:3" ht="26.25" customHeight="1" x14ac:dyDescent="0.2">
      <c r="C545" s="84"/>
    </row>
    <row r="546" spans="3:3" ht="26.25" customHeight="1" x14ac:dyDescent="0.2">
      <c r="C546" s="84"/>
    </row>
    <row r="547" spans="3:3" ht="26.25" customHeight="1" x14ac:dyDescent="0.2">
      <c r="C547" s="84"/>
    </row>
    <row r="548" spans="3:3" ht="26.25" customHeight="1" x14ac:dyDescent="0.2">
      <c r="C548" s="84"/>
    </row>
    <row r="549" spans="3:3" ht="26.25" customHeight="1" x14ac:dyDescent="0.2">
      <c r="C549" s="84"/>
    </row>
    <row r="550" spans="3:3" ht="26.25" customHeight="1" x14ac:dyDescent="0.2">
      <c r="C550" s="84"/>
    </row>
    <row r="551" spans="3:3" ht="26.25" customHeight="1" x14ac:dyDescent="0.2">
      <c r="C551" s="84"/>
    </row>
    <row r="552" spans="3:3" ht="26.25" customHeight="1" x14ac:dyDescent="0.2">
      <c r="C552" s="84"/>
    </row>
    <row r="553" spans="3:3" ht="26.25" customHeight="1" x14ac:dyDescent="0.2">
      <c r="C553" s="84"/>
    </row>
    <row r="554" spans="3:3" ht="26.25" customHeight="1" x14ac:dyDescent="0.2">
      <c r="C554" s="84"/>
    </row>
    <row r="555" spans="3:3" ht="26.25" customHeight="1" x14ac:dyDescent="0.2">
      <c r="C555" s="84"/>
    </row>
    <row r="556" spans="3:3" ht="26.25" customHeight="1" x14ac:dyDescent="0.2">
      <c r="C556" s="84"/>
    </row>
    <row r="557" spans="3:3" ht="26.25" customHeight="1" x14ac:dyDescent="0.2">
      <c r="C557" s="84"/>
    </row>
    <row r="558" spans="3:3" ht="26.25" customHeight="1" x14ac:dyDescent="0.2">
      <c r="C558" s="84"/>
    </row>
    <row r="559" spans="3:3" ht="26.25" customHeight="1" x14ac:dyDescent="0.2">
      <c r="C559" s="84"/>
    </row>
    <row r="560" spans="3:3" ht="26.25" customHeight="1" x14ac:dyDescent="0.2">
      <c r="C560" s="84"/>
    </row>
    <row r="561" spans="3:3" ht="26.25" customHeight="1" x14ac:dyDescent="0.2">
      <c r="C561" s="84"/>
    </row>
    <row r="562" spans="3:3" ht="26.25" customHeight="1" x14ac:dyDescent="0.2">
      <c r="C562" s="84"/>
    </row>
    <row r="563" spans="3:3" ht="26.25" customHeight="1" x14ac:dyDescent="0.2">
      <c r="C563" s="84"/>
    </row>
    <row r="564" spans="3:3" ht="26.25" customHeight="1" x14ac:dyDescent="0.2">
      <c r="C564" s="84"/>
    </row>
    <row r="565" spans="3:3" ht="26.25" customHeight="1" x14ac:dyDescent="0.2">
      <c r="C565" s="84"/>
    </row>
    <row r="566" spans="3:3" ht="26.25" customHeight="1" x14ac:dyDescent="0.2">
      <c r="C566" s="84"/>
    </row>
    <row r="567" spans="3:3" ht="26.25" customHeight="1" x14ac:dyDescent="0.2">
      <c r="C567" s="84"/>
    </row>
    <row r="568" spans="3:3" ht="26.25" customHeight="1" x14ac:dyDescent="0.2">
      <c r="C568" s="84"/>
    </row>
    <row r="569" spans="3:3" ht="26.25" customHeight="1" x14ac:dyDescent="0.2">
      <c r="C569" s="84"/>
    </row>
    <row r="570" spans="3:3" ht="26.25" customHeight="1" x14ac:dyDescent="0.2">
      <c r="C570" s="84"/>
    </row>
    <row r="571" spans="3:3" ht="26.25" customHeight="1" x14ac:dyDescent="0.2">
      <c r="C571" s="84"/>
    </row>
    <row r="572" spans="3:3" ht="26.25" customHeight="1" x14ac:dyDescent="0.2">
      <c r="C572" s="84"/>
    </row>
    <row r="573" spans="3:3" ht="26.25" customHeight="1" x14ac:dyDescent="0.2">
      <c r="C573" s="84"/>
    </row>
    <row r="574" spans="3:3" ht="26.25" customHeight="1" x14ac:dyDescent="0.2">
      <c r="C574" s="84"/>
    </row>
    <row r="575" spans="3:3" ht="26.25" customHeight="1" x14ac:dyDescent="0.2">
      <c r="C575" s="84"/>
    </row>
    <row r="576" spans="3:3" ht="26.25" customHeight="1" x14ac:dyDescent="0.2">
      <c r="C576" s="84"/>
    </row>
    <row r="577" spans="3:3" ht="26.25" customHeight="1" x14ac:dyDescent="0.2">
      <c r="C577" s="84"/>
    </row>
    <row r="578" spans="3:3" ht="26.25" customHeight="1" x14ac:dyDescent="0.2">
      <c r="C578" s="84"/>
    </row>
    <row r="579" spans="3:3" ht="26.25" customHeight="1" x14ac:dyDescent="0.2">
      <c r="C579" s="84"/>
    </row>
    <row r="580" spans="3:3" ht="26.25" customHeight="1" x14ac:dyDescent="0.2">
      <c r="C580" s="84"/>
    </row>
    <row r="581" spans="3:3" ht="26.25" customHeight="1" x14ac:dyDescent="0.2">
      <c r="C581" s="84"/>
    </row>
    <row r="582" spans="3:3" ht="26.25" customHeight="1" x14ac:dyDescent="0.2">
      <c r="C582" s="84"/>
    </row>
    <row r="583" spans="3:3" ht="26.25" customHeight="1" x14ac:dyDescent="0.2">
      <c r="C583" s="84"/>
    </row>
    <row r="584" spans="3:3" ht="26.25" customHeight="1" x14ac:dyDescent="0.2">
      <c r="C584" s="84"/>
    </row>
    <row r="585" spans="3:3" ht="26.25" customHeight="1" x14ac:dyDescent="0.2">
      <c r="C585" s="84"/>
    </row>
    <row r="586" spans="3:3" ht="26.25" customHeight="1" x14ac:dyDescent="0.2">
      <c r="C586" s="84"/>
    </row>
    <row r="587" spans="3:3" ht="26.25" customHeight="1" x14ac:dyDescent="0.2">
      <c r="C587" s="84"/>
    </row>
    <row r="588" spans="3:3" ht="26.25" customHeight="1" x14ac:dyDescent="0.2">
      <c r="C588" s="84"/>
    </row>
    <row r="589" spans="3:3" ht="26.25" customHeight="1" x14ac:dyDescent="0.2">
      <c r="C589" s="84"/>
    </row>
    <row r="590" spans="3:3" ht="26.25" customHeight="1" x14ac:dyDescent="0.2">
      <c r="C590" s="84"/>
    </row>
    <row r="591" spans="3:3" ht="26.25" customHeight="1" x14ac:dyDescent="0.2">
      <c r="C591" s="84"/>
    </row>
    <row r="592" spans="3:3" ht="26.25" customHeight="1" x14ac:dyDescent="0.2">
      <c r="C592" s="84"/>
    </row>
    <row r="593" spans="3:3" ht="26.25" customHeight="1" x14ac:dyDescent="0.2">
      <c r="C593" s="84"/>
    </row>
    <row r="594" spans="3:3" ht="26.25" customHeight="1" x14ac:dyDescent="0.2">
      <c r="C594" s="84"/>
    </row>
    <row r="595" spans="3:3" ht="26.25" customHeight="1" x14ac:dyDescent="0.2">
      <c r="C595" s="84"/>
    </row>
    <row r="596" spans="3:3" ht="26.25" customHeight="1" x14ac:dyDescent="0.2">
      <c r="C596" s="84"/>
    </row>
    <row r="597" spans="3:3" ht="26.25" customHeight="1" x14ac:dyDescent="0.2">
      <c r="C597" s="84"/>
    </row>
    <row r="598" spans="3:3" ht="26.25" customHeight="1" x14ac:dyDescent="0.2">
      <c r="C598" s="84"/>
    </row>
    <row r="599" spans="3:3" ht="26.25" customHeight="1" x14ac:dyDescent="0.2">
      <c r="C599" s="84"/>
    </row>
    <row r="600" spans="3:3" ht="26.25" customHeight="1" x14ac:dyDescent="0.2">
      <c r="C600" s="84"/>
    </row>
    <row r="601" spans="3:3" ht="26.25" customHeight="1" x14ac:dyDescent="0.2">
      <c r="C601" s="84"/>
    </row>
    <row r="602" spans="3:3" ht="26.25" customHeight="1" x14ac:dyDescent="0.2">
      <c r="C602" s="84"/>
    </row>
    <row r="603" spans="3:3" ht="26.25" customHeight="1" x14ac:dyDescent="0.2">
      <c r="C603" s="84"/>
    </row>
    <row r="604" spans="3:3" ht="26.25" customHeight="1" x14ac:dyDescent="0.2">
      <c r="C604" s="84"/>
    </row>
    <row r="605" spans="3:3" ht="26.25" customHeight="1" x14ac:dyDescent="0.2">
      <c r="C605" s="84"/>
    </row>
    <row r="606" spans="3:3" ht="26.25" customHeight="1" x14ac:dyDescent="0.2">
      <c r="C606" s="84"/>
    </row>
    <row r="607" spans="3:3" ht="26.25" customHeight="1" x14ac:dyDescent="0.2">
      <c r="C607" s="84"/>
    </row>
    <row r="608" spans="3:3" ht="26.25" customHeight="1" x14ac:dyDescent="0.2">
      <c r="C608" s="84"/>
    </row>
    <row r="609" spans="3:3" ht="26.25" customHeight="1" x14ac:dyDescent="0.2">
      <c r="C609" s="84"/>
    </row>
    <row r="610" spans="3:3" ht="26.25" customHeight="1" x14ac:dyDescent="0.2">
      <c r="C610" s="84"/>
    </row>
    <row r="611" spans="3:3" ht="26.25" customHeight="1" x14ac:dyDescent="0.2">
      <c r="C611" s="84"/>
    </row>
    <row r="612" spans="3:3" ht="26.25" customHeight="1" x14ac:dyDescent="0.2">
      <c r="C612" s="84"/>
    </row>
    <row r="613" spans="3:3" ht="26.25" customHeight="1" x14ac:dyDescent="0.2">
      <c r="C613" s="84"/>
    </row>
    <row r="614" spans="3:3" ht="26.25" customHeight="1" x14ac:dyDescent="0.2">
      <c r="C614" s="84"/>
    </row>
    <row r="615" spans="3:3" ht="26.25" customHeight="1" x14ac:dyDescent="0.2">
      <c r="C615" s="84"/>
    </row>
    <row r="616" spans="3:3" ht="26.25" customHeight="1" x14ac:dyDescent="0.2">
      <c r="C616" s="84"/>
    </row>
    <row r="617" spans="3:3" ht="26.25" customHeight="1" x14ac:dyDescent="0.2">
      <c r="C617" s="84"/>
    </row>
    <row r="618" spans="3:3" ht="26.25" customHeight="1" x14ac:dyDescent="0.2">
      <c r="C618" s="84"/>
    </row>
    <row r="619" spans="3:3" ht="26.25" customHeight="1" x14ac:dyDescent="0.2">
      <c r="C619" s="84"/>
    </row>
    <row r="620" spans="3:3" ht="26.25" customHeight="1" x14ac:dyDescent="0.2">
      <c r="C620" s="84"/>
    </row>
    <row r="621" spans="3:3" ht="26.25" customHeight="1" x14ac:dyDescent="0.2">
      <c r="C621" s="84"/>
    </row>
    <row r="622" spans="3:3" ht="26.25" customHeight="1" x14ac:dyDescent="0.2">
      <c r="C622" s="84"/>
    </row>
    <row r="623" spans="3:3" ht="26.25" customHeight="1" x14ac:dyDescent="0.2">
      <c r="C623" s="84"/>
    </row>
    <row r="624" spans="3:3" ht="26.25" customHeight="1" x14ac:dyDescent="0.2">
      <c r="C624" s="84"/>
    </row>
    <row r="625" spans="3:3" ht="26.25" customHeight="1" x14ac:dyDescent="0.2">
      <c r="C625" s="84"/>
    </row>
    <row r="626" spans="3:3" ht="26.25" customHeight="1" x14ac:dyDescent="0.2">
      <c r="C626" s="84"/>
    </row>
    <row r="627" spans="3:3" ht="26.25" customHeight="1" x14ac:dyDescent="0.2">
      <c r="C627" s="84"/>
    </row>
    <row r="628" spans="3:3" ht="26.25" customHeight="1" x14ac:dyDescent="0.2">
      <c r="C628" s="84"/>
    </row>
    <row r="629" spans="3:3" ht="26.25" customHeight="1" x14ac:dyDescent="0.2">
      <c r="C629" s="84"/>
    </row>
    <row r="630" spans="3:3" ht="26.25" customHeight="1" x14ac:dyDescent="0.2">
      <c r="C630" s="84"/>
    </row>
    <row r="631" spans="3:3" ht="26.25" customHeight="1" x14ac:dyDescent="0.2">
      <c r="C631" s="84"/>
    </row>
    <row r="632" spans="3:3" ht="26.25" customHeight="1" x14ac:dyDescent="0.2">
      <c r="C632" s="84"/>
    </row>
    <row r="633" spans="3:3" ht="26.25" customHeight="1" x14ac:dyDescent="0.2">
      <c r="C633" s="84"/>
    </row>
    <row r="634" spans="3:3" ht="26.25" customHeight="1" x14ac:dyDescent="0.2">
      <c r="C634" s="84"/>
    </row>
    <row r="635" spans="3:3" ht="26.25" customHeight="1" x14ac:dyDescent="0.2">
      <c r="C635" s="84"/>
    </row>
    <row r="636" spans="3:3" ht="26.25" customHeight="1" x14ac:dyDescent="0.2">
      <c r="C636" s="84"/>
    </row>
    <row r="637" spans="3:3" ht="26.25" customHeight="1" x14ac:dyDescent="0.2">
      <c r="C637" s="84"/>
    </row>
    <row r="638" spans="3:3" ht="26.25" customHeight="1" x14ac:dyDescent="0.2">
      <c r="C638" s="84"/>
    </row>
    <row r="639" spans="3:3" ht="26.25" customHeight="1" x14ac:dyDescent="0.2">
      <c r="C639" s="84"/>
    </row>
    <row r="640" spans="3:3" ht="26.25" customHeight="1" x14ac:dyDescent="0.2">
      <c r="C640" s="84"/>
    </row>
    <row r="641" spans="3:3" ht="26.25" customHeight="1" x14ac:dyDescent="0.2">
      <c r="C641" s="84"/>
    </row>
    <row r="642" spans="3:3" ht="26.25" customHeight="1" x14ac:dyDescent="0.2">
      <c r="C642" s="84"/>
    </row>
    <row r="643" spans="3:3" ht="26.25" customHeight="1" x14ac:dyDescent="0.2">
      <c r="C643" s="84"/>
    </row>
    <row r="644" spans="3:3" ht="26.25" customHeight="1" x14ac:dyDescent="0.2">
      <c r="C644" s="84"/>
    </row>
    <row r="645" spans="3:3" ht="26.25" customHeight="1" x14ac:dyDescent="0.2">
      <c r="C645" s="84"/>
    </row>
    <row r="646" spans="3:3" ht="26.25" customHeight="1" x14ac:dyDescent="0.2">
      <c r="C646" s="84"/>
    </row>
    <row r="647" spans="3:3" ht="26.25" customHeight="1" x14ac:dyDescent="0.2">
      <c r="C647" s="84"/>
    </row>
    <row r="648" spans="3:3" ht="26.25" customHeight="1" x14ac:dyDescent="0.2">
      <c r="C648" s="84"/>
    </row>
    <row r="649" spans="3:3" ht="26.25" customHeight="1" x14ac:dyDescent="0.2">
      <c r="C649" s="84"/>
    </row>
    <row r="650" spans="3:3" ht="26.25" customHeight="1" x14ac:dyDescent="0.2">
      <c r="C650" s="84"/>
    </row>
    <row r="651" spans="3:3" ht="26.25" customHeight="1" x14ac:dyDescent="0.2">
      <c r="C651" s="84"/>
    </row>
    <row r="652" spans="3:3" ht="26.25" customHeight="1" x14ac:dyDescent="0.2">
      <c r="C652" s="84"/>
    </row>
    <row r="653" spans="3:3" ht="26.25" customHeight="1" x14ac:dyDescent="0.2">
      <c r="C653" s="84"/>
    </row>
    <row r="654" spans="3:3" ht="26.25" customHeight="1" x14ac:dyDescent="0.2">
      <c r="C654" s="84"/>
    </row>
    <row r="655" spans="3:3" ht="26.25" customHeight="1" x14ac:dyDescent="0.2">
      <c r="C655" s="84"/>
    </row>
    <row r="656" spans="3:3" ht="26.25" customHeight="1" x14ac:dyDescent="0.2">
      <c r="C656" s="84"/>
    </row>
    <row r="657" spans="3:3" ht="26.25" customHeight="1" x14ac:dyDescent="0.2">
      <c r="C657" s="84"/>
    </row>
    <row r="658" spans="3:3" ht="26.25" customHeight="1" x14ac:dyDescent="0.2">
      <c r="C658" s="84"/>
    </row>
    <row r="659" spans="3:3" ht="26.25" customHeight="1" x14ac:dyDescent="0.2">
      <c r="C659" s="84"/>
    </row>
    <row r="660" spans="3:3" ht="26.25" customHeight="1" x14ac:dyDescent="0.2">
      <c r="C660" s="84"/>
    </row>
    <row r="661" spans="3:3" ht="26.25" customHeight="1" x14ac:dyDescent="0.2">
      <c r="C661" s="84"/>
    </row>
    <row r="662" spans="3:3" ht="26.25" customHeight="1" x14ac:dyDescent="0.2">
      <c r="C662" s="84"/>
    </row>
    <row r="663" spans="3:3" ht="26.25" customHeight="1" x14ac:dyDescent="0.2">
      <c r="C663" s="84"/>
    </row>
    <row r="664" spans="3:3" ht="26.25" customHeight="1" x14ac:dyDescent="0.2">
      <c r="C664" s="84"/>
    </row>
    <row r="665" spans="3:3" ht="26.25" customHeight="1" x14ac:dyDescent="0.2">
      <c r="C665" s="84"/>
    </row>
    <row r="666" spans="3:3" ht="26.25" customHeight="1" x14ac:dyDescent="0.2">
      <c r="C666" s="84"/>
    </row>
  </sheetData>
  <autoFilter ref="B8:BD273" xr:uid="{00000000-0009-0000-0000-000001000000}">
    <filterColumn colId="2">
      <customFilters>
        <customFilter operator="notEqual" val=" "/>
      </customFilters>
    </filterColumn>
  </autoFilter>
  <mergeCells count="57">
    <mergeCell ref="B229:B232"/>
    <mergeCell ref="B233:B248"/>
    <mergeCell ref="B262:B266"/>
    <mergeCell ref="B257:B261"/>
    <mergeCell ref="B253:B256"/>
    <mergeCell ref="B189:B191"/>
    <mergeCell ref="B194:B203"/>
    <mergeCell ref="B192:B193"/>
    <mergeCell ref="B204:B205"/>
    <mergeCell ref="B207:B224"/>
    <mergeCell ref="B142:B149"/>
    <mergeCell ref="B150:B157"/>
    <mergeCell ref="B184:B188"/>
    <mergeCell ref="B179:B182"/>
    <mergeCell ref="B175:B178"/>
    <mergeCell ref="B171:B174"/>
    <mergeCell ref="B164:B167"/>
    <mergeCell ref="B168:B170"/>
    <mergeCell ref="BG273:BG274"/>
    <mergeCell ref="BA7:BD7"/>
    <mergeCell ref="BE7:BF7"/>
    <mergeCell ref="AW7:AZ7"/>
    <mergeCell ref="B78:B85"/>
    <mergeCell ref="B86:B93"/>
    <mergeCell ref="B102:B109"/>
    <mergeCell ref="B94:B101"/>
    <mergeCell ref="B9:B38"/>
    <mergeCell ref="B69:B70"/>
    <mergeCell ref="B39:B68"/>
    <mergeCell ref="B73:B74"/>
    <mergeCell ref="B110:B117"/>
    <mergeCell ref="B118:B125"/>
    <mergeCell ref="B126:B133"/>
    <mergeCell ref="B134:B141"/>
    <mergeCell ref="AA5:AE5"/>
    <mergeCell ref="AN5:AP5"/>
    <mergeCell ref="AR5:AT5"/>
    <mergeCell ref="AR7:AV7"/>
    <mergeCell ref="AA7:AD7"/>
    <mergeCell ref="AE7:AI7"/>
    <mergeCell ref="AG5:AL5"/>
    <mergeCell ref="D2:D3"/>
    <mergeCell ref="E2:AO2"/>
    <mergeCell ref="AJ7:AM7"/>
    <mergeCell ref="R7:U7"/>
    <mergeCell ref="V7:Z7"/>
    <mergeCell ref="AN7:AQ7"/>
    <mergeCell ref="E7:H7"/>
    <mergeCell ref="J7:M7"/>
    <mergeCell ref="N7:Q7"/>
    <mergeCell ref="AP2:AX2"/>
    <mergeCell ref="E3:AO3"/>
    <mergeCell ref="AP3:AX3"/>
    <mergeCell ref="E5:F5"/>
    <mergeCell ref="H5:L5"/>
    <mergeCell ref="N5:S5"/>
    <mergeCell ref="U5:X5"/>
  </mergeCells>
  <phoneticPr fontId="55" type="noConversion"/>
  <pageMargins left="0.7" right="0.7" top="0.75" bottom="0.75" header="0.3" footer="0.3"/>
  <pageSetup paperSize="9" scale="48" fitToHeight="0" orientation="landscape" horizontalDpi="300" verticalDpi="300" r:id="rId1"/>
  <drawing r:id="rId2"/>
  <legacyDrawing r:id="rId3"/>
  <oleObjects>
    <mc:AlternateContent xmlns:mc="http://schemas.openxmlformats.org/markup-compatibility/2006">
      <mc:Choice Requires="x14">
        <oleObject progId="Visio.Drawing.11" shapeId="9217" r:id="rId4">
          <objectPr defaultSize="0" autoPict="0" r:id="rId5">
            <anchor moveWithCells="1" sizeWithCells="1">
              <from>
                <xdr:col>3</xdr:col>
                <xdr:colOff>95250</xdr:colOff>
                <xdr:row>1</xdr:row>
                <xdr:rowOff>57150</xdr:rowOff>
              </from>
              <to>
                <xdr:col>4</xdr:col>
                <xdr:colOff>0</xdr:colOff>
                <xdr:row>3</xdr:row>
                <xdr:rowOff>9525</xdr:rowOff>
              </to>
            </anchor>
          </objectPr>
        </oleObject>
      </mc:Choice>
      <mc:Fallback>
        <oleObject progId="Visio.Drawing.11" shapeId="9217" r:id="rId4"/>
      </mc:Fallback>
    </mc:AlternateContent>
    <mc:AlternateContent xmlns:mc="http://schemas.openxmlformats.org/markup-compatibility/2006">
      <mc:Choice Requires="x14">
        <oleObject progId="Visio.Drawing.11" shapeId="9218" r:id="rId6">
          <objectPr defaultSize="0" autoPict="0" r:id="rId5">
            <anchor moveWithCells="1" sizeWithCells="1">
              <from>
                <xdr:col>0</xdr:col>
                <xdr:colOff>542925</xdr:colOff>
                <xdr:row>7</xdr:row>
                <xdr:rowOff>19050</xdr:rowOff>
              </from>
              <to>
                <xdr:col>1</xdr:col>
                <xdr:colOff>400050</xdr:colOff>
                <xdr:row>7</xdr:row>
                <xdr:rowOff>381000</xdr:rowOff>
              </to>
            </anchor>
          </objectPr>
        </oleObject>
      </mc:Choice>
      <mc:Fallback>
        <oleObject progId="Visio.Drawing.11" shapeId="9218" r:id="rId6"/>
      </mc:Fallback>
    </mc:AlternateContent>
  </oleObjec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D3:AI199"/>
  <sheetViews>
    <sheetView topLeftCell="A112" workbookViewId="0">
      <selection activeCell="G118" sqref="G118"/>
    </sheetView>
  </sheetViews>
  <sheetFormatPr baseColWidth="10" defaultColWidth="9.140625" defaultRowHeight="15" x14ac:dyDescent="0.25"/>
  <cols>
    <col min="19" max="19" width="22.42578125" customWidth="1"/>
  </cols>
  <sheetData>
    <row r="3" spans="4:15" ht="15.75" thickBot="1" x14ac:dyDescent="0.3">
      <c r="F3" s="113"/>
      <c r="G3" s="113"/>
      <c r="H3" s="112"/>
    </row>
    <row r="4" spans="4:15" ht="15.75" thickBot="1" x14ac:dyDescent="0.3">
      <c r="D4" s="108"/>
      <c r="E4" s="108"/>
      <c r="F4" s="107"/>
      <c r="G4" s="107"/>
      <c r="H4" s="111" t="s">
        <v>521</v>
      </c>
      <c r="I4" s="320"/>
      <c r="J4" s="320"/>
      <c r="K4" s="320"/>
      <c r="L4" s="110" t="s">
        <v>520</v>
      </c>
      <c r="M4" s="320"/>
      <c r="N4" s="320"/>
      <c r="O4" s="320"/>
    </row>
    <row r="5" spans="4:15" ht="19.5" thickBot="1" x14ac:dyDescent="0.3">
      <c r="D5" s="108"/>
      <c r="E5" s="109"/>
      <c r="F5" s="107"/>
      <c r="G5" s="107"/>
      <c r="H5" s="111"/>
      <c r="I5" s="106"/>
      <c r="J5" s="106"/>
      <c r="K5" s="106"/>
      <c r="L5" s="110"/>
      <c r="M5" s="106"/>
      <c r="N5" s="106"/>
      <c r="O5" s="106"/>
    </row>
    <row r="6" spans="4:15" ht="19.5" thickBot="1" x14ac:dyDescent="0.3">
      <c r="D6" s="108"/>
      <c r="E6" s="109"/>
      <c r="F6" s="107"/>
      <c r="G6" s="107"/>
      <c r="H6" s="332" t="s">
        <v>519</v>
      </c>
      <c r="I6" s="320"/>
      <c r="J6" s="320"/>
      <c r="K6" s="320"/>
      <c r="L6" s="320"/>
      <c r="M6" s="320"/>
      <c r="N6" s="329"/>
      <c r="O6" s="320"/>
    </row>
    <row r="7" spans="4:15" ht="19.5" thickBot="1" x14ac:dyDescent="0.3">
      <c r="D7" s="108"/>
      <c r="E7" s="109"/>
      <c r="F7" s="107"/>
      <c r="G7" s="107"/>
      <c r="H7" s="332"/>
      <c r="I7" s="320"/>
      <c r="J7" s="320"/>
      <c r="K7" s="320"/>
      <c r="L7" s="320"/>
      <c r="M7" s="320"/>
      <c r="N7" s="329"/>
      <c r="O7" s="320"/>
    </row>
    <row r="8" spans="4:15" ht="15.75" thickBot="1" x14ac:dyDescent="0.3">
      <c r="D8" s="108"/>
      <c r="E8" s="321" t="s">
        <v>518</v>
      </c>
      <c r="F8" s="107"/>
      <c r="G8" s="107"/>
      <c r="H8" s="332"/>
      <c r="I8" s="320"/>
      <c r="J8" s="320"/>
      <c r="K8" s="320"/>
      <c r="L8" s="320"/>
      <c r="M8" s="320"/>
      <c r="N8" s="329"/>
      <c r="O8" s="320"/>
    </row>
    <row r="9" spans="4:15" ht="15.75" thickBot="1" x14ac:dyDescent="0.3">
      <c r="D9" s="108"/>
      <c r="E9" s="321"/>
      <c r="F9" s="107"/>
      <c r="G9" s="107"/>
      <c r="H9" s="332"/>
      <c r="I9" s="320"/>
      <c r="J9" s="320"/>
      <c r="K9" s="320"/>
      <c r="L9" s="320"/>
      <c r="M9" s="320"/>
      <c r="N9" s="329"/>
      <c r="O9" s="320"/>
    </row>
    <row r="10" spans="4:15" ht="15.75" thickBot="1" x14ac:dyDescent="0.3">
      <c r="D10" s="108"/>
      <c r="E10" s="321"/>
      <c r="F10" s="107"/>
      <c r="G10" s="107"/>
      <c r="H10" s="332"/>
      <c r="I10" s="320"/>
      <c r="J10" s="320"/>
      <c r="K10" s="320"/>
      <c r="L10" s="320"/>
      <c r="M10" s="320"/>
      <c r="N10" s="329"/>
      <c r="O10" s="320"/>
    </row>
    <row r="11" spans="4:15" ht="15.75" thickBot="1" x14ac:dyDescent="0.3">
      <c r="D11" s="108"/>
      <c r="E11" s="105"/>
      <c r="F11" s="107"/>
      <c r="G11" s="107"/>
      <c r="H11" s="106"/>
      <c r="I11" s="105"/>
      <c r="J11" s="105"/>
      <c r="K11" s="105"/>
      <c r="L11" s="105"/>
      <c r="M11" s="105"/>
      <c r="N11" s="105"/>
      <c r="O11" s="105"/>
    </row>
    <row r="12" spans="4:15" ht="30.75" thickBot="1" x14ac:dyDescent="0.3">
      <c r="D12" s="322" t="s">
        <v>517</v>
      </c>
      <c r="E12" s="323"/>
      <c r="F12" s="323"/>
      <c r="G12" s="323"/>
      <c r="H12" s="323"/>
      <c r="I12" s="323"/>
      <c r="J12" s="323"/>
      <c r="K12" s="323"/>
      <c r="L12" s="323"/>
      <c r="M12" s="323"/>
      <c r="N12" s="323"/>
      <c r="O12" s="323"/>
    </row>
    <row r="13" spans="4:15" ht="29.25" thickBot="1" x14ac:dyDescent="0.3">
      <c r="D13" s="323" t="s">
        <v>434</v>
      </c>
      <c r="E13" s="323"/>
      <c r="F13" s="104" t="s">
        <v>433</v>
      </c>
      <c r="G13" s="104" t="s">
        <v>353</v>
      </c>
      <c r="H13" s="103" t="s">
        <v>432</v>
      </c>
      <c r="I13" s="103" t="s">
        <v>516</v>
      </c>
      <c r="J13" s="103" t="s">
        <v>515</v>
      </c>
      <c r="K13" s="103" t="s">
        <v>514</v>
      </c>
      <c r="L13" s="103" t="s">
        <v>513</v>
      </c>
      <c r="M13" s="103" t="s">
        <v>512</v>
      </c>
      <c r="N13" s="103" t="s">
        <v>511</v>
      </c>
      <c r="O13" s="103" t="s">
        <v>510</v>
      </c>
    </row>
    <row r="14" spans="4:15" ht="15.75" thickBot="1" x14ac:dyDescent="0.3">
      <c r="D14" s="324" t="s">
        <v>509</v>
      </c>
      <c r="E14" s="324"/>
      <c r="F14" s="89" t="s">
        <v>499</v>
      </c>
      <c r="G14" s="89" t="s">
        <v>504</v>
      </c>
      <c r="H14" s="88" t="s">
        <v>439</v>
      </c>
      <c r="I14" s="88"/>
      <c r="J14" s="88"/>
      <c r="K14" s="88"/>
      <c r="L14" s="88"/>
      <c r="M14" s="88"/>
      <c r="N14" s="88"/>
      <c r="O14" s="88"/>
    </row>
    <row r="15" spans="4:15" ht="15.75" thickBot="1" x14ac:dyDescent="0.3">
      <c r="D15" s="324" t="s">
        <v>508</v>
      </c>
      <c r="E15" s="324"/>
      <c r="F15" s="89" t="s">
        <v>499</v>
      </c>
      <c r="G15" s="89" t="s">
        <v>441</v>
      </c>
      <c r="H15" s="88" t="s">
        <v>439</v>
      </c>
      <c r="I15" s="88"/>
      <c r="J15" s="88"/>
      <c r="K15" s="88"/>
      <c r="L15" s="88"/>
      <c r="M15" s="88"/>
      <c r="N15" s="88"/>
      <c r="O15" s="88"/>
    </row>
    <row r="16" spans="4:15" ht="15.75" thickBot="1" x14ac:dyDescent="0.3">
      <c r="D16" s="325" t="s">
        <v>507</v>
      </c>
      <c r="E16" s="325"/>
      <c r="F16" s="89" t="s">
        <v>499</v>
      </c>
      <c r="G16" s="89" t="s">
        <v>441</v>
      </c>
      <c r="H16" s="88" t="s">
        <v>439</v>
      </c>
      <c r="I16" s="88"/>
      <c r="J16" s="88"/>
      <c r="K16" s="88"/>
      <c r="L16" s="88"/>
      <c r="M16" s="88"/>
      <c r="N16" s="88"/>
      <c r="O16" s="88"/>
    </row>
    <row r="17" spans="4:15" ht="15.75" thickBot="1" x14ac:dyDescent="0.3">
      <c r="D17" s="325" t="s">
        <v>506</v>
      </c>
      <c r="E17" s="325"/>
      <c r="F17" s="89" t="s">
        <v>499</v>
      </c>
      <c r="G17" s="89" t="s">
        <v>504</v>
      </c>
      <c r="H17" s="88" t="s">
        <v>439</v>
      </c>
      <c r="I17" s="88"/>
      <c r="J17" s="88"/>
      <c r="K17" s="88"/>
      <c r="L17" s="88"/>
      <c r="M17" s="88"/>
      <c r="N17" s="88"/>
      <c r="O17" s="88"/>
    </row>
    <row r="18" spans="4:15" ht="15.75" thickBot="1" x14ac:dyDescent="0.3">
      <c r="D18" s="325" t="s">
        <v>505</v>
      </c>
      <c r="E18" s="325"/>
      <c r="F18" s="89" t="s">
        <v>499</v>
      </c>
      <c r="G18" s="89" t="s">
        <v>504</v>
      </c>
      <c r="H18" s="88" t="s">
        <v>439</v>
      </c>
      <c r="I18" s="88"/>
      <c r="J18" s="88"/>
      <c r="K18" s="88"/>
      <c r="L18" s="88"/>
      <c r="M18" s="88"/>
      <c r="N18" s="88"/>
      <c r="O18" s="88"/>
    </row>
    <row r="19" spans="4:15" ht="15.75" thickBot="1" x14ac:dyDescent="0.3">
      <c r="D19" s="325" t="s">
        <v>503</v>
      </c>
      <c r="E19" s="325"/>
      <c r="F19" s="89" t="s">
        <v>499</v>
      </c>
      <c r="G19" s="89" t="s">
        <v>502</v>
      </c>
      <c r="H19" s="88" t="s">
        <v>482</v>
      </c>
      <c r="I19" s="88"/>
      <c r="J19" s="88"/>
      <c r="K19" s="88"/>
      <c r="L19" s="88"/>
      <c r="M19" s="88"/>
      <c r="N19" s="88"/>
      <c r="O19" s="88"/>
    </row>
    <row r="20" spans="4:15" ht="15.75" thickBot="1" x14ac:dyDescent="0.3">
      <c r="D20" s="325" t="s">
        <v>501</v>
      </c>
      <c r="E20" s="325"/>
      <c r="F20" s="89" t="s">
        <v>499</v>
      </c>
      <c r="G20" s="89" t="s">
        <v>436</v>
      </c>
      <c r="H20" s="88" t="s">
        <v>482</v>
      </c>
      <c r="I20" s="88"/>
      <c r="J20" s="88"/>
      <c r="K20" s="88"/>
      <c r="L20" s="88"/>
      <c r="M20" s="88"/>
      <c r="N20" s="88"/>
      <c r="O20" s="88"/>
    </row>
    <row r="21" spans="4:15" ht="15.75" thickBot="1" x14ac:dyDescent="0.3">
      <c r="D21" s="325" t="s">
        <v>500</v>
      </c>
      <c r="E21" s="325"/>
      <c r="F21" s="89" t="s">
        <v>499</v>
      </c>
      <c r="G21" s="89" t="s">
        <v>436</v>
      </c>
      <c r="H21" s="88" t="s">
        <v>482</v>
      </c>
      <c r="I21" s="88"/>
      <c r="J21" s="88"/>
      <c r="K21" s="88"/>
      <c r="L21" s="88"/>
      <c r="M21" s="88"/>
      <c r="N21" s="88"/>
      <c r="O21" s="88"/>
    </row>
    <row r="22" spans="4:15" ht="30.75" thickBot="1" x14ac:dyDescent="0.3">
      <c r="D22" s="322" t="s">
        <v>498</v>
      </c>
      <c r="E22" s="326"/>
      <c r="F22" s="326"/>
      <c r="G22" s="326"/>
      <c r="H22" s="326"/>
      <c r="I22" s="326"/>
      <c r="J22" s="326"/>
      <c r="K22" s="326"/>
      <c r="L22" s="326"/>
      <c r="M22" s="326"/>
      <c r="N22" s="326"/>
      <c r="O22" s="326"/>
    </row>
    <row r="23" spans="4:15" ht="44.25" thickBot="1" x14ac:dyDescent="0.3">
      <c r="D23" s="326" t="s">
        <v>434</v>
      </c>
      <c r="E23" s="326"/>
      <c r="F23" s="89" t="s">
        <v>480</v>
      </c>
      <c r="G23" s="89" t="s">
        <v>353</v>
      </c>
      <c r="H23" s="88" t="s">
        <v>432</v>
      </c>
      <c r="I23" s="93" t="s">
        <v>468</v>
      </c>
      <c r="J23" s="93" t="s">
        <v>467</v>
      </c>
      <c r="K23" s="93" t="s">
        <v>466</v>
      </c>
      <c r="L23" s="93" t="s">
        <v>465</v>
      </c>
      <c r="M23" s="93" t="s">
        <v>464</v>
      </c>
      <c r="N23" s="93" t="s">
        <v>463</v>
      </c>
      <c r="O23" s="93" t="s">
        <v>462</v>
      </c>
    </row>
    <row r="24" spans="4:15" ht="15.75" thickBot="1" x14ac:dyDescent="0.3">
      <c r="D24" s="327" t="s">
        <v>497</v>
      </c>
      <c r="E24" s="328"/>
      <c r="F24" s="102" t="s">
        <v>483</v>
      </c>
      <c r="G24" s="102" t="s">
        <v>441</v>
      </c>
      <c r="H24" s="101" t="s">
        <v>482</v>
      </c>
      <c r="I24" s="100"/>
      <c r="J24" s="100"/>
      <c r="K24" s="100"/>
      <c r="L24" s="100"/>
      <c r="M24" s="100"/>
      <c r="N24" s="100"/>
      <c r="O24" s="100"/>
    </row>
    <row r="25" spans="4:15" ht="15.75" thickBot="1" x14ac:dyDescent="0.3">
      <c r="D25" s="320" t="s">
        <v>496</v>
      </c>
      <c r="E25" s="329"/>
      <c r="F25" s="91" t="s">
        <v>483</v>
      </c>
      <c r="G25" s="91" t="s">
        <v>441</v>
      </c>
      <c r="H25" s="97" t="s">
        <v>482</v>
      </c>
      <c r="I25" s="88"/>
      <c r="J25" s="88"/>
      <c r="K25" s="88"/>
      <c r="L25" s="88"/>
      <c r="M25" s="88"/>
      <c r="N25" s="88"/>
      <c r="O25" s="88"/>
    </row>
    <row r="26" spans="4:15" ht="15.75" thickBot="1" x14ac:dyDescent="0.3">
      <c r="D26" s="320" t="s">
        <v>495</v>
      </c>
      <c r="E26" s="329"/>
      <c r="F26" s="91" t="s">
        <v>483</v>
      </c>
      <c r="G26" s="91" t="s">
        <v>445</v>
      </c>
      <c r="H26" s="97" t="s">
        <v>482</v>
      </c>
      <c r="I26" s="88"/>
      <c r="J26" s="88"/>
      <c r="K26" s="88"/>
      <c r="L26" s="88"/>
      <c r="M26" s="88"/>
      <c r="N26" s="88"/>
      <c r="O26" s="88"/>
    </row>
    <row r="27" spans="4:15" ht="15.75" thickBot="1" x14ac:dyDescent="0.3">
      <c r="D27" s="330" t="s">
        <v>494</v>
      </c>
      <c r="E27" s="331"/>
      <c r="F27" s="91" t="s">
        <v>483</v>
      </c>
      <c r="G27" s="91" t="s">
        <v>445</v>
      </c>
      <c r="H27" s="97" t="s">
        <v>439</v>
      </c>
      <c r="I27" s="88"/>
      <c r="J27" s="88"/>
      <c r="K27" s="88"/>
      <c r="L27" s="88"/>
      <c r="M27" s="88"/>
      <c r="N27" s="88"/>
      <c r="O27" s="88"/>
    </row>
    <row r="28" spans="4:15" ht="15.75" thickBot="1" x14ac:dyDescent="0.3">
      <c r="D28" s="320" t="s">
        <v>493</v>
      </c>
      <c r="E28" s="329"/>
      <c r="F28" s="91" t="s">
        <v>483</v>
      </c>
      <c r="G28" s="91" t="s">
        <v>441</v>
      </c>
      <c r="H28" s="97" t="s">
        <v>439</v>
      </c>
      <c r="I28" s="88"/>
      <c r="J28" s="88"/>
      <c r="K28" s="88"/>
      <c r="L28" s="88"/>
      <c r="M28" s="88"/>
      <c r="N28" s="88"/>
      <c r="O28" s="88"/>
    </row>
    <row r="29" spans="4:15" ht="15.75" thickBot="1" x14ac:dyDescent="0.3">
      <c r="D29" s="320" t="s">
        <v>492</v>
      </c>
      <c r="E29" s="329"/>
      <c r="F29" s="91" t="s">
        <v>483</v>
      </c>
      <c r="G29" s="91" t="s">
        <v>441</v>
      </c>
      <c r="H29" s="97" t="s">
        <v>439</v>
      </c>
      <c r="I29" s="88"/>
      <c r="J29" s="88"/>
      <c r="K29" s="88"/>
      <c r="L29" s="88"/>
      <c r="M29" s="88"/>
      <c r="N29" s="88"/>
      <c r="O29" s="88"/>
    </row>
    <row r="30" spans="4:15" ht="15.75" thickBot="1" x14ac:dyDescent="0.3">
      <c r="D30" s="320" t="s">
        <v>491</v>
      </c>
      <c r="E30" s="329"/>
      <c r="F30" s="91" t="s">
        <v>483</v>
      </c>
      <c r="G30" s="91" t="s">
        <v>441</v>
      </c>
      <c r="H30" s="97" t="s">
        <v>439</v>
      </c>
      <c r="I30" s="88"/>
      <c r="J30" s="88"/>
      <c r="K30" s="88"/>
      <c r="L30" s="88"/>
      <c r="M30" s="88"/>
      <c r="N30" s="88"/>
      <c r="O30" s="88"/>
    </row>
    <row r="31" spans="4:15" ht="15.75" thickBot="1" x14ac:dyDescent="0.3">
      <c r="D31" s="320" t="s">
        <v>490</v>
      </c>
      <c r="E31" s="329"/>
      <c r="F31" s="91" t="s">
        <v>483</v>
      </c>
      <c r="G31" s="91" t="s">
        <v>436</v>
      </c>
      <c r="H31" s="97" t="s">
        <v>439</v>
      </c>
      <c r="I31" s="88"/>
      <c r="J31" s="88"/>
      <c r="K31" s="88"/>
      <c r="L31" s="88"/>
      <c r="M31" s="88"/>
      <c r="N31" s="88"/>
      <c r="O31" s="88"/>
    </row>
    <row r="32" spans="4:15" ht="15.75" thickBot="1" x14ac:dyDescent="0.3">
      <c r="D32" s="320" t="s">
        <v>489</v>
      </c>
      <c r="E32" s="320"/>
      <c r="F32" s="99" t="s">
        <v>483</v>
      </c>
      <c r="G32" s="91" t="s">
        <v>436</v>
      </c>
      <c r="H32" s="97" t="s">
        <v>439</v>
      </c>
      <c r="I32" s="88"/>
      <c r="J32" s="88"/>
      <c r="K32" s="88"/>
      <c r="L32" s="88"/>
      <c r="M32" s="88"/>
      <c r="N32" s="88"/>
      <c r="O32" s="88"/>
    </row>
    <row r="33" spans="4:15" ht="15.75" thickBot="1" x14ac:dyDescent="0.3">
      <c r="D33" s="334" t="s">
        <v>488</v>
      </c>
      <c r="E33" s="334"/>
      <c r="F33" s="99" t="s">
        <v>483</v>
      </c>
      <c r="G33" s="91" t="s">
        <v>436</v>
      </c>
      <c r="H33" s="97" t="s">
        <v>439</v>
      </c>
      <c r="I33" s="88"/>
      <c r="J33" s="88"/>
      <c r="K33" s="88"/>
      <c r="L33" s="88"/>
      <c r="M33" s="88"/>
      <c r="N33" s="88"/>
      <c r="O33" s="88"/>
    </row>
    <row r="34" spans="4:15" ht="15.75" thickBot="1" x14ac:dyDescent="0.3">
      <c r="D34" s="334" t="s">
        <v>487</v>
      </c>
      <c r="E34" s="334"/>
      <c r="F34" s="99" t="s">
        <v>483</v>
      </c>
      <c r="G34" s="91" t="s">
        <v>436</v>
      </c>
      <c r="H34" s="97" t="s">
        <v>439</v>
      </c>
      <c r="I34" s="88"/>
      <c r="J34" s="88"/>
      <c r="K34" s="88"/>
      <c r="L34" s="88"/>
      <c r="M34" s="88"/>
      <c r="N34" s="88"/>
      <c r="O34" s="88"/>
    </row>
    <row r="35" spans="4:15" ht="15.75" thickBot="1" x14ac:dyDescent="0.3">
      <c r="D35" s="334" t="s">
        <v>486</v>
      </c>
      <c r="E35" s="334"/>
      <c r="F35" s="99" t="s">
        <v>483</v>
      </c>
      <c r="G35" s="91" t="s">
        <v>436</v>
      </c>
      <c r="H35" s="97" t="s">
        <v>439</v>
      </c>
      <c r="I35" s="88"/>
      <c r="J35" s="88"/>
      <c r="K35" s="88"/>
      <c r="L35" s="88"/>
      <c r="M35" s="88"/>
      <c r="N35" s="88"/>
      <c r="O35" s="88"/>
    </row>
    <row r="36" spans="4:15" ht="15.75" thickBot="1" x14ac:dyDescent="0.3">
      <c r="D36" s="334" t="s">
        <v>485</v>
      </c>
      <c r="E36" s="334"/>
      <c r="F36" s="99" t="s">
        <v>483</v>
      </c>
      <c r="G36" s="91" t="s">
        <v>436</v>
      </c>
      <c r="H36" s="97" t="s">
        <v>482</v>
      </c>
      <c r="I36" s="88"/>
      <c r="J36" s="88"/>
      <c r="K36" s="88"/>
      <c r="L36" s="88"/>
      <c r="M36" s="88"/>
      <c r="N36" s="88"/>
      <c r="O36" s="88"/>
    </row>
    <row r="37" spans="4:15" ht="15.75" thickBot="1" x14ac:dyDescent="0.3">
      <c r="D37" s="334" t="s">
        <v>484</v>
      </c>
      <c r="E37" s="334"/>
      <c r="F37" s="99" t="s">
        <v>483</v>
      </c>
      <c r="G37" s="91" t="s">
        <v>436</v>
      </c>
      <c r="H37" s="97" t="s">
        <v>482</v>
      </c>
      <c r="I37" s="88"/>
      <c r="J37" s="88"/>
      <c r="K37" s="88"/>
      <c r="L37" s="88"/>
      <c r="M37" s="88"/>
      <c r="N37" s="88"/>
      <c r="O37" s="88"/>
    </row>
    <row r="38" spans="4:15" ht="30.75" thickBot="1" x14ac:dyDescent="0.3">
      <c r="D38" s="322" t="s">
        <v>481</v>
      </c>
      <c r="E38" s="326"/>
      <c r="F38" s="326"/>
      <c r="G38" s="326"/>
      <c r="H38" s="326"/>
      <c r="I38" s="326"/>
      <c r="J38" s="326"/>
      <c r="K38" s="326"/>
      <c r="L38" s="326"/>
      <c r="M38" s="326"/>
      <c r="N38" s="326"/>
      <c r="O38" s="326"/>
    </row>
    <row r="39" spans="4:15" ht="44.25" thickBot="1" x14ac:dyDescent="0.3">
      <c r="D39" s="326" t="s">
        <v>434</v>
      </c>
      <c r="E39" s="326"/>
      <c r="F39" s="89" t="s">
        <v>480</v>
      </c>
      <c r="G39" s="89" t="s">
        <v>353</v>
      </c>
      <c r="H39" s="88" t="s">
        <v>432</v>
      </c>
      <c r="I39" s="93" t="s">
        <v>468</v>
      </c>
      <c r="J39" s="93" t="s">
        <v>467</v>
      </c>
      <c r="K39" s="98" t="s">
        <v>466</v>
      </c>
      <c r="L39" s="98" t="s">
        <v>465</v>
      </c>
      <c r="M39" s="98" t="s">
        <v>464</v>
      </c>
      <c r="N39" s="98" t="s">
        <v>463</v>
      </c>
      <c r="O39" s="93" t="s">
        <v>462</v>
      </c>
    </row>
    <row r="40" spans="4:15" ht="15.75" thickBot="1" x14ac:dyDescent="0.3">
      <c r="D40" s="333" t="s">
        <v>479</v>
      </c>
      <c r="E40" s="333"/>
      <c r="F40" s="89" t="s">
        <v>470</v>
      </c>
      <c r="G40" s="89" t="s">
        <v>416</v>
      </c>
      <c r="H40" s="88" t="s">
        <v>439</v>
      </c>
      <c r="I40" s="88"/>
      <c r="J40" s="88"/>
      <c r="K40" s="88"/>
      <c r="L40" s="88"/>
      <c r="M40" s="88"/>
      <c r="N40" s="88"/>
      <c r="O40" s="97"/>
    </row>
    <row r="41" spans="4:15" ht="15.75" thickBot="1" x14ac:dyDescent="0.3">
      <c r="D41" s="333" t="s">
        <v>478</v>
      </c>
      <c r="E41" s="333"/>
      <c r="F41" s="89" t="s">
        <v>470</v>
      </c>
      <c r="G41" s="89" t="s">
        <v>404</v>
      </c>
      <c r="H41" s="88" t="s">
        <v>439</v>
      </c>
      <c r="I41" s="88"/>
      <c r="J41" s="88"/>
      <c r="K41" s="88"/>
      <c r="L41" s="88"/>
      <c r="M41" s="88"/>
      <c r="N41" s="88"/>
      <c r="O41" s="97"/>
    </row>
    <row r="42" spans="4:15" ht="15.75" thickBot="1" x14ac:dyDescent="0.3">
      <c r="D42" s="333" t="s">
        <v>477</v>
      </c>
      <c r="E42" s="333"/>
      <c r="F42" s="89" t="s">
        <v>470</v>
      </c>
      <c r="G42" s="89" t="s">
        <v>404</v>
      </c>
      <c r="H42" s="88" t="s">
        <v>439</v>
      </c>
      <c r="I42" s="88"/>
      <c r="J42" s="88"/>
      <c r="K42" s="88"/>
      <c r="L42" s="88"/>
      <c r="M42" s="88"/>
      <c r="N42" s="88"/>
      <c r="O42" s="97"/>
    </row>
    <row r="43" spans="4:15" ht="15.75" thickBot="1" x14ac:dyDescent="0.3">
      <c r="D43" s="333" t="s">
        <v>476</v>
      </c>
      <c r="E43" s="333"/>
      <c r="F43" s="89" t="s">
        <v>470</v>
      </c>
      <c r="G43" s="89" t="s">
        <v>416</v>
      </c>
      <c r="H43" s="88" t="s">
        <v>439</v>
      </c>
      <c r="I43" s="88"/>
      <c r="J43" s="88"/>
      <c r="K43" s="88"/>
      <c r="L43" s="88"/>
      <c r="M43" s="88"/>
      <c r="N43" s="88"/>
      <c r="O43" s="97"/>
    </row>
    <row r="44" spans="4:15" ht="15.75" thickBot="1" x14ac:dyDescent="0.3">
      <c r="D44" s="333" t="s">
        <v>475</v>
      </c>
      <c r="E44" s="333"/>
      <c r="F44" s="89" t="s">
        <v>470</v>
      </c>
      <c r="G44" s="89" t="s">
        <v>416</v>
      </c>
      <c r="H44" s="88" t="s">
        <v>439</v>
      </c>
      <c r="I44" s="88"/>
      <c r="J44" s="88"/>
      <c r="K44" s="88"/>
      <c r="L44" s="88"/>
      <c r="M44" s="88"/>
      <c r="N44" s="88"/>
      <c r="O44" s="97"/>
    </row>
    <row r="45" spans="4:15" ht="15.75" thickBot="1" x14ac:dyDescent="0.3">
      <c r="D45" s="333" t="s">
        <v>474</v>
      </c>
      <c r="E45" s="333"/>
      <c r="F45" s="89" t="s">
        <v>470</v>
      </c>
      <c r="G45" s="89" t="s">
        <v>416</v>
      </c>
      <c r="H45" s="88" t="s">
        <v>439</v>
      </c>
      <c r="I45" s="88"/>
      <c r="J45" s="88"/>
      <c r="K45" s="88"/>
      <c r="L45" s="88"/>
      <c r="M45" s="88"/>
      <c r="N45" s="88"/>
      <c r="O45" s="97"/>
    </row>
    <row r="46" spans="4:15" ht="15.75" thickBot="1" x14ac:dyDescent="0.3">
      <c r="D46" s="333" t="s">
        <v>473</v>
      </c>
      <c r="E46" s="333"/>
      <c r="F46" s="89" t="s">
        <v>470</v>
      </c>
      <c r="G46" s="89" t="s">
        <v>404</v>
      </c>
      <c r="H46" s="88" t="s">
        <v>439</v>
      </c>
      <c r="I46" s="88"/>
      <c r="J46" s="88"/>
      <c r="K46" s="88"/>
      <c r="L46" s="88"/>
      <c r="M46" s="88"/>
      <c r="N46" s="88"/>
      <c r="O46" s="97"/>
    </row>
    <row r="47" spans="4:15" ht="15.75" thickBot="1" x14ac:dyDescent="0.3">
      <c r="D47" s="333" t="s">
        <v>472</v>
      </c>
      <c r="E47" s="333"/>
      <c r="F47" s="89" t="s">
        <v>470</v>
      </c>
      <c r="G47" s="89" t="s">
        <v>416</v>
      </c>
      <c r="H47" s="88" t="s">
        <v>439</v>
      </c>
      <c r="I47" s="88"/>
      <c r="J47" s="88"/>
      <c r="K47" s="88"/>
      <c r="L47" s="88"/>
      <c r="M47" s="88"/>
      <c r="N47" s="88"/>
      <c r="O47" s="97"/>
    </row>
    <row r="48" spans="4:15" ht="15.75" thickBot="1" x14ac:dyDescent="0.3">
      <c r="D48" s="333" t="s">
        <v>471</v>
      </c>
      <c r="E48" s="333"/>
      <c r="F48" s="89" t="s">
        <v>470</v>
      </c>
      <c r="G48" s="89" t="s">
        <v>416</v>
      </c>
      <c r="H48" s="88" t="s">
        <v>439</v>
      </c>
      <c r="I48" s="88"/>
      <c r="J48" s="88"/>
      <c r="K48" s="88"/>
      <c r="L48" s="88"/>
      <c r="M48" s="88"/>
      <c r="N48" s="88"/>
      <c r="O48" s="97"/>
    </row>
    <row r="49" spans="4:15" ht="30.75" thickBot="1" x14ac:dyDescent="0.3">
      <c r="D49" s="322" t="s">
        <v>469</v>
      </c>
      <c r="E49" s="326"/>
      <c r="F49" s="326"/>
      <c r="G49" s="326"/>
      <c r="H49" s="326"/>
      <c r="I49" s="326"/>
      <c r="J49" s="326"/>
      <c r="K49" s="326"/>
      <c r="L49" s="326"/>
      <c r="M49" s="326"/>
      <c r="N49" s="326"/>
      <c r="O49" s="326"/>
    </row>
    <row r="50" spans="4:15" ht="44.25" thickBot="1" x14ac:dyDescent="0.3">
      <c r="D50" s="326" t="s">
        <v>434</v>
      </c>
      <c r="E50" s="336"/>
      <c r="F50" s="96" t="s">
        <v>433</v>
      </c>
      <c r="G50" s="95" t="s">
        <v>353</v>
      </c>
      <c r="H50" s="94" t="s">
        <v>432</v>
      </c>
      <c r="I50" s="93" t="s">
        <v>468</v>
      </c>
      <c r="J50" s="93" t="s">
        <v>467</v>
      </c>
      <c r="K50" s="93" t="s">
        <v>466</v>
      </c>
      <c r="L50" s="93" t="s">
        <v>465</v>
      </c>
      <c r="M50" s="93" t="s">
        <v>464</v>
      </c>
      <c r="N50" s="93" t="s">
        <v>463</v>
      </c>
      <c r="O50" s="93" t="s">
        <v>462</v>
      </c>
    </row>
    <row r="51" spans="4:15" ht="15.75" thickBot="1" x14ac:dyDescent="0.3">
      <c r="D51" s="335" t="s">
        <v>461</v>
      </c>
      <c r="E51" s="335"/>
      <c r="F51" s="92" t="s">
        <v>437</v>
      </c>
      <c r="G51" s="91" t="s">
        <v>445</v>
      </c>
      <c r="H51" s="88" t="s">
        <v>408</v>
      </c>
      <c r="I51" s="93"/>
      <c r="J51" s="93"/>
      <c r="K51" s="93"/>
      <c r="L51" s="93"/>
      <c r="M51" s="93"/>
      <c r="N51" s="93"/>
      <c r="O51" s="93"/>
    </row>
    <row r="52" spans="4:15" ht="15.75" thickBot="1" x14ac:dyDescent="0.3">
      <c r="D52" s="335" t="s">
        <v>460</v>
      </c>
      <c r="E52" s="335"/>
      <c r="F52" s="92" t="s">
        <v>437</v>
      </c>
      <c r="G52" s="91" t="s">
        <v>445</v>
      </c>
      <c r="H52" s="88" t="s">
        <v>408</v>
      </c>
      <c r="I52" s="93"/>
      <c r="J52" s="93"/>
      <c r="K52" s="93"/>
      <c r="L52" s="93"/>
      <c r="M52" s="93"/>
      <c r="N52" s="93"/>
      <c r="O52" s="93"/>
    </row>
    <row r="53" spans="4:15" ht="15.75" thickBot="1" x14ac:dyDescent="0.3">
      <c r="D53" s="335" t="s">
        <v>459</v>
      </c>
      <c r="E53" s="335"/>
      <c r="F53" s="92" t="s">
        <v>437</v>
      </c>
      <c r="G53" s="91" t="s">
        <v>441</v>
      </c>
      <c r="H53" s="88" t="s">
        <v>408</v>
      </c>
      <c r="I53" s="93"/>
      <c r="J53" s="93"/>
      <c r="K53" s="93"/>
      <c r="L53" s="93"/>
      <c r="M53" s="93"/>
      <c r="N53" s="93"/>
      <c r="O53" s="93"/>
    </row>
    <row r="54" spans="4:15" ht="15.75" thickBot="1" x14ac:dyDescent="0.3">
      <c r="D54" s="335" t="s">
        <v>458</v>
      </c>
      <c r="E54" s="335"/>
      <c r="F54" s="92" t="s">
        <v>437</v>
      </c>
      <c r="G54" s="91" t="s">
        <v>441</v>
      </c>
      <c r="H54" s="88" t="s">
        <v>408</v>
      </c>
      <c r="I54" s="93"/>
      <c r="J54" s="93"/>
      <c r="K54" s="93"/>
      <c r="L54" s="93"/>
      <c r="M54" s="93"/>
      <c r="N54" s="93"/>
      <c r="O54" s="93"/>
    </row>
    <row r="55" spans="4:15" ht="15.75" thickBot="1" x14ac:dyDescent="0.3">
      <c r="D55" s="335" t="s">
        <v>457</v>
      </c>
      <c r="E55" s="335"/>
      <c r="F55" s="92" t="s">
        <v>437</v>
      </c>
      <c r="G55" s="91" t="s">
        <v>441</v>
      </c>
      <c r="H55" s="88" t="s">
        <v>408</v>
      </c>
      <c r="I55" s="93"/>
      <c r="J55" s="93"/>
      <c r="K55" s="93"/>
      <c r="L55" s="93"/>
      <c r="M55" s="93"/>
      <c r="N55" s="93"/>
      <c r="O55" s="93"/>
    </row>
    <row r="56" spans="4:15" ht="15.75" thickBot="1" x14ac:dyDescent="0.3">
      <c r="D56" s="335" t="s">
        <v>456</v>
      </c>
      <c r="E56" s="335"/>
      <c r="F56" s="92" t="s">
        <v>437</v>
      </c>
      <c r="G56" s="91" t="s">
        <v>436</v>
      </c>
      <c r="H56" s="88" t="s">
        <v>408</v>
      </c>
      <c r="I56" s="93"/>
      <c r="J56" s="93"/>
      <c r="K56" s="93"/>
      <c r="L56" s="93"/>
      <c r="M56" s="93"/>
      <c r="N56" s="93"/>
      <c r="O56" s="93"/>
    </row>
    <row r="57" spans="4:15" ht="15.75" thickBot="1" x14ac:dyDescent="0.3">
      <c r="D57" s="340" t="s">
        <v>455</v>
      </c>
      <c r="E57" s="340"/>
      <c r="F57" s="92" t="s">
        <v>437</v>
      </c>
      <c r="G57" s="91" t="s">
        <v>436</v>
      </c>
      <c r="H57" s="88" t="s">
        <v>408</v>
      </c>
      <c r="I57" s="93"/>
      <c r="J57" s="93"/>
      <c r="K57" s="93"/>
      <c r="L57" s="93"/>
      <c r="M57" s="93"/>
      <c r="N57" s="93"/>
      <c r="O57" s="93"/>
    </row>
    <row r="58" spans="4:15" ht="15.75" thickBot="1" x14ac:dyDescent="0.3">
      <c r="D58" s="337" t="s">
        <v>454</v>
      </c>
      <c r="E58" s="337"/>
      <c r="F58" s="92" t="s">
        <v>437</v>
      </c>
      <c r="G58" s="91" t="s">
        <v>445</v>
      </c>
      <c r="H58" s="88" t="s">
        <v>439</v>
      </c>
      <c r="I58" s="88"/>
      <c r="J58" s="88"/>
      <c r="K58" s="88"/>
      <c r="L58" s="88"/>
      <c r="M58" s="88"/>
      <c r="N58" s="88"/>
      <c r="O58" s="88"/>
    </row>
    <row r="59" spans="4:15" ht="15.75" thickBot="1" x14ac:dyDescent="0.3">
      <c r="D59" s="338" t="s">
        <v>453</v>
      </c>
      <c r="E59" s="338"/>
      <c r="F59" s="92" t="s">
        <v>437</v>
      </c>
      <c r="G59" s="91" t="s">
        <v>445</v>
      </c>
      <c r="H59" s="88" t="s">
        <v>439</v>
      </c>
      <c r="I59" s="88"/>
      <c r="J59" s="88"/>
      <c r="K59" s="88"/>
      <c r="L59" s="88"/>
      <c r="M59" s="88"/>
      <c r="N59" s="88"/>
      <c r="O59" s="88"/>
    </row>
    <row r="60" spans="4:15" ht="15.75" thickBot="1" x14ac:dyDescent="0.3">
      <c r="D60" s="339" t="s">
        <v>452</v>
      </c>
      <c r="E60" s="339"/>
      <c r="F60" s="92" t="s">
        <v>437</v>
      </c>
      <c r="G60" s="91" t="s">
        <v>441</v>
      </c>
      <c r="H60" s="88" t="s">
        <v>439</v>
      </c>
      <c r="I60" s="88"/>
      <c r="J60" s="88"/>
      <c r="K60" s="88"/>
      <c r="L60" s="88"/>
      <c r="M60" s="88"/>
      <c r="N60" s="88"/>
      <c r="O60" s="88"/>
    </row>
    <row r="61" spans="4:15" ht="15.75" thickBot="1" x14ac:dyDescent="0.3">
      <c r="D61" s="339" t="s">
        <v>451</v>
      </c>
      <c r="E61" s="339"/>
      <c r="F61" s="92" t="s">
        <v>437</v>
      </c>
      <c r="G61" s="91" t="s">
        <v>441</v>
      </c>
      <c r="H61" s="88" t="s">
        <v>408</v>
      </c>
      <c r="I61" s="88"/>
      <c r="J61" s="88"/>
      <c r="K61" s="88"/>
      <c r="L61" s="88"/>
      <c r="M61" s="88"/>
      <c r="N61" s="88"/>
      <c r="O61" s="88"/>
    </row>
    <row r="62" spans="4:15" ht="15.75" thickBot="1" x14ac:dyDescent="0.3">
      <c r="D62" s="339" t="s">
        <v>450</v>
      </c>
      <c r="E62" s="339"/>
      <c r="F62" s="92" t="s">
        <v>437</v>
      </c>
      <c r="G62" s="91" t="s">
        <v>441</v>
      </c>
      <c r="H62" s="88" t="s">
        <v>439</v>
      </c>
      <c r="I62" s="88"/>
      <c r="J62" s="88"/>
      <c r="K62" s="88"/>
      <c r="L62" s="88"/>
      <c r="M62" s="88"/>
      <c r="N62" s="88"/>
      <c r="O62" s="88"/>
    </row>
    <row r="63" spans="4:15" ht="15.75" thickBot="1" x14ac:dyDescent="0.3">
      <c r="D63" s="339" t="s">
        <v>449</v>
      </c>
      <c r="E63" s="339"/>
      <c r="F63" s="92" t="s">
        <v>437</v>
      </c>
      <c r="G63" s="91" t="s">
        <v>436</v>
      </c>
      <c r="H63" s="88" t="s">
        <v>439</v>
      </c>
      <c r="I63" s="88"/>
      <c r="J63" s="88"/>
      <c r="K63" s="88"/>
      <c r="L63" s="88"/>
      <c r="M63" s="88"/>
      <c r="N63" s="88"/>
      <c r="O63" s="88"/>
    </row>
    <row r="64" spans="4:15" ht="15.75" thickBot="1" x14ac:dyDescent="0.3">
      <c r="D64" s="339" t="s">
        <v>448</v>
      </c>
      <c r="E64" s="339"/>
      <c r="F64" s="92" t="s">
        <v>437</v>
      </c>
      <c r="G64" s="91" t="s">
        <v>436</v>
      </c>
      <c r="H64" s="88" t="s">
        <v>439</v>
      </c>
      <c r="I64" s="88"/>
      <c r="J64" s="88"/>
      <c r="K64" s="88"/>
      <c r="L64" s="88"/>
      <c r="M64" s="88"/>
      <c r="N64" s="88"/>
      <c r="O64" s="88"/>
    </row>
    <row r="65" spans="4:15" ht="15.75" thickBot="1" x14ac:dyDescent="0.3">
      <c r="D65" s="339" t="s">
        <v>447</v>
      </c>
      <c r="E65" s="339"/>
      <c r="F65" s="92" t="s">
        <v>437</v>
      </c>
      <c r="G65" s="91" t="s">
        <v>445</v>
      </c>
      <c r="H65" s="88" t="s">
        <v>439</v>
      </c>
      <c r="I65" s="88"/>
      <c r="J65" s="88"/>
      <c r="K65" s="88"/>
      <c r="L65" s="88"/>
      <c r="M65" s="88"/>
      <c r="N65" s="88"/>
      <c r="O65" s="88"/>
    </row>
    <row r="66" spans="4:15" ht="15.75" thickBot="1" x14ac:dyDescent="0.3">
      <c r="D66" s="339" t="s">
        <v>446</v>
      </c>
      <c r="E66" s="339"/>
      <c r="F66" s="92" t="s">
        <v>437</v>
      </c>
      <c r="G66" s="91" t="s">
        <v>445</v>
      </c>
      <c r="H66" s="88" t="s">
        <v>439</v>
      </c>
      <c r="I66" s="88"/>
      <c r="J66" s="88"/>
      <c r="K66" s="88"/>
      <c r="L66" s="88"/>
      <c r="M66" s="88"/>
      <c r="N66" s="88"/>
      <c r="O66" s="88"/>
    </row>
    <row r="67" spans="4:15" ht="15.75" thickBot="1" x14ac:dyDescent="0.3">
      <c r="D67" s="339" t="s">
        <v>444</v>
      </c>
      <c r="E67" s="339"/>
      <c r="F67" s="92" t="s">
        <v>437</v>
      </c>
      <c r="G67" s="91" t="s">
        <v>441</v>
      </c>
      <c r="H67" s="88" t="s">
        <v>439</v>
      </c>
      <c r="I67" s="88"/>
      <c r="J67" s="88"/>
      <c r="K67" s="88"/>
      <c r="L67" s="88"/>
      <c r="M67" s="88"/>
      <c r="N67" s="88"/>
      <c r="O67" s="88"/>
    </row>
    <row r="68" spans="4:15" ht="15.75" thickBot="1" x14ac:dyDescent="0.3">
      <c r="D68" s="339" t="s">
        <v>443</v>
      </c>
      <c r="E68" s="339"/>
      <c r="F68" s="92" t="s">
        <v>437</v>
      </c>
      <c r="G68" s="91" t="s">
        <v>441</v>
      </c>
      <c r="H68" s="88" t="s">
        <v>439</v>
      </c>
      <c r="I68" s="88"/>
      <c r="J68" s="88"/>
      <c r="K68" s="88"/>
      <c r="L68" s="88"/>
      <c r="M68" s="88"/>
      <c r="N68" s="88"/>
      <c r="O68" s="88"/>
    </row>
    <row r="69" spans="4:15" ht="15.75" thickBot="1" x14ac:dyDescent="0.3">
      <c r="D69" s="339" t="s">
        <v>442</v>
      </c>
      <c r="E69" s="339"/>
      <c r="F69" s="92" t="s">
        <v>437</v>
      </c>
      <c r="G69" s="91" t="s">
        <v>441</v>
      </c>
      <c r="H69" s="88" t="s">
        <v>439</v>
      </c>
      <c r="I69" s="88"/>
      <c r="J69" s="88"/>
      <c r="K69" s="88"/>
      <c r="L69" s="88"/>
      <c r="M69" s="88"/>
      <c r="N69" s="88"/>
      <c r="O69" s="88"/>
    </row>
    <row r="70" spans="4:15" ht="15.75" thickBot="1" x14ac:dyDescent="0.3">
      <c r="D70" s="339" t="s">
        <v>440</v>
      </c>
      <c r="E70" s="339"/>
      <c r="F70" s="92" t="s">
        <v>437</v>
      </c>
      <c r="G70" s="91" t="s">
        <v>436</v>
      </c>
      <c r="H70" s="88" t="s">
        <v>439</v>
      </c>
      <c r="I70" s="88"/>
      <c r="J70" s="88"/>
      <c r="K70" s="88"/>
      <c r="L70" s="88"/>
      <c r="M70" s="88"/>
      <c r="N70" s="88"/>
      <c r="O70" s="88"/>
    </row>
    <row r="71" spans="4:15" ht="15.75" thickBot="1" x14ac:dyDescent="0.3">
      <c r="D71" s="339" t="s">
        <v>438</v>
      </c>
      <c r="E71" s="339"/>
      <c r="F71" s="92" t="s">
        <v>437</v>
      </c>
      <c r="G71" s="91" t="s">
        <v>436</v>
      </c>
      <c r="H71" s="88" t="s">
        <v>408</v>
      </c>
      <c r="I71" s="88"/>
      <c r="J71" s="88"/>
      <c r="K71" s="88"/>
      <c r="L71" s="88"/>
      <c r="M71" s="88"/>
      <c r="N71" s="88"/>
      <c r="O71" s="88"/>
    </row>
    <row r="72" spans="4:15" ht="30.75" thickBot="1" x14ac:dyDescent="0.3">
      <c r="D72" s="322" t="s">
        <v>435</v>
      </c>
      <c r="E72" s="326"/>
      <c r="F72" s="326"/>
      <c r="G72" s="326"/>
      <c r="H72" s="326"/>
      <c r="I72" s="326"/>
      <c r="J72" s="326"/>
      <c r="K72" s="326"/>
      <c r="L72" s="326"/>
      <c r="M72" s="326"/>
      <c r="N72" s="326"/>
    </row>
    <row r="73" spans="4:15" ht="21.75" thickBot="1" x14ac:dyDescent="0.3">
      <c r="D73" s="336" t="s">
        <v>434</v>
      </c>
      <c r="E73" s="336"/>
      <c r="F73" s="89" t="s">
        <v>433</v>
      </c>
      <c r="G73" s="89" t="s">
        <v>353</v>
      </c>
      <c r="H73" s="88" t="s">
        <v>432</v>
      </c>
      <c r="I73" s="88" t="s">
        <v>431</v>
      </c>
      <c r="J73" s="88" t="s">
        <v>430</v>
      </c>
      <c r="K73" s="88" t="s">
        <v>429</v>
      </c>
      <c r="L73" s="88" t="s">
        <v>428</v>
      </c>
      <c r="M73" s="88" t="s">
        <v>427</v>
      </c>
      <c r="N73" s="88" t="s">
        <v>426</v>
      </c>
      <c r="O73" s="88" t="s">
        <v>425</v>
      </c>
    </row>
    <row r="74" spans="4:15" ht="15.75" thickBot="1" x14ac:dyDescent="0.3">
      <c r="D74" s="333" t="s">
        <v>424</v>
      </c>
      <c r="E74" s="333"/>
      <c r="F74" s="90" t="s">
        <v>423</v>
      </c>
      <c r="G74" s="89" t="s">
        <v>416</v>
      </c>
      <c r="H74" s="88" t="s">
        <v>403</v>
      </c>
      <c r="I74" s="88"/>
      <c r="J74" s="88"/>
      <c r="K74" s="88"/>
      <c r="L74" s="88"/>
      <c r="M74" s="88"/>
      <c r="N74" s="88"/>
      <c r="O74" s="88"/>
    </row>
    <row r="75" spans="4:15" ht="15.75" thickBot="1" x14ac:dyDescent="0.3">
      <c r="D75" s="333" t="s">
        <v>422</v>
      </c>
      <c r="E75" s="333"/>
      <c r="F75" s="90" t="s">
        <v>417</v>
      </c>
      <c r="G75" s="89" t="s">
        <v>404</v>
      </c>
      <c r="H75" s="88" t="s">
        <v>403</v>
      </c>
      <c r="I75" s="88"/>
      <c r="J75" s="88"/>
      <c r="K75" s="88"/>
      <c r="L75" s="88"/>
      <c r="M75" s="88"/>
      <c r="N75" s="88"/>
      <c r="O75" s="88"/>
    </row>
    <row r="76" spans="4:15" ht="15.75" thickBot="1" x14ac:dyDescent="0.3">
      <c r="D76" s="333" t="s">
        <v>421</v>
      </c>
      <c r="E76" s="333"/>
      <c r="F76" s="90" t="s">
        <v>417</v>
      </c>
      <c r="G76" s="89" t="s">
        <v>404</v>
      </c>
      <c r="H76" s="88" t="s">
        <v>403</v>
      </c>
      <c r="I76" s="88"/>
      <c r="J76" s="88"/>
      <c r="K76" s="88"/>
      <c r="L76" s="88"/>
      <c r="M76" s="88"/>
      <c r="N76" s="88"/>
      <c r="O76" s="88"/>
    </row>
    <row r="77" spans="4:15" ht="15.75" thickBot="1" x14ac:dyDescent="0.3">
      <c r="D77" s="333" t="s">
        <v>420</v>
      </c>
      <c r="E77" s="333"/>
      <c r="F77" s="90" t="s">
        <v>417</v>
      </c>
      <c r="G77" s="89" t="s">
        <v>416</v>
      </c>
      <c r="H77" s="88" t="s">
        <v>403</v>
      </c>
      <c r="I77" s="88"/>
      <c r="J77" s="88"/>
      <c r="K77" s="88"/>
      <c r="L77" s="88"/>
      <c r="M77" s="88"/>
      <c r="N77" s="88"/>
      <c r="O77" s="88"/>
    </row>
    <row r="78" spans="4:15" ht="15.75" thickBot="1" x14ac:dyDescent="0.3">
      <c r="D78" s="333" t="s">
        <v>419</v>
      </c>
      <c r="E78" s="333"/>
      <c r="F78" s="90" t="s">
        <v>417</v>
      </c>
      <c r="G78" s="89" t="s">
        <v>416</v>
      </c>
      <c r="H78" s="88" t="s">
        <v>403</v>
      </c>
      <c r="I78" s="88"/>
      <c r="J78" s="88"/>
      <c r="K78" s="88"/>
      <c r="L78" s="88"/>
      <c r="M78" s="88"/>
      <c r="N78" s="88"/>
      <c r="O78" s="88"/>
    </row>
    <row r="79" spans="4:15" ht="15.75" thickBot="1" x14ac:dyDescent="0.3">
      <c r="D79" s="333" t="s">
        <v>418</v>
      </c>
      <c r="E79" s="333"/>
      <c r="F79" s="90" t="s">
        <v>417</v>
      </c>
      <c r="G79" s="89" t="s">
        <v>416</v>
      </c>
      <c r="H79" s="88" t="s">
        <v>403</v>
      </c>
      <c r="I79" s="88"/>
      <c r="J79" s="88"/>
      <c r="K79" s="88"/>
      <c r="L79" s="88"/>
      <c r="M79" s="88"/>
      <c r="N79" s="88"/>
      <c r="O79" s="88"/>
    </row>
    <row r="80" spans="4:15" ht="15.75" thickBot="1" x14ac:dyDescent="0.3">
      <c r="D80" s="333" t="s">
        <v>415</v>
      </c>
      <c r="E80" s="333"/>
      <c r="F80" s="90" t="s">
        <v>405</v>
      </c>
      <c r="G80" s="89" t="s">
        <v>404</v>
      </c>
      <c r="H80" s="88" t="s">
        <v>403</v>
      </c>
      <c r="I80" s="88"/>
      <c r="J80" s="88"/>
      <c r="K80" s="88"/>
      <c r="L80" s="88"/>
      <c r="M80" s="88"/>
      <c r="N80" s="88"/>
      <c r="O80" s="88"/>
    </row>
    <row r="81" spans="4:35" ht="15.75" thickBot="1" x14ac:dyDescent="0.3">
      <c r="D81" s="333" t="s">
        <v>414</v>
      </c>
      <c r="E81" s="333"/>
      <c r="F81" s="90" t="s">
        <v>405</v>
      </c>
      <c r="G81" s="89" t="s">
        <v>404</v>
      </c>
      <c r="H81" s="88" t="s">
        <v>403</v>
      </c>
      <c r="I81" s="88"/>
      <c r="J81" s="88"/>
      <c r="K81" s="88"/>
      <c r="L81" s="88"/>
      <c r="M81" s="88"/>
      <c r="N81" s="88"/>
      <c r="O81" s="88"/>
    </row>
    <row r="82" spans="4:35" ht="15.75" thickBot="1" x14ac:dyDescent="0.3">
      <c r="D82" s="333" t="s">
        <v>413</v>
      </c>
      <c r="E82" s="333"/>
      <c r="F82" s="90" t="s">
        <v>405</v>
      </c>
      <c r="G82" s="89" t="s">
        <v>404</v>
      </c>
      <c r="H82" s="88" t="s">
        <v>403</v>
      </c>
      <c r="I82" s="88"/>
      <c r="J82" s="88"/>
      <c r="K82" s="88"/>
      <c r="L82" s="88"/>
      <c r="M82" s="88"/>
      <c r="N82" s="88"/>
      <c r="O82" s="88"/>
    </row>
    <row r="83" spans="4:35" ht="15.75" thickBot="1" x14ac:dyDescent="0.3">
      <c r="D83" s="333" t="s">
        <v>412</v>
      </c>
      <c r="E83" s="333"/>
      <c r="F83" s="90" t="s">
        <v>405</v>
      </c>
      <c r="G83" s="89" t="s">
        <v>404</v>
      </c>
      <c r="H83" s="88" t="s">
        <v>403</v>
      </c>
      <c r="I83" s="88"/>
      <c r="J83" s="88"/>
      <c r="K83" s="88"/>
      <c r="L83" s="88"/>
      <c r="M83" s="88"/>
      <c r="N83" s="88"/>
      <c r="O83" s="88"/>
    </row>
    <row r="84" spans="4:35" ht="15.75" thickBot="1" x14ac:dyDescent="0.3">
      <c r="D84" s="333" t="s">
        <v>411</v>
      </c>
      <c r="E84" s="333"/>
      <c r="F84" s="90" t="s">
        <v>405</v>
      </c>
      <c r="G84" s="89" t="s">
        <v>404</v>
      </c>
      <c r="H84" s="88" t="s">
        <v>403</v>
      </c>
      <c r="I84" s="88"/>
      <c r="J84" s="88"/>
      <c r="K84" s="88"/>
      <c r="L84" s="88"/>
      <c r="M84" s="88"/>
      <c r="N84" s="88"/>
      <c r="O84" s="88"/>
    </row>
    <row r="85" spans="4:35" ht="15.75" thickBot="1" x14ac:dyDescent="0.3">
      <c r="D85" s="333" t="s">
        <v>410</v>
      </c>
      <c r="E85" s="333"/>
      <c r="F85" s="90"/>
      <c r="G85" s="89" t="s">
        <v>404</v>
      </c>
      <c r="H85" s="88" t="s">
        <v>408</v>
      </c>
      <c r="I85" s="88"/>
      <c r="J85" s="88"/>
      <c r="K85" s="88"/>
      <c r="L85" s="88"/>
      <c r="M85" s="88"/>
      <c r="N85" s="88"/>
      <c r="O85" s="88"/>
    </row>
    <row r="86" spans="4:35" ht="15.75" thickBot="1" x14ac:dyDescent="0.3">
      <c r="D86" s="333" t="s">
        <v>409</v>
      </c>
      <c r="E86" s="333"/>
      <c r="F86" s="90"/>
      <c r="G86" s="89" t="s">
        <v>404</v>
      </c>
      <c r="H86" s="88" t="s">
        <v>408</v>
      </c>
      <c r="I86" s="88"/>
      <c r="J86" s="88"/>
      <c r="K86" s="88"/>
      <c r="L86" s="88"/>
      <c r="M86" s="88"/>
      <c r="N86" s="88"/>
      <c r="O86" s="88"/>
    </row>
    <row r="87" spans="4:35" ht="15.75" thickBot="1" x14ac:dyDescent="0.3">
      <c r="D87" s="333" t="s">
        <v>407</v>
      </c>
      <c r="E87" s="333"/>
      <c r="F87" s="90" t="s">
        <v>405</v>
      </c>
      <c r="G87" s="89" t="s">
        <v>404</v>
      </c>
      <c r="H87" s="88" t="s">
        <v>403</v>
      </c>
      <c r="I87" s="88"/>
      <c r="J87" s="88"/>
      <c r="K87" s="88"/>
      <c r="L87" s="88"/>
      <c r="M87" s="88"/>
      <c r="N87" s="88"/>
      <c r="O87" s="88"/>
    </row>
    <row r="88" spans="4:35" ht="15.75" thickBot="1" x14ac:dyDescent="0.3">
      <c r="D88" s="333" t="s">
        <v>406</v>
      </c>
      <c r="E88" s="333"/>
      <c r="F88" s="90" t="s">
        <v>405</v>
      </c>
      <c r="G88" s="89" t="s">
        <v>404</v>
      </c>
      <c r="H88" s="88" t="s">
        <v>403</v>
      </c>
      <c r="I88" s="88"/>
      <c r="J88" s="88"/>
      <c r="K88" s="88"/>
      <c r="L88" s="88"/>
      <c r="M88" s="88"/>
      <c r="N88" s="88"/>
      <c r="O88" s="88"/>
    </row>
    <row r="90" spans="4:35" ht="15.75" thickBot="1" x14ac:dyDescent="0.3">
      <c r="R90" s="117"/>
      <c r="S90" s="314" t="s">
        <v>578</v>
      </c>
      <c r="T90" s="314"/>
      <c r="U90" s="314"/>
      <c r="V90" s="314"/>
      <c r="W90" s="314"/>
      <c r="Z90" s="117"/>
      <c r="AA90" s="315" t="s">
        <v>636</v>
      </c>
      <c r="AB90" s="316"/>
      <c r="AC90" s="316"/>
      <c r="AD90" s="316"/>
      <c r="AE90" s="316"/>
      <c r="AF90" s="316"/>
      <c r="AG90" s="316"/>
      <c r="AH90" s="316"/>
      <c r="AI90" s="317"/>
    </row>
    <row r="91" spans="4:35" ht="112.5" x14ac:dyDescent="0.25">
      <c r="D91" s="318" t="s">
        <v>694</v>
      </c>
      <c r="E91" s="319"/>
      <c r="F91" s="319"/>
      <c r="G91" s="319"/>
      <c r="H91" s="319"/>
      <c r="I91" s="319"/>
      <c r="J91" s="319"/>
      <c r="K91" s="319"/>
      <c r="L91" s="319"/>
      <c r="M91" s="319"/>
      <c r="R91" s="137" t="s">
        <v>577</v>
      </c>
      <c r="S91" s="140" t="s">
        <v>576</v>
      </c>
      <c r="T91" s="139" t="s">
        <v>575</v>
      </c>
      <c r="U91" s="134" t="s">
        <v>570</v>
      </c>
      <c r="V91" s="137" t="s">
        <v>574</v>
      </c>
      <c r="W91" s="134" t="s">
        <v>573</v>
      </c>
      <c r="Z91" s="153" t="s">
        <v>577</v>
      </c>
      <c r="AA91" s="152"/>
      <c r="AB91" s="139" t="s">
        <v>575</v>
      </c>
      <c r="AC91" s="140" t="s">
        <v>635</v>
      </c>
      <c r="AD91" s="137" t="s">
        <v>634</v>
      </c>
      <c r="AE91" s="140" t="s">
        <v>633</v>
      </c>
      <c r="AF91" s="137" t="s">
        <v>634</v>
      </c>
      <c r="AG91" s="151" t="s">
        <v>633</v>
      </c>
      <c r="AH91" s="137" t="s">
        <v>632</v>
      </c>
      <c r="AI91" s="140" t="s">
        <v>631</v>
      </c>
    </row>
    <row r="92" spans="4:35" ht="101.25" x14ac:dyDescent="0.25">
      <c r="D92" s="181" t="s">
        <v>434</v>
      </c>
      <c r="E92" s="180" t="s">
        <v>433</v>
      </c>
      <c r="F92" s="179" t="s">
        <v>432</v>
      </c>
      <c r="G92" s="179" t="s">
        <v>431</v>
      </c>
      <c r="H92" s="179" t="s">
        <v>430</v>
      </c>
      <c r="I92" s="179" t="s">
        <v>429</v>
      </c>
      <c r="J92" s="179" t="s">
        <v>428</v>
      </c>
      <c r="K92" s="179" t="s">
        <v>427</v>
      </c>
      <c r="L92" s="179" t="s">
        <v>426</v>
      </c>
      <c r="M92" s="178" t="s">
        <v>425</v>
      </c>
      <c r="R92" s="138" t="s">
        <v>373</v>
      </c>
      <c r="S92" s="134" t="s">
        <v>572</v>
      </c>
      <c r="T92" s="137" t="s">
        <v>373</v>
      </c>
      <c r="U92" s="134" t="s">
        <v>569</v>
      </c>
      <c r="V92" s="131" t="s">
        <v>369</v>
      </c>
      <c r="W92" s="129" t="s">
        <v>571</v>
      </c>
      <c r="Z92" s="147" t="s">
        <v>369</v>
      </c>
      <c r="AA92" s="129" t="s">
        <v>630</v>
      </c>
      <c r="AB92" s="147" t="s">
        <v>369</v>
      </c>
      <c r="AC92" s="129" t="s">
        <v>629</v>
      </c>
      <c r="AD92" s="131" t="s">
        <v>369</v>
      </c>
      <c r="AE92" s="126" t="s">
        <v>628</v>
      </c>
      <c r="AF92" s="139" t="s">
        <v>373</v>
      </c>
      <c r="AG92" s="150" t="s">
        <v>627</v>
      </c>
      <c r="AH92" s="139" t="s">
        <v>373</v>
      </c>
      <c r="AI92" s="132" t="s">
        <v>626</v>
      </c>
    </row>
    <row r="93" spans="4:35" ht="101.25" x14ac:dyDescent="0.25">
      <c r="D93" s="156" t="s">
        <v>693</v>
      </c>
      <c r="E93" s="155" t="s">
        <v>691</v>
      </c>
      <c r="F93" s="91"/>
      <c r="G93" s="91"/>
      <c r="H93" s="91"/>
      <c r="I93" s="91"/>
      <c r="J93" s="91"/>
      <c r="K93" s="91"/>
      <c r="L93" s="91"/>
      <c r="M93" s="154"/>
      <c r="R93" s="136"/>
      <c r="S93" s="134" t="s">
        <v>570</v>
      </c>
      <c r="T93" s="135"/>
      <c r="U93" s="134" t="s">
        <v>569</v>
      </c>
      <c r="V93" s="127"/>
      <c r="W93" s="126" t="s">
        <v>568</v>
      </c>
      <c r="Z93" s="122"/>
      <c r="AA93" s="122"/>
      <c r="AB93" s="147"/>
      <c r="AC93" s="126" t="s">
        <v>625</v>
      </c>
      <c r="AD93" s="128"/>
      <c r="AE93" s="129" t="s">
        <v>624</v>
      </c>
      <c r="AF93" s="131" t="s">
        <v>369</v>
      </c>
      <c r="AG93" s="149" t="s">
        <v>623</v>
      </c>
      <c r="AH93" s="136"/>
      <c r="AI93" s="132" t="s">
        <v>622</v>
      </c>
    </row>
    <row r="94" spans="4:35" ht="112.5" x14ac:dyDescent="0.25">
      <c r="D94" s="156" t="s">
        <v>692</v>
      </c>
      <c r="E94" s="155" t="s">
        <v>691</v>
      </c>
      <c r="F94" s="91"/>
      <c r="G94" s="91"/>
      <c r="H94" s="91"/>
      <c r="I94" s="91"/>
      <c r="J94" s="91"/>
      <c r="K94" s="91"/>
      <c r="L94" s="91"/>
      <c r="M94" s="154"/>
      <c r="R94" s="116" t="s">
        <v>435</v>
      </c>
      <c r="S94" s="120" t="s">
        <v>567</v>
      </c>
      <c r="T94" s="135"/>
      <c r="U94" s="134" t="s">
        <v>566</v>
      </c>
      <c r="V94" s="127"/>
      <c r="W94" s="126" t="s">
        <v>565</v>
      </c>
      <c r="Z94" s="122"/>
      <c r="AA94" s="122"/>
      <c r="AB94" s="147"/>
      <c r="AC94" s="129" t="s">
        <v>621</v>
      </c>
      <c r="AD94" s="128"/>
      <c r="AE94" s="129" t="s">
        <v>620</v>
      </c>
      <c r="AF94" s="127"/>
      <c r="AG94" s="148" t="s">
        <v>619</v>
      </c>
      <c r="AH94" s="136"/>
      <c r="AI94" s="132" t="s">
        <v>618</v>
      </c>
    </row>
    <row r="95" spans="4:35" ht="84" x14ac:dyDescent="0.25">
      <c r="D95" s="156" t="s">
        <v>690</v>
      </c>
      <c r="E95" s="155" t="s">
        <v>689</v>
      </c>
      <c r="F95" s="91"/>
      <c r="G95" s="91"/>
      <c r="H95" s="91"/>
      <c r="I95" s="91"/>
      <c r="J95" s="91"/>
      <c r="K95" s="91"/>
      <c r="L95" s="91"/>
      <c r="M95" s="154"/>
      <c r="R95" s="116"/>
      <c r="S95" s="120" t="s">
        <v>564</v>
      </c>
      <c r="T95" s="135"/>
      <c r="U95" s="134" t="s">
        <v>563</v>
      </c>
      <c r="V95" s="125" t="s">
        <v>543</v>
      </c>
      <c r="W95" s="123" t="s">
        <v>562</v>
      </c>
      <c r="Z95" s="122"/>
      <c r="AA95" s="122"/>
      <c r="AB95" s="147"/>
      <c r="AC95" s="129" t="s">
        <v>617</v>
      </c>
      <c r="AD95" s="128"/>
      <c r="AE95" s="130" t="s">
        <v>616</v>
      </c>
      <c r="AF95" s="146" t="s">
        <v>543</v>
      </c>
      <c r="AG95" s="143" t="s">
        <v>615</v>
      </c>
      <c r="AH95" s="136"/>
      <c r="AI95" s="132" t="s">
        <v>614</v>
      </c>
    </row>
    <row r="96" spans="4:35" ht="73.5" x14ac:dyDescent="0.25">
      <c r="D96" s="156" t="s">
        <v>688</v>
      </c>
      <c r="E96" s="155"/>
      <c r="F96" s="91"/>
      <c r="G96" s="91"/>
      <c r="H96" s="91"/>
      <c r="I96" s="91"/>
      <c r="J96" s="91"/>
      <c r="K96" s="91"/>
      <c r="L96" s="91"/>
      <c r="M96" s="154"/>
      <c r="R96" s="116"/>
      <c r="S96" s="120" t="s">
        <v>546</v>
      </c>
      <c r="T96" s="133"/>
      <c r="U96" s="132" t="s">
        <v>561</v>
      </c>
      <c r="V96" s="124"/>
      <c r="W96" s="123" t="s">
        <v>560</v>
      </c>
      <c r="Z96" s="122"/>
      <c r="AA96" s="122"/>
      <c r="AB96" s="122"/>
      <c r="AC96" s="122"/>
      <c r="AD96" s="128"/>
      <c r="AE96" s="126" t="s">
        <v>613</v>
      </c>
      <c r="AF96" s="124"/>
      <c r="AG96" s="143" t="s">
        <v>612</v>
      </c>
      <c r="AH96" s="136"/>
      <c r="AI96" s="132" t="s">
        <v>611</v>
      </c>
    </row>
    <row r="97" spans="4:35" ht="105" x14ac:dyDescent="0.25">
      <c r="D97" s="156" t="s">
        <v>687</v>
      </c>
      <c r="E97" s="155" t="s">
        <v>686</v>
      </c>
      <c r="F97" s="91"/>
      <c r="G97" s="91"/>
      <c r="H97" s="91"/>
      <c r="I97" s="91"/>
      <c r="J97" s="91"/>
      <c r="K97" s="91"/>
      <c r="L97" s="91"/>
      <c r="M97" s="154"/>
      <c r="R97" s="116"/>
      <c r="S97" s="120" t="s">
        <v>544</v>
      </c>
      <c r="T97" s="131" t="s">
        <v>369</v>
      </c>
      <c r="U97" s="130" t="s">
        <v>559</v>
      </c>
      <c r="V97" s="124"/>
      <c r="W97" s="123" t="s">
        <v>558</v>
      </c>
      <c r="Z97" s="122"/>
      <c r="AA97" s="122"/>
      <c r="AB97" s="122"/>
      <c r="AC97" s="122"/>
      <c r="AD97" s="128"/>
      <c r="AE97" s="126" t="s">
        <v>610</v>
      </c>
      <c r="AF97" s="124"/>
      <c r="AG97" s="143" t="s">
        <v>609</v>
      </c>
      <c r="AH97" s="136"/>
      <c r="AI97" s="132" t="s">
        <v>608</v>
      </c>
    </row>
    <row r="98" spans="4:35" ht="101.25" x14ac:dyDescent="0.25">
      <c r="D98" s="158" t="s">
        <v>570</v>
      </c>
      <c r="E98" s="155" t="s">
        <v>684</v>
      </c>
      <c r="F98" s="91" t="s">
        <v>575</v>
      </c>
      <c r="G98" s="91"/>
      <c r="H98" s="91"/>
      <c r="I98" s="91"/>
      <c r="J98" s="91"/>
      <c r="K98" s="91"/>
      <c r="L98" s="91"/>
      <c r="M98" s="154"/>
      <c r="R98" s="116"/>
      <c r="S98" s="120" t="s">
        <v>541</v>
      </c>
      <c r="T98" s="128"/>
      <c r="U98" s="129" t="s">
        <v>557</v>
      </c>
      <c r="V98" s="124"/>
      <c r="W98" s="123" t="s">
        <v>556</v>
      </c>
      <c r="Z98" s="117"/>
      <c r="AA98" s="122"/>
      <c r="AB98" s="117"/>
      <c r="AC98" s="145"/>
      <c r="AD98" s="117"/>
      <c r="AE98" s="122"/>
      <c r="AF98" s="124"/>
      <c r="AG98" s="143" t="s">
        <v>607</v>
      </c>
      <c r="AH98" s="136"/>
      <c r="AI98" s="132" t="s">
        <v>606</v>
      </c>
    </row>
    <row r="99" spans="4:35" ht="112.5" x14ac:dyDescent="0.25">
      <c r="D99" s="158" t="s">
        <v>685</v>
      </c>
      <c r="E99" s="155" t="s">
        <v>684</v>
      </c>
      <c r="F99" s="91" t="s">
        <v>575</v>
      </c>
      <c r="G99" s="91"/>
      <c r="H99" s="91"/>
      <c r="I99" s="91"/>
      <c r="J99" s="91"/>
      <c r="K99" s="91"/>
      <c r="L99" s="91"/>
      <c r="M99" s="154"/>
      <c r="R99" s="116"/>
      <c r="S99" s="120" t="s">
        <v>539</v>
      </c>
      <c r="T99" s="128"/>
      <c r="U99" s="129" t="s">
        <v>555</v>
      </c>
      <c r="V99" s="124"/>
      <c r="W99" s="123" t="s">
        <v>554</v>
      </c>
      <c r="Z99" s="117"/>
      <c r="AA99" s="122"/>
      <c r="AB99" s="144"/>
      <c r="AC99" s="122"/>
      <c r="AD99" s="144"/>
      <c r="AE99" s="122"/>
      <c r="AF99" s="124"/>
      <c r="AG99" s="143" t="s">
        <v>605</v>
      </c>
      <c r="AH99" s="137" t="s">
        <v>604</v>
      </c>
      <c r="AI99" s="132" t="s">
        <v>603</v>
      </c>
    </row>
    <row r="100" spans="4:35" ht="101.25" x14ac:dyDescent="0.25">
      <c r="D100" s="158" t="s">
        <v>566</v>
      </c>
      <c r="E100" s="155" t="s">
        <v>684</v>
      </c>
      <c r="F100" s="91" t="s">
        <v>575</v>
      </c>
      <c r="G100" s="91"/>
      <c r="H100" s="91"/>
      <c r="I100" s="91"/>
      <c r="J100" s="91"/>
      <c r="K100" s="91"/>
      <c r="L100" s="91"/>
      <c r="M100" s="154"/>
      <c r="R100" s="116"/>
      <c r="S100" s="120" t="s">
        <v>537</v>
      </c>
      <c r="T100" s="128"/>
      <c r="U100" s="126" t="s">
        <v>553</v>
      </c>
      <c r="V100" s="121"/>
      <c r="W100" s="114"/>
      <c r="Z100" s="117"/>
      <c r="AA100" s="122"/>
      <c r="AB100" s="114"/>
      <c r="AC100" s="122"/>
      <c r="AD100" s="114"/>
      <c r="AE100" s="122"/>
      <c r="AF100" s="124"/>
      <c r="AG100" s="143" t="s">
        <v>602</v>
      </c>
      <c r="AH100" s="136"/>
      <c r="AI100" s="132" t="s">
        <v>601</v>
      </c>
    </row>
    <row r="101" spans="4:35" ht="90" x14ac:dyDescent="0.25">
      <c r="D101" s="158" t="s">
        <v>563</v>
      </c>
      <c r="E101" s="155" t="s">
        <v>684</v>
      </c>
      <c r="F101" s="91" t="s">
        <v>575</v>
      </c>
      <c r="G101" s="91"/>
      <c r="H101" s="91"/>
      <c r="I101" s="91"/>
      <c r="J101" s="91"/>
      <c r="K101" s="91"/>
      <c r="L101" s="91"/>
      <c r="M101" s="154"/>
      <c r="R101" s="116"/>
      <c r="S101" s="120" t="s">
        <v>534</v>
      </c>
      <c r="T101" s="127"/>
      <c r="U101" s="126" t="s">
        <v>552</v>
      </c>
      <c r="V101" s="121"/>
      <c r="W101" s="114"/>
      <c r="Z101" s="117"/>
      <c r="AA101" s="122"/>
      <c r="AB101" s="114"/>
      <c r="AC101" s="122"/>
      <c r="AD101" s="114"/>
      <c r="AE101" s="122"/>
      <c r="AF101" s="124"/>
      <c r="AG101" s="143" t="s">
        <v>600</v>
      </c>
      <c r="AH101" s="136"/>
      <c r="AI101" s="132" t="s">
        <v>599</v>
      </c>
    </row>
    <row r="102" spans="4:35" ht="112.5" x14ac:dyDescent="0.25">
      <c r="D102" s="158" t="s">
        <v>561</v>
      </c>
      <c r="E102" s="155" t="s">
        <v>684</v>
      </c>
      <c r="F102" s="91" t="s">
        <v>575</v>
      </c>
      <c r="G102" s="91"/>
      <c r="H102" s="91"/>
      <c r="I102" s="91"/>
      <c r="J102" s="91"/>
      <c r="K102" s="91"/>
      <c r="L102" s="91"/>
      <c r="M102" s="154"/>
      <c r="R102" s="116"/>
      <c r="S102" s="120" t="s">
        <v>532</v>
      </c>
      <c r="T102" s="127"/>
      <c r="U102" s="126" t="s">
        <v>551</v>
      </c>
      <c r="V102" s="121"/>
      <c r="W102" s="114"/>
      <c r="Z102" s="117"/>
      <c r="AA102" s="122"/>
      <c r="AB102" s="114"/>
      <c r="AC102" s="122"/>
      <c r="AD102" s="114"/>
      <c r="AE102" s="122"/>
      <c r="AF102" s="124"/>
      <c r="AG102" s="143" t="s">
        <v>598</v>
      </c>
      <c r="AH102" s="136"/>
      <c r="AI102" s="132" t="s">
        <v>597</v>
      </c>
    </row>
    <row r="103" spans="4:35" ht="101.25" x14ac:dyDescent="0.25">
      <c r="D103" s="158" t="s">
        <v>683</v>
      </c>
      <c r="E103" s="155" t="s">
        <v>684</v>
      </c>
      <c r="F103" s="91" t="s">
        <v>575</v>
      </c>
      <c r="G103" s="91"/>
      <c r="H103" s="91"/>
      <c r="I103" s="91"/>
      <c r="J103" s="91"/>
      <c r="K103" s="91"/>
      <c r="L103" s="91"/>
      <c r="M103" s="154"/>
      <c r="R103" s="116"/>
      <c r="S103" s="120" t="s">
        <v>530</v>
      </c>
      <c r="T103" s="127"/>
      <c r="U103" s="126" t="s">
        <v>550</v>
      </c>
      <c r="V103" s="121"/>
      <c r="W103" s="114"/>
      <c r="Z103" s="121"/>
      <c r="AA103" s="114"/>
      <c r="AB103" s="114"/>
      <c r="AC103" s="122"/>
      <c r="AD103" s="114"/>
      <c r="AE103" s="122"/>
      <c r="AF103" s="124"/>
      <c r="AG103" s="143" t="s">
        <v>596</v>
      </c>
      <c r="AH103" s="136"/>
      <c r="AI103" s="132" t="s">
        <v>595</v>
      </c>
    </row>
    <row r="104" spans="4:35" ht="90" x14ac:dyDescent="0.25">
      <c r="D104" s="158" t="s">
        <v>682</v>
      </c>
      <c r="E104" s="155" t="s">
        <v>684</v>
      </c>
      <c r="F104" s="91" t="s">
        <v>574</v>
      </c>
      <c r="G104" s="91"/>
      <c r="H104" s="91"/>
      <c r="I104" s="91"/>
      <c r="J104" s="91"/>
      <c r="K104" s="91"/>
      <c r="L104" s="91"/>
      <c r="M104" s="154"/>
      <c r="R104" s="116"/>
      <c r="S104" s="120" t="s">
        <v>528</v>
      </c>
      <c r="T104" s="127"/>
      <c r="U104" s="126" t="s">
        <v>549</v>
      </c>
      <c r="V104" s="121"/>
      <c r="W104" s="114"/>
      <c r="Z104" s="117"/>
      <c r="AA104" s="114"/>
      <c r="AB104" s="114"/>
      <c r="AC104" s="122"/>
      <c r="AD104" s="114"/>
      <c r="AE104" s="122"/>
      <c r="AF104" s="124"/>
      <c r="AG104" s="143" t="s">
        <v>594</v>
      </c>
      <c r="AH104" s="136"/>
      <c r="AI104" s="132" t="s">
        <v>593</v>
      </c>
    </row>
    <row r="105" spans="4:35" ht="56.25" x14ac:dyDescent="0.25">
      <c r="D105" s="158" t="s">
        <v>570</v>
      </c>
      <c r="E105" s="155" t="s">
        <v>681</v>
      </c>
      <c r="F105" s="91" t="s">
        <v>575</v>
      </c>
      <c r="G105" s="91"/>
      <c r="H105" s="91"/>
      <c r="I105" s="91"/>
      <c r="J105" s="91"/>
      <c r="K105" s="91"/>
      <c r="L105" s="91"/>
      <c r="M105" s="154"/>
      <c r="R105" s="116"/>
      <c r="S105" s="120" t="s">
        <v>526</v>
      </c>
      <c r="T105" s="127"/>
      <c r="U105" s="126" t="s">
        <v>548</v>
      </c>
      <c r="V105" s="121"/>
      <c r="W105" s="114"/>
      <c r="Z105" s="117"/>
      <c r="AA105" s="114"/>
      <c r="AB105" s="114"/>
      <c r="AC105" s="122"/>
      <c r="AD105" s="114"/>
      <c r="AE105" s="122"/>
      <c r="AF105" s="142" t="s">
        <v>536</v>
      </c>
      <c r="AG105" s="141" t="s">
        <v>592</v>
      </c>
      <c r="AH105" s="136"/>
      <c r="AI105" s="132" t="s">
        <v>591</v>
      </c>
    </row>
    <row r="106" spans="4:35" ht="113.25" x14ac:dyDescent="0.25">
      <c r="D106" s="158" t="s">
        <v>569</v>
      </c>
      <c r="E106" s="155" t="s">
        <v>681</v>
      </c>
      <c r="F106" s="91" t="s">
        <v>575</v>
      </c>
      <c r="G106" s="91"/>
      <c r="H106" s="91"/>
      <c r="I106" s="91"/>
      <c r="J106" s="91"/>
      <c r="K106" s="91"/>
      <c r="L106" s="91"/>
      <c r="M106" s="154"/>
      <c r="R106" s="116"/>
      <c r="S106" s="120" t="s">
        <v>524</v>
      </c>
      <c r="T106" s="127"/>
      <c r="U106" s="126" t="s">
        <v>547</v>
      </c>
      <c r="V106" s="121"/>
      <c r="W106" s="114"/>
      <c r="Z106" s="117"/>
      <c r="AA106" s="114"/>
      <c r="AB106" s="114"/>
      <c r="AC106" s="122"/>
      <c r="AD106" s="114"/>
      <c r="AE106" s="122"/>
      <c r="AF106" s="116" t="s">
        <v>435</v>
      </c>
      <c r="AG106" s="115" t="s">
        <v>590</v>
      </c>
      <c r="AH106" s="136"/>
      <c r="AI106" s="132" t="s">
        <v>589</v>
      </c>
    </row>
    <row r="107" spans="4:35" ht="113.25" x14ac:dyDescent="0.25">
      <c r="D107" s="158" t="s">
        <v>566</v>
      </c>
      <c r="E107" s="155" t="s">
        <v>681</v>
      </c>
      <c r="F107" s="91" t="s">
        <v>575</v>
      </c>
      <c r="G107" s="91"/>
      <c r="H107" s="91"/>
      <c r="I107" s="91"/>
      <c r="J107" s="91"/>
      <c r="K107" s="91"/>
      <c r="L107" s="91"/>
      <c r="M107" s="154"/>
      <c r="R107" s="116"/>
      <c r="S107" s="120" t="s">
        <v>546</v>
      </c>
      <c r="T107" s="127"/>
      <c r="U107" s="126" t="s">
        <v>545</v>
      </c>
      <c r="V107" s="121"/>
      <c r="W107" s="114"/>
      <c r="Z107" s="117"/>
      <c r="AA107" s="114"/>
      <c r="AB107" s="114"/>
      <c r="AC107" s="122"/>
      <c r="AD107" s="114"/>
      <c r="AE107" s="114"/>
      <c r="AF107" s="116"/>
      <c r="AG107" s="115" t="s">
        <v>588</v>
      </c>
      <c r="AH107" s="136"/>
      <c r="AI107" s="132" t="s">
        <v>587</v>
      </c>
    </row>
    <row r="108" spans="4:35" ht="79.5" x14ac:dyDescent="0.25">
      <c r="D108" s="158" t="s">
        <v>563</v>
      </c>
      <c r="E108" s="155" t="s">
        <v>681</v>
      </c>
      <c r="F108" s="91" t="s">
        <v>575</v>
      </c>
      <c r="G108" s="91"/>
      <c r="H108" s="91"/>
      <c r="I108" s="91"/>
      <c r="J108" s="91"/>
      <c r="K108" s="91"/>
      <c r="L108" s="91"/>
      <c r="M108" s="154"/>
      <c r="R108" s="116"/>
      <c r="S108" s="120" t="s">
        <v>544</v>
      </c>
      <c r="T108" s="125" t="s">
        <v>543</v>
      </c>
      <c r="U108" s="123" t="s">
        <v>542</v>
      </c>
      <c r="V108" s="114"/>
      <c r="W108" s="122"/>
      <c r="Z108" s="117"/>
      <c r="AA108" s="114"/>
      <c r="AB108" s="121"/>
      <c r="AC108" s="114"/>
      <c r="AD108" s="121"/>
      <c r="AE108" s="114"/>
      <c r="AF108" s="116"/>
      <c r="AG108" s="115" t="s">
        <v>586</v>
      </c>
      <c r="AH108" s="137" t="s">
        <v>585</v>
      </c>
      <c r="AI108" s="132" t="s">
        <v>584</v>
      </c>
    </row>
    <row r="109" spans="4:35" ht="78.75" x14ac:dyDescent="0.25">
      <c r="D109" s="158" t="s">
        <v>561</v>
      </c>
      <c r="E109" s="155" t="s">
        <v>681</v>
      </c>
      <c r="F109" s="91" t="s">
        <v>575</v>
      </c>
      <c r="G109" s="91"/>
      <c r="H109" s="91"/>
      <c r="I109" s="91"/>
      <c r="J109" s="91"/>
      <c r="K109" s="91"/>
      <c r="L109" s="91"/>
      <c r="M109" s="154"/>
      <c r="R109" s="116"/>
      <c r="S109" s="120" t="s">
        <v>541</v>
      </c>
      <c r="T109" s="124"/>
      <c r="U109" s="123" t="s">
        <v>540</v>
      </c>
      <c r="V109" s="114"/>
      <c r="W109" s="122"/>
      <c r="Z109" s="117"/>
      <c r="AA109" s="114"/>
      <c r="AB109" s="117"/>
      <c r="AC109" s="114"/>
      <c r="AD109" s="117"/>
      <c r="AE109" s="114"/>
      <c r="AF109" s="116"/>
      <c r="AG109" s="115" t="s">
        <v>583</v>
      </c>
      <c r="AH109" s="136"/>
      <c r="AI109" s="132" t="s">
        <v>582</v>
      </c>
    </row>
    <row r="110" spans="4:35" ht="56.25" x14ac:dyDescent="0.25">
      <c r="D110" s="158" t="s">
        <v>683</v>
      </c>
      <c r="E110" s="155" t="s">
        <v>681</v>
      </c>
      <c r="F110" s="91" t="s">
        <v>575</v>
      </c>
      <c r="G110" s="91"/>
      <c r="H110" s="91"/>
      <c r="I110" s="91"/>
      <c r="J110" s="91"/>
      <c r="K110" s="91"/>
      <c r="L110" s="91"/>
      <c r="M110" s="154"/>
      <c r="R110" s="116"/>
      <c r="S110" s="120" t="s">
        <v>539</v>
      </c>
      <c r="T110" s="124"/>
      <c r="U110" s="123" t="s">
        <v>538</v>
      </c>
      <c r="V110" s="114"/>
      <c r="W110" s="122"/>
      <c r="Z110" s="117"/>
      <c r="AA110" s="114"/>
      <c r="AB110" s="117"/>
      <c r="AC110" s="114"/>
      <c r="AD110" s="117"/>
      <c r="AE110" s="114"/>
      <c r="AF110" s="117"/>
      <c r="AG110" s="114"/>
      <c r="AH110" s="136"/>
      <c r="AI110" s="132" t="s">
        <v>581</v>
      </c>
    </row>
    <row r="111" spans="4:35" ht="79.5" thickBot="1" x14ac:dyDescent="0.3">
      <c r="D111" s="177" t="s">
        <v>682</v>
      </c>
      <c r="E111" s="176" t="s">
        <v>681</v>
      </c>
      <c r="F111" s="163" t="s">
        <v>574</v>
      </c>
      <c r="G111" s="163"/>
      <c r="H111" s="163"/>
      <c r="I111" s="163"/>
      <c r="J111" s="163"/>
      <c r="K111" s="163"/>
      <c r="L111" s="163"/>
      <c r="M111" s="162"/>
      <c r="R111" s="116"/>
      <c r="S111" s="120" t="s">
        <v>537</v>
      </c>
      <c r="T111" s="119" t="s">
        <v>536</v>
      </c>
      <c r="U111" s="118" t="s">
        <v>535</v>
      </c>
      <c r="V111" s="114"/>
      <c r="W111" s="122"/>
      <c r="Z111" s="117"/>
      <c r="AA111" s="114"/>
      <c r="AB111" s="117"/>
      <c r="AC111" s="114"/>
      <c r="AD111" s="117"/>
      <c r="AE111" s="114"/>
      <c r="AF111" s="117"/>
      <c r="AG111" s="114"/>
      <c r="AH111" s="137" t="s">
        <v>580</v>
      </c>
      <c r="AI111" s="132" t="s">
        <v>579</v>
      </c>
    </row>
    <row r="112" spans="4:35" ht="56.25" x14ac:dyDescent="0.25">
      <c r="D112" s="161" t="s">
        <v>680</v>
      </c>
      <c r="E112" s="160"/>
      <c r="F112" s="160"/>
      <c r="G112" s="160"/>
      <c r="H112" s="160"/>
      <c r="I112" s="160"/>
      <c r="J112" s="160"/>
      <c r="K112" s="160"/>
      <c r="L112" s="160"/>
      <c r="M112" s="159"/>
      <c r="R112" s="116"/>
      <c r="S112" s="120" t="s">
        <v>534</v>
      </c>
      <c r="T112" s="119"/>
      <c r="U112" s="118" t="s">
        <v>533</v>
      </c>
      <c r="V112" s="114"/>
      <c r="W112" s="122"/>
    </row>
    <row r="113" spans="4:23" ht="56.25" x14ac:dyDescent="0.25">
      <c r="D113" s="158" t="s">
        <v>434</v>
      </c>
      <c r="E113" s="155" t="s">
        <v>433</v>
      </c>
      <c r="F113" s="91" t="s">
        <v>432</v>
      </c>
      <c r="G113" s="91" t="s">
        <v>431</v>
      </c>
      <c r="H113" s="91" t="s">
        <v>430</v>
      </c>
      <c r="I113" s="91" t="s">
        <v>429</v>
      </c>
      <c r="J113" s="91" t="s">
        <v>428</v>
      </c>
      <c r="K113" s="91" t="s">
        <v>427</v>
      </c>
      <c r="L113" s="91" t="s">
        <v>426</v>
      </c>
      <c r="M113" s="154" t="s">
        <v>425</v>
      </c>
      <c r="R113" s="116"/>
      <c r="S113" s="120" t="s">
        <v>532</v>
      </c>
      <c r="T113" s="119"/>
      <c r="U113" s="118" t="s">
        <v>531</v>
      </c>
      <c r="V113" s="121"/>
      <c r="W113" s="114"/>
    </row>
    <row r="114" spans="4:23" ht="78.75" x14ac:dyDescent="0.25">
      <c r="D114" s="158" t="s">
        <v>678</v>
      </c>
      <c r="E114" s="155" t="s">
        <v>679</v>
      </c>
      <c r="F114" s="91" t="s">
        <v>575</v>
      </c>
      <c r="G114" s="91"/>
      <c r="H114" s="91"/>
      <c r="I114" s="91"/>
      <c r="J114" s="91"/>
      <c r="K114" s="91"/>
      <c r="L114" s="91"/>
      <c r="M114" s="154"/>
      <c r="R114" s="116"/>
      <c r="S114" s="120" t="s">
        <v>530</v>
      </c>
      <c r="T114" s="119"/>
      <c r="U114" s="118" t="s">
        <v>529</v>
      </c>
      <c r="V114" s="114"/>
      <c r="W114" s="114"/>
    </row>
    <row r="115" spans="4:23" ht="90" x14ac:dyDescent="0.25">
      <c r="D115" s="158" t="s">
        <v>677</v>
      </c>
      <c r="E115" s="155" t="s">
        <v>679</v>
      </c>
      <c r="F115" s="91" t="s">
        <v>575</v>
      </c>
      <c r="G115" s="91"/>
      <c r="H115" s="91"/>
      <c r="I115" s="91"/>
      <c r="J115" s="91"/>
      <c r="K115" s="91"/>
      <c r="L115" s="91"/>
      <c r="M115" s="154"/>
      <c r="R115" s="116"/>
      <c r="S115" s="120" t="s">
        <v>528</v>
      </c>
      <c r="T115" s="119"/>
      <c r="U115" s="118" t="s">
        <v>527</v>
      </c>
      <c r="V115" s="114"/>
      <c r="W115" s="114"/>
    </row>
    <row r="116" spans="4:23" ht="112.5" x14ac:dyDescent="0.25">
      <c r="D116" s="158" t="s">
        <v>676</v>
      </c>
      <c r="E116" s="155" t="s">
        <v>679</v>
      </c>
      <c r="F116" s="91" t="s">
        <v>575</v>
      </c>
      <c r="G116" s="91"/>
      <c r="H116" s="91"/>
      <c r="I116" s="91"/>
      <c r="J116" s="91"/>
      <c r="K116" s="91"/>
      <c r="L116" s="91"/>
      <c r="M116" s="154"/>
      <c r="R116" s="116"/>
      <c r="S116" s="120" t="s">
        <v>526</v>
      </c>
      <c r="T116" s="119"/>
      <c r="U116" s="118" t="s">
        <v>525</v>
      </c>
      <c r="V116" s="114"/>
      <c r="W116" s="114"/>
    </row>
    <row r="117" spans="4:23" ht="101.25" x14ac:dyDescent="0.25">
      <c r="D117" s="158" t="s">
        <v>675</v>
      </c>
      <c r="E117" s="155" t="s">
        <v>679</v>
      </c>
      <c r="F117" s="91" t="s">
        <v>575</v>
      </c>
      <c r="G117" s="91"/>
      <c r="H117" s="91"/>
      <c r="I117" s="91"/>
      <c r="J117" s="91"/>
      <c r="K117" s="91"/>
      <c r="L117" s="91"/>
      <c r="M117" s="154"/>
      <c r="R117" s="116"/>
      <c r="S117" s="120" t="s">
        <v>524</v>
      </c>
      <c r="T117" s="119"/>
      <c r="U117" s="118" t="s">
        <v>523</v>
      </c>
      <c r="V117" s="114"/>
      <c r="W117" s="114"/>
    </row>
    <row r="118" spans="4:23" ht="123.75" x14ac:dyDescent="0.25">
      <c r="D118" s="158" t="s">
        <v>674</v>
      </c>
      <c r="E118" s="155" t="s">
        <v>679</v>
      </c>
      <c r="F118" s="91" t="s">
        <v>575</v>
      </c>
      <c r="G118" s="91"/>
      <c r="H118" s="91"/>
      <c r="I118" s="91"/>
      <c r="J118" s="91"/>
      <c r="K118" s="91"/>
      <c r="L118" s="91"/>
      <c r="M118" s="154"/>
      <c r="R118" s="117"/>
      <c r="S118" s="114"/>
      <c r="T118" s="119"/>
      <c r="U118" s="118" t="s">
        <v>522</v>
      </c>
      <c r="V118" s="114"/>
      <c r="W118" s="114"/>
    </row>
    <row r="119" spans="4:23" x14ac:dyDescent="0.25">
      <c r="D119" s="158" t="s">
        <v>673</v>
      </c>
      <c r="E119" s="155" t="s">
        <v>679</v>
      </c>
      <c r="F119" s="91" t="s">
        <v>575</v>
      </c>
      <c r="G119" s="91"/>
      <c r="H119" s="91"/>
      <c r="I119" s="91"/>
      <c r="J119" s="91"/>
      <c r="K119" s="91"/>
      <c r="L119" s="91"/>
      <c r="M119" s="154"/>
      <c r="R119" s="117"/>
      <c r="S119" s="114"/>
      <c r="T119" s="116" t="s">
        <v>435</v>
      </c>
      <c r="U119" s="115"/>
      <c r="V119" s="114"/>
      <c r="W119" s="114"/>
    </row>
    <row r="120" spans="4:23" x14ac:dyDescent="0.25">
      <c r="D120" s="158" t="s">
        <v>571</v>
      </c>
      <c r="E120" s="155" t="s">
        <v>679</v>
      </c>
      <c r="F120" s="91" t="s">
        <v>574</v>
      </c>
      <c r="G120" s="91"/>
      <c r="H120" s="91"/>
      <c r="I120" s="91"/>
      <c r="J120" s="91"/>
      <c r="K120" s="91"/>
      <c r="L120" s="91"/>
      <c r="M120" s="154"/>
    </row>
    <row r="121" spans="4:23" x14ac:dyDescent="0.25">
      <c r="D121" s="158" t="s">
        <v>568</v>
      </c>
      <c r="E121" s="155" t="s">
        <v>679</v>
      </c>
      <c r="F121" s="91" t="s">
        <v>574</v>
      </c>
      <c r="G121" s="91"/>
      <c r="H121" s="91"/>
      <c r="I121" s="91"/>
      <c r="J121" s="91"/>
      <c r="K121" s="91"/>
      <c r="L121" s="91"/>
      <c r="M121" s="154"/>
    </row>
    <row r="122" spans="4:23" x14ac:dyDescent="0.25">
      <c r="D122" s="158" t="s">
        <v>565</v>
      </c>
      <c r="E122" s="155" t="s">
        <v>679</v>
      </c>
      <c r="F122" s="91" t="s">
        <v>574</v>
      </c>
      <c r="G122" s="91"/>
      <c r="H122" s="91"/>
      <c r="I122" s="91"/>
      <c r="J122" s="91"/>
      <c r="K122" s="91"/>
      <c r="L122" s="91"/>
      <c r="M122" s="154"/>
    </row>
    <row r="123" spans="4:23" x14ac:dyDescent="0.25">
      <c r="D123" s="158" t="s">
        <v>678</v>
      </c>
      <c r="E123" s="155" t="s">
        <v>672</v>
      </c>
      <c r="F123" s="91" t="s">
        <v>575</v>
      </c>
      <c r="G123" s="91"/>
      <c r="H123" s="91"/>
      <c r="I123" s="91"/>
      <c r="J123" s="91"/>
      <c r="K123" s="91"/>
      <c r="L123" s="91"/>
      <c r="M123" s="154"/>
    </row>
    <row r="124" spans="4:23" x14ac:dyDescent="0.25">
      <c r="D124" s="158" t="s">
        <v>677</v>
      </c>
      <c r="E124" s="155" t="s">
        <v>672</v>
      </c>
      <c r="F124" s="91" t="s">
        <v>575</v>
      </c>
      <c r="G124" s="91"/>
      <c r="H124" s="91"/>
      <c r="I124" s="91"/>
      <c r="J124" s="91"/>
      <c r="K124" s="91"/>
      <c r="L124" s="91"/>
      <c r="M124" s="154"/>
    </row>
    <row r="125" spans="4:23" x14ac:dyDescent="0.25">
      <c r="D125" s="158" t="s">
        <v>676</v>
      </c>
      <c r="E125" s="155" t="s">
        <v>672</v>
      </c>
      <c r="F125" s="91" t="s">
        <v>575</v>
      </c>
      <c r="G125" s="91"/>
      <c r="H125" s="91"/>
      <c r="I125" s="91"/>
      <c r="J125" s="91"/>
      <c r="K125" s="91"/>
      <c r="L125" s="91"/>
      <c r="M125" s="154"/>
    </row>
    <row r="126" spans="4:23" x14ac:dyDescent="0.25">
      <c r="D126" s="158" t="s">
        <v>675</v>
      </c>
      <c r="E126" s="155" t="s">
        <v>672</v>
      </c>
      <c r="F126" s="91" t="s">
        <v>575</v>
      </c>
      <c r="G126" s="91"/>
      <c r="H126" s="91"/>
      <c r="I126" s="91"/>
      <c r="J126" s="91"/>
      <c r="K126" s="91"/>
      <c r="L126" s="91"/>
      <c r="M126" s="154"/>
    </row>
    <row r="127" spans="4:23" x14ac:dyDescent="0.25">
      <c r="D127" s="158" t="s">
        <v>674</v>
      </c>
      <c r="E127" s="155" t="s">
        <v>672</v>
      </c>
      <c r="F127" s="91" t="s">
        <v>575</v>
      </c>
      <c r="G127" s="91"/>
      <c r="H127" s="91"/>
      <c r="I127" s="91"/>
      <c r="J127" s="91"/>
      <c r="K127" s="91"/>
      <c r="L127" s="91"/>
      <c r="M127" s="154"/>
    </row>
    <row r="128" spans="4:23" x14ac:dyDescent="0.25">
      <c r="D128" s="158" t="s">
        <v>673</v>
      </c>
      <c r="E128" s="155" t="s">
        <v>672</v>
      </c>
      <c r="F128" s="91" t="s">
        <v>575</v>
      </c>
      <c r="G128" s="91"/>
      <c r="H128" s="91"/>
      <c r="I128" s="91"/>
      <c r="J128" s="91"/>
      <c r="K128" s="91"/>
      <c r="L128" s="91"/>
      <c r="M128" s="154"/>
    </row>
    <row r="129" spans="4:13" x14ac:dyDescent="0.25">
      <c r="D129" s="158" t="s">
        <v>571</v>
      </c>
      <c r="E129" s="155" t="s">
        <v>672</v>
      </c>
      <c r="F129" s="91" t="s">
        <v>574</v>
      </c>
      <c r="G129" s="91"/>
      <c r="H129" s="91"/>
      <c r="I129" s="91"/>
      <c r="J129" s="91"/>
      <c r="K129" s="91"/>
      <c r="L129" s="91"/>
      <c r="M129" s="154"/>
    </row>
    <row r="130" spans="4:13" x14ac:dyDescent="0.25">
      <c r="D130" s="158" t="s">
        <v>568</v>
      </c>
      <c r="E130" s="155" t="s">
        <v>672</v>
      </c>
      <c r="F130" s="91" t="s">
        <v>574</v>
      </c>
      <c r="G130" s="91"/>
      <c r="H130" s="91"/>
      <c r="I130" s="91"/>
      <c r="J130" s="91"/>
      <c r="K130" s="91"/>
      <c r="L130" s="91"/>
      <c r="M130" s="154"/>
    </row>
    <row r="131" spans="4:13" x14ac:dyDescent="0.25">
      <c r="D131" s="158" t="s">
        <v>565</v>
      </c>
      <c r="E131" s="155" t="s">
        <v>672</v>
      </c>
      <c r="F131" s="91" t="s">
        <v>574</v>
      </c>
      <c r="G131" s="91"/>
      <c r="H131" s="91"/>
      <c r="I131" s="91"/>
      <c r="J131" s="91"/>
      <c r="K131" s="91"/>
      <c r="L131" s="91"/>
      <c r="M131" s="154"/>
    </row>
    <row r="132" spans="4:13" x14ac:dyDescent="0.25">
      <c r="D132" s="158" t="s">
        <v>671</v>
      </c>
      <c r="E132" s="155"/>
      <c r="F132" s="91" t="s">
        <v>575</v>
      </c>
      <c r="G132" s="91"/>
      <c r="H132" s="91"/>
      <c r="I132" s="91"/>
      <c r="J132" s="91"/>
      <c r="K132" s="91"/>
      <c r="L132" s="91"/>
      <c r="M132" s="154"/>
    </row>
    <row r="133" spans="4:13" x14ac:dyDescent="0.25">
      <c r="D133" s="158" t="s">
        <v>670</v>
      </c>
      <c r="E133" s="155"/>
      <c r="F133" s="91" t="s">
        <v>575</v>
      </c>
      <c r="G133" s="91"/>
      <c r="H133" s="91"/>
      <c r="I133" s="91"/>
      <c r="J133" s="91"/>
      <c r="K133" s="91"/>
      <c r="L133" s="91"/>
      <c r="M133" s="154"/>
    </row>
    <row r="134" spans="4:13" x14ac:dyDescent="0.25">
      <c r="D134" s="158" t="s">
        <v>669</v>
      </c>
      <c r="E134" s="155"/>
      <c r="F134" s="91" t="s">
        <v>575</v>
      </c>
      <c r="G134" s="91"/>
      <c r="H134" s="91"/>
      <c r="I134" s="91"/>
      <c r="J134" s="91"/>
      <c r="K134" s="91"/>
      <c r="L134" s="91"/>
      <c r="M134" s="154"/>
    </row>
    <row r="135" spans="4:13" ht="15.75" thickBot="1" x14ac:dyDescent="0.3">
      <c r="D135" s="177" t="s">
        <v>549</v>
      </c>
      <c r="E135" s="176"/>
      <c r="F135" s="163" t="s">
        <v>575</v>
      </c>
      <c r="G135" s="163"/>
      <c r="H135" s="163"/>
      <c r="I135" s="163"/>
      <c r="J135" s="163"/>
      <c r="K135" s="163"/>
      <c r="L135" s="163"/>
      <c r="M135" s="162"/>
    </row>
    <row r="136" spans="4:13" x14ac:dyDescent="0.25">
      <c r="D136" s="161" t="s">
        <v>536</v>
      </c>
      <c r="E136" s="160"/>
      <c r="F136" s="160"/>
      <c r="G136" s="160"/>
      <c r="H136" s="160"/>
      <c r="I136" s="160"/>
      <c r="J136" s="160"/>
      <c r="K136" s="160"/>
      <c r="L136" s="160"/>
      <c r="M136" s="159"/>
    </row>
    <row r="137" spans="4:13" x14ac:dyDescent="0.25">
      <c r="D137" s="175" t="s">
        <v>434</v>
      </c>
      <c r="E137" s="155" t="s">
        <v>433</v>
      </c>
      <c r="F137" s="91" t="s">
        <v>432</v>
      </c>
      <c r="G137" s="91" t="s">
        <v>431</v>
      </c>
      <c r="H137" s="91" t="s">
        <v>430</v>
      </c>
      <c r="I137" s="91" t="s">
        <v>429</v>
      </c>
      <c r="J137" s="91" t="s">
        <v>428</v>
      </c>
      <c r="K137" s="91" t="s">
        <v>427</v>
      </c>
      <c r="L137" s="91" t="s">
        <v>426</v>
      </c>
      <c r="M137" s="154" t="s">
        <v>425</v>
      </c>
    </row>
    <row r="138" spans="4:13" x14ac:dyDescent="0.25">
      <c r="D138" s="158" t="s">
        <v>668</v>
      </c>
      <c r="E138" s="155" t="s">
        <v>22</v>
      </c>
      <c r="F138" s="91" t="s">
        <v>575</v>
      </c>
      <c r="G138" s="91"/>
      <c r="H138" s="91"/>
      <c r="I138" s="91"/>
      <c r="J138" s="91"/>
      <c r="K138" s="91"/>
      <c r="L138" s="91"/>
      <c r="M138" s="154"/>
    </row>
    <row r="139" spans="4:13" x14ac:dyDescent="0.25">
      <c r="D139" s="158" t="s">
        <v>533</v>
      </c>
      <c r="E139" s="155" t="s">
        <v>22</v>
      </c>
      <c r="F139" s="91" t="s">
        <v>575</v>
      </c>
      <c r="G139" s="91"/>
      <c r="H139" s="91"/>
      <c r="I139" s="91"/>
      <c r="J139" s="91"/>
      <c r="K139" s="91"/>
      <c r="L139" s="91"/>
      <c r="M139" s="154"/>
    </row>
    <row r="140" spans="4:13" x14ac:dyDescent="0.25">
      <c r="D140" s="158" t="s">
        <v>667</v>
      </c>
      <c r="E140" s="155" t="s">
        <v>22</v>
      </c>
      <c r="F140" s="91" t="s">
        <v>575</v>
      </c>
      <c r="G140" s="91"/>
      <c r="H140" s="91"/>
      <c r="I140" s="91"/>
      <c r="J140" s="91"/>
      <c r="K140" s="91"/>
      <c r="L140" s="91"/>
      <c r="M140" s="154"/>
    </row>
    <row r="141" spans="4:13" x14ac:dyDescent="0.25">
      <c r="D141" s="158" t="s">
        <v>666</v>
      </c>
      <c r="E141" s="155" t="s">
        <v>22</v>
      </c>
      <c r="F141" s="91" t="s">
        <v>575</v>
      </c>
      <c r="G141" s="91"/>
      <c r="H141" s="91"/>
      <c r="I141" s="91"/>
      <c r="J141" s="91"/>
      <c r="K141" s="91"/>
      <c r="L141" s="91"/>
      <c r="M141" s="154"/>
    </row>
    <row r="142" spans="4:13" x14ac:dyDescent="0.25">
      <c r="D142" s="158" t="s">
        <v>527</v>
      </c>
      <c r="E142" s="155" t="s">
        <v>22</v>
      </c>
      <c r="F142" s="91" t="s">
        <v>575</v>
      </c>
      <c r="G142" s="91"/>
      <c r="H142" s="91"/>
      <c r="I142" s="91"/>
      <c r="J142" s="91"/>
      <c r="K142" s="91"/>
      <c r="L142" s="91"/>
      <c r="M142" s="154"/>
    </row>
    <row r="143" spans="4:13" x14ac:dyDescent="0.25">
      <c r="D143" s="158" t="s">
        <v>668</v>
      </c>
      <c r="E143" s="155" t="s">
        <v>23</v>
      </c>
      <c r="F143" s="91" t="s">
        <v>575</v>
      </c>
      <c r="G143" s="91"/>
      <c r="H143" s="91"/>
      <c r="I143" s="91"/>
      <c r="J143" s="91"/>
      <c r="K143" s="91"/>
      <c r="L143" s="91"/>
      <c r="M143" s="154"/>
    </row>
    <row r="144" spans="4:13" x14ac:dyDescent="0.25">
      <c r="D144" s="158" t="s">
        <v>533</v>
      </c>
      <c r="E144" s="155" t="s">
        <v>23</v>
      </c>
      <c r="F144" s="91" t="s">
        <v>575</v>
      </c>
      <c r="G144" s="91"/>
      <c r="H144" s="91"/>
      <c r="I144" s="91"/>
      <c r="J144" s="91"/>
      <c r="K144" s="91"/>
      <c r="L144" s="91"/>
      <c r="M144" s="154"/>
    </row>
    <row r="145" spans="4:13" x14ac:dyDescent="0.25">
      <c r="D145" s="158" t="s">
        <v>667</v>
      </c>
      <c r="E145" s="155" t="s">
        <v>23</v>
      </c>
      <c r="F145" s="91" t="s">
        <v>575</v>
      </c>
      <c r="G145" s="91"/>
      <c r="H145" s="91"/>
      <c r="I145" s="91"/>
      <c r="J145" s="91"/>
      <c r="K145" s="91"/>
      <c r="L145" s="91"/>
      <c r="M145" s="154"/>
    </row>
    <row r="146" spans="4:13" x14ac:dyDescent="0.25">
      <c r="D146" s="158" t="s">
        <v>666</v>
      </c>
      <c r="E146" s="155" t="s">
        <v>23</v>
      </c>
      <c r="F146" s="91" t="s">
        <v>575</v>
      </c>
      <c r="G146" s="91"/>
      <c r="H146" s="91"/>
      <c r="I146" s="91"/>
      <c r="J146" s="91"/>
      <c r="K146" s="91"/>
      <c r="L146" s="91"/>
      <c r="M146" s="154"/>
    </row>
    <row r="147" spans="4:13" x14ac:dyDescent="0.25">
      <c r="D147" s="158" t="s">
        <v>527</v>
      </c>
      <c r="E147" s="155" t="s">
        <v>23</v>
      </c>
      <c r="F147" s="91" t="s">
        <v>575</v>
      </c>
      <c r="G147" s="91"/>
      <c r="H147" s="91"/>
      <c r="I147" s="91"/>
      <c r="J147" s="91"/>
      <c r="K147" s="91"/>
      <c r="L147" s="91"/>
      <c r="M147" s="154"/>
    </row>
    <row r="148" spans="4:13" x14ac:dyDescent="0.25">
      <c r="D148" s="158" t="s">
        <v>525</v>
      </c>
      <c r="E148" s="155" t="s">
        <v>638</v>
      </c>
      <c r="F148" s="91" t="s">
        <v>575</v>
      </c>
      <c r="G148" s="91"/>
      <c r="H148" s="91"/>
      <c r="I148" s="91"/>
      <c r="J148" s="91"/>
      <c r="K148" s="91"/>
      <c r="L148" s="91"/>
      <c r="M148" s="154"/>
    </row>
    <row r="149" spans="4:13" x14ac:dyDescent="0.25">
      <c r="D149" s="158" t="s">
        <v>665</v>
      </c>
      <c r="E149" s="155" t="s">
        <v>638</v>
      </c>
      <c r="F149" s="91" t="s">
        <v>575</v>
      </c>
      <c r="G149" s="91"/>
      <c r="H149" s="91"/>
      <c r="I149" s="91"/>
      <c r="J149" s="91"/>
      <c r="K149" s="91"/>
      <c r="L149" s="91"/>
      <c r="M149" s="154"/>
    </row>
    <row r="150" spans="4:13" x14ac:dyDescent="0.25">
      <c r="D150" s="158" t="s">
        <v>664</v>
      </c>
      <c r="E150" s="155" t="s">
        <v>638</v>
      </c>
      <c r="F150" s="91" t="s">
        <v>575</v>
      </c>
      <c r="G150" s="91"/>
      <c r="H150" s="91"/>
      <c r="I150" s="91"/>
      <c r="J150" s="91"/>
      <c r="K150" s="91"/>
      <c r="L150" s="91"/>
      <c r="M150" s="154"/>
    </row>
    <row r="151" spans="4:13" x14ac:dyDescent="0.25">
      <c r="D151" s="158" t="s">
        <v>663</v>
      </c>
      <c r="E151" s="155" t="s">
        <v>638</v>
      </c>
      <c r="F151" s="91" t="s">
        <v>575</v>
      </c>
      <c r="G151" s="91"/>
      <c r="H151" s="91"/>
      <c r="I151" s="91"/>
      <c r="J151" s="91"/>
      <c r="K151" s="91"/>
      <c r="L151" s="91"/>
      <c r="M151" s="154"/>
    </row>
    <row r="152" spans="4:13" x14ac:dyDescent="0.25">
      <c r="D152" s="158" t="s">
        <v>522</v>
      </c>
      <c r="E152" s="155" t="s">
        <v>638</v>
      </c>
      <c r="F152" s="91" t="s">
        <v>575</v>
      </c>
      <c r="G152" s="91"/>
      <c r="H152" s="91"/>
      <c r="I152" s="91"/>
      <c r="J152" s="91"/>
      <c r="K152" s="91"/>
      <c r="L152" s="91"/>
      <c r="M152" s="154"/>
    </row>
    <row r="153" spans="4:13" ht="15.75" thickBot="1" x14ac:dyDescent="0.3">
      <c r="D153" s="174" t="s">
        <v>662</v>
      </c>
      <c r="E153" s="173" t="s">
        <v>638</v>
      </c>
      <c r="F153" s="172" t="s">
        <v>575</v>
      </c>
      <c r="G153" s="172"/>
      <c r="H153" s="172"/>
      <c r="I153" s="172"/>
      <c r="J153" s="172"/>
      <c r="K153" s="172"/>
      <c r="L153" s="172"/>
      <c r="M153" s="171"/>
    </row>
    <row r="154" spans="4:13" x14ac:dyDescent="0.25">
      <c r="D154" s="161" t="s">
        <v>543</v>
      </c>
      <c r="E154" s="160"/>
      <c r="F154" s="160"/>
      <c r="G154" s="160"/>
      <c r="H154" s="160"/>
      <c r="I154" s="160"/>
      <c r="J154" s="160"/>
      <c r="K154" s="160"/>
      <c r="L154" s="160"/>
      <c r="M154" s="159"/>
    </row>
    <row r="155" spans="4:13" x14ac:dyDescent="0.25">
      <c r="D155" s="158" t="s">
        <v>434</v>
      </c>
      <c r="E155" s="155" t="s">
        <v>433</v>
      </c>
      <c r="F155" s="91" t="s">
        <v>432</v>
      </c>
      <c r="G155" s="91" t="s">
        <v>431</v>
      </c>
      <c r="H155" s="91" t="s">
        <v>430</v>
      </c>
      <c r="I155" s="91" t="s">
        <v>429</v>
      </c>
      <c r="J155" s="91" t="s">
        <v>428</v>
      </c>
      <c r="K155" s="91" t="s">
        <v>427</v>
      </c>
      <c r="L155" s="91" t="s">
        <v>426</v>
      </c>
      <c r="M155" s="154" t="s">
        <v>425</v>
      </c>
    </row>
    <row r="156" spans="4:13" ht="73.5" x14ac:dyDescent="0.25">
      <c r="D156" s="156" t="s">
        <v>661</v>
      </c>
      <c r="E156" s="155"/>
      <c r="F156" s="91" t="s">
        <v>575</v>
      </c>
      <c r="G156" s="91"/>
      <c r="H156" s="91"/>
      <c r="I156" s="91"/>
      <c r="J156" s="91"/>
      <c r="K156" s="91"/>
      <c r="L156" s="91"/>
      <c r="M156" s="154"/>
    </row>
    <row r="157" spans="4:13" x14ac:dyDescent="0.25">
      <c r="D157" s="158" t="s">
        <v>660</v>
      </c>
      <c r="E157" s="155"/>
      <c r="F157" s="91" t="s">
        <v>575</v>
      </c>
      <c r="G157" s="91"/>
      <c r="H157" s="91"/>
      <c r="I157" s="91"/>
      <c r="J157" s="91"/>
      <c r="K157" s="91"/>
      <c r="L157" s="91"/>
      <c r="M157" s="154"/>
    </row>
    <row r="158" spans="4:13" x14ac:dyDescent="0.25">
      <c r="D158" s="158" t="s">
        <v>659</v>
      </c>
      <c r="E158" s="155"/>
      <c r="F158" s="91" t="s">
        <v>643</v>
      </c>
      <c r="G158" s="91"/>
      <c r="H158" s="91"/>
      <c r="I158" s="91"/>
      <c r="J158" s="91"/>
      <c r="K158" s="91"/>
      <c r="L158" s="91"/>
      <c r="M158" s="154"/>
    </row>
    <row r="159" spans="4:13" x14ac:dyDescent="0.25">
      <c r="D159" s="158" t="s">
        <v>658</v>
      </c>
      <c r="E159" s="155"/>
      <c r="F159" s="91" t="s">
        <v>641</v>
      </c>
      <c r="G159" s="91"/>
      <c r="H159" s="91"/>
      <c r="I159" s="91"/>
      <c r="J159" s="91"/>
      <c r="K159" s="91"/>
      <c r="L159" s="91"/>
      <c r="M159" s="154"/>
    </row>
    <row r="160" spans="4:13" x14ac:dyDescent="0.25">
      <c r="D160" s="158" t="s">
        <v>657</v>
      </c>
      <c r="E160" s="155"/>
      <c r="F160" s="91" t="s">
        <v>641</v>
      </c>
      <c r="G160" s="91"/>
      <c r="H160" s="91"/>
      <c r="I160" s="91"/>
      <c r="J160" s="91"/>
      <c r="K160" s="91"/>
      <c r="L160" s="91"/>
      <c r="M160" s="154"/>
    </row>
    <row r="161" spans="4:13" x14ac:dyDescent="0.25">
      <c r="D161" s="158" t="s">
        <v>656</v>
      </c>
      <c r="E161" s="155"/>
      <c r="F161" s="91" t="s">
        <v>643</v>
      </c>
      <c r="G161" s="91"/>
      <c r="H161" s="91"/>
      <c r="I161" s="91"/>
      <c r="J161" s="91"/>
      <c r="K161" s="91"/>
      <c r="L161" s="91"/>
      <c r="M161" s="154"/>
    </row>
    <row r="162" spans="4:13" ht="304.5" x14ac:dyDescent="0.25">
      <c r="D162" s="156" t="s">
        <v>655</v>
      </c>
      <c r="E162" s="155"/>
      <c r="F162" s="91" t="s">
        <v>641</v>
      </c>
      <c r="G162" s="91"/>
      <c r="H162" s="91"/>
      <c r="I162" s="91"/>
      <c r="J162" s="91"/>
      <c r="K162" s="91"/>
      <c r="L162" s="91"/>
      <c r="M162" s="154"/>
    </row>
    <row r="163" spans="4:13" ht="115.5" x14ac:dyDescent="0.25">
      <c r="D163" s="156" t="s">
        <v>654</v>
      </c>
      <c r="E163" s="155"/>
      <c r="F163" s="91" t="s">
        <v>575</v>
      </c>
      <c r="G163" s="91"/>
      <c r="H163" s="91"/>
      <c r="I163" s="91"/>
      <c r="J163" s="91"/>
      <c r="K163" s="91"/>
      <c r="L163" s="91"/>
      <c r="M163" s="154"/>
    </row>
    <row r="164" spans="4:13" x14ac:dyDescent="0.25">
      <c r="D164" s="158" t="s">
        <v>653</v>
      </c>
      <c r="E164" s="155"/>
      <c r="F164" s="91" t="s">
        <v>575</v>
      </c>
      <c r="G164" s="91"/>
      <c r="H164" s="91"/>
      <c r="I164" s="91"/>
      <c r="J164" s="91"/>
      <c r="K164" s="91"/>
      <c r="L164" s="91"/>
      <c r="M164" s="154"/>
    </row>
    <row r="165" spans="4:13" ht="189" x14ac:dyDescent="0.25">
      <c r="D165" s="156" t="s">
        <v>652</v>
      </c>
      <c r="E165" s="155"/>
      <c r="F165" s="91" t="s">
        <v>574</v>
      </c>
      <c r="G165" s="91"/>
      <c r="H165" s="91"/>
      <c r="I165" s="91"/>
      <c r="J165" s="91"/>
      <c r="K165" s="91"/>
      <c r="L165" s="91"/>
      <c r="M165" s="154"/>
    </row>
    <row r="166" spans="4:13" ht="357" x14ac:dyDescent="0.25">
      <c r="D166" s="156" t="s">
        <v>651</v>
      </c>
      <c r="E166" s="155"/>
      <c r="F166" s="91" t="s">
        <v>641</v>
      </c>
      <c r="G166" s="91"/>
      <c r="H166" s="91"/>
      <c r="I166" s="91"/>
      <c r="J166" s="91"/>
      <c r="K166" s="91"/>
      <c r="L166" s="91"/>
      <c r="M166" s="154"/>
    </row>
    <row r="167" spans="4:13" x14ac:dyDescent="0.25">
      <c r="D167" s="167" t="s">
        <v>650</v>
      </c>
      <c r="E167" s="155"/>
      <c r="F167" s="91" t="s">
        <v>575</v>
      </c>
      <c r="G167" s="91"/>
      <c r="H167" s="91"/>
      <c r="I167" s="91"/>
      <c r="J167" s="91"/>
      <c r="K167" s="91"/>
      <c r="L167" s="91"/>
      <c r="M167" s="154"/>
    </row>
    <row r="168" spans="4:13" x14ac:dyDescent="0.25">
      <c r="D168" s="167" t="s">
        <v>649</v>
      </c>
      <c r="E168" s="155"/>
      <c r="F168" s="91" t="s">
        <v>575</v>
      </c>
      <c r="G168" s="91"/>
      <c r="H168" s="91"/>
      <c r="I168" s="91"/>
      <c r="J168" s="91"/>
      <c r="K168" s="91"/>
      <c r="L168" s="91"/>
      <c r="M168" s="154"/>
    </row>
    <row r="169" spans="4:13" x14ac:dyDescent="0.25">
      <c r="D169" s="167" t="s">
        <v>648</v>
      </c>
      <c r="E169" s="155"/>
      <c r="F169" s="91" t="s">
        <v>575</v>
      </c>
      <c r="G169" s="91"/>
      <c r="H169" s="91"/>
      <c r="I169" s="91"/>
      <c r="J169" s="91"/>
      <c r="K169" s="91"/>
      <c r="L169" s="91"/>
      <c r="M169" s="154"/>
    </row>
    <row r="170" spans="4:13" x14ac:dyDescent="0.25">
      <c r="D170" s="167" t="s">
        <v>647</v>
      </c>
      <c r="E170" s="155"/>
      <c r="F170" s="91" t="s">
        <v>575</v>
      </c>
      <c r="G170" s="91"/>
      <c r="H170" s="91"/>
      <c r="I170" s="91"/>
      <c r="J170" s="91"/>
      <c r="K170" s="91"/>
      <c r="L170" s="91"/>
      <c r="M170" s="154"/>
    </row>
    <row r="171" spans="4:13" x14ac:dyDescent="0.25">
      <c r="D171" s="167" t="s">
        <v>646</v>
      </c>
      <c r="E171" s="155"/>
      <c r="F171" s="91" t="s">
        <v>643</v>
      </c>
      <c r="G171" s="91"/>
      <c r="H171" s="91"/>
      <c r="I171" s="91"/>
      <c r="J171" s="91"/>
      <c r="K171" s="91"/>
      <c r="L171" s="91"/>
      <c r="M171" s="154"/>
    </row>
    <row r="172" spans="4:13" x14ac:dyDescent="0.25">
      <c r="D172" s="167" t="s">
        <v>645</v>
      </c>
      <c r="E172" s="155"/>
      <c r="F172" s="91" t="s">
        <v>643</v>
      </c>
      <c r="G172" s="91"/>
      <c r="H172" s="91"/>
      <c r="I172" s="91"/>
      <c r="J172" s="91"/>
      <c r="K172" s="91"/>
      <c r="L172" s="91"/>
      <c r="M172" s="154"/>
    </row>
    <row r="173" spans="4:13" x14ac:dyDescent="0.25">
      <c r="D173" s="167" t="s">
        <v>644</v>
      </c>
      <c r="E173" s="155"/>
      <c r="F173" s="91" t="s">
        <v>643</v>
      </c>
      <c r="G173" s="91"/>
      <c r="H173" s="91"/>
      <c r="I173" s="91"/>
      <c r="J173" s="91"/>
      <c r="K173" s="91"/>
      <c r="L173" s="91"/>
      <c r="M173" s="154"/>
    </row>
    <row r="174" spans="4:13" ht="409.5" x14ac:dyDescent="0.25">
      <c r="D174" s="170" t="s">
        <v>642</v>
      </c>
      <c r="E174" s="155"/>
      <c r="F174" s="91" t="s">
        <v>641</v>
      </c>
      <c r="G174" s="91"/>
      <c r="H174" s="91"/>
      <c r="I174" s="91"/>
      <c r="J174" s="91"/>
      <c r="K174" s="91"/>
      <c r="L174" s="91"/>
      <c r="M174" s="154"/>
    </row>
    <row r="175" spans="4:13" x14ac:dyDescent="0.25">
      <c r="D175" s="158" t="s">
        <v>640</v>
      </c>
      <c r="E175" s="155" t="s">
        <v>638</v>
      </c>
      <c r="F175" s="91" t="s">
        <v>575</v>
      </c>
      <c r="G175" s="91"/>
      <c r="H175" s="91"/>
      <c r="I175" s="91"/>
      <c r="J175" s="91"/>
      <c r="K175" s="91"/>
      <c r="L175" s="91"/>
      <c r="M175" s="154"/>
    </row>
    <row r="176" spans="4:13" x14ac:dyDescent="0.25">
      <c r="D176" s="169" t="s">
        <v>639</v>
      </c>
      <c r="E176" s="168" t="s">
        <v>638</v>
      </c>
      <c r="F176" s="91" t="s">
        <v>575</v>
      </c>
      <c r="G176" s="91"/>
      <c r="H176" s="91"/>
      <c r="I176" s="91"/>
      <c r="J176" s="91"/>
      <c r="K176" s="91"/>
      <c r="L176" s="91"/>
      <c r="M176" s="154"/>
    </row>
    <row r="177" spans="4:13" x14ac:dyDescent="0.25">
      <c r="D177" s="167" t="s">
        <v>542</v>
      </c>
      <c r="E177" s="166" t="s">
        <v>638</v>
      </c>
      <c r="F177" s="91" t="s">
        <v>575</v>
      </c>
      <c r="G177" s="91"/>
      <c r="H177" s="91"/>
      <c r="I177" s="91"/>
      <c r="J177" s="91"/>
      <c r="K177" s="91"/>
      <c r="L177" s="91"/>
      <c r="M177" s="154"/>
    </row>
    <row r="178" spans="4:13" x14ac:dyDescent="0.25">
      <c r="D178" s="167" t="s">
        <v>540</v>
      </c>
      <c r="E178" s="166" t="s">
        <v>638</v>
      </c>
      <c r="F178" s="91" t="s">
        <v>575</v>
      </c>
      <c r="G178" s="91"/>
      <c r="H178" s="91"/>
      <c r="I178" s="91"/>
      <c r="J178" s="91"/>
      <c r="K178" s="91"/>
      <c r="L178" s="91"/>
      <c r="M178" s="154"/>
    </row>
    <row r="179" spans="4:13" x14ac:dyDescent="0.25">
      <c r="D179" s="167" t="s">
        <v>538</v>
      </c>
      <c r="E179" s="166" t="s">
        <v>638</v>
      </c>
      <c r="F179" s="91" t="s">
        <v>575</v>
      </c>
      <c r="G179" s="91"/>
      <c r="H179" s="91"/>
      <c r="I179" s="91"/>
      <c r="J179" s="91"/>
      <c r="K179" s="91"/>
      <c r="L179" s="91"/>
      <c r="M179" s="154"/>
    </row>
    <row r="180" spans="4:13" x14ac:dyDescent="0.25">
      <c r="D180" s="167" t="s">
        <v>562</v>
      </c>
      <c r="E180" s="166" t="s">
        <v>638</v>
      </c>
      <c r="F180" s="91" t="s">
        <v>574</v>
      </c>
      <c r="G180" s="91"/>
      <c r="H180" s="91"/>
      <c r="I180" s="91"/>
      <c r="J180" s="91"/>
      <c r="K180" s="91"/>
      <c r="L180" s="91"/>
      <c r="M180" s="154"/>
    </row>
    <row r="181" spans="4:13" x14ac:dyDescent="0.25">
      <c r="D181" s="167" t="s">
        <v>560</v>
      </c>
      <c r="E181" s="166" t="s">
        <v>638</v>
      </c>
      <c r="F181" s="91" t="s">
        <v>574</v>
      </c>
      <c r="G181" s="91"/>
      <c r="H181" s="91"/>
      <c r="I181" s="91"/>
      <c r="J181" s="91"/>
      <c r="K181" s="91"/>
      <c r="L181" s="91"/>
      <c r="M181" s="154"/>
    </row>
    <row r="182" spans="4:13" x14ac:dyDescent="0.25">
      <c r="D182" s="167" t="s">
        <v>558</v>
      </c>
      <c r="E182" s="166" t="s">
        <v>638</v>
      </c>
      <c r="F182" s="91" t="s">
        <v>574</v>
      </c>
      <c r="G182" s="91"/>
      <c r="H182" s="91"/>
      <c r="I182" s="91"/>
      <c r="J182" s="91"/>
      <c r="K182" s="91"/>
      <c r="L182" s="91"/>
      <c r="M182" s="154"/>
    </row>
    <row r="183" spans="4:13" x14ac:dyDescent="0.25">
      <c r="D183" s="167" t="s">
        <v>556</v>
      </c>
      <c r="E183" s="166" t="s">
        <v>638</v>
      </c>
      <c r="F183" s="91" t="s">
        <v>574</v>
      </c>
      <c r="G183" s="91"/>
      <c r="H183" s="91"/>
      <c r="I183" s="91"/>
      <c r="J183" s="91"/>
      <c r="K183" s="91"/>
      <c r="L183" s="91"/>
      <c r="M183" s="154"/>
    </row>
    <row r="184" spans="4:13" ht="15.75" thickBot="1" x14ac:dyDescent="0.3">
      <c r="D184" s="165" t="s">
        <v>554</v>
      </c>
      <c r="E184" s="164" t="s">
        <v>638</v>
      </c>
      <c r="F184" s="163" t="s">
        <v>574</v>
      </c>
      <c r="G184" s="163"/>
      <c r="H184" s="163"/>
      <c r="I184" s="163"/>
      <c r="J184" s="163"/>
      <c r="K184" s="163"/>
      <c r="L184" s="163"/>
      <c r="M184" s="162"/>
    </row>
    <row r="185" spans="4:13" x14ac:dyDescent="0.25">
      <c r="D185" s="161" t="s">
        <v>435</v>
      </c>
      <c r="E185" s="160"/>
      <c r="F185" s="160"/>
      <c r="G185" s="160"/>
      <c r="H185" s="160"/>
      <c r="I185" s="160"/>
      <c r="J185" s="160"/>
      <c r="K185" s="160"/>
      <c r="L185" s="160"/>
      <c r="M185" s="159"/>
    </row>
    <row r="186" spans="4:13" x14ac:dyDescent="0.25">
      <c r="D186" s="158" t="s">
        <v>434</v>
      </c>
      <c r="E186" s="155" t="s">
        <v>433</v>
      </c>
      <c r="F186" s="91" t="s">
        <v>432</v>
      </c>
      <c r="G186" s="91" t="s">
        <v>431</v>
      </c>
      <c r="H186" s="91" t="s">
        <v>430</v>
      </c>
      <c r="I186" s="91" t="s">
        <v>429</v>
      </c>
      <c r="J186" s="91" t="s">
        <v>428</v>
      </c>
      <c r="K186" s="91" t="s">
        <v>427</v>
      </c>
      <c r="L186" s="91" t="s">
        <v>426</v>
      </c>
      <c r="M186" s="154" t="s">
        <v>425</v>
      </c>
    </row>
    <row r="187" spans="4:13" ht="189" x14ac:dyDescent="0.25">
      <c r="D187" s="156" t="s">
        <v>567</v>
      </c>
      <c r="E187" s="155" t="s">
        <v>423</v>
      </c>
      <c r="F187" s="91" t="s">
        <v>637</v>
      </c>
      <c r="G187" s="91"/>
      <c r="H187" s="91"/>
      <c r="I187" s="91"/>
      <c r="J187" s="91"/>
      <c r="K187" s="91"/>
      <c r="L187" s="91"/>
      <c r="M187" s="154"/>
    </row>
    <row r="188" spans="4:13" ht="157.5" x14ac:dyDescent="0.25">
      <c r="D188" s="156" t="s">
        <v>564</v>
      </c>
      <c r="E188" s="155" t="s">
        <v>417</v>
      </c>
      <c r="F188" s="91" t="s">
        <v>637</v>
      </c>
      <c r="G188" s="91"/>
      <c r="H188" s="91"/>
      <c r="I188" s="91"/>
      <c r="J188" s="91"/>
      <c r="K188" s="91"/>
      <c r="L188" s="91"/>
      <c r="M188" s="154"/>
    </row>
    <row r="189" spans="4:13" ht="157.5" x14ac:dyDescent="0.25">
      <c r="D189" s="156" t="s">
        <v>546</v>
      </c>
      <c r="E189" s="155" t="s">
        <v>417</v>
      </c>
      <c r="F189" s="91" t="s">
        <v>637</v>
      </c>
      <c r="G189" s="91"/>
      <c r="H189" s="91"/>
      <c r="I189" s="91"/>
      <c r="J189" s="91"/>
      <c r="K189" s="91"/>
      <c r="L189" s="91"/>
      <c r="M189" s="154"/>
    </row>
    <row r="190" spans="4:13" ht="210" x14ac:dyDescent="0.25">
      <c r="D190" s="156" t="s">
        <v>544</v>
      </c>
      <c r="E190" s="155" t="s">
        <v>417</v>
      </c>
      <c r="F190" s="91" t="s">
        <v>637</v>
      </c>
      <c r="G190" s="91"/>
      <c r="H190" s="91"/>
      <c r="I190" s="91"/>
      <c r="J190" s="91"/>
      <c r="K190" s="91"/>
      <c r="L190" s="91"/>
      <c r="M190" s="154"/>
    </row>
    <row r="191" spans="4:13" ht="241.5" x14ac:dyDescent="0.25">
      <c r="D191" s="156" t="s">
        <v>541</v>
      </c>
      <c r="E191" s="155" t="s">
        <v>417</v>
      </c>
      <c r="F191" s="91" t="s">
        <v>637</v>
      </c>
      <c r="G191" s="91"/>
      <c r="H191" s="91"/>
      <c r="I191" s="91"/>
      <c r="J191" s="91"/>
      <c r="K191" s="91"/>
      <c r="L191" s="91"/>
      <c r="M191" s="154"/>
    </row>
    <row r="192" spans="4:13" ht="178.5" x14ac:dyDescent="0.25">
      <c r="D192" s="156" t="s">
        <v>539</v>
      </c>
      <c r="E192" s="155" t="s">
        <v>417</v>
      </c>
      <c r="F192" s="91" t="s">
        <v>637</v>
      </c>
      <c r="G192" s="91"/>
      <c r="H192" s="91"/>
      <c r="I192" s="91"/>
      <c r="J192" s="91"/>
      <c r="K192" s="91"/>
      <c r="L192" s="91"/>
      <c r="M192" s="154"/>
    </row>
    <row r="193" spans="4:13" ht="199.5" x14ac:dyDescent="0.25">
      <c r="D193" s="157" t="s">
        <v>537</v>
      </c>
      <c r="E193" s="155" t="s">
        <v>405</v>
      </c>
      <c r="F193" s="91" t="s">
        <v>637</v>
      </c>
      <c r="G193" s="91"/>
      <c r="H193" s="91"/>
      <c r="I193" s="91"/>
      <c r="J193" s="91"/>
      <c r="K193" s="91"/>
      <c r="L193" s="91"/>
      <c r="M193" s="154"/>
    </row>
    <row r="194" spans="4:13" ht="178.5" x14ac:dyDescent="0.25">
      <c r="D194" s="156" t="s">
        <v>534</v>
      </c>
      <c r="E194" s="155" t="s">
        <v>405</v>
      </c>
      <c r="F194" s="91" t="s">
        <v>637</v>
      </c>
      <c r="G194" s="91"/>
      <c r="H194" s="91"/>
      <c r="I194" s="91"/>
      <c r="J194" s="91"/>
      <c r="K194" s="91"/>
      <c r="L194" s="91"/>
      <c r="M194" s="154"/>
    </row>
    <row r="195" spans="4:13" ht="168" x14ac:dyDescent="0.25">
      <c r="D195" s="156" t="s">
        <v>532</v>
      </c>
      <c r="E195" s="155" t="s">
        <v>405</v>
      </c>
      <c r="F195" s="91" t="s">
        <v>637</v>
      </c>
      <c r="G195" s="91"/>
      <c r="H195" s="91"/>
      <c r="I195" s="91"/>
      <c r="J195" s="91"/>
      <c r="K195" s="91"/>
      <c r="L195" s="91"/>
      <c r="M195" s="154"/>
    </row>
    <row r="196" spans="4:13" ht="220.5" x14ac:dyDescent="0.25">
      <c r="D196" s="156" t="s">
        <v>530</v>
      </c>
      <c r="E196" s="155" t="s">
        <v>405</v>
      </c>
      <c r="F196" s="91" t="s">
        <v>637</v>
      </c>
      <c r="G196" s="91"/>
      <c r="H196" s="91"/>
      <c r="I196" s="91"/>
      <c r="J196" s="91"/>
      <c r="K196" s="91"/>
      <c r="L196" s="91"/>
      <c r="M196" s="154"/>
    </row>
    <row r="197" spans="4:13" ht="262.5" x14ac:dyDescent="0.25">
      <c r="D197" s="156" t="s">
        <v>528</v>
      </c>
      <c r="E197" s="155" t="s">
        <v>405</v>
      </c>
      <c r="F197" s="91" t="s">
        <v>637</v>
      </c>
      <c r="G197" s="91"/>
      <c r="H197" s="91"/>
      <c r="I197" s="91"/>
      <c r="J197" s="91"/>
      <c r="K197" s="91"/>
      <c r="L197" s="91"/>
      <c r="M197" s="154"/>
    </row>
    <row r="198" spans="4:13" ht="84" x14ac:dyDescent="0.25">
      <c r="D198" s="156" t="s">
        <v>526</v>
      </c>
      <c r="E198" s="155" t="s">
        <v>405</v>
      </c>
      <c r="F198" s="91" t="s">
        <v>637</v>
      </c>
      <c r="G198" s="91"/>
      <c r="H198" s="91"/>
      <c r="I198" s="91"/>
      <c r="J198" s="91"/>
      <c r="K198" s="91"/>
      <c r="L198" s="91"/>
      <c r="M198" s="154"/>
    </row>
    <row r="199" spans="4:13" ht="94.5" x14ac:dyDescent="0.25">
      <c r="D199" s="156" t="s">
        <v>524</v>
      </c>
      <c r="E199" s="155" t="s">
        <v>405</v>
      </c>
      <c r="F199" s="91" t="s">
        <v>637</v>
      </c>
      <c r="G199" s="91"/>
      <c r="H199" s="91"/>
      <c r="I199" s="91"/>
      <c r="J199" s="91"/>
      <c r="K199" s="91"/>
      <c r="L199" s="91"/>
      <c r="M199" s="154"/>
    </row>
  </sheetData>
  <mergeCells count="91">
    <mergeCell ref="D88:E88"/>
    <mergeCell ref="D77:E77"/>
    <mergeCell ref="D78:E78"/>
    <mergeCell ref="D79:E79"/>
    <mergeCell ref="D80:E80"/>
    <mergeCell ref="D81:E81"/>
    <mergeCell ref="D82:E82"/>
    <mergeCell ref="D83:E83"/>
    <mergeCell ref="D84:E84"/>
    <mergeCell ref="D85:E85"/>
    <mergeCell ref="D86:E86"/>
    <mergeCell ref="D87:E87"/>
    <mergeCell ref="D76:E76"/>
    <mergeCell ref="D65:E65"/>
    <mergeCell ref="D66:E66"/>
    <mergeCell ref="D67:E67"/>
    <mergeCell ref="D68:E68"/>
    <mergeCell ref="D69:E69"/>
    <mergeCell ref="D70:E70"/>
    <mergeCell ref="D71:E71"/>
    <mergeCell ref="D53:E53"/>
    <mergeCell ref="D54:E54"/>
    <mergeCell ref="D55:E55"/>
    <mergeCell ref="D56:E56"/>
    <mergeCell ref="D57:E57"/>
    <mergeCell ref="D63:E63"/>
    <mergeCell ref="D72:N72"/>
    <mergeCell ref="D73:E73"/>
    <mergeCell ref="D74:E74"/>
    <mergeCell ref="D75:E75"/>
    <mergeCell ref="D64:E64"/>
    <mergeCell ref="D58:E58"/>
    <mergeCell ref="D59:E59"/>
    <mergeCell ref="D60:E60"/>
    <mergeCell ref="D61:E61"/>
    <mergeCell ref="D62:E62"/>
    <mergeCell ref="D52:E52"/>
    <mergeCell ref="D41:E41"/>
    <mergeCell ref="D42:E42"/>
    <mergeCell ref="D43:E43"/>
    <mergeCell ref="D44:E44"/>
    <mergeCell ref="D45:E45"/>
    <mergeCell ref="D46:E46"/>
    <mergeCell ref="D47:E47"/>
    <mergeCell ref="D48:E48"/>
    <mergeCell ref="D49:O49"/>
    <mergeCell ref="D50:E50"/>
    <mergeCell ref="D51:E51"/>
    <mergeCell ref="D40:E40"/>
    <mergeCell ref="D29:E29"/>
    <mergeCell ref="D30:E30"/>
    <mergeCell ref="D31:E31"/>
    <mergeCell ref="D32:E32"/>
    <mergeCell ref="D33:E33"/>
    <mergeCell ref="D34:E34"/>
    <mergeCell ref="D35:E35"/>
    <mergeCell ref="D36:E36"/>
    <mergeCell ref="D37:E37"/>
    <mergeCell ref="D38:O38"/>
    <mergeCell ref="D39:E39"/>
    <mergeCell ref="D28:E28"/>
    <mergeCell ref="I4:K4"/>
    <mergeCell ref="M4:O4"/>
    <mergeCell ref="H6:H10"/>
    <mergeCell ref="I6:I10"/>
    <mergeCell ref="J6:J10"/>
    <mergeCell ref="K6:K10"/>
    <mergeCell ref="L6:L10"/>
    <mergeCell ref="M6:M10"/>
    <mergeCell ref="N6:N10"/>
    <mergeCell ref="D17:E17"/>
    <mergeCell ref="D18:E18"/>
    <mergeCell ref="D19:E19"/>
    <mergeCell ref="D20:E20"/>
    <mergeCell ref="D21:E21"/>
    <mergeCell ref="S90:W90"/>
    <mergeCell ref="AA90:AI90"/>
    <mergeCell ref="D91:M91"/>
    <mergeCell ref="O6:O10"/>
    <mergeCell ref="E8:E10"/>
    <mergeCell ref="D12:O12"/>
    <mergeCell ref="D13:E13"/>
    <mergeCell ref="D14:E14"/>
    <mergeCell ref="D15:E15"/>
    <mergeCell ref="D16:E16"/>
    <mergeCell ref="D22:O22"/>
    <mergeCell ref="D23:E23"/>
    <mergeCell ref="D24:E24"/>
    <mergeCell ref="D25:E25"/>
    <mergeCell ref="D26:E26"/>
    <mergeCell ref="D27:E27"/>
  </mergeCells>
  <pageMargins left="0.7" right="0.7" top="0.75" bottom="0.75" header="0.3" footer="0.3"/>
  <drawing r:id="rId1"/>
  <legacyDrawing r:id="rId2"/>
  <oleObjects>
    <mc:AlternateContent xmlns:mc="http://schemas.openxmlformats.org/markup-compatibility/2006">
      <mc:Choice Requires="x14">
        <oleObject progId="Visio.Drawing.11" shapeId="47105" r:id="rId3">
          <objectPr defaultSize="0" autoPict="0" r:id="rId4">
            <anchor moveWithCells="1" sizeWithCells="1">
              <from>
                <xdr:col>3</xdr:col>
                <xdr:colOff>85725</xdr:colOff>
                <xdr:row>2</xdr:row>
                <xdr:rowOff>95250</xdr:rowOff>
              </from>
              <to>
                <xdr:col>4</xdr:col>
                <xdr:colOff>247650</xdr:colOff>
                <xdr:row>6</xdr:row>
                <xdr:rowOff>123825</xdr:rowOff>
              </to>
            </anchor>
          </objectPr>
        </oleObject>
      </mc:Choice>
      <mc:Fallback>
        <oleObject progId="Visio.Drawing.11" shapeId="47105" r:id="rId3"/>
      </mc:Fallback>
    </mc:AlternateContent>
    <mc:AlternateContent xmlns:mc="http://schemas.openxmlformats.org/markup-compatibility/2006">
      <mc:Choice Requires="x14">
        <oleObject progId="Visio.Drawing.11" shapeId="47106" r:id="rId5">
          <objectPr defaultSize="0" autoPict="0" r:id="rId4">
            <anchor moveWithCells="1" sizeWithCells="1">
              <from>
                <xdr:col>4</xdr:col>
                <xdr:colOff>161925</xdr:colOff>
                <xdr:row>21</xdr:row>
                <xdr:rowOff>0</xdr:rowOff>
              </from>
              <to>
                <xdr:col>4</xdr:col>
                <xdr:colOff>1114425</xdr:colOff>
                <xdr:row>21</xdr:row>
                <xdr:rowOff>0</xdr:rowOff>
              </to>
            </anchor>
          </objectPr>
        </oleObject>
      </mc:Choice>
      <mc:Fallback>
        <oleObject progId="Visio.Drawing.11" shapeId="47106" r:id="rId5"/>
      </mc:Fallback>
    </mc:AlternateContent>
    <mc:AlternateContent xmlns:mc="http://schemas.openxmlformats.org/markup-compatibility/2006">
      <mc:Choice Requires="x14">
        <oleObject progId="Visio.Drawing.11" shapeId="47107" r:id="rId6">
          <objectPr defaultSize="0" autoPict="0" r:id="rId4">
            <anchor moveWithCells="1" sizeWithCells="1">
              <from>
                <xdr:col>4</xdr:col>
                <xdr:colOff>152400</xdr:colOff>
                <xdr:row>21</xdr:row>
                <xdr:rowOff>0</xdr:rowOff>
              </from>
              <to>
                <xdr:col>4</xdr:col>
                <xdr:colOff>1057275</xdr:colOff>
                <xdr:row>21</xdr:row>
                <xdr:rowOff>0</xdr:rowOff>
              </to>
            </anchor>
          </objectPr>
        </oleObject>
      </mc:Choice>
      <mc:Fallback>
        <oleObject progId="Visio.Drawing.11" shapeId="47107" r:id="rId6"/>
      </mc:Fallback>
    </mc:AlternateContent>
  </oleObjec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00B050"/>
  </sheetPr>
  <dimension ref="A3:DA74"/>
  <sheetViews>
    <sheetView showGridLines="0" zoomScale="70" zoomScaleNormal="70" workbookViewId="0">
      <selection activeCell="BO28" sqref="BO28"/>
    </sheetView>
  </sheetViews>
  <sheetFormatPr baseColWidth="10" defaultColWidth="11.42578125" defaultRowHeight="12.75" x14ac:dyDescent="0.2"/>
  <cols>
    <col min="1" max="1" width="11.42578125" style="27"/>
    <col min="2" max="2" width="24.140625" style="27" customWidth="1"/>
    <col min="3" max="46" width="7.7109375" style="27" customWidth="1"/>
    <col min="47" max="49" width="7.7109375" style="27" bestFit="1" customWidth="1"/>
    <col min="50" max="50" width="8.7109375" style="27" bestFit="1" customWidth="1"/>
    <col min="51" max="54" width="7.7109375" style="27" bestFit="1" customWidth="1"/>
    <col min="55" max="55" width="7.7109375" style="27" customWidth="1"/>
    <col min="56" max="56" width="11.42578125" style="27"/>
    <col min="57" max="57" width="9.7109375" style="27" customWidth="1"/>
    <col min="58" max="105" width="4" style="27" customWidth="1"/>
    <col min="106" max="16384" width="11.42578125" style="27"/>
  </cols>
  <sheetData>
    <row r="3" spans="1:105" ht="15" x14ac:dyDescent="0.2">
      <c r="B3" s="28" t="s">
        <v>761</v>
      </c>
    </row>
    <row r="4" spans="1:105" x14ac:dyDescent="0.2">
      <c r="B4" s="29" t="s">
        <v>79</v>
      </c>
      <c r="C4" s="341" t="s">
        <v>2</v>
      </c>
      <c r="D4" s="341"/>
      <c r="E4" s="341"/>
      <c r="F4" s="341"/>
      <c r="G4" s="341"/>
      <c r="H4" s="341" t="s">
        <v>3</v>
      </c>
      <c r="I4" s="341"/>
      <c r="J4" s="341"/>
      <c r="K4" s="341"/>
      <c r="L4" s="341" t="s">
        <v>4</v>
      </c>
      <c r="M4" s="341"/>
      <c r="N4" s="341"/>
      <c r="O4" s="341"/>
      <c r="P4" s="341" t="s">
        <v>5</v>
      </c>
      <c r="Q4" s="341"/>
      <c r="R4" s="341"/>
      <c r="S4" s="341"/>
      <c r="T4" s="341" t="s">
        <v>6</v>
      </c>
      <c r="U4" s="341"/>
      <c r="V4" s="341"/>
      <c r="W4" s="341"/>
      <c r="X4" s="341"/>
      <c r="Y4" s="341" t="s">
        <v>7</v>
      </c>
      <c r="Z4" s="341"/>
      <c r="AA4" s="341"/>
      <c r="AB4" s="341"/>
      <c r="AC4" s="341" t="s">
        <v>8</v>
      </c>
      <c r="AD4" s="341"/>
      <c r="AE4" s="341"/>
      <c r="AF4" s="341"/>
      <c r="AG4" s="341"/>
      <c r="AH4" s="341" t="s">
        <v>9</v>
      </c>
      <c r="AI4" s="341"/>
      <c r="AJ4" s="341"/>
      <c r="AK4" s="341"/>
      <c r="AL4" s="341" t="s">
        <v>10</v>
      </c>
      <c r="AM4" s="341"/>
      <c r="AN4" s="341"/>
      <c r="AO4" s="341"/>
      <c r="AP4" s="341" t="s">
        <v>11</v>
      </c>
      <c r="AQ4" s="341"/>
      <c r="AR4" s="341"/>
      <c r="AS4" s="341"/>
      <c r="AT4" s="341"/>
      <c r="AU4" s="341" t="s">
        <v>12</v>
      </c>
      <c r="AV4" s="341"/>
      <c r="AW4" s="341"/>
      <c r="AX4" s="341"/>
      <c r="AY4" s="341" t="s">
        <v>13</v>
      </c>
      <c r="AZ4" s="341"/>
      <c r="BA4" s="341"/>
      <c r="BB4" s="341"/>
      <c r="BC4" s="184"/>
    </row>
    <row r="5" spans="1:105" x14ac:dyDescent="0.2">
      <c r="B5" s="29" t="s">
        <v>80</v>
      </c>
      <c r="C5" s="30" t="s">
        <v>19</v>
      </c>
      <c r="D5" s="30" t="s">
        <v>20</v>
      </c>
      <c r="E5" s="30" t="s">
        <v>21</v>
      </c>
      <c r="F5" s="30" t="s">
        <v>22</v>
      </c>
      <c r="G5" s="30" t="s">
        <v>23</v>
      </c>
      <c r="H5" s="30" t="s">
        <v>24</v>
      </c>
      <c r="I5" s="30" t="s">
        <v>25</v>
      </c>
      <c r="J5" s="30" t="s">
        <v>26</v>
      </c>
      <c r="K5" s="30" t="s">
        <v>27</v>
      </c>
      <c r="L5" s="30" t="s">
        <v>28</v>
      </c>
      <c r="M5" s="30" t="s">
        <v>29</v>
      </c>
      <c r="N5" s="30" t="s">
        <v>30</v>
      </c>
      <c r="O5" s="30" t="s">
        <v>31</v>
      </c>
      <c r="P5" s="30" t="s">
        <v>32</v>
      </c>
      <c r="Q5" s="30" t="s">
        <v>33</v>
      </c>
      <c r="R5" s="30" t="s">
        <v>34</v>
      </c>
      <c r="S5" s="30" t="s">
        <v>35</v>
      </c>
      <c r="T5" s="30" t="s">
        <v>36</v>
      </c>
      <c r="U5" s="30" t="s">
        <v>37</v>
      </c>
      <c r="V5" s="30" t="s">
        <v>38</v>
      </c>
      <c r="W5" s="30" t="s">
        <v>39</v>
      </c>
      <c r="X5" s="30" t="s">
        <v>40</v>
      </c>
      <c r="Y5" s="30" t="s">
        <v>41</v>
      </c>
      <c r="Z5" s="30" t="s">
        <v>42</v>
      </c>
      <c r="AA5" s="30" t="s">
        <v>43</v>
      </c>
      <c r="AB5" s="30" t="s">
        <v>44</v>
      </c>
      <c r="AC5" s="30" t="s">
        <v>45</v>
      </c>
      <c r="AD5" s="30" t="s">
        <v>46</v>
      </c>
      <c r="AE5" s="30" t="s">
        <v>47</v>
      </c>
      <c r="AF5" s="30" t="s">
        <v>48</v>
      </c>
      <c r="AG5" s="30" t="s">
        <v>49</v>
      </c>
      <c r="AH5" s="30" t="s">
        <v>50</v>
      </c>
      <c r="AI5" s="30" t="s">
        <v>51</v>
      </c>
      <c r="AJ5" s="30" t="s">
        <v>52</v>
      </c>
      <c r="AK5" s="30" t="s">
        <v>53</v>
      </c>
      <c r="AL5" s="30" t="s">
        <v>54</v>
      </c>
      <c r="AM5" s="30" t="s">
        <v>55</v>
      </c>
      <c r="AN5" s="30" t="s">
        <v>56</v>
      </c>
      <c r="AO5" s="30" t="s">
        <v>57</v>
      </c>
      <c r="AP5" s="30" t="s">
        <v>58</v>
      </c>
      <c r="AQ5" s="30" t="s">
        <v>59</v>
      </c>
      <c r="AR5" s="30" t="s">
        <v>60</v>
      </c>
      <c r="AS5" s="30" t="s">
        <v>61</v>
      </c>
      <c r="AT5" s="30" t="s">
        <v>62</v>
      </c>
      <c r="AU5" s="30" t="s">
        <v>63</v>
      </c>
      <c r="AV5" s="30" t="s">
        <v>64</v>
      </c>
      <c r="AW5" s="30" t="s">
        <v>65</v>
      </c>
      <c r="AX5" s="30" t="s">
        <v>66</v>
      </c>
      <c r="AY5" s="30" t="s">
        <v>762</v>
      </c>
      <c r="AZ5" s="30" t="s">
        <v>763</v>
      </c>
      <c r="BA5" s="30" t="s">
        <v>764</v>
      </c>
      <c r="BB5" s="30" t="s">
        <v>765</v>
      </c>
      <c r="BC5" s="185"/>
      <c r="BD5" s="31"/>
      <c r="BE5" s="31"/>
    </row>
    <row r="6" spans="1:105" ht="12.75" customHeight="1" x14ac:dyDescent="0.2">
      <c r="A6" s="351" t="s">
        <v>374</v>
      </c>
      <c r="B6" s="29" t="s">
        <v>81</v>
      </c>
      <c r="C6" s="32">
        <f>COUNTIF('PM 2025'!E9:E270,"0")+COUNTIF('PM 2025'!E9:E270,"1")</f>
        <v>0</v>
      </c>
      <c r="D6" s="245">
        <f>COUNTIF('PM 2025'!F9:F270,"0")+COUNTIF('PM 2025'!F9:F270,"1")</f>
        <v>0</v>
      </c>
      <c r="E6" s="245">
        <f>COUNTIF('PM 2025'!G9:G270,"0")+COUNTIF('PM 2025'!G9:G270,"1")</f>
        <v>0</v>
      </c>
      <c r="F6" s="245">
        <f>COUNTIF('PM 2025'!H9:H270,"0")+COUNTIF('PM 2025'!H9:H270,"1")</f>
        <v>0</v>
      </c>
      <c r="G6" s="245">
        <f>COUNTIF('PM 2025'!I9:I270,"0")+COUNTIF('PM 2025'!I9:I270,"1")</f>
        <v>0</v>
      </c>
      <c r="H6" s="245">
        <f>COUNTIF('PM 2025'!J9:J270,"0")+COUNTIF('PM 2025'!J9:J270,"1")</f>
        <v>0</v>
      </c>
      <c r="I6" s="245">
        <f>COUNTIF('PM 2025'!K9:K270,"0")+COUNTIF('PM 2025'!K9:K270,"1")</f>
        <v>0</v>
      </c>
      <c r="J6" s="245">
        <f>COUNTIF('PM 2025'!L9:L270,"0")+COUNTIF('PM 2025'!L9:L270,"1")</f>
        <v>0</v>
      </c>
      <c r="K6" s="245">
        <v>12</v>
      </c>
      <c r="L6" s="245">
        <f>COUNTIF('PM 2025'!N9:N270,"0")+COUNTIF('PM 2025'!N9:N270,"1")</f>
        <v>0</v>
      </c>
      <c r="M6" s="245">
        <f>COUNTIF('PM 2025'!O9:O270,"0")+COUNTIF('PM 2025'!O9:O270,"1")</f>
        <v>0</v>
      </c>
      <c r="N6" s="245">
        <v>12</v>
      </c>
      <c r="O6" s="245">
        <v>9</v>
      </c>
      <c r="P6" s="245">
        <f>COUNTIF('PM 2025'!R9:R270,"0")+COUNTIF('PM 2025'!R9:R270,"1")</f>
        <v>10</v>
      </c>
      <c r="Q6" s="245">
        <f>COUNTIF('PM 2025'!S9:S270,"0")+COUNTIF('PM 2025'!S9:S270,"1")</f>
        <v>0</v>
      </c>
      <c r="R6" s="245">
        <v>9</v>
      </c>
      <c r="S6" s="245">
        <v>7</v>
      </c>
      <c r="T6" s="245">
        <v>9</v>
      </c>
      <c r="U6" s="245">
        <v>9</v>
      </c>
      <c r="V6" s="245">
        <v>5</v>
      </c>
      <c r="W6" s="245">
        <v>10</v>
      </c>
      <c r="X6" s="245">
        <v>11</v>
      </c>
      <c r="Y6" s="245">
        <v>11</v>
      </c>
      <c r="Z6" s="245">
        <v>16</v>
      </c>
      <c r="AA6" s="245">
        <v>16</v>
      </c>
      <c r="AB6" s="245">
        <f>COUNTIF('PM 2025'!AD9:AD270,"0")+COUNTIF('PM 2025'!AD9:AD270,"1")</f>
        <v>0</v>
      </c>
      <c r="AC6" s="245">
        <f>COUNTIF('PM 2025'!AE9:AE270,"0")+COUNTIF('PM 2025'!AE9:AE270,"1")</f>
        <v>0</v>
      </c>
      <c r="AD6" s="245">
        <f>COUNTIF('PM 2025'!AF9:AF270,"0")+COUNTIF('PM 2025'!AF9:AF270,"1")</f>
        <v>0</v>
      </c>
      <c r="AE6" s="245">
        <f>COUNTIF('PM 2025'!AG9:AG270,"0")+COUNTIF('PM 2025'!AG9:AG270,"1")</f>
        <v>0</v>
      </c>
      <c r="AF6" s="245">
        <f>COUNTIF('PM 2025'!AH9:AH270,"0")+COUNTIF('PM 2025'!AH9:AH270,"1")</f>
        <v>0</v>
      </c>
      <c r="AG6" s="245">
        <f>COUNTIF('PM 2025'!AI9:AI270,"0")+COUNTIF('PM 2025'!AI9:AI270,"1")</f>
        <v>0</v>
      </c>
      <c r="AH6" s="245">
        <f>COUNTIF('PM 2025'!AJ9:AJ270,"0")+COUNTIF('PM 2025'!AJ9:AJ270,"1")</f>
        <v>0</v>
      </c>
      <c r="AI6" s="245">
        <f>COUNTIF('PM 2025'!AK9:AK270,"0")+COUNTIF('PM 2025'!AK9:AK270,"1")</f>
        <v>0</v>
      </c>
      <c r="AJ6" s="245">
        <f>COUNTIF('PM 2025'!AL9:AL270,"0")+COUNTIF('PM 2025'!AL9:AL270,"1")</f>
        <v>0</v>
      </c>
      <c r="AK6" s="245">
        <f>COUNTIF('PM 2025'!AM9:AM270,"0")+COUNTIF('PM 2025'!AM9:AM270,"1")</f>
        <v>0</v>
      </c>
      <c r="AL6" s="245">
        <f>COUNTIF('PM 2025'!AN9:AN270,"0")+COUNTIF('PM 2025'!AN9:AN270,"1")</f>
        <v>0</v>
      </c>
      <c r="AM6" s="245">
        <f>COUNTIF('PM 2025'!AO9:AO270,"0")+COUNTIF('PM 2025'!AO9:AO270,"1")</f>
        <v>0</v>
      </c>
      <c r="AN6" s="245">
        <f>COUNTIF('PM 2025'!AP9:AP270,"0")+COUNTIF('PM 2025'!AP9:AP270,"1")</f>
        <v>0</v>
      </c>
      <c r="AO6" s="245">
        <f>COUNTIF('PM 2025'!AQ9:AQ270,"0")+COUNTIF('PM 2025'!AQ9:AQ270,"1")</f>
        <v>0</v>
      </c>
      <c r="AP6" s="32"/>
      <c r="AQ6" s="32"/>
      <c r="AR6" s="32"/>
      <c r="AS6" s="32"/>
      <c r="AT6" s="32"/>
      <c r="AU6" s="32"/>
      <c r="AV6" s="32"/>
      <c r="AW6" s="32"/>
      <c r="AX6" s="32"/>
      <c r="AY6" s="32"/>
      <c r="AZ6" s="32"/>
      <c r="BA6" s="32"/>
      <c r="BB6" s="32"/>
      <c r="BC6" s="186"/>
      <c r="BD6" s="31"/>
      <c r="BE6" s="31"/>
    </row>
    <row r="7" spans="1:105" x14ac:dyDescent="0.2">
      <c r="A7" s="352"/>
      <c r="B7" s="29" t="s">
        <v>82</v>
      </c>
      <c r="C7" s="32">
        <f>COUNTIF('PM 2025'!E9:E270,"1")</f>
        <v>0</v>
      </c>
      <c r="D7" s="245">
        <f>COUNTIF('PM 2025'!F9:F270,"1")</f>
        <v>0</v>
      </c>
      <c r="E7" s="245">
        <f>COUNTIF('PM 2025'!G9:G270,"1")</f>
        <v>0</v>
      </c>
      <c r="F7" s="245">
        <f>COUNTIF('PM 2025'!H9:H270,"1")</f>
        <v>0</v>
      </c>
      <c r="G7" s="245">
        <f>COUNTIF('PM 2025'!I9:I270,"1")</f>
        <v>0</v>
      </c>
      <c r="H7" s="245">
        <f>COUNTIF('PM 2025'!J9:J270,"1")</f>
        <v>0</v>
      </c>
      <c r="I7" s="245">
        <f>COUNTIF('PM 2025'!K9:K270,"1")</f>
        <v>0</v>
      </c>
      <c r="J7" s="245">
        <f>COUNTIF('PM 2025'!L9:L270,"1")</f>
        <v>0</v>
      </c>
      <c r="K7" s="245">
        <v>11</v>
      </c>
      <c r="L7" s="245">
        <f>COUNTIF('PM 2025'!N9:N270,"1")</f>
        <v>0</v>
      </c>
      <c r="M7" s="245">
        <f>COUNTIF('PM 2025'!O9:O270,"1")</f>
        <v>0</v>
      </c>
      <c r="N7" s="245">
        <v>12</v>
      </c>
      <c r="O7" s="245">
        <v>9</v>
      </c>
      <c r="P7" s="245">
        <f>COUNTIF('PM 2025'!R9:R270,"1")</f>
        <v>8</v>
      </c>
      <c r="Q7" s="245">
        <f>COUNTIF('PM 2025'!S9:S270,"1")</f>
        <v>0</v>
      </c>
      <c r="R7" s="245">
        <v>9</v>
      </c>
      <c r="S7" s="245">
        <v>6</v>
      </c>
      <c r="T7" s="245">
        <v>9</v>
      </c>
      <c r="U7" s="245">
        <v>9</v>
      </c>
      <c r="V7" s="245">
        <v>5</v>
      </c>
      <c r="W7" s="245">
        <v>10</v>
      </c>
      <c r="X7" s="245">
        <v>11</v>
      </c>
      <c r="Y7" s="245">
        <v>11</v>
      </c>
      <c r="Z7" s="245">
        <v>16</v>
      </c>
      <c r="AA7" s="245">
        <v>16</v>
      </c>
      <c r="AB7" s="245">
        <f>COUNTIF('PM 2025'!AD9:AD270,"1")</f>
        <v>0</v>
      </c>
      <c r="AC7" s="245">
        <f>COUNTIF('PM 2025'!AE9:AE270,"1")</f>
        <v>0</v>
      </c>
      <c r="AD7" s="245">
        <f>COUNTIF('PM 2025'!AF9:AF270,"1")</f>
        <v>0</v>
      </c>
      <c r="AE7" s="245">
        <f>COUNTIF('PM 2025'!AG9:AG270,"1")</f>
        <v>0</v>
      </c>
      <c r="AF7" s="245">
        <f>COUNTIF('PM 2025'!AH9:AH270,"1")</f>
        <v>0</v>
      </c>
      <c r="AG7" s="245">
        <f>COUNTIF('PM 2025'!AI9:AI270,"1")</f>
        <v>0</v>
      </c>
      <c r="AH7" s="245">
        <f>COUNTIF('PM 2025'!AJ9:AJ270,"1")</f>
        <v>0</v>
      </c>
      <c r="AI7" s="245">
        <f>COUNTIF('PM 2025'!AK9:AK270,"1")</f>
        <v>0</v>
      </c>
      <c r="AJ7" s="245">
        <f>COUNTIF('PM 2025'!AL9:AL270,"1")</f>
        <v>0</v>
      </c>
      <c r="AK7" s="245">
        <f>COUNTIF('PM 2025'!AM9:AM270,"1")</f>
        <v>0</v>
      </c>
      <c r="AL7" s="245">
        <f>COUNTIF('PM 2025'!AN9:AN270,"1")</f>
        <v>0</v>
      </c>
      <c r="AM7" s="245">
        <f>COUNTIF('PM 2025'!AO9:AO270,"1")</f>
        <v>0</v>
      </c>
      <c r="AN7" s="245">
        <f>COUNTIF('PM 2025'!AP9:AP270,"1")</f>
        <v>0</v>
      </c>
      <c r="AO7" s="245">
        <f>COUNTIF('PM 2025'!AQ9:AQ270,"1")</f>
        <v>0</v>
      </c>
      <c r="AP7" s="32"/>
      <c r="AQ7" s="32"/>
      <c r="AR7" s="32"/>
      <c r="AS7" s="32"/>
      <c r="AT7" s="32"/>
      <c r="AU7" s="32"/>
      <c r="AV7" s="32"/>
      <c r="AW7" s="32"/>
      <c r="AX7" s="32"/>
      <c r="AY7" s="32"/>
      <c r="AZ7" s="32"/>
      <c r="BA7" s="32"/>
      <c r="BB7" s="32"/>
      <c r="BC7" s="186"/>
      <c r="BD7" s="31"/>
      <c r="BE7" s="31"/>
    </row>
    <row r="8" spans="1:105" x14ac:dyDescent="0.2">
      <c r="A8" s="352"/>
      <c r="B8" s="33" t="s">
        <v>83</v>
      </c>
      <c r="C8" s="34" t="e">
        <f t="shared" ref="C8:I8" si="0">C7/C6</f>
        <v>#DIV/0!</v>
      </c>
      <c r="D8" s="34" t="e">
        <f t="shared" si="0"/>
        <v>#DIV/0!</v>
      </c>
      <c r="E8" s="34" t="e">
        <f t="shared" si="0"/>
        <v>#DIV/0!</v>
      </c>
      <c r="F8" s="34" t="e">
        <f t="shared" ref="F8" si="1">F7/F6</f>
        <v>#DIV/0!</v>
      </c>
      <c r="G8" s="34" t="e">
        <f t="shared" si="0"/>
        <v>#DIV/0!</v>
      </c>
      <c r="H8" s="34" t="e">
        <f t="shared" si="0"/>
        <v>#DIV/0!</v>
      </c>
      <c r="I8" s="34" t="e">
        <f t="shared" si="0"/>
        <v>#DIV/0!</v>
      </c>
      <c r="J8" s="34" t="e">
        <f t="shared" ref="J8:BB8" si="2">J7/J6</f>
        <v>#DIV/0!</v>
      </c>
      <c r="K8" s="34">
        <f t="shared" si="2"/>
        <v>0.91666666666666663</v>
      </c>
      <c r="L8" s="34" t="e">
        <f t="shared" si="2"/>
        <v>#DIV/0!</v>
      </c>
      <c r="M8" s="34" t="e">
        <f t="shared" si="2"/>
        <v>#DIV/0!</v>
      </c>
      <c r="N8" s="34">
        <f t="shared" si="2"/>
        <v>1</v>
      </c>
      <c r="O8" s="34">
        <f>O7/O6</f>
        <v>1</v>
      </c>
      <c r="P8" s="34">
        <f t="shared" si="2"/>
        <v>0.8</v>
      </c>
      <c r="Q8" s="34" t="e">
        <f t="shared" si="2"/>
        <v>#DIV/0!</v>
      </c>
      <c r="R8" s="34">
        <f t="shared" si="2"/>
        <v>1</v>
      </c>
      <c r="S8" s="34">
        <f t="shared" si="2"/>
        <v>0.8571428571428571</v>
      </c>
      <c r="T8" s="34">
        <f t="shared" si="2"/>
        <v>1</v>
      </c>
      <c r="U8" s="34">
        <f t="shared" si="2"/>
        <v>1</v>
      </c>
      <c r="V8" s="34">
        <f t="shared" si="2"/>
        <v>1</v>
      </c>
      <c r="W8" s="34">
        <f t="shared" ref="W8" si="3">W7/W6</f>
        <v>1</v>
      </c>
      <c r="X8" s="34">
        <f t="shared" si="2"/>
        <v>1</v>
      </c>
      <c r="Y8" s="34">
        <f t="shared" si="2"/>
        <v>1</v>
      </c>
      <c r="Z8" s="34">
        <f t="shared" si="2"/>
        <v>1</v>
      </c>
      <c r="AA8" s="34">
        <f t="shared" si="2"/>
        <v>1</v>
      </c>
      <c r="AB8" s="34" t="e">
        <f t="shared" si="2"/>
        <v>#DIV/0!</v>
      </c>
      <c r="AC8" s="34" t="e">
        <f t="shared" si="2"/>
        <v>#DIV/0!</v>
      </c>
      <c r="AD8" s="34" t="e">
        <f t="shared" si="2"/>
        <v>#DIV/0!</v>
      </c>
      <c r="AE8" s="34" t="e">
        <f t="shared" si="2"/>
        <v>#DIV/0!</v>
      </c>
      <c r="AF8" s="34" t="e">
        <f t="shared" ref="AF8" si="4">AF7/AF6</f>
        <v>#DIV/0!</v>
      </c>
      <c r="AG8" s="34" t="e">
        <f t="shared" si="2"/>
        <v>#DIV/0!</v>
      </c>
      <c r="AH8" s="34" t="e">
        <f t="shared" si="2"/>
        <v>#DIV/0!</v>
      </c>
      <c r="AI8" s="34" t="e">
        <f t="shared" si="2"/>
        <v>#DIV/0!</v>
      </c>
      <c r="AJ8" s="34" t="e">
        <f t="shared" si="2"/>
        <v>#DIV/0!</v>
      </c>
      <c r="AK8" s="34" t="e">
        <f t="shared" si="2"/>
        <v>#DIV/0!</v>
      </c>
      <c r="AL8" s="34" t="e">
        <f t="shared" si="2"/>
        <v>#DIV/0!</v>
      </c>
      <c r="AM8" s="34" t="e">
        <f t="shared" si="2"/>
        <v>#DIV/0!</v>
      </c>
      <c r="AN8" s="34" t="e">
        <f t="shared" si="2"/>
        <v>#DIV/0!</v>
      </c>
      <c r="AO8" s="34" t="e">
        <f t="shared" si="2"/>
        <v>#DIV/0!</v>
      </c>
      <c r="AP8" s="34" t="e">
        <f t="shared" si="2"/>
        <v>#DIV/0!</v>
      </c>
      <c r="AQ8" s="34" t="e">
        <f t="shared" si="2"/>
        <v>#DIV/0!</v>
      </c>
      <c r="AR8" s="34" t="e">
        <f t="shared" si="2"/>
        <v>#DIV/0!</v>
      </c>
      <c r="AS8" s="34" t="e">
        <f t="shared" ref="AS8" si="5">AS7/AS6</f>
        <v>#DIV/0!</v>
      </c>
      <c r="AT8" s="34" t="e">
        <f t="shared" si="2"/>
        <v>#DIV/0!</v>
      </c>
      <c r="AU8" s="34" t="e">
        <f t="shared" si="2"/>
        <v>#DIV/0!</v>
      </c>
      <c r="AV8" s="34" t="e">
        <f t="shared" si="2"/>
        <v>#DIV/0!</v>
      </c>
      <c r="AW8" s="34" t="e">
        <f t="shared" si="2"/>
        <v>#DIV/0!</v>
      </c>
      <c r="AX8" s="34" t="e">
        <f t="shared" si="2"/>
        <v>#DIV/0!</v>
      </c>
      <c r="AY8" s="34" t="e">
        <f t="shared" si="2"/>
        <v>#DIV/0!</v>
      </c>
      <c r="AZ8" s="34" t="e">
        <f t="shared" si="2"/>
        <v>#DIV/0!</v>
      </c>
      <c r="BA8" s="34" t="e">
        <f t="shared" si="2"/>
        <v>#DIV/0!</v>
      </c>
      <c r="BB8" s="34" t="e">
        <f t="shared" si="2"/>
        <v>#DIV/0!</v>
      </c>
      <c r="BC8" s="187"/>
      <c r="BD8" s="31"/>
      <c r="BE8" s="31"/>
    </row>
    <row r="9" spans="1:105" x14ac:dyDescent="0.2">
      <c r="A9" s="352"/>
      <c r="B9" s="29" t="s">
        <v>84</v>
      </c>
      <c r="C9" s="342">
        <f>SUM(C6:G6)</f>
        <v>0</v>
      </c>
      <c r="D9" s="343"/>
      <c r="E9" s="343"/>
      <c r="F9" s="343"/>
      <c r="G9" s="344"/>
      <c r="H9" s="342">
        <f>SUM(H6:K6)</f>
        <v>12</v>
      </c>
      <c r="I9" s="343"/>
      <c r="J9" s="343"/>
      <c r="K9" s="344"/>
      <c r="L9" s="342">
        <f>SUM(L6:O6)</f>
        <v>21</v>
      </c>
      <c r="M9" s="343"/>
      <c r="N9" s="343"/>
      <c r="O9" s="344"/>
      <c r="P9" s="342">
        <f>SUM(P6:S6)</f>
        <v>26</v>
      </c>
      <c r="Q9" s="343"/>
      <c r="R9" s="343"/>
      <c r="S9" s="344"/>
      <c r="T9" s="342">
        <f>SUM(T6:X6)</f>
        <v>44</v>
      </c>
      <c r="U9" s="343"/>
      <c r="V9" s="343"/>
      <c r="W9" s="343"/>
      <c r="X9" s="344"/>
      <c r="Y9" s="342">
        <f>SUM(Y6:AB6)</f>
        <v>43</v>
      </c>
      <c r="Z9" s="343"/>
      <c r="AA9" s="343"/>
      <c r="AB9" s="344"/>
      <c r="AC9" s="342">
        <f>SUM(AC6:AG6)</f>
        <v>0</v>
      </c>
      <c r="AD9" s="343"/>
      <c r="AE9" s="343"/>
      <c r="AF9" s="343"/>
      <c r="AG9" s="344"/>
      <c r="AH9" s="342">
        <f>SUM(AH6:AK6)</f>
        <v>0</v>
      </c>
      <c r="AI9" s="343"/>
      <c r="AJ9" s="343"/>
      <c r="AK9" s="344"/>
      <c r="AL9" s="342">
        <f>SUM(AL6:AO6)</f>
        <v>0</v>
      </c>
      <c r="AM9" s="343"/>
      <c r="AN9" s="343"/>
      <c r="AO9" s="344"/>
      <c r="AP9" s="342">
        <f>SUM(AP6:AT6)</f>
        <v>0</v>
      </c>
      <c r="AQ9" s="343"/>
      <c r="AR9" s="343"/>
      <c r="AS9" s="343"/>
      <c r="AT9" s="344"/>
      <c r="AU9" s="342">
        <f>SUM(AU6:AX6)</f>
        <v>0</v>
      </c>
      <c r="AV9" s="343"/>
      <c r="AW9" s="343"/>
      <c r="AX9" s="344"/>
      <c r="AY9" s="342">
        <f>SUM(AY6:BB6)</f>
        <v>0</v>
      </c>
      <c r="AZ9" s="343"/>
      <c r="BA9" s="343"/>
      <c r="BB9" s="344"/>
      <c r="BC9" s="186"/>
      <c r="BD9" s="31"/>
      <c r="BE9" s="31"/>
    </row>
    <row r="10" spans="1:105" x14ac:dyDescent="0.2">
      <c r="A10" s="352"/>
      <c r="B10" s="29" t="s">
        <v>85</v>
      </c>
      <c r="C10" s="342">
        <f>SUM(C7:G7)</f>
        <v>0</v>
      </c>
      <c r="D10" s="343"/>
      <c r="E10" s="343"/>
      <c r="F10" s="343"/>
      <c r="G10" s="344"/>
      <c r="H10" s="342">
        <f>SUM(H7:K7)</f>
        <v>11</v>
      </c>
      <c r="I10" s="343"/>
      <c r="J10" s="343"/>
      <c r="K10" s="344"/>
      <c r="L10" s="342">
        <f>SUM(L7:O7)</f>
        <v>21</v>
      </c>
      <c r="M10" s="343"/>
      <c r="N10" s="343"/>
      <c r="O10" s="344"/>
      <c r="P10" s="342">
        <f>SUM(P7:S7)</f>
        <v>23</v>
      </c>
      <c r="Q10" s="343"/>
      <c r="R10" s="343"/>
      <c r="S10" s="344"/>
      <c r="T10" s="342">
        <f>SUM(T7:X7)</f>
        <v>44</v>
      </c>
      <c r="U10" s="343"/>
      <c r="V10" s="343"/>
      <c r="W10" s="343"/>
      <c r="X10" s="344"/>
      <c r="Y10" s="342">
        <f>SUM(Y7:AB7)</f>
        <v>43</v>
      </c>
      <c r="Z10" s="343"/>
      <c r="AA10" s="343"/>
      <c r="AB10" s="344"/>
      <c r="AC10" s="342">
        <f>SUM(AC7:AG7)</f>
        <v>0</v>
      </c>
      <c r="AD10" s="343"/>
      <c r="AE10" s="343"/>
      <c r="AF10" s="343"/>
      <c r="AG10" s="344"/>
      <c r="AH10" s="342">
        <f>SUM(AH7:AK7)</f>
        <v>0</v>
      </c>
      <c r="AI10" s="343"/>
      <c r="AJ10" s="343"/>
      <c r="AK10" s="344"/>
      <c r="AL10" s="342">
        <f>SUM(AL7:AO7)</f>
        <v>0</v>
      </c>
      <c r="AM10" s="343"/>
      <c r="AN10" s="343"/>
      <c r="AO10" s="344"/>
      <c r="AP10" s="342">
        <f>SUM(AP7:AT7)</f>
        <v>0</v>
      </c>
      <c r="AQ10" s="343"/>
      <c r="AR10" s="343"/>
      <c r="AS10" s="343"/>
      <c r="AT10" s="344"/>
      <c r="AU10" s="342">
        <f>SUM(AU7:AX7)</f>
        <v>0</v>
      </c>
      <c r="AV10" s="343"/>
      <c r="AW10" s="343"/>
      <c r="AX10" s="344"/>
      <c r="AY10" s="342">
        <f>SUM(AY7:BB7)</f>
        <v>0</v>
      </c>
      <c r="AZ10" s="343"/>
      <c r="BA10" s="343"/>
      <c r="BB10" s="344"/>
      <c r="BC10" s="186"/>
      <c r="BD10" s="31"/>
      <c r="BE10" s="31"/>
    </row>
    <row r="11" spans="1:105" x14ac:dyDescent="0.2">
      <c r="A11" s="352"/>
      <c r="B11" s="33" t="s">
        <v>86</v>
      </c>
      <c r="C11" s="345" t="e">
        <f>+C10/C9</f>
        <v>#DIV/0!</v>
      </c>
      <c r="D11" s="346"/>
      <c r="E11" s="346"/>
      <c r="F11" s="346"/>
      <c r="G11" s="347"/>
      <c r="H11" s="345">
        <f>+H10/H9</f>
        <v>0.91666666666666663</v>
      </c>
      <c r="I11" s="346"/>
      <c r="J11" s="346"/>
      <c r="K11" s="347"/>
      <c r="L11" s="345">
        <f>+L10/L9</f>
        <v>1</v>
      </c>
      <c r="M11" s="346"/>
      <c r="N11" s="346"/>
      <c r="O11" s="347"/>
      <c r="P11" s="345">
        <f>+P10/P9</f>
        <v>0.88461538461538458</v>
      </c>
      <c r="Q11" s="346"/>
      <c r="R11" s="346"/>
      <c r="S11" s="347"/>
      <c r="T11" s="345">
        <f>+T10/T9</f>
        <v>1</v>
      </c>
      <c r="U11" s="346"/>
      <c r="V11" s="346"/>
      <c r="W11" s="346"/>
      <c r="X11" s="347"/>
      <c r="Y11" s="345">
        <f>+Y10/Y9</f>
        <v>1</v>
      </c>
      <c r="Z11" s="346"/>
      <c r="AA11" s="346"/>
      <c r="AB11" s="347"/>
      <c r="AC11" s="345" t="e">
        <f>+AC10/AC9</f>
        <v>#DIV/0!</v>
      </c>
      <c r="AD11" s="346"/>
      <c r="AE11" s="346"/>
      <c r="AF11" s="346"/>
      <c r="AG11" s="347"/>
      <c r="AH11" s="345" t="e">
        <f>+AH10/AH9</f>
        <v>#DIV/0!</v>
      </c>
      <c r="AI11" s="346"/>
      <c r="AJ11" s="346"/>
      <c r="AK11" s="347"/>
      <c r="AL11" s="345" t="e">
        <f>+AL10/AL9</f>
        <v>#DIV/0!</v>
      </c>
      <c r="AM11" s="346"/>
      <c r="AN11" s="346"/>
      <c r="AO11" s="347"/>
      <c r="AP11" s="345" t="e">
        <f>+AP10/AP9</f>
        <v>#DIV/0!</v>
      </c>
      <c r="AQ11" s="346"/>
      <c r="AR11" s="346"/>
      <c r="AS11" s="346"/>
      <c r="AT11" s="347"/>
      <c r="AU11" s="345" t="e">
        <f>+AU10/AU9</f>
        <v>#DIV/0!</v>
      </c>
      <c r="AV11" s="346"/>
      <c r="AW11" s="346"/>
      <c r="AX11" s="347"/>
      <c r="AY11" s="345" t="e">
        <f>+AY10/AY9</f>
        <v>#DIV/0!</v>
      </c>
      <c r="AZ11" s="346"/>
      <c r="BA11" s="346"/>
      <c r="BB11" s="347"/>
      <c r="BC11" s="188"/>
      <c r="BD11" s="31"/>
      <c r="BE11" s="31"/>
    </row>
    <row r="12" spans="1:105" x14ac:dyDescent="0.2">
      <c r="A12" s="353"/>
      <c r="B12" s="33" t="s">
        <v>698</v>
      </c>
      <c r="C12" s="348">
        <f>COUNTIF('PM 2025'!E19:H270,"c")/1000</f>
        <v>0</v>
      </c>
      <c r="D12" s="349">
        <f>COUNTIF('PM 2025'!F19:F276,"0")+COUNTIF('PM 2025'!F19:F276,"1")</f>
        <v>0</v>
      </c>
      <c r="E12" s="349">
        <f>COUNTIF('PM 2025'!G19:G276,"0")+COUNTIF('PM 2025'!G19:G276,"1")</f>
        <v>0</v>
      </c>
      <c r="F12" s="349"/>
      <c r="G12" s="350">
        <f>COUNTIF('PM 2025'!H19:H276,"0")+COUNTIF('PM 2025'!H19:H276,"1")</f>
        <v>0</v>
      </c>
      <c r="H12" s="348">
        <f>COUNTIF('PM 2025'!J19:M270,"c")/1000</f>
        <v>0</v>
      </c>
      <c r="I12" s="349">
        <f>COUNTIF('PM 2025'!K19:K276,"0")+COUNTIF('PM 2025'!K19:K276,"1")</f>
        <v>0</v>
      </c>
      <c r="J12" s="349">
        <f>COUNTIF('PM 2025'!L19:L276,"0")+COUNTIF('PM 2025'!L19:L276,"1")</f>
        <v>0</v>
      </c>
      <c r="K12" s="350" t="e">
        <f>COUNTIF('PM 2025'!#REF!,"0")+COUNTIF('PM 2025'!#REF!,"1")</f>
        <v>#REF!</v>
      </c>
      <c r="L12" s="348">
        <f>COUNTIF('PM 2025'!N19:Q270,"c")/1000</f>
        <v>0</v>
      </c>
      <c r="M12" s="349">
        <f>COUNTIF('PM 2025'!O19:O276,"0")+COUNTIF('PM 2025'!O19:O276,"1")</f>
        <v>0</v>
      </c>
      <c r="N12" s="349">
        <f>COUNTIF('PM 2025'!P19:P276,"0")+COUNTIF('PM 2025'!P19:P276,"1")</f>
        <v>0</v>
      </c>
      <c r="O12" s="350">
        <f>COUNTIF('PM 2025'!Q19:Q276,"0")+COUNTIF('PM 2025'!Q19:Q276,"1")</f>
        <v>0</v>
      </c>
      <c r="P12" s="348">
        <f>COUNTIF('PM 2025'!R19:U270,"c")/1000</f>
        <v>2E-3</v>
      </c>
      <c r="Q12" s="349">
        <f>COUNTIF('PM 2025'!S19:S276,"0")+COUNTIF('PM 2025'!S19:S276,"1")</f>
        <v>0</v>
      </c>
      <c r="R12" s="349">
        <f>COUNTIF('PM 2025'!T19:T276,"0")+COUNTIF('PM 2025'!T19:T276,"1")</f>
        <v>0</v>
      </c>
      <c r="S12" s="350">
        <f>COUNTIF('PM 2025'!U19:U276,"0")+COUNTIF('PM 2025'!U19:U276,"1")</f>
        <v>0</v>
      </c>
      <c r="T12" s="348">
        <f>COUNTIF('PM 2025'!V19:Z270,"c")/1000</f>
        <v>0</v>
      </c>
      <c r="U12" s="349">
        <f>COUNTIF('PM 2025'!W19:W276,"0")+COUNTIF('PM 2025'!W19:W276,"1")</f>
        <v>0</v>
      </c>
      <c r="V12" s="349">
        <f>COUNTIF('PM 2025'!X19:X276,"0")+COUNTIF('PM 2025'!X19:X276,"1")</f>
        <v>0</v>
      </c>
      <c r="W12" s="349"/>
      <c r="X12" s="350">
        <f>COUNTIF('PM 2025'!Z19:Z276,"0")+COUNTIF('PM 2025'!Z19:Z276,"1")</f>
        <v>0</v>
      </c>
      <c r="Y12" s="348">
        <f>COUNTIF('PM 2025'!AA19:AD270,"c")/1000</f>
        <v>0</v>
      </c>
      <c r="Z12" s="349">
        <f>COUNTIF('PM 2025'!AB19:AB276,"0")+COUNTIF('PM 2025'!AB19:AB276,"1")</f>
        <v>4</v>
      </c>
      <c r="AA12" s="349">
        <f>COUNTIF('PM 2025'!AC19:AC276,"0")+COUNTIF('PM 2025'!AC19:AC276,"1")</f>
        <v>0</v>
      </c>
      <c r="AB12" s="350">
        <f>COUNTIF('PM 2025'!AD19:AD276,"0")+COUNTIF('PM 2025'!AD19:AD276,"1")</f>
        <v>0</v>
      </c>
      <c r="AC12" s="348">
        <f>COUNTIF('PM 2025'!AE19:AI270,"c")/1000</f>
        <v>0</v>
      </c>
      <c r="AD12" s="349">
        <f>COUNTIF('PM 2025'!AF19:AF276,"0")+COUNTIF('PM 2025'!AF19:AF276,"1")</f>
        <v>0</v>
      </c>
      <c r="AE12" s="349">
        <f>COUNTIF('PM 2025'!AG19:AG276,"0")+COUNTIF('PM 2025'!AG19:AG276,"1")</f>
        <v>0</v>
      </c>
      <c r="AF12" s="349"/>
      <c r="AG12" s="350">
        <f>COUNTIF('PM 2025'!AI19:AI276,"0")+COUNTIF('PM 2025'!AI19:AI276,"1")</f>
        <v>0</v>
      </c>
      <c r="AH12" s="348">
        <f>COUNTIF('PM 2025'!AJ19:AM270,"c")/1000</f>
        <v>0</v>
      </c>
      <c r="AI12" s="349">
        <f>COUNTIF('PM 2025'!AK19:AK276,"0")+COUNTIF('PM 2025'!AK19:AK276,"1")</f>
        <v>0</v>
      </c>
      <c r="AJ12" s="349">
        <f>COUNTIF('PM 2025'!AL19:AL276,"0")+COUNTIF('PM 2025'!AL19:AL276,"1")</f>
        <v>0</v>
      </c>
      <c r="AK12" s="350" t="e">
        <f>COUNTIF('PM 2025'!#REF!,"0")+COUNTIF('PM 2025'!#REF!,"1")</f>
        <v>#REF!</v>
      </c>
      <c r="AL12" s="348">
        <f>COUNTIF('PM 2025'!AN19:AQ270,"c")/1000</f>
        <v>0</v>
      </c>
      <c r="AM12" s="349">
        <f>COUNTIF('PM 2025'!AO19:AO276,"0")+COUNTIF('PM 2025'!AO19:AO276,"1")</f>
        <v>0</v>
      </c>
      <c r="AN12" s="349">
        <f>COUNTIF('PM 2025'!AP19:AP276,"0")+COUNTIF('PM 2025'!AP19:AP276,"1")</f>
        <v>0</v>
      </c>
      <c r="AO12" s="350">
        <f>COUNTIF('PM 2025'!AQ19:AQ276,"0")+COUNTIF('PM 2025'!AQ19:AQ276,"1")</f>
        <v>0</v>
      </c>
      <c r="AP12" s="348">
        <f>COUNTIF('PM 2025'!AR19:AV270,"c")/1000</f>
        <v>0</v>
      </c>
      <c r="AQ12" s="349">
        <f>COUNTIF('PM 2025'!AS19:AS276,"0")+COUNTIF('PM 2025'!AS19:AS276,"1")</f>
        <v>0</v>
      </c>
      <c r="AR12" s="349">
        <f>COUNTIF('PM 2025'!AT19:AT276,"0")+COUNTIF('PM 2025'!AT19:AT276,"1")</f>
        <v>0</v>
      </c>
      <c r="AS12" s="349"/>
      <c r="AT12" s="350">
        <f>COUNTIF('PM 2025'!AV19:AV276,"0")+COUNTIF('PM 2025'!AV19:AV276,"1")</f>
        <v>12</v>
      </c>
      <c r="AU12" s="348">
        <f>COUNTIF('PM 2025'!AW19:AZ270,"c")/1000</f>
        <v>0</v>
      </c>
      <c r="AV12" s="349">
        <f>COUNTIF('PM 2025'!AX19:AX276,"0")+COUNTIF('PM 2025'!AX19:AX276,"1")</f>
        <v>7</v>
      </c>
      <c r="AW12" s="349">
        <f>COUNTIF('PM 2025'!AY19:AY276,"0")+COUNTIF('PM 2025'!AY19:AY276,"1")</f>
        <v>0</v>
      </c>
      <c r="AX12" s="350">
        <f>COUNTIF('PM 2025'!AZ19:AZ276,"0")+COUNTIF('PM 2025'!AZ19:AZ276,"1")</f>
        <v>0</v>
      </c>
      <c r="AY12" s="348">
        <f>COUNTIF('PM 2025'!BA19:BD270,"c")/1000</f>
        <v>0</v>
      </c>
      <c r="AZ12" s="349">
        <f>COUNTIF('PM 2025'!BB19:BB276,"0")+COUNTIF('PM 2025'!BB19:BB276,"1")</f>
        <v>4</v>
      </c>
      <c r="BA12" s="349">
        <f>COUNTIF('PM 2025'!BC19:BC276,"0")+COUNTIF('PM 2025'!BC19:BC276,"1")</f>
        <v>0</v>
      </c>
      <c r="BB12" s="350">
        <f>COUNTIF('PM 2025'!BD19:BD276,"0")+COUNTIF('PM 2025'!BD19:BD276,"1")</f>
        <v>0</v>
      </c>
      <c r="BC12" s="189"/>
    </row>
    <row r="13" spans="1:105" x14ac:dyDescent="0.2">
      <c r="B13" s="358" t="s">
        <v>333</v>
      </c>
      <c r="C13" s="358"/>
      <c r="D13" s="358"/>
      <c r="E13" s="358"/>
      <c r="F13" s="358"/>
      <c r="G13" s="358"/>
      <c r="H13" s="358"/>
      <c r="I13" s="358"/>
      <c r="J13" s="358"/>
      <c r="K13" s="358"/>
      <c r="L13" s="358"/>
      <c r="M13" s="358"/>
      <c r="N13" s="358"/>
      <c r="O13" s="358"/>
      <c r="P13" s="358"/>
      <c r="Q13" s="358"/>
      <c r="R13" s="358"/>
      <c r="S13" s="358"/>
      <c r="T13" s="358"/>
      <c r="U13" s="358"/>
      <c r="V13" s="358"/>
      <c r="W13" s="358"/>
      <c r="X13" s="358"/>
      <c r="Y13" s="358"/>
      <c r="Z13" s="358"/>
      <c r="AA13" s="358"/>
      <c r="AB13" s="358"/>
      <c r="AC13" s="358"/>
      <c r="AD13" s="358"/>
      <c r="AE13" s="358"/>
      <c r="AF13" s="358"/>
      <c r="AG13" s="358"/>
      <c r="AH13" s="358"/>
      <c r="AI13" s="358"/>
      <c r="AJ13" s="358"/>
      <c r="AK13" s="358"/>
      <c r="AL13" s="358"/>
      <c r="AM13" s="358"/>
      <c r="AN13" s="358"/>
      <c r="AO13" s="358"/>
      <c r="AP13" s="358"/>
      <c r="AQ13" s="358"/>
      <c r="AR13" s="358"/>
      <c r="AS13" s="358"/>
      <c r="AT13" s="358"/>
      <c r="AU13" s="358"/>
      <c r="AV13" s="358"/>
      <c r="AW13" s="358"/>
      <c r="AX13" s="358"/>
      <c r="AY13" s="358"/>
      <c r="AZ13" s="358"/>
      <c r="BA13" s="358"/>
      <c r="BB13" s="358"/>
      <c r="BC13" s="31"/>
    </row>
    <row r="14" spans="1:105" x14ac:dyDescent="0.2">
      <c r="B14" s="29" t="s">
        <v>79</v>
      </c>
      <c r="C14" s="341" t="s">
        <v>2</v>
      </c>
      <c r="D14" s="341"/>
      <c r="E14" s="341"/>
      <c r="F14" s="341"/>
      <c r="G14" s="341"/>
      <c r="H14" s="341" t="s">
        <v>3</v>
      </c>
      <c r="I14" s="341"/>
      <c r="J14" s="341"/>
      <c r="K14" s="341"/>
      <c r="L14" s="341" t="s">
        <v>4</v>
      </c>
      <c r="M14" s="341"/>
      <c r="N14" s="341"/>
      <c r="O14" s="341"/>
      <c r="P14" s="341" t="s">
        <v>5</v>
      </c>
      <c r="Q14" s="341"/>
      <c r="R14" s="341"/>
      <c r="S14" s="341"/>
      <c r="T14" s="341" t="s">
        <v>6</v>
      </c>
      <c r="U14" s="341"/>
      <c r="V14" s="341"/>
      <c r="W14" s="341"/>
      <c r="X14" s="341"/>
      <c r="Y14" s="341" t="s">
        <v>7</v>
      </c>
      <c r="Z14" s="341"/>
      <c r="AA14" s="341"/>
      <c r="AB14" s="341"/>
      <c r="AC14" s="341" t="s">
        <v>8</v>
      </c>
      <c r="AD14" s="341"/>
      <c r="AE14" s="341"/>
      <c r="AF14" s="341"/>
      <c r="AG14" s="341"/>
      <c r="AH14" s="341" t="s">
        <v>9</v>
      </c>
      <c r="AI14" s="341"/>
      <c r="AJ14" s="341"/>
      <c r="AK14" s="341"/>
      <c r="AL14" s="341" t="s">
        <v>10</v>
      </c>
      <c r="AM14" s="341"/>
      <c r="AN14" s="341"/>
      <c r="AO14" s="341"/>
      <c r="AP14" s="341" t="s">
        <v>11</v>
      </c>
      <c r="AQ14" s="341"/>
      <c r="AR14" s="341"/>
      <c r="AS14" s="341"/>
      <c r="AT14" s="341"/>
      <c r="AU14" s="341" t="s">
        <v>12</v>
      </c>
      <c r="AV14" s="341"/>
      <c r="AW14" s="341"/>
      <c r="AX14" s="341"/>
      <c r="AY14" s="341" t="s">
        <v>13</v>
      </c>
      <c r="AZ14" s="341"/>
      <c r="BA14" s="341"/>
      <c r="BB14" s="341"/>
      <c r="BC14" s="184"/>
    </row>
    <row r="15" spans="1:105" x14ac:dyDescent="0.2">
      <c r="B15" s="29" t="s">
        <v>80</v>
      </c>
      <c r="C15" s="30" t="s">
        <v>19</v>
      </c>
      <c r="D15" s="30" t="s">
        <v>20</v>
      </c>
      <c r="E15" s="30" t="s">
        <v>21</v>
      </c>
      <c r="F15" s="30" t="s">
        <v>22</v>
      </c>
      <c r="G15" s="30" t="s">
        <v>23</v>
      </c>
      <c r="H15" s="30" t="s">
        <v>24</v>
      </c>
      <c r="I15" s="30" t="s">
        <v>25</v>
      </c>
      <c r="J15" s="30" t="s">
        <v>26</v>
      </c>
      <c r="K15" s="30" t="s">
        <v>27</v>
      </c>
      <c r="L15" s="30" t="s">
        <v>28</v>
      </c>
      <c r="M15" s="30" t="s">
        <v>29</v>
      </c>
      <c r="N15" s="30" t="s">
        <v>30</v>
      </c>
      <c r="O15" s="30" t="s">
        <v>31</v>
      </c>
      <c r="P15" s="30" t="s">
        <v>32</v>
      </c>
      <c r="Q15" s="30" t="s">
        <v>33</v>
      </c>
      <c r="R15" s="30" t="s">
        <v>34</v>
      </c>
      <c r="S15" s="30" t="s">
        <v>35</v>
      </c>
      <c r="T15" s="30" t="s">
        <v>36</v>
      </c>
      <c r="U15" s="30" t="s">
        <v>37</v>
      </c>
      <c r="V15" s="30" t="s">
        <v>38</v>
      </c>
      <c r="W15" s="30" t="s">
        <v>39</v>
      </c>
      <c r="X15" s="30" t="s">
        <v>40</v>
      </c>
      <c r="Y15" s="30" t="s">
        <v>41</v>
      </c>
      <c r="Z15" s="30" t="s">
        <v>42</v>
      </c>
      <c r="AA15" s="30" t="s">
        <v>43</v>
      </c>
      <c r="AB15" s="30" t="s">
        <v>44</v>
      </c>
      <c r="AC15" s="30" t="s">
        <v>45</v>
      </c>
      <c r="AD15" s="30" t="s">
        <v>46</v>
      </c>
      <c r="AE15" s="30" t="s">
        <v>47</v>
      </c>
      <c r="AF15" s="30" t="s">
        <v>48</v>
      </c>
      <c r="AG15" s="30" t="s">
        <v>49</v>
      </c>
      <c r="AH15" s="30" t="s">
        <v>50</v>
      </c>
      <c r="AI15" s="30" t="s">
        <v>51</v>
      </c>
      <c r="AJ15" s="30" t="s">
        <v>52</v>
      </c>
      <c r="AK15" s="30" t="s">
        <v>53</v>
      </c>
      <c r="AL15" s="30" t="s">
        <v>54</v>
      </c>
      <c r="AM15" s="30" t="s">
        <v>55</v>
      </c>
      <c r="AN15" s="30" t="s">
        <v>56</v>
      </c>
      <c r="AO15" s="30" t="s">
        <v>57</v>
      </c>
      <c r="AP15" s="30" t="s">
        <v>58</v>
      </c>
      <c r="AQ15" s="30" t="s">
        <v>59</v>
      </c>
      <c r="AR15" s="30" t="s">
        <v>60</v>
      </c>
      <c r="AS15" s="30" t="s">
        <v>61</v>
      </c>
      <c r="AT15" s="30" t="s">
        <v>62</v>
      </c>
      <c r="AU15" s="30" t="s">
        <v>63</v>
      </c>
      <c r="AV15" s="30" t="s">
        <v>64</v>
      </c>
      <c r="AW15" s="30" t="s">
        <v>65</v>
      </c>
      <c r="AX15" s="30" t="s">
        <v>66</v>
      </c>
      <c r="AY15" s="30" t="s">
        <v>762</v>
      </c>
      <c r="AZ15" s="30" t="s">
        <v>763</v>
      </c>
      <c r="BA15" s="30" t="s">
        <v>764</v>
      </c>
      <c r="BB15" s="30" t="s">
        <v>765</v>
      </c>
      <c r="BC15" s="185"/>
      <c r="BD15" s="190" t="s">
        <v>748</v>
      </c>
      <c r="BE15" s="190" t="s">
        <v>747</v>
      </c>
      <c r="BF15" s="190" t="s">
        <v>699</v>
      </c>
      <c r="BG15" s="190" t="s">
        <v>700</v>
      </c>
      <c r="BH15" s="190" t="s">
        <v>701</v>
      </c>
      <c r="BI15" s="190" t="s">
        <v>702</v>
      </c>
      <c r="BJ15" s="190" t="s">
        <v>703</v>
      </c>
      <c r="BK15" s="190" t="s">
        <v>704</v>
      </c>
      <c r="BL15" s="190" t="s">
        <v>705</v>
      </c>
      <c r="BM15" s="190" t="s">
        <v>706</v>
      </c>
      <c r="BN15" s="190" t="s">
        <v>707</v>
      </c>
      <c r="BO15" s="190" t="s">
        <v>708</v>
      </c>
      <c r="BP15" s="190" t="s">
        <v>709</v>
      </c>
      <c r="BQ15" s="190" t="s">
        <v>710</v>
      </c>
      <c r="BR15" s="190" t="s">
        <v>711</v>
      </c>
      <c r="BS15" s="190" t="s">
        <v>712</v>
      </c>
      <c r="BT15" s="190" t="s">
        <v>713</v>
      </c>
      <c r="BU15" s="190" t="s">
        <v>714</v>
      </c>
      <c r="BV15" s="190" t="s">
        <v>715</v>
      </c>
      <c r="BW15" s="190" t="s">
        <v>716</v>
      </c>
      <c r="BX15" s="190" t="s">
        <v>717</v>
      </c>
      <c r="BY15" s="190" t="s">
        <v>718</v>
      </c>
      <c r="BZ15" s="190" t="s">
        <v>719</v>
      </c>
      <c r="CA15" s="190" t="s">
        <v>720</v>
      </c>
      <c r="CB15" s="190" t="s">
        <v>721</v>
      </c>
      <c r="CC15" s="190" t="s">
        <v>722</v>
      </c>
      <c r="CD15" s="190" t="s">
        <v>723</v>
      </c>
      <c r="CE15" s="190" t="s">
        <v>724</v>
      </c>
      <c r="CF15" s="190" t="s">
        <v>725</v>
      </c>
      <c r="CG15" s="190" t="s">
        <v>726</v>
      </c>
      <c r="CH15" s="190" t="s">
        <v>727</v>
      </c>
      <c r="CI15" s="190" t="s">
        <v>728</v>
      </c>
      <c r="CJ15" s="190" t="s">
        <v>729</v>
      </c>
      <c r="CK15" s="190" t="s">
        <v>730</v>
      </c>
      <c r="CL15" s="190" t="s">
        <v>731</v>
      </c>
      <c r="CM15" s="190" t="s">
        <v>732</v>
      </c>
      <c r="CN15" s="190" t="s">
        <v>733</v>
      </c>
      <c r="CO15" s="190" t="s">
        <v>734</v>
      </c>
      <c r="CP15" s="190" t="s">
        <v>735</v>
      </c>
      <c r="CQ15" s="190" t="s">
        <v>736</v>
      </c>
      <c r="CR15" s="190" t="s">
        <v>737</v>
      </c>
      <c r="CS15" s="190" t="s">
        <v>738</v>
      </c>
      <c r="CT15" s="190" t="s">
        <v>739</v>
      </c>
      <c r="CU15" s="190" t="s">
        <v>740</v>
      </c>
      <c r="CV15" s="190" t="s">
        <v>741</v>
      </c>
      <c r="CW15" s="190" t="s">
        <v>742</v>
      </c>
      <c r="CX15" s="190" t="s">
        <v>743</v>
      </c>
      <c r="CY15" s="190" t="s">
        <v>744</v>
      </c>
      <c r="CZ15" s="190" t="s">
        <v>745</v>
      </c>
      <c r="DA15" s="190" t="s">
        <v>746</v>
      </c>
    </row>
    <row r="16" spans="1:105" x14ac:dyDescent="0.2">
      <c r="A16" s="354" t="s">
        <v>369</v>
      </c>
      <c r="B16" s="29" t="s">
        <v>81</v>
      </c>
      <c r="C16" s="32">
        <f>COUNTIF('PM 2025'!E9:E78,"0")+COUNTIF('PM 2025'!E9:E78,"1")</f>
        <v>0</v>
      </c>
      <c r="D16" s="32">
        <f>COUNTIF('PM 2025'!F9:F78,"0")+COUNTIF('PM 2025'!F9:F78,"1")</f>
        <v>0</v>
      </c>
      <c r="E16" s="32">
        <f>COUNTIF('PM 2025'!G9:G78,"0")+COUNTIF('PM 2025'!G9:G78,"1")</f>
        <v>0</v>
      </c>
      <c r="F16" s="32"/>
      <c r="G16" s="32">
        <f>COUNTIF('PM 2025'!H9:H78,"0")+COUNTIF('PM 2025'!H9:H78,"1")</f>
        <v>0</v>
      </c>
      <c r="H16" s="32"/>
      <c r="I16" s="32"/>
      <c r="J16" s="32"/>
      <c r="K16" s="32"/>
      <c r="L16" s="32"/>
      <c r="M16" s="32"/>
      <c r="N16" s="32"/>
      <c r="O16" s="32"/>
      <c r="P16" s="32"/>
      <c r="Q16" s="32"/>
      <c r="R16" s="32"/>
      <c r="S16" s="32"/>
      <c r="T16" s="32"/>
      <c r="U16" s="32"/>
      <c r="V16" s="32"/>
      <c r="W16" s="32"/>
      <c r="X16" s="32"/>
      <c r="Y16" s="32"/>
      <c r="Z16" s="32"/>
      <c r="AA16" s="32"/>
      <c r="AB16" s="32"/>
      <c r="AC16" s="32"/>
      <c r="AD16" s="32"/>
      <c r="AE16" s="32"/>
      <c r="AF16" s="32"/>
      <c r="AG16" s="32"/>
      <c r="AH16" s="32"/>
      <c r="AI16" s="32"/>
      <c r="AJ16" s="32"/>
      <c r="AK16" s="32"/>
      <c r="AL16" s="32"/>
      <c r="AM16" s="32"/>
      <c r="AN16" s="32"/>
      <c r="AO16" s="32"/>
      <c r="AP16" s="32"/>
      <c r="AQ16" s="32"/>
      <c r="AR16" s="32"/>
      <c r="AS16" s="32"/>
      <c r="AT16" s="32"/>
      <c r="AU16" s="32"/>
      <c r="AV16" s="32"/>
      <c r="AW16" s="32"/>
      <c r="AX16" s="32"/>
      <c r="AY16" s="32"/>
      <c r="AZ16" s="32"/>
      <c r="BA16" s="32"/>
      <c r="BB16" s="32"/>
      <c r="BC16" s="186"/>
      <c r="BD16" s="191" t="s">
        <v>369</v>
      </c>
      <c r="BE16" s="29" t="s">
        <v>81</v>
      </c>
      <c r="BF16" s="190">
        <f t="shared" ref="BF16:BH17" si="6">C16</f>
        <v>0</v>
      </c>
      <c r="BG16" s="190">
        <f t="shared" si="6"/>
        <v>0</v>
      </c>
      <c r="BH16" s="190">
        <f t="shared" si="6"/>
        <v>0</v>
      </c>
      <c r="BI16" s="190">
        <f t="shared" ref="BI16:BX17" si="7">G16</f>
        <v>0</v>
      </c>
      <c r="BJ16" s="190">
        <f t="shared" si="7"/>
        <v>0</v>
      </c>
      <c r="BK16" s="190">
        <f t="shared" si="7"/>
        <v>0</v>
      </c>
      <c r="BL16" s="190">
        <f t="shared" si="7"/>
        <v>0</v>
      </c>
      <c r="BM16" s="190">
        <f t="shared" si="7"/>
        <v>0</v>
      </c>
      <c r="BN16" s="190">
        <f t="shared" si="7"/>
        <v>0</v>
      </c>
      <c r="BO16" s="190">
        <f t="shared" si="7"/>
        <v>0</v>
      </c>
      <c r="BP16" s="190">
        <f t="shared" si="7"/>
        <v>0</v>
      </c>
      <c r="BQ16" s="190">
        <f t="shared" si="7"/>
        <v>0</v>
      </c>
      <c r="BR16" s="190">
        <f t="shared" si="7"/>
        <v>0</v>
      </c>
      <c r="BS16" s="190">
        <f t="shared" si="7"/>
        <v>0</v>
      </c>
      <c r="BT16" s="190">
        <f t="shared" si="7"/>
        <v>0</v>
      </c>
      <c r="BU16" s="190">
        <f t="shared" si="7"/>
        <v>0</v>
      </c>
      <c r="BV16" s="190">
        <f t="shared" si="7"/>
        <v>0</v>
      </c>
      <c r="BW16" s="190">
        <f t="shared" si="7"/>
        <v>0</v>
      </c>
      <c r="BX16" s="190">
        <f t="shared" si="7"/>
        <v>0</v>
      </c>
      <c r="BY16" s="190">
        <f t="shared" ref="BY16:CF17" si="8">X16</f>
        <v>0</v>
      </c>
      <c r="BZ16" s="190">
        <f t="shared" si="8"/>
        <v>0</v>
      </c>
      <c r="CA16" s="190">
        <f t="shared" si="8"/>
        <v>0</v>
      </c>
      <c r="CB16" s="190">
        <f t="shared" si="8"/>
        <v>0</v>
      </c>
      <c r="CC16" s="190">
        <f t="shared" si="8"/>
        <v>0</v>
      </c>
      <c r="CD16" s="190">
        <f t="shared" si="8"/>
        <v>0</v>
      </c>
      <c r="CE16" s="190">
        <f t="shared" si="8"/>
        <v>0</v>
      </c>
      <c r="CF16" s="190">
        <f t="shared" si="8"/>
        <v>0</v>
      </c>
      <c r="CG16" s="190">
        <f t="shared" ref="CG16:CG17" si="9">AG16</f>
        <v>0</v>
      </c>
      <c r="CH16" s="190">
        <f t="shared" ref="CH16:CR17" si="10">AH16</f>
        <v>0</v>
      </c>
      <c r="CI16" s="190">
        <f t="shared" si="10"/>
        <v>0</v>
      </c>
      <c r="CJ16" s="190">
        <f t="shared" si="10"/>
        <v>0</v>
      </c>
      <c r="CK16" s="190">
        <f t="shared" si="10"/>
        <v>0</v>
      </c>
      <c r="CL16" s="190">
        <f t="shared" si="10"/>
        <v>0</v>
      </c>
      <c r="CM16" s="190">
        <f t="shared" si="10"/>
        <v>0</v>
      </c>
      <c r="CN16" s="190">
        <f t="shared" si="10"/>
        <v>0</v>
      </c>
      <c r="CO16" s="190">
        <f t="shared" si="10"/>
        <v>0</v>
      </c>
      <c r="CP16" s="190">
        <f t="shared" si="10"/>
        <v>0</v>
      </c>
      <c r="CQ16" s="190">
        <f t="shared" si="10"/>
        <v>0</v>
      </c>
      <c r="CR16" s="190">
        <f t="shared" si="10"/>
        <v>0</v>
      </c>
      <c r="CS16" s="190">
        <f t="shared" ref="CS16:DA17" si="11">AT16</f>
        <v>0</v>
      </c>
      <c r="CT16" s="190">
        <f t="shared" si="11"/>
        <v>0</v>
      </c>
      <c r="CU16" s="190">
        <f t="shared" si="11"/>
        <v>0</v>
      </c>
      <c r="CV16" s="190">
        <f t="shared" si="11"/>
        <v>0</v>
      </c>
      <c r="CW16" s="190">
        <f t="shared" si="11"/>
        <v>0</v>
      </c>
      <c r="CX16" s="190">
        <f t="shared" si="11"/>
        <v>0</v>
      </c>
      <c r="CY16" s="190">
        <f t="shared" si="11"/>
        <v>0</v>
      </c>
      <c r="CZ16" s="190">
        <f t="shared" si="11"/>
        <v>0</v>
      </c>
      <c r="DA16" s="190">
        <f t="shared" si="11"/>
        <v>0</v>
      </c>
    </row>
    <row r="17" spans="1:105" x14ac:dyDescent="0.2">
      <c r="A17" s="354"/>
      <c r="B17" s="29" t="s">
        <v>82</v>
      </c>
      <c r="C17" s="32">
        <f>COUNTIF('PM 2025'!E9:E78,"1")</f>
        <v>0</v>
      </c>
      <c r="D17" s="32">
        <f>COUNTIF('PM 2025'!F9:F78,"1")</f>
        <v>0</v>
      </c>
      <c r="E17" s="32">
        <f>COUNTIF('PM 2025'!G9:G78,"1")</f>
        <v>0</v>
      </c>
      <c r="F17" s="32"/>
      <c r="G17" s="32">
        <f>COUNTIF('PM 2025'!H9:H78,"1")</f>
        <v>0</v>
      </c>
      <c r="H17" s="32"/>
      <c r="I17" s="32"/>
      <c r="J17" s="32"/>
      <c r="K17" s="32"/>
      <c r="L17" s="32"/>
      <c r="M17" s="32"/>
      <c r="N17" s="32"/>
      <c r="O17" s="32"/>
      <c r="P17" s="32"/>
      <c r="Q17" s="32"/>
      <c r="R17" s="32"/>
      <c r="S17" s="32"/>
      <c r="T17" s="32"/>
      <c r="U17" s="32"/>
      <c r="V17" s="32"/>
      <c r="W17" s="32"/>
      <c r="X17" s="32"/>
      <c r="Y17" s="32"/>
      <c r="Z17" s="32"/>
      <c r="AA17" s="32"/>
      <c r="AB17" s="32"/>
      <c r="AC17" s="32"/>
      <c r="AD17" s="32"/>
      <c r="AE17" s="32"/>
      <c r="AF17" s="32"/>
      <c r="AG17" s="32"/>
      <c r="AH17" s="32"/>
      <c r="AI17" s="32"/>
      <c r="AJ17" s="32"/>
      <c r="AK17" s="32"/>
      <c r="AL17" s="32"/>
      <c r="AM17" s="32"/>
      <c r="AN17" s="32"/>
      <c r="AO17" s="32"/>
      <c r="AP17" s="32"/>
      <c r="AQ17" s="32"/>
      <c r="AR17" s="32"/>
      <c r="AS17" s="32"/>
      <c r="AT17" s="32"/>
      <c r="AU17" s="32"/>
      <c r="AV17" s="32"/>
      <c r="AW17" s="32"/>
      <c r="AX17" s="32"/>
      <c r="AY17" s="32"/>
      <c r="AZ17" s="32"/>
      <c r="BA17" s="32"/>
      <c r="BB17" s="32"/>
      <c r="BC17" s="186"/>
      <c r="BD17" s="191" t="s">
        <v>369</v>
      </c>
      <c r="BE17" s="29" t="s">
        <v>82</v>
      </c>
      <c r="BF17" s="190">
        <f t="shared" si="6"/>
        <v>0</v>
      </c>
      <c r="BG17" s="190">
        <f t="shared" si="6"/>
        <v>0</v>
      </c>
      <c r="BH17" s="190">
        <f t="shared" si="6"/>
        <v>0</v>
      </c>
      <c r="BI17" s="190">
        <f t="shared" si="7"/>
        <v>0</v>
      </c>
      <c r="BJ17" s="190">
        <f t="shared" si="7"/>
        <v>0</v>
      </c>
      <c r="BK17" s="190">
        <f t="shared" si="7"/>
        <v>0</v>
      </c>
      <c r="BL17" s="190">
        <f t="shared" si="7"/>
        <v>0</v>
      </c>
      <c r="BM17" s="190">
        <f t="shared" si="7"/>
        <v>0</v>
      </c>
      <c r="BN17" s="190">
        <f t="shared" si="7"/>
        <v>0</v>
      </c>
      <c r="BO17" s="190">
        <f t="shared" si="7"/>
        <v>0</v>
      </c>
      <c r="BP17" s="190">
        <f t="shared" si="7"/>
        <v>0</v>
      </c>
      <c r="BQ17" s="190">
        <f t="shared" si="7"/>
        <v>0</v>
      </c>
      <c r="BR17" s="190">
        <f t="shared" si="7"/>
        <v>0</v>
      </c>
      <c r="BS17" s="190">
        <f t="shared" si="7"/>
        <v>0</v>
      </c>
      <c r="BT17" s="190">
        <f t="shared" si="7"/>
        <v>0</v>
      </c>
      <c r="BU17" s="190">
        <f t="shared" si="7"/>
        <v>0</v>
      </c>
      <c r="BV17" s="190">
        <f t="shared" si="7"/>
        <v>0</v>
      </c>
      <c r="BW17" s="190">
        <f t="shared" si="7"/>
        <v>0</v>
      </c>
      <c r="BX17" s="190">
        <f t="shared" si="7"/>
        <v>0</v>
      </c>
      <c r="BY17" s="190">
        <f t="shared" si="8"/>
        <v>0</v>
      </c>
      <c r="BZ17" s="190">
        <f t="shared" si="8"/>
        <v>0</v>
      </c>
      <c r="CA17" s="190">
        <f t="shared" si="8"/>
        <v>0</v>
      </c>
      <c r="CB17" s="190">
        <f t="shared" si="8"/>
        <v>0</v>
      </c>
      <c r="CC17" s="190">
        <f t="shared" si="8"/>
        <v>0</v>
      </c>
      <c r="CD17" s="190">
        <f t="shared" si="8"/>
        <v>0</v>
      </c>
      <c r="CE17" s="190">
        <f t="shared" si="8"/>
        <v>0</v>
      </c>
      <c r="CF17" s="190">
        <f t="shared" si="8"/>
        <v>0</v>
      </c>
      <c r="CG17" s="190">
        <f t="shared" si="9"/>
        <v>0</v>
      </c>
      <c r="CH17" s="190">
        <f t="shared" si="10"/>
        <v>0</v>
      </c>
      <c r="CI17" s="190">
        <f t="shared" si="10"/>
        <v>0</v>
      </c>
      <c r="CJ17" s="190">
        <f t="shared" si="10"/>
        <v>0</v>
      </c>
      <c r="CK17" s="190">
        <f t="shared" si="10"/>
        <v>0</v>
      </c>
      <c r="CL17" s="190">
        <f t="shared" si="10"/>
        <v>0</v>
      </c>
      <c r="CM17" s="190">
        <f t="shared" si="10"/>
        <v>0</v>
      </c>
      <c r="CN17" s="190">
        <f t="shared" si="10"/>
        <v>0</v>
      </c>
      <c r="CO17" s="190">
        <f t="shared" si="10"/>
        <v>0</v>
      </c>
      <c r="CP17" s="190">
        <f t="shared" si="10"/>
        <v>0</v>
      </c>
      <c r="CQ17" s="190">
        <f t="shared" si="10"/>
        <v>0</v>
      </c>
      <c r="CR17" s="190">
        <f t="shared" si="10"/>
        <v>0</v>
      </c>
      <c r="CS17" s="190">
        <f t="shared" si="11"/>
        <v>0</v>
      </c>
      <c r="CT17" s="190">
        <f t="shared" si="11"/>
        <v>0</v>
      </c>
      <c r="CU17" s="190">
        <f t="shared" si="11"/>
        <v>0</v>
      </c>
      <c r="CV17" s="190">
        <f t="shared" si="11"/>
        <v>0</v>
      </c>
      <c r="CW17" s="190">
        <f t="shared" si="11"/>
        <v>0</v>
      </c>
      <c r="CX17" s="190">
        <f t="shared" si="11"/>
        <v>0</v>
      </c>
      <c r="CY17" s="190">
        <f t="shared" si="11"/>
        <v>0</v>
      </c>
      <c r="CZ17" s="190">
        <f t="shared" si="11"/>
        <v>0</v>
      </c>
      <c r="DA17" s="190">
        <f t="shared" si="11"/>
        <v>0</v>
      </c>
    </row>
    <row r="18" spans="1:105" x14ac:dyDescent="0.2">
      <c r="A18" s="354"/>
      <c r="B18" s="33" t="s">
        <v>83</v>
      </c>
      <c r="C18" s="34" t="e">
        <f>C17/C16</f>
        <v>#DIV/0!</v>
      </c>
      <c r="D18" s="34" t="e">
        <f>D17/D16</f>
        <v>#DIV/0!</v>
      </c>
      <c r="E18" s="34" t="e">
        <f t="shared" ref="E18:BB18" si="12">E17/E16</f>
        <v>#DIV/0!</v>
      </c>
      <c r="F18" s="34"/>
      <c r="G18" s="34" t="e">
        <f t="shared" si="12"/>
        <v>#DIV/0!</v>
      </c>
      <c r="H18" s="34" t="e">
        <f t="shared" si="12"/>
        <v>#DIV/0!</v>
      </c>
      <c r="I18" s="34" t="e">
        <f t="shared" si="12"/>
        <v>#DIV/0!</v>
      </c>
      <c r="J18" s="34" t="e">
        <f t="shared" si="12"/>
        <v>#DIV/0!</v>
      </c>
      <c r="K18" s="34" t="e">
        <f t="shared" si="12"/>
        <v>#DIV/0!</v>
      </c>
      <c r="L18" s="34" t="e">
        <f t="shared" si="12"/>
        <v>#DIV/0!</v>
      </c>
      <c r="M18" s="34" t="e">
        <f t="shared" si="12"/>
        <v>#DIV/0!</v>
      </c>
      <c r="N18" s="34" t="e">
        <f t="shared" si="12"/>
        <v>#DIV/0!</v>
      </c>
      <c r="O18" s="34" t="e">
        <f t="shared" si="12"/>
        <v>#DIV/0!</v>
      </c>
      <c r="P18" s="34" t="e">
        <f t="shared" si="12"/>
        <v>#DIV/0!</v>
      </c>
      <c r="Q18" s="34" t="e">
        <f t="shared" si="12"/>
        <v>#DIV/0!</v>
      </c>
      <c r="R18" s="34" t="e">
        <f t="shared" si="12"/>
        <v>#DIV/0!</v>
      </c>
      <c r="S18" s="34" t="e">
        <f t="shared" si="12"/>
        <v>#DIV/0!</v>
      </c>
      <c r="T18" s="34" t="e">
        <f t="shared" si="12"/>
        <v>#DIV/0!</v>
      </c>
      <c r="U18" s="34" t="e">
        <f t="shared" si="12"/>
        <v>#DIV/0!</v>
      </c>
      <c r="V18" s="34" t="e">
        <f t="shared" si="12"/>
        <v>#DIV/0!</v>
      </c>
      <c r="W18" s="34"/>
      <c r="X18" s="34" t="e">
        <f t="shared" si="12"/>
        <v>#DIV/0!</v>
      </c>
      <c r="Y18" s="34" t="e">
        <f t="shared" si="12"/>
        <v>#DIV/0!</v>
      </c>
      <c r="Z18" s="34" t="e">
        <f t="shared" si="12"/>
        <v>#DIV/0!</v>
      </c>
      <c r="AA18" s="34" t="e">
        <f t="shared" si="12"/>
        <v>#DIV/0!</v>
      </c>
      <c r="AB18" s="34" t="e">
        <f t="shared" si="12"/>
        <v>#DIV/0!</v>
      </c>
      <c r="AC18" s="34" t="e">
        <f t="shared" si="12"/>
        <v>#DIV/0!</v>
      </c>
      <c r="AD18" s="34" t="e">
        <f t="shared" si="12"/>
        <v>#DIV/0!</v>
      </c>
      <c r="AE18" s="34" t="e">
        <f t="shared" si="12"/>
        <v>#DIV/0!</v>
      </c>
      <c r="AF18" s="34"/>
      <c r="AG18" s="34" t="e">
        <f t="shared" si="12"/>
        <v>#DIV/0!</v>
      </c>
      <c r="AH18" s="34" t="e">
        <f t="shared" si="12"/>
        <v>#DIV/0!</v>
      </c>
      <c r="AI18" s="34" t="e">
        <f t="shared" si="12"/>
        <v>#DIV/0!</v>
      </c>
      <c r="AJ18" s="34" t="e">
        <f t="shared" si="12"/>
        <v>#DIV/0!</v>
      </c>
      <c r="AK18" s="34" t="e">
        <f t="shared" si="12"/>
        <v>#DIV/0!</v>
      </c>
      <c r="AL18" s="34" t="e">
        <f t="shared" si="12"/>
        <v>#DIV/0!</v>
      </c>
      <c r="AM18" s="34" t="e">
        <f t="shared" si="12"/>
        <v>#DIV/0!</v>
      </c>
      <c r="AN18" s="34" t="e">
        <f t="shared" si="12"/>
        <v>#DIV/0!</v>
      </c>
      <c r="AO18" s="34" t="e">
        <f t="shared" si="12"/>
        <v>#DIV/0!</v>
      </c>
      <c r="AP18" s="34" t="e">
        <f t="shared" si="12"/>
        <v>#DIV/0!</v>
      </c>
      <c r="AQ18" s="34" t="e">
        <f t="shared" si="12"/>
        <v>#DIV/0!</v>
      </c>
      <c r="AR18" s="34" t="e">
        <f t="shared" si="12"/>
        <v>#DIV/0!</v>
      </c>
      <c r="AS18" s="34"/>
      <c r="AT18" s="34" t="e">
        <f t="shared" si="12"/>
        <v>#DIV/0!</v>
      </c>
      <c r="AU18" s="34" t="e">
        <f t="shared" si="12"/>
        <v>#DIV/0!</v>
      </c>
      <c r="AV18" s="34" t="e">
        <f t="shared" si="12"/>
        <v>#DIV/0!</v>
      </c>
      <c r="AW18" s="34" t="e">
        <f t="shared" si="12"/>
        <v>#DIV/0!</v>
      </c>
      <c r="AX18" s="34" t="e">
        <f t="shared" si="12"/>
        <v>#DIV/0!</v>
      </c>
      <c r="AY18" s="34" t="e">
        <f t="shared" si="12"/>
        <v>#DIV/0!</v>
      </c>
      <c r="AZ18" s="34" t="e">
        <f t="shared" si="12"/>
        <v>#DIV/0!</v>
      </c>
      <c r="BA18" s="34" t="e">
        <f t="shared" si="12"/>
        <v>#DIV/0!</v>
      </c>
      <c r="BB18" s="34" t="e">
        <f t="shared" si="12"/>
        <v>#DIV/0!</v>
      </c>
      <c r="BC18" s="187"/>
      <c r="BD18" s="191" t="s">
        <v>370</v>
      </c>
      <c r="BE18" s="29" t="s">
        <v>81</v>
      </c>
      <c r="BF18" s="190">
        <f t="shared" ref="BF18:BH19" si="13">C25</f>
        <v>0</v>
      </c>
      <c r="BG18" s="190">
        <f t="shared" si="13"/>
        <v>0</v>
      </c>
      <c r="BH18" s="190">
        <f t="shared" si="13"/>
        <v>0</v>
      </c>
      <c r="BI18" s="190">
        <f t="shared" ref="BI18:BX19" si="14">G25</f>
        <v>0</v>
      </c>
      <c r="BJ18" s="190">
        <f t="shared" si="14"/>
        <v>0</v>
      </c>
      <c r="BK18" s="190">
        <f t="shared" si="14"/>
        <v>0</v>
      </c>
      <c r="BL18" s="190">
        <f t="shared" si="14"/>
        <v>0</v>
      </c>
      <c r="BM18" s="190">
        <f t="shared" si="14"/>
        <v>0</v>
      </c>
      <c r="BN18" s="190">
        <f t="shared" si="14"/>
        <v>0</v>
      </c>
      <c r="BO18" s="190">
        <f t="shared" si="14"/>
        <v>0</v>
      </c>
      <c r="BP18" s="190">
        <f t="shared" si="14"/>
        <v>0</v>
      </c>
      <c r="BQ18" s="190">
        <f t="shared" si="14"/>
        <v>0</v>
      </c>
      <c r="BR18" s="190">
        <f t="shared" si="14"/>
        <v>0</v>
      </c>
      <c r="BS18" s="190">
        <f t="shared" si="14"/>
        <v>0</v>
      </c>
      <c r="BT18" s="190">
        <f t="shared" si="14"/>
        <v>0</v>
      </c>
      <c r="BU18" s="190">
        <f t="shared" si="14"/>
        <v>0</v>
      </c>
      <c r="BV18" s="190">
        <f t="shared" si="14"/>
        <v>0</v>
      </c>
      <c r="BW18" s="190">
        <f t="shared" si="14"/>
        <v>0</v>
      </c>
      <c r="BX18" s="190">
        <f t="shared" si="14"/>
        <v>0</v>
      </c>
      <c r="BY18" s="190">
        <f t="shared" ref="BY18:CF19" si="15">X25</f>
        <v>0</v>
      </c>
      <c r="BZ18" s="190">
        <f t="shared" si="15"/>
        <v>0</v>
      </c>
      <c r="CA18" s="190">
        <f t="shared" si="15"/>
        <v>0</v>
      </c>
      <c r="CB18" s="190">
        <f t="shared" si="15"/>
        <v>0</v>
      </c>
      <c r="CC18" s="190">
        <f t="shared" si="15"/>
        <v>0</v>
      </c>
      <c r="CD18" s="190">
        <f t="shared" si="15"/>
        <v>0</v>
      </c>
      <c r="CE18" s="190">
        <f t="shared" si="15"/>
        <v>0</v>
      </c>
      <c r="CF18" s="190">
        <f t="shared" si="15"/>
        <v>0</v>
      </c>
      <c r="CG18" s="190">
        <f t="shared" ref="CG18:CR19" si="16">AG25</f>
        <v>0</v>
      </c>
      <c r="CH18" s="190">
        <f t="shared" si="16"/>
        <v>0</v>
      </c>
      <c r="CI18" s="190">
        <f t="shared" si="16"/>
        <v>0</v>
      </c>
      <c r="CJ18" s="190">
        <f t="shared" si="16"/>
        <v>0</v>
      </c>
      <c r="CK18" s="190">
        <f t="shared" si="16"/>
        <v>0</v>
      </c>
      <c r="CL18" s="190">
        <f t="shared" si="16"/>
        <v>0</v>
      </c>
      <c r="CM18" s="190">
        <f t="shared" si="16"/>
        <v>0</v>
      </c>
      <c r="CN18" s="190">
        <f t="shared" si="16"/>
        <v>0</v>
      </c>
      <c r="CO18" s="190">
        <f t="shared" si="16"/>
        <v>0</v>
      </c>
      <c r="CP18" s="190">
        <f t="shared" si="16"/>
        <v>0</v>
      </c>
      <c r="CQ18" s="190">
        <f t="shared" si="16"/>
        <v>0</v>
      </c>
      <c r="CR18" s="190">
        <f t="shared" si="16"/>
        <v>0</v>
      </c>
      <c r="CS18" s="190">
        <f t="shared" ref="CS18:DA19" si="17">AT25</f>
        <v>0</v>
      </c>
      <c r="CT18" s="190">
        <f t="shared" si="17"/>
        <v>0</v>
      </c>
      <c r="CU18" s="190">
        <f t="shared" si="17"/>
        <v>0</v>
      </c>
      <c r="CV18" s="190">
        <f t="shared" si="17"/>
        <v>0</v>
      </c>
      <c r="CW18" s="190">
        <f t="shared" si="17"/>
        <v>0</v>
      </c>
      <c r="CX18" s="190">
        <f t="shared" si="17"/>
        <v>0</v>
      </c>
      <c r="CY18" s="190">
        <f t="shared" si="17"/>
        <v>0</v>
      </c>
      <c r="CZ18" s="190">
        <f t="shared" si="17"/>
        <v>0</v>
      </c>
      <c r="DA18" s="190">
        <f t="shared" si="17"/>
        <v>0</v>
      </c>
    </row>
    <row r="19" spans="1:105" x14ac:dyDescent="0.2">
      <c r="A19" s="354"/>
      <c r="B19" s="29" t="s">
        <v>84</v>
      </c>
      <c r="C19" s="342">
        <f>SUM(C16:G16)</f>
        <v>0</v>
      </c>
      <c r="D19" s="343"/>
      <c r="E19" s="343"/>
      <c r="F19" s="343"/>
      <c r="G19" s="344"/>
      <c r="H19" s="342">
        <f>SUM(H16:K16)</f>
        <v>0</v>
      </c>
      <c r="I19" s="343"/>
      <c r="J19" s="343"/>
      <c r="K19" s="344"/>
      <c r="L19" s="342">
        <f>SUM(L16:O16)</f>
        <v>0</v>
      </c>
      <c r="M19" s="343"/>
      <c r="N19" s="343"/>
      <c r="O19" s="344"/>
      <c r="P19" s="342">
        <f>SUM(P16:S16)</f>
        <v>0</v>
      </c>
      <c r="Q19" s="343"/>
      <c r="R19" s="343"/>
      <c r="S19" s="344"/>
      <c r="T19" s="342">
        <f>SUM(T16:X16)</f>
        <v>0</v>
      </c>
      <c r="U19" s="343"/>
      <c r="V19" s="343"/>
      <c r="W19" s="343"/>
      <c r="X19" s="344"/>
      <c r="Y19" s="342">
        <f>SUM(Y16:AB16)</f>
        <v>0</v>
      </c>
      <c r="Z19" s="343"/>
      <c r="AA19" s="343"/>
      <c r="AB19" s="344"/>
      <c r="AC19" s="342">
        <f>SUM(AC16:AG16)</f>
        <v>0</v>
      </c>
      <c r="AD19" s="343"/>
      <c r="AE19" s="343"/>
      <c r="AF19" s="343"/>
      <c r="AG19" s="344"/>
      <c r="AH19" s="342">
        <f>SUM(AH16:AK16)</f>
        <v>0</v>
      </c>
      <c r="AI19" s="343"/>
      <c r="AJ19" s="343"/>
      <c r="AK19" s="344"/>
      <c r="AL19" s="342">
        <f>SUM(AL16:AO16)</f>
        <v>0</v>
      </c>
      <c r="AM19" s="343"/>
      <c r="AN19" s="343"/>
      <c r="AO19" s="344"/>
      <c r="AP19" s="342">
        <f>SUM(AP16:AT16)</f>
        <v>0</v>
      </c>
      <c r="AQ19" s="343"/>
      <c r="AR19" s="343"/>
      <c r="AS19" s="343"/>
      <c r="AT19" s="344"/>
      <c r="AU19" s="342">
        <f>SUM(AU16:AX16)</f>
        <v>0</v>
      </c>
      <c r="AV19" s="343"/>
      <c r="AW19" s="343"/>
      <c r="AX19" s="344"/>
      <c r="AY19" s="342">
        <f>SUM(AY16:BB16)</f>
        <v>0</v>
      </c>
      <c r="AZ19" s="343"/>
      <c r="BA19" s="343"/>
      <c r="BB19" s="344"/>
      <c r="BC19" s="186"/>
      <c r="BD19" s="191" t="s">
        <v>370</v>
      </c>
      <c r="BE19" s="29" t="s">
        <v>82</v>
      </c>
      <c r="BF19" s="190">
        <f t="shared" si="13"/>
        <v>0</v>
      </c>
      <c r="BG19" s="190">
        <f t="shared" si="13"/>
        <v>0</v>
      </c>
      <c r="BH19" s="190">
        <f t="shared" si="13"/>
        <v>0</v>
      </c>
      <c r="BI19" s="190">
        <f t="shared" si="14"/>
        <v>0</v>
      </c>
      <c r="BJ19" s="190">
        <f t="shared" si="14"/>
        <v>0</v>
      </c>
      <c r="BK19" s="190">
        <f t="shared" si="14"/>
        <v>0</v>
      </c>
      <c r="BL19" s="190">
        <f t="shared" si="14"/>
        <v>0</v>
      </c>
      <c r="BM19" s="190">
        <f t="shared" si="14"/>
        <v>0</v>
      </c>
      <c r="BN19" s="190">
        <f t="shared" si="14"/>
        <v>0</v>
      </c>
      <c r="BO19" s="190">
        <f t="shared" si="14"/>
        <v>0</v>
      </c>
      <c r="BP19" s="190">
        <f t="shared" si="14"/>
        <v>0</v>
      </c>
      <c r="BQ19" s="190">
        <f t="shared" si="14"/>
        <v>0</v>
      </c>
      <c r="BR19" s="190">
        <f t="shared" si="14"/>
        <v>0</v>
      </c>
      <c r="BS19" s="190">
        <f t="shared" si="14"/>
        <v>0</v>
      </c>
      <c r="BT19" s="190">
        <f t="shared" si="14"/>
        <v>0</v>
      </c>
      <c r="BU19" s="190">
        <f t="shared" si="14"/>
        <v>0</v>
      </c>
      <c r="BV19" s="190">
        <f t="shared" si="14"/>
        <v>0</v>
      </c>
      <c r="BW19" s="190">
        <f t="shared" si="14"/>
        <v>0</v>
      </c>
      <c r="BX19" s="190">
        <f t="shared" si="14"/>
        <v>0</v>
      </c>
      <c r="BY19" s="190">
        <f t="shared" si="15"/>
        <v>0</v>
      </c>
      <c r="BZ19" s="190">
        <f t="shared" si="15"/>
        <v>0</v>
      </c>
      <c r="CA19" s="190">
        <f t="shared" si="15"/>
        <v>0</v>
      </c>
      <c r="CB19" s="190">
        <f t="shared" si="15"/>
        <v>0</v>
      </c>
      <c r="CC19" s="190">
        <f t="shared" si="15"/>
        <v>0</v>
      </c>
      <c r="CD19" s="190">
        <f t="shared" si="15"/>
        <v>0</v>
      </c>
      <c r="CE19" s="190">
        <f t="shared" si="15"/>
        <v>0</v>
      </c>
      <c r="CF19" s="190">
        <f t="shared" si="15"/>
        <v>0</v>
      </c>
      <c r="CG19" s="190">
        <f t="shared" si="16"/>
        <v>0</v>
      </c>
      <c r="CH19" s="190">
        <f t="shared" si="16"/>
        <v>0</v>
      </c>
      <c r="CI19" s="190">
        <f t="shared" si="16"/>
        <v>0</v>
      </c>
      <c r="CJ19" s="190">
        <f t="shared" si="16"/>
        <v>0</v>
      </c>
      <c r="CK19" s="190">
        <f t="shared" si="16"/>
        <v>0</v>
      </c>
      <c r="CL19" s="190">
        <f t="shared" si="16"/>
        <v>0</v>
      </c>
      <c r="CM19" s="190">
        <f t="shared" si="16"/>
        <v>0</v>
      </c>
      <c r="CN19" s="190">
        <f t="shared" si="16"/>
        <v>0</v>
      </c>
      <c r="CO19" s="190">
        <f t="shared" si="16"/>
        <v>0</v>
      </c>
      <c r="CP19" s="190">
        <f t="shared" si="16"/>
        <v>0</v>
      </c>
      <c r="CQ19" s="190">
        <f t="shared" si="16"/>
        <v>0</v>
      </c>
      <c r="CR19" s="190">
        <f t="shared" si="16"/>
        <v>0</v>
      </c>
      <c r="CS19" s="190">
        <f t="shared" si="17"/>
        <v>0</v>
      </c>
      <c r="CT19" s="190">
        <f t="shared" si="17"/>
        <v>0</v>
      </c>
      <c r="CU19" s="190">
        <f t="shared" si="17"/>
        <v>0</v>
      </c>
      <c r="CV19" s="190">
        <f t="shared" si="17"/>
        <v>0</v>
      </c>
      <c r="CW19" s="190">
        <f t="shared" si="17"/>
        <v>0</v>
      </c>
      <c r="CX19" s="190">
        <f t="shared" si="17"/>
        <v>0</v>
      </c>
      <c r="CY19" s="190">
        <f t="shared" si="17"/>
        <v>0</v>
      </c>
      <c r="CZ19" s="190">
        <f t="shared" si="17"/>
        <v>0</v>
      </c>
      <c r="DA19" s="190">
        <f t="shared" si="17"/>
        <v>0</v>
      </c>
    </row>
    <row r="20" spans="1:105" x14ac:dyDescent="0.2">
      <c r="A20" s="354"/>
      <c r="B20" s="29" t="s">
        <v>85</v>
      </c>
      <c r="C20" s="342">
        <f>SUM(C17:G17)</f>
        <v>0</v>
      </c>
      <c r="D20" s="343"/>
      <c r="E20" s="343"/>
      <c r="F20" s="343"/>
      <c r="G20" s="344"/>
      <c r="H20" s="342">
        <f>SUM(H17:K17)</f>
        <v>0</v>
      </c>
      <c r="I20" s="343"/>
      <c r="J20" s="343"/>
      <c r="K20" s="344"/>
      <c r="L20" s="342">
        <f>SUM(L17:O17)</f>
        <v>0</v>
      </c>
      <c r="M20" s="343"/>
      <c r="N20" s="343"/>
      <c r="O20" s="344"/>
      <c r="P20" s="342">
        <f>SUM(P17:S17)</f>
        <v>0</v>
      </c>
      <c r="Q20" s="343"/>
      <c r="R20" s="343"/>
      <c r="S20" s="344"/>
      <c r="T20" s="342">
        <f>SUM(T17:X17)</f>
        <v>0</v>
      </c>
      <c r="U20" s="343"/>
      <c r="V20" s="343"/>
      <c r="W20" s="343"/>
      <c r="X20" s="344"/>
      <c r="Y20" s="342">
        <f>SUM(Y17:AB17)</f>
        <v>0</v>
      </c>
      <c r="Z20" s="343"/>
      <c r="AA20" s="343"/>
      <c r="AB20" s="344"/>
      <c r="AC20" s="342">
        <f>SUM(AC17:AG17)</f>
        <v>0</v>
      </c>
      <c r="AD20" s="343"/>
      <c r="AE20" s="343"/>
      <c r="AF20" s="343"/>
      <c r="AG20" s="344"/>
      <c r="AH20" s="342">
        <f>SUM(AH17:AK17)</f>
        <v>0</v>
      </c>
      <c r="AI20" s="343"/>
      <c r="AJ20" s="343"/>
      <c r="AK20" s="344"/>
      <c r="AL20" s="342">
        <f>SUM(AL17:AO17)</f>
        <v>0</v>
      </c>
      <c r="AM20" s="343"/>
      <c r="AN20" s="343"/>
      <c r="AO20" s="344"/>
      <c r="AP20" s="342">
        <f>SUM(AP17:AT17)</f>
        <v>0</v>
      </c>
      <c r="AQ20" s="343"/>
      <c r="AR20" s="343"/>
      <c r="AS20" s="343"/>
      <c r="AT20" s="344"/>
      <c r="AU20" s="342">
        <f>SUM(AU17:AX17)</f>
        <v>0</v>
      </c>
      <c r="AV20" s="343"/>
      <c r="AW20" s="343"/>
      <c r="AX20" s="344"/>
      <c r="AY20" s="342">
        <f>SUM(AY17:BB17)</f>
        <v>0</v>
      </c>
      <c r="AZ20" s="343"/>
      <c r="BA20" s="343"/>
      <c r="BB20" s="344"/>
      <c r="BC20" s="186"/>
      <c r="BD20" s="191" t="s">
        <v>372</v>
      </c>
      <c r="BE20" s="29" t="s">
        <v>81</v>
      </c>
      <c r="BF20" s="190">
        <f t="shared" ref="BF20:BH21" si="18">C35</f>
        <v>0</v>
      </c>
      <c r="BG20" s="190">
        <f t="shared" si="18"/>
        <v>0</v>
      </c>
      <c r="BH20" s="190">
        <f t="shared" si="18"/>
        <v>0</v>
      </c>
      <c r="BI20" s="190">
        <f t="shared" ref="BI20:BX21" si="19">G35</f>
        <v>0</v>
      </c>
      <c r="BJ20" s="190">
        <f t="shared" si="19"/>
        <v>0</v>
      </c>
      <c r="BK20" s="190">
        <f t="shared" si="19"/>
        <v>0</v>
      </c>
      <c r="BL20" s="190">
        <f t="shared" si="19"/>
        <v>0</v>
      </c>
      <c r="BM20" s="190">
        <f t="shared" si="19"/>
        <v>0</v>
      </c>
      <c r="BN20" s="190">
        <f t="shared" si="19"/>
        <v>0</v>
      </c>
      <c r="BO20" s="190">
        <f t="shared" si="19"/>
        <v>0</v>
      </c>
      <c r="BP20" s="190">
        <f t="shared" si="19"/>
        <v>0</v>
      </c>
      <c r="BQ20" s="190">
        <f t="shared" si="19"/>
        <v>0</v>
      </c>
      <c r="BR20" s="190">
        <f t="shared" si="19"/>
        <v>0</v>
      </c>
      <c r="BS20" s="190">
        <f t="shared" si="19"/>
        <v>0</v>
      </c>
      <c r="BT20" s="190">
        <f t="shared" si="19"/>
        <v>0</v>
      </c>
      <c r="BU20" s="190">
        <f t="shared" si="19"/>
        <v>0</v>
      </c>
      <c r="BV20" s="190">
        <f t="shared" si="19"/>
        <v>0</v>
      </c>
      <c r="BW20" s="190">
        <f t="shared" si="19"/>
        <v>0</v>
      </c>
      <c r="BX20" s="190">
        <f t="shared" si="19"/>
        <v>0</v>
      </c>
      <c r="BY20" s="190">
        <f t="shared" ref="BY20:CF21" si="20">X35</f>
        <v>0</v>
      </c>
      <c r="BZ20" s="190">
        <f t="shared" si="20"/>
        <v>0</v>
      </c>
      <c r="CA20" s="190">
        <f t="shared" si="20"/>
        <v>0</v>
      </c>
      <c r="CB20" s="190">
        <f t="shared" si="20"/>
        <v>0</v>
      </c>
      <c r="CC20" s="190">
        <f t="shared" si="20"/>
        <v>0</v>
      </c>
      <c r="CD20" s="190">
        <f t="shared" si="20"/>
        <v>0</v>
      </c>
      <c r="CE20" s="190">
        <f t="shared" si="20"/>
        <v>0</v>
      </c>
      <c r="CF20" s="190">
        <f t="shared" si="20"/>
        <v>0</v>
      </c>
      <c r="CG20" s="190">
        <f t="shared" ref="CG20:CR21" si="21">AG35</f>
        <v>0</v>
      </c>
      <c r="CH20" s="190">
        <f t="shared" si="21"/>
        <v>0</v>
      </c>
      <c r="CI20" s="190">
        <f t="shared" si="21"/>
        <v>0</v>
      </c>
      <c r="CJ20" s="190">
        <f t="shared" si="21"/>
        <v>0</v>
      </c>
      <c r="CK20" s="190">
        <f t="shared" si="21"/>
        <v>0</v>
      </c>
      <c r="CL20" s="190">
        <f t="shared" si="21"/>
        <v>0</v>
      </c>
      <c r="CM20" s="190">
        <f t="shared" si="21"/>
        <v>0</v>
      </c>
      <c r="CN20" s="190">
        <f t="shared" si="21"/>
        <v>0</v>
      </c>
      <c r="CO20" s="190">
        <f t="shared" si="21"/>
        <v>0</v>
      </c>
      <c r="CP20" s="190">
        <f t="shared" si="21"/>
        <v>0</v>
      </c>
      <c r="CQ20" s="190">
        <f t="shared" si="21"/>
        <v>0</v>
      </c>
      <c r="CR20" s="190">
        <f t="shared" si="21"/>
        <v>0</v>
      </c>
      <c r="CS20" s="190">
        <f t="shared" ref="CS20:DA21" si="22">AT35</f>
        <v>0</v>
      </c>
      <c r="CT20" s="190">
        <f t="shared" si="22"/>
        <v>0</v>
      </c>
      <c r="CU20" s="190">
        <f t="shared" si="22"/>
        <v>0</v>
      </c>
      <c r="CV20" s="190">
        <f t="shared" si="22"/>
        <v>0</v>
      </c>
      <c r="CW20" s="190">
        <f t="shared" si="22"/>
        <v>0</v>
      </c>
      <c r="CX20" s="190">
        <f t="shared" si="22"/>
        <v>0</v>
      </c>
      <c r="CY20" s="190">
        <f t="shared" si="22"/>
        <v>0</v>
      </c>
      <c r="CZ20" s="190">
        <f t="shared" si="22"/>
        <v>0</v>
      </c>
      <c r="DA20" s="190">
        <f t="shared" si="22"/>
        <v>0</v>
      </c>
    </row>
    <row r="21" spans="1:105" x14ac:dyDescent="0.2">
      <c r="A21" s="354"/>
      <c r="B21" s="33" t="s">
        <v>86</v>
      </c>
      <c r="C21" s="355" t="e">
        <f>+C20/C19</f>
        <v>#DIV/0!</v>
      </c>
      <c r="D21" s="356"/>
      <c r="E21" s="356"/>
      <c r="F21" s="356"/>
      <c r="G21" s="357"/>
      <c r="H21" s="355" t="e">
        <f>+H20/H19</f>
        <v>#DIV/0!</v>
      </c>
      <c r="I21" s="356"/>
      <c r="J21" s="356"/>
      <c r="K21" s="357"/>
      <c r="L21" s="355" t="e">
        <f>+L20/L19</f>
        <v>#DIV/0!</v>
      </c>
      <c r="M21" s="356"/>
      <c r="N21" s="356"/>
      <c r="O21" s="357"/>
      <c r="P21" s="355" t="e">
        <f>+P20/P19</f>
        <v>#DIV/0!</v>
      </c>
      <c r="Q21" s="356"/>
      <c r="R21" s="356"/>
      <c r="S21" s="357"/>
      <c r="T21" s="355" t="e">
        <f>+T20/T19</f>
        <v>#DIV/0!</v>
      </c>
      <c r="U21" s="356"/>
      <c r="V21" s="356"/>
      <c r="W21" s="356"/>
      <c r="X21" s="357"/>
      <c r="Y21" s="355" t="e">
        <f>+Y20/Y19</f>
        <v>#DIV/0!</v>
      </c>
      <c r="Z21" s="356"/>
      <c r="AA21" s="356"/>
      <c r="AB21" s="357"/>
      <c r="AC21" s="355" t="e">
        <f>+AC20/AC19</f>
        <v>#DIV/0!</v>
      </c>
      <c r="AD21" s="356"/>
      <c r="AE21" s="356"/>
      <c r="AF21" s="356"/>
      <c r="AG21" s="357"/>
      <c r="AH21" s="355" t="e">
        <f>+AH20/AH19</f>
        <v>#DIV/0!</v>
      </c>
      <c r="AI21" s="356"/>
      <c r="AJ21" s="356"/>
      <c r="AK21" s="357"/>
      <c r="AL21" s="355" t="e">
        <f>+AL20/AL19</f>
        <v>#DIV/0!</v>
      </c>
      <c r="AM21" s="356"/>
      <c r="AN21" s="356"/>
      <c r="AO21" s="357"/>
      <c r="AP21" s="355" t="e">
        <f>+AP20/AP19</f>
        <v>#DIV/0!</v>
      </c>
      <c r="AQ21" s="356"/>
      <c r="AR21" s="356"/>
      <c r="AS21" s="356"/>
      <c r="AT21" s="357"/>
      <c r="AU21" s="355" t="e">
        <f>+AU20/AU19</f>
        <v>#DIV/0!</v>
      </c>
      <c r="AV21" s="356"/>
      <c r="AW21" s="356"/>
      <c r="AX21" s="357"/>
      <c r="AY21" s="355" t="e">
        <f>+AY20/AY19</f>
        <v>#DIV/0!</v>
      </c>
      <c r="AZ21" s="356"/>
      <c r="BA21" s="356"/>
      <c r="BB21" s="357"/>
      <c r="BC21" s="187"/>
      <c r="BD21" s="191" t="s">
        <v>372</v>
      </c>
      <c r="BE21" s="29" t="s">
        <v>82</v>
      </c>
      <c r="BF21" s="190">
        <f t="shared" si="18"/>
        <v>0</v>
      </c>
      <c r="BG21" s="190">
        <f t="shared" si="18"/>
        <v>0</v>
      </c>
      <c r="BH21" s="190">
        <f t="shared" si="18"/>
        <v>0</v>
      </c>
      <c r="BI21" s="190">
        <f t="shared" si="19"/>
        <v>0</v>
      </c>
      <c r="BJ21" s="190">
        <f t="shared" si="19"/>
        <v>0</v>
      </c>
      <c r="BK21" s="190">
        <f t="shared" si="19"/>
        <v>0</v>
      </c>
      <c r="BL21" s="190">
        <f t="shared" si="19"/>
        <v>0</v>
      </c>
      <c r="BM21" s="190">
        <f t="shared" si="19"/>
        <v>0</v>
      </c>
      <c r="BN21" s="190">
        <f t="shared" si="19"/>
        <v>0</v>
      </c>
      <c r="BO21" s="190">
        <f t="shared" si="19"/>
        <v>0</v>
      </c>
      <c r="BP21" s="190">
        <f t="shared" si="19"/>
        <v>0</v>
      </c>
      <c r="BQ21" s="190">
        <f t="shared" si="19"/>
        <v>0</v>
      </c>
      <c r="BR21" s="190">
        <f t="shared" si="19"/>
        <v>0</v>
      </c>
      <c r="BS21" s="190">
        <f t="shared" si="19"/>
        <v>0</v>
      </c>
      <c r="BT21" s="190">
        <f t="shared" si="19"/>
        <v>0</v>
      </c>
      <c r="BU21" s="190">
        <f t="shared" si="19"/>
        <v>0</v>
      </c>
      <c r="BV21" s="190">
        <f t="shared" si="19"/>
        <v>0</v>
      </c>
      <c r="BW21" s="190">
        <f t="shared" si="19"/>
        <v>0</v>
      </c>
      <c r="BX21" s="190">
        <f t="shared" si="19"/>
        <v>0</v>
      </c>
      <c r="BY21" s="190">
        <f t="shared" si="20"/>
        <v>0</v>
      </c>
      <c r="BZ21" s="190">
        <f t="shared" si="20"/>
        <v>0</v>
      </c>
      <c r="CA21" s="190">
        <f t="shared" si="20"/>
        <v>0</v>
      </c>
      <c r="CB21" s="190">
        <f t="shared" si="20"/>
        <v>0</v>
      </c>
      <c r="CC21" s="190">
        <f t="shared" si="20"/>
        <v>0</v>
      </c>
      <c r="CD21" s="190">
        <f t="shared" si="20"/>
        <v>0</v>
      </c>
      <c r="CE21" s="190">
        <f t="shared" si="20"/>
        <v>0</v>
      </c>
      <c r="CF21" s="190">
        <f t="shared" si="20"/>
        <v>0</v>
      </c>
      <c r="CG21" s="190">
        <f t="shared" si="21"/>
        <v>0</v>
      </c>
      <c r="CH21" s="190">
        <f t="shared" si="21"/>
        <v>0</v>
      </c>
      <c r="CI21" s="190">
        <f t="shared" si="21"/>
        <v>0</v>
      </c>
      <c r="CJ21" s="190">
        <f t="shared" si="21"/>
        <v>0</v>
      </c>
      <c r="CK21" s="190">
        <f t="shared" si="21"/>
        <v>0</v>
      </c>
      <c r="CL21" s="190">
        <f t="shared" si="21"/>
        <v>0</v>
      </c>
      <c r="CM21" s="190">
        <f t="shared" si="21"/>
        <v>0</v>
      </c>
      <c r="CN21" s="190">
        <f t="shared" si="21"/>
        <v>0</v>
      </c>
      <c r="CO21" s="190">
        <f t="shared" si="21"/>
        <v>0</v>
      </c>
      <c r="CP21" s="190">
        <f t="shared" si="21"/>
        <v>0</v>
      </c>
      <c r="CQ21" s="190">
        <f t="shared" si="21"/>
        <v>0</v>
      </c>
      <c r="CR21" s="190">
        <f t="shared" si="21"/>
        <v>0</v>
      </c>
      <c r="CS21" s="190">
        <f t="shared" si="22"/>
        <v>0</v>
      </c>
      <c r="CT21" s="190">
        <f t="shared" si="22"/>
        <v>0</v>
      </c>
      <c r="CU21" s="190">
        <f t="shared" si="22"/>
        <v>0</v>
      </c>
      <c r="CV21" s="190">
        <f t="shared" si="22"/>
        <v>0</v>
      </c>
      <c r="CW21" s="190">
        <f t="shared" si="22"/>
        <v>0</v>
      </c>
      <c r="CX21" s="190">
        <f t="shared" si="22"/>
        <v>0</v>
      </c>
      <c r="CY21" s="190">
        <f t="shared" si="22"/>
        <v>0</v>
      </c>
      <c r="CZ21" s="190">
        <f t="shared" si="22"/>
        <v>0</v>
      </c>
      <c r="DA21" s="190">
        <f t="shared" si="22"/>
        <v>0</v>
      </c>
    </row>
    <row r="22" spans="1:105" x14ac:dyDescent="0.2">
      <c r="B22" s="358" t="s">
        <v>334</v>
      </c>
      <c r="C22" s="358"/>
      <c r="D22" s="358"/>
      <c r="E22" s="358"/>
      <c r="F22" s="358"/>
      <c r="G22" s="358"/>
      <c r="H22" s="358"/>
      <c r="I22" s="358"/>
      <c r="J22" s="358"/>
      <c r="K22" s="358"/>
      <c r="L22" s="358"/>
      <c r="M22" s="358"/>
      <c r="N22" s="358"/>
      <c r="O22" s="358"/>
      <c r="P22" s="358"/>
      <c r="Q22" s="358"/>
      <c r="R22" s="358"/>
      <c r="S22" s="358"/>
      <c r="T22" s="358"/>
      <c r="U22" s="358"/>
      <c r="V22" s="358"/>
      <c r="W22" s="358"/>
      <c r="X22" s="358"/>
      <c r="Y22" s="358"/>
      <c r="Z22" s="358"/>
      <c r="AA22" s="358"/>
      <c r="AB22" s="358"/>
      <c r="AC22" s="358"/>
      <c r="AD22" s="358"/>
      <c r="AE22" s="358"/>
      <c r="AF22" s="358"/>
      <c r="AG22" s="358"/>
      <c r="AH22" s="358"/>
      <c r="AI22" s="358"/>
      <c r="AJ22" s="358"/>
      <c r="AK22" s="358"/>
      <c r="AL22" s="358"/>
      <c r="AM22" s="358"/>
      <c r="AN22" s="358"/>
      <c r="AO22" s="358"/>
      <c r="AP22" s="358"/>
      <c r="AQ22" s="358"/>
      <c r="AR22" s="358"/>
      <c r="AS22" s="358"/>
      <c r="AT22" s="358"/>
      <c r="AU22" s="358"/>
      <c r="AV22" s="358"/>
      <c r="AW22" s="358"/>
      <c r="AX22" s="358"/>
      <c r="AY22" s="358"/>
      <c r="AZ22" s="358"/>
      <c r="BA22" s="358"/>
      <c r="BB22" s="358"/>
      <c r="BC22" s="31"/>
      <c r="BD22" s="191" t="s">
        <v>371</v>
      </c>
      <c r="BE22" s="29" t="s">
        <v>81</v>
      </c>
      <c r="BF22" s="190">
        <f t="shared" ref="BF22:BH23" si="23">C44</f>
        <v>0</v>
      </c>
      <c r="BG22" s="190">
        <f t="shared" si="23"/>
        <v>0</v>
      </c>
      <c r="BH22" s="190">
        <f t="shared" si="23"/>
        <v>0</v>
      </c>
      <c r="BI22" s="190">
        <f t="shared" ref="BI22:BX23" si="24">G44</f>
        <v>0</v>
      </c>
      <c r="BJ22" s="190">
        <f t="shared" si="24"/>
        <v>0</v>
      </c>
      <c r="BK22" s="190">
        <f t="shared" si="24"/>
        <v>0</v>
      </c>
      <c r="BL22" s="190">
        <f t="shared" si="24"/>
        <v>0</v>
      </c>
      <c r="BM22" s="190">
        <f t="shared" si="24"/>
        <v>0</v>
      </c>
      <c r="BN22" s="190">
        <f t="shared" si="24"/>
        <v>0</v>
      </c>
      <c r="BO22" s="190">
        <f t="shared" si="24"/>
        <v>0</v>
      </c>
      <c r="BP22" s="190">
        <f t="shared" si="24"/>
        <v>0</v>
      </c>
      <c r="BQ22" s="190">
        <f t="shared" si="24"/>
        <v>0</v>
      </c>
      <c r="BR22" s="190">
        <f t="shared" si="24"/>
        <v>0</v>
      </c>
      <c r="BS22" s="190">
        <f t="shared" si="24"/>
        <v>0</v>
      </c>
      <c r="BT22" s="190">
        <f t="shared" si="24"/>
        <v>0</v>
      </c>
      <c r="BU22" s="190">
        <f t="shared" si="24"/>
        <v>0</v>
      </c>
      <c r="BV22" s="190">
        <f t="shared" si="24"/>
        <v>0</v>
      </c>
      <c r="BW22" s="190">
        <f t="shared" si="24"/>
        <v>0</v>
      </c>
      <c r="BX22" s="190">
        <f t="shared" si="24"/>
        <v>0</v>
      </c>
      <c r="BY22" s="190">
        <f t="shared" ref="BY22:CF23" si="25">X44</f>
        <v>0</v>
      </c>
      <c r="BZ22" s="190">
        <f t="shared" si="25"/>
        <v>0</v>
      </c>
      <c r="CA22" s="190">
        <f t="shared" si="25"/>
        <v>0</v>
      </c>
      <c r="CB22" s="190">
        <f t="shared" si="25"/>
        <v>0</v>
      </c>
      <c r="CC22" s="190">
        <f t="shared" si="25"/>
        <v>0</v>
      </c>
      <c r="CD22" s="190">
        <f t="shared" si="25"/>
        <v>0</v>
      </c>
      <c r="CE22" s="190">
        <f t="shared" si="25"/>
        <v>0</v>
      </c>
      <c r="CF22" s="190">
        <f t="shared" si="25"/>
        <v>0</v>
      </c>
      <c r="CG22" s="190">
        <f t="shared" ref="CG22:CR23" si="26">AG44</f>
        <v>0</v>
      </c>
      <c r="CH22" s="190">
        <f t="shared" si="26"/>
        <v>0</v>
      </c>
      <c r="CI22" s="190">
        <f t="shared" si="26"/>
        <v>0</v>
      </c>
      <c r="CJ22" s="190">
        <f t="shared" si="26"/>
        <v>0</v>
      </c>
      <c r="CK22" s="190">
        <f t="shared" si="26"/>
        <v>0</v>
      </c>
      <c r="CL22" s="190">
        <f t="shared" si="26"/>
        <v>0</v>
      </c>
      <c r="CM22" s="190">
        <f t="shared" si="26"/>
        <v>0</v>
      </c>
      <c r="CN22" s="190">
        <f t="shared" si="26"/>
        <v>0</v>
      </c>
      <c r="CO22" s="190">
        <f t="shared" si="26"/>
        <v>0</v>
      </c>
      <c r="CP22" s="190">
        <f t="shared" si="26"/>
        <v>0</v>
      </c>
      <c r="CQ22" s="190">
        <f t="shared" si="26"/>
        <v>0</v>
      </c>
      <c r="CR22" s="190">
        <f t="shared" si="26"/>
        <v>0</v>
      </c>
      <c r="CS22" s="190">
        <f t="shared" ref="CS22:DA23" si="27">AT44</f>
        <v>0</v>
      </c>
      <c r="CT22" s="190">
        <f t="shared" si="27"/>
        <v>0</v>
      </c>
      <c r="CU22" s="190">
        <f t="shared" si="27"/>
        <v>0</v>
      </c>
      <c r="CV22" s="190">
        <f t="shared" si="27"/>
        <v>0</v>
      </c>
      <c r="CW22" s="190">
        <f t="shared" si="27"/>
        <v>0</v>
      </c>
      <c r="CX22" s="190">
        <f t="shared" si="27"/>
        <v>0</v>
      </c>
      <c r="CY22" s="190">
        <f t="shared" si="27"/>
        <v>0</v>
      </c>
      <c r="CZ22" s="190">
        <f t="shared" si="27"/>
        <v>0</v>
      </c>
      <c r="DA22" s="190">
        <f t="shared" si="27"/>
        <v>0</v>
      </c>
    </row>
    <row r="23" spans="1:105" x14ac:dyDescent="0.2">
      <c r="B23" s="29" t="s">
        <v>79</v>
      </c>
      <c r="C23" s="341" t="s">
        <v>2</v>
      </c>
      <c r="D23" s="341"/>
      <c r="E23" s="341"/>
      <c r="F23" s="341"/>
      <c r="G23" s="341"/>
      <c r="H23" s="341" t="s">
        <v>3</v>
      </c>
      <c r="I23" s="341"/>
      <c r="J23" s="341"/>
      <c r="K23" s="341"/>
      <c r="L23" s="341" t="s">
        <v>4</v>
      </c>
      <c r="M23" s="341"/>
      <c r="N23" s="341"/>
      <c r="O23" s="341"/>
      <c r="P23" s="341" t="s">
        <v>5</v>
      </c>
      <c r="Q23" s="341"/>
      <c r="R23" s="341"/>
      <c r="S23" s="341"/>
      <c r="T23" s="341" t="s">
        <v>6</v>
      </c>
      <c r="U23" s="341"/>
      <c r="V23" s="341"/>
      <c r="W23" s="341"/>
      <c r="X23" s="341"/>
      <c r="Y23" s="341" t="s">
        <v>7</v>
      </c>
      <c r="Z23" s="341"/>
      <c r="AA23" s="341"/>
      <c r="AB23" s="341"/>
      <c r="AC23" s="341" t="s">
        <v>8</v>
      </c>
      <c r="AD23" s="341"/>
      <c r="AE23" s="341"/>
      <c r="AF23" s="341"/>
      <c r="AG23" s="341"/>
      <c r="AH23" s="341" t="s">
        <v>9</v>
      </c>
      <c r="AI23" s="341"/>
      <c r="AJ23" s="341"/>
      <c r="AK23" s="341"/>
      <c r="AL23" s="341" t="s">
        <v>10</v>
      </c>
      <c r="AM23" s="341"/>
      <c r="AN23" s="341"/>
      <c r="AO23" s="341"/>
      <c r="AP23" s="341" t="s">
        <v>11</v>
      </c>
      <c r="AQ23" s="341"/>
      <c r="AR23" s="341"/>
      <c r="AS23" s="341"/>
      <c r="AT23" s="341"/>
      <c r="AU23" s="341" t="s">
        <v>12</v>
      </c>
      <c r="AV23" s="341"/>
      <c r="AW23" s="341"/>
      <c r="AX23" s="341"/>
      <c r="AY23" s="341" t="s">
        <v>13</v>
      </c>
      <c r="AZ23" s="341"/>
      <c r="BA23" s="341"/>
      <c r="BB23" s="341"/>
      <c r="BC23" s="184"/>
      <c r="BD23" s="191" t="s">
        <v>371</v>
      </c>
      <c r="BE23" s="29" t="s">
        <v>82</v>
      </c>
      <c r="BF23" s="190">
        <f t="shared" si="23"/>
        <v>0</v>
      </c>
      <c r="BG23" s="190">
        <f t="shared" si="23"/>
        <v>0</v>
      </c>
      <c r="BH23" s="190">
        <f t="shared" si="23"/>
        <v>0</v>
      </c>
      <c r="BI23" s="190">
        <f t="shared" si="24"/>
        <v>0</v>
      </c>
      <c r="BJ23" s="190">
        <f t="shared" si="24"/>
        <v>0</v>
      </c>
      <c r="BK23" s="190">
        <f t="shared" si="24"/>
        <v>0</v>
      </c>
      <c r="BL23" s="190">
        <f t="shared" si="24"/>
        <v>0</v>
      </c>
      <c r="BM23" s="190">
        <f t="shared" si="24"/>
        <v>0</v>
      </c>
      <c r="BN23" s="190">
        <f t="shared" si="24"/>
        <v>0</v>
      </c>
      <c r="BO23" s="190">
        <f t="shared" si="24"/>
        <v>0</v>
      </c>
      <c r="BP23" s="190">
        <f t="shared" si="24"/>
        <v>0</v>
      </c>
      <c r="BQ23" s="190">
        <f t="shared" si="24"/>
        <v>0</v>
      </c>
      <c r="BR23" s="190">
        <f t="shared" si="24"/>
        <v>0</v>
      </c>
      <c r="BS23" s="190">
        <f t="shared" si="24"/>
        <v>0</v>
      </c>
      <c r="BT23" s="190">
        <f t="shared" si="24"/>
        <v>0</v>
      </c>
      <c r="BU23" s="190">
        <f t="shared" si="24"/>
        <v>0</v>
      </c>
      <c r="BV23" s="190">
        <f t="shared" si="24"/>
        <v>0</v>
      </c>
      <c r="BW23" s="190">
        <f t="shared" si="24"/>
        <v>0</v>
      </c>
      <c r="BX23" s="190">
        <f t="shared" si="24"/>
        <v>0</v>
      </c>
      <c r="BY23" s="190">
        <f t="shared" si="25"/>
        <v>0</v>
      </c>
      <c r="BZ23" s="190">
        <f t="shared" si="25"/>
        <v>0</v>
      </c>
      <c r="CA23" s="190">
        <f t="shared" si="25"/>
        <v>0</v>
      </c>
      <c r="CB23" s="190">
        <f t="shared" si="25"/>
        <v>0</v>
      </c>
      <c r="CC23" s="190">
        <f t="shared" si="25"/>
        <v>0</v>
      </c>
      <c r="CD23" s="190">
        <f t="shared" si="25"/>
        <v>0</v>
      </c>
      <c r="CE23" s="190">
        <f t="shared" si="25"/>
        <v>0</v>
      </c>
      <c r="CF23" s="190">
        <f t="shared" si="25"/>
        <v>0</v>
      </c>
      <c r="CG23" s="190">
        <f t="shared" si="26"/>
        <v>0</v>
      </c>
      <c r="CH23" s="190">
        <f t="shared" si="26"/>
        <v>0</v>
      </c>
      <c r="CI23" s="190">
        <f t="shared" si="26"/>
        <v>0</v>
      </c>
      <c r="CJ23" s="190">
        <f t="shared" si="26"/>
        <v>0</v>
      </c>
      <c r="CK23" s="190">
        <f t="shared" si="26"/>
        <v>0</v>
      </c>
      <c r="CL23" s="190">
        <f t="shared" si="26"/>
        <v>0</v>
      </c>
      <c r="CM23" s="190">
        <f t="shared" si="26"/>
        <v>0</v>
      </c>
      <c r="CN23" s="190">
        <f t="shared" si="26"/>
        <v>0</v>
      </c>
      <c r="CO23" s="190">
        <f t="shared" si="26"/>
        <v>0</v>
      </c>
      <c r="CP23" s="190">
        <f t="shared" si="26"/>
        <v>0</v>
      </c>
      <c r="CQ23" s="190">
        <f t="shared" si="26"/>
        <v>0</v>
      </c>
      <c r="CR23" s="190">
        <f t="shared" si="26"/>
        <v>0</v>
      </c>
      <c r="CS23" s="190">
        <f t="shared" si="27"/>
        <v>0</v>
      </c>
      <c r="CT23" s="190">
        <f t="shared" si="27"/>
        <v>0</v>
      </c>
      <c r="CU23" s="190">
        <f t="shared" si="27"/>
        <v>0</v>
      </c>
      <c r="CV23" s="190">
        <f t="shared" si="27"/>
        <v>0</v>
      </c>
      <c r="CW23" s="190">
        <f t="shared" si="27"/>
        <v>0</v>
      </c>
      <c r="CX23" s="190">
        <f t="shared" si="27"/>
        <v>0</v>
      </c>
      <c r="CY23" s="190">
        <f t="shared" si="27"/>
        <v>0</v>
      </c>
      <c r="CZ23" s="190">
        <f t="shared" si="27"/>
        <v>0</v>
      </c>
      <c r="DA23" s="190">
        <f t="shared" si="27"/>
        <v>0</v>
      </c>
    </row>
    <row r="24" spans="1:105" x14ac:dyDescent="0.2">
      <c r="B24" s="29" t="s">
        <v>80</v>
      </c>
      <c r="C24" s="30" t="s">
        <v>19</v>
      </c>
      <c r="D24" s="30" t="s">
        <v>20</v>
      </c>
      <c r="E24" s="30" t="s">
        <v>21</v>
      </c>
      <c r="F24" s="30" t="s">
        <v>22</v>
      </c>
      <c r="G24" s="30" t="s">
        <v>23</v>
      </c>
      <c r="H24" s="30" t="s">
        <v>24</v>
      </c>
      <c r="I24" s="30" t="s">
        <v>25</v>
      </c>
      <c r="J24" s="30" t="s">
        <v>26</v>
      </c>
      <c r="K24" s="30" t="s">
        <v>27</v>
      </c>
      <c r="L24" s="30" t="s">
        <v>28</v>
      </c>
      <c r="M24" s="30" t="s">
        <v>29</v>
      </c>
      <c r="N24" s="30" t="s">
        <v>30</v>
      </c>
      <c r="O24" s="30" t="s">
        <v>31</v>
      </c>
      <c r="P24" s="30" t="s">
        <v>32</v>
      </c>
      <c r="Q24" s="30" t="s">
        <v>33</v>
      </c>
      <c r="R24" s="30" t="s">
        <v>34</v>
      </c>
      <c r="S24" s="30" t="s">
        <v>35</v>
      </c>
      <c r="T24" s="30" t="s">
        <v>36</v>
      </c>
      <c r="U24" s="30" t="s">
        <v>37</v>
      </c>
      <c r="V24" s="30" t="s">
        <v>38</v>
      </c>
      <c r="W24" s="30" t="s">
        <v>39</v>
      </c>
      <c r="X24" s="30" t="s">
        <v>40</v>
      </c>
      <c r="Y24" s="30" t="s">
        <v>41</v>
      </c>
      <c r="Z24" s="30" t="s">
        <v>42</v>
      </c>
      <c r="AA24" s="30" t="s">
        <v>43</v>
      </c>
      <c r="AB24" s="30" t="s">
        <v>44</v>
      </c>
      <c r="AC24" s="30" t="s">
        <v>45</v>
      </c>
      <c r="AD24" s="30" t="s">
        <v>46</v>
      </c>
      <c r="AE24" s="30" t="s">
        <v>47</v>
      </c>
      <c r="AF24" s="30" t="s">
        <v>48</v>
      </c>
      <c r="AG24" s="30" t="s">
        <v>49</v>
      </c>
      <c r="AH24" s="30" t="s">
        <v>50</v>
      </c>
      <c r="AI24" s="30" t="s">
        <v>51</v>
      </c>
      <c r="AJ24" s="30" t="s">
        <v>52</v>
      </c>
      <c r="AK24" s="30" t="s">
        <v>53</v>
      </c>
      <c r="AL24" s="30" t="s">
        <v>54</v>
      </c>
      <c r="AM24" s="30" t="s">
        <v>55</v>
      </c>
      <c r="AN24" s="30" t="s">
        <v>56</v>
      </c>
      <c r="AO24" s="30" t="s">
        <v>57</v>
      </c>
      <c r="AP24" s="30" t="s">
        <v>58</v>
      </c>
      <c r="AQ24" s="30" t="s">
        <v>59</v>
      </c>
      <c r="AR24" s="30" t="s">
        <v>60</v>
      </c>
      <c r="AS24" s="30" t="s">
        <v>61</v>
      </c>
      <c r="AT24" s="30" t="s">
        <v>62</v>
      </c>
      <c r="AU24" s="30" t="s">
        <v>63</v>
      </c>
      <c r="AV24" s="30" t="s">
        <v>64</v>
      </c>
      <c r="AW24" s="30" t="s">
        <v>65</v>
      </c>
      <c r="AX24" s="30" t="s">
        <v>66</v>
      </c>
      <c r="AY24" s="30" t="s">
        <v>762</v>
      </c>
      <c r="AZ24" s="30" t="s">
        <v>763</v>
      </c>
      <c r="BA24" s="30" t="s">
        <v>764</v>
      </c>
      <c r="BB24" s="30" t="s">
        <v>765</v>
      </c>
      <c r="BC24" s="185"/>
      <c r="BD24" s="191" t="s">
        <v>373</v>
      </c>
      <c r="BE24" s="29" t="s">
        <v>81</v>
      </c>
      <c r="BF24" s="190">
        <f>C54</f>
        <v>0</v>
      </c>
      <c r="BG24" s="190">
        <f>D54</f>
        <v>0</v>
      </c>
      <c r="BH24" s="190">
        <f>E54</f>
        <v>0</v>
      </c>
      <c r="BI24" s="190">
        <f t="shared" ref="BI24:BX25" si="28">G54</f>
        <v>0</v>
      </c>
      <c r="BJ24" s="190">
        <f t="shared" si="28"/>
        <v>0</v>
      </c>
      <c r="BK24" s="190">
        <f t="shared" si="28"/>
        <v>0</v>
      </c>
      <c r="BL24" s="190">
        <f t="shared" si="28"/>
        <v>0</v>
      </c>
      <c r="BM24" s="190">
        <f t="shared" si="28"/>
        <v>0</v>
      </c>
      <c r="BN24" s="190">
        <f t="shared" si="28"/>
        <v>0</v>
      </c>
      <c r="BO24" s="190">
        <f t="shared" si="28"/>
        <v>0</v>
      </c>
      <c r="BP24" s="190">
        <f t="shared" si="28"/>
        <v>0</v>
      </c>
      <c r="BQ24" s="190">
        <f t="shared" si="28"/>
        <v>0</v>
      </c>
      <c r="BR24" s="190">
        <f t="shared" si="28"/>
        <v>0</v>
      </c>
      <c r="BS24" s="190">
        <f t="shared" si="28"/>
        <v>0</v>
      </c>
      <c r="BT24" s="190">
        <f t="shared" si="28"/>
        <v>0</v>
      </c>
      <c r="BU24" s="190">
        <f t="shared" si="28"/>
        <v>0</v>
      </c>
      <c r="BV24" s="190">
        <f t="shared" si="28"/>
        <v>0</v>
      </c>
      <c r="BW24" s="190">
        <f t="shared" si="28"/>
        <v>0</v>
      </c>
      <c r="BX24" s="190">
        <f t="shared" si="28"/>
        <v>0</v>
      </c>
      <c r="BY24" s="190">
        <f t="shared" ref="BY24:CF25" si="29">X54</f>
        <v>0</v>
      </c>
      <c r="BZ24" s="190">
        <f t="shared" si="29"/>
        <v>0</v>
      </c>
      <c r="CA24" s="190">
        <f t="shared" si="29"/>
        <v>0</v>
      </c>
      <c r="CB24" s="190">
        <f t="shared" si="29"/>
        <v>0</v>
      </c>
      <c r="CC24" s="190">
        <f t="shared" si="29"/>
        <v>0</v>
      </c>
      <c r="CD24" s="190">
        <f t="shared" si="29"/>
        <v>0</v>
      </c>
      <c r="CE24" s="190">
        <f t="shared" si="29"/>
        <v>0</v>
      </c>
      <c r="CF24" s="190">
        <f t="shared" si="29"/>
        <v>0</v>
      </c>
      <c r="CG24" s="190">
        <f t="shared" ref="CG24:CR25" si="30">AG54</f>
        <v>0</v>
      </c>
      <c r="CH24" s="190">
        <f t="shared" si="30"/>
        <v>0</v>
      </c>
      <c r="CI24" s="190">
        <f t="shared" si="30"/>
        <v>0</v>
      </c>
      <c r="CJ24" s="190">
        <f t="shared" si="30"/>
        <v>0</v>
      </c>
      <c r="CK24" s="190">
        <f t="shared" si="30"/>
        <v>0</v>
      </c>
      <c r="CL24" s="190">
        <f t="shared" si="30"/>
        <v>0</v>
      </c>
      <c r="CM24" s="190">
        <f t="shared" si="30"/>
        <v>0</v>
      </c>
      <c r="CN24" s="190">
        <f t="shared" si="30"/>
        <v>0</v>
      </c>
      <c r="CO24" s="190">
        <f t="shared" si="30"/>
        <v>0</v>
      </c>
      <c r="CP24" s="190">
        <f t="shared" si="30"/>
        <v>0</v>
      </c>
      <c r="CQ24" s="190">
        <f t="shared" si="30"/>
        <v>0</v>
      </c>
      <c r="CR24" s="190">
        <f t="shared" si="30"/>
        <v>0</v>
      </c>
      <c r="CS24" s="190">
        <f t="shared" ref="CS24:DA25" si="31">AT54</f>
        <v>0</v>
      </c>
      <c r="CT24" s="190">
        <f t="shared" si="31"/>
        <v>0</v>
      </c>
      <c r="CU24" s="190">
        <f t="shared" si="31"/>
        <v>0</v>
      </c>
      <c r="CV24" s="190">
        <f t="shared" si="31"/>
        <v>0</v>
      </c>
      <c r="CW24" s="190">
        <f t="shared" si="31"/>
        <v>0</v>
      </c>
      <c r="CX24" s="190">
        <f t="shared" si="31"/>
        <v>0</v>
      </c>
      <c r="CY24" s="190">
        <f t="shared" si="31"/>
        <v>0</v>
      </c>
      <c r="CZ24" s="190">
        <f t="shared" si="31"/>
        <v>0</v>
      </c>
      <c r="DA24" s="190">
        <f t="shared" si="31"/>
        <v>0</v>
      </c>
    </row>
    <row r="25" spans="1:105" x14ac:dyDescent="0.2">
      <c r="A25" s="354" t="s">
        <v>370</v>
      </c>
      <c r="B25" s="29" t="s">
        <v>81</v>
      </c>
      <c r="C25" s="32">
        <f>COUNTIF('PM 2025'!E78:E191,"0")+COUNTIF('PM 2025'!E78:E191,"1")</f>
        <v>0</v>
      </c>
      <c r="D25" s="32">
        <f>COUNTIF('PM 2025'!F78:F191,"0")+COUNTIF('PM 2025'!F78:F191,"1")</f>
        <v>0</v>
      </c>
      <c r="E25" s="32">
        <f>COUNTIF('PM 2025'!G78:G191,"0")+COUNTIF('PM 2025'!G78:G191,"1")</f>
        <v>0</v>
      </c>
      <c r="F25" s="32"/>
      <c r="G25" s="32">
        <f>COUNTIF('PM 2025'!H78:H191,"0")+COUNTIF('PM 2025'!H78:H191,"1")</f>
        <v>0</v>
      </c>
      <c r="H25" s="32"/>
      <c r="I25" s="32"/>
      <c r="J25" s="32"/>
      <c r="K25" s="32"/>
      <c r="L25" s="32"/>
      <c r="M25" s="32"/>
      <c r="N25" s="32"/>
      <c r="O25" s="32"/>
      <c r="P25" s="32"/>
      <c r="Q25" s="32"/>
      <c r="R25" s="32"/>
      <c r="S25" s="32"/>
      <c r="T25" s="32"/>
      <c r="U25" s="32"/>
      <c r="V25" s="32"/>
      <c r="W25" s="32"/>
      <c r="X25" s="32"/>
      <c r="Y25" s="32"/>
      <c r="Z25" s="32"/>
      <c r="AA25" s="32"/>
      <c r="AB25" s="32"/>
      <c r="AC25" s="32"/>
      <c r="AD25" s="32"/>
      <c r="AE25" s="32"/>
      <c r="AF25" s="32"/>
      <c r="AG25" s="32"/>
      <c r="AH25" s="32"/>
      <c r="AI25" s="32"/>
      <c r="AJ25" s="32"/>
      <c r="AK25" s="32"/>
      <c r="AL25" s="32"/>
      <c r="AM25" s="32"/>
      <c r="AN25" s="32"/>
      <c r="AO25" s="32"/>
      <c r="AP25" s="32"/>
      <c r="AQ25" s="32"/>
      <c r="AR25" s="32"/>
      <c r="AS25" s="32"/>
      <c r="AT25" s="32"/>
      <c r="AU25" s="32"/>
      <c r="AV25" s="32"/>
      <c r="AW25" s="32"/>
      <c r="AX25" s="32"/>
      <c r="AY25" s="32"/>
      <c r="AZ25" s="32"/>
      <c r="BA25" s="32"/>
      <c r="BB25" s="32"/>
      <c r="BC25" s="186"/>
      <c r="BD25" s="190" t="s">
        <v>373</v>
      </c>
      <c r="BE25" s="29" t="s">
        <v>82</v>
      </c>
      <c r="BF25" s="190">
        <f t="shared" ref="BF25" si="32">C55</f>
        <v>0</v>
      </c>
      <c r="BG25" s="190">
        <f>D55</f>
        <v>0</v>
      </c>
      <c r="BH25" s="190">
        <f>E55</f>
        <v>0</v>
      </c>
      <c r="BI25" s="190">
        <f t="shared" si="28"/>
        <v>0</v>
      </c>
      <c r="BJ25" s="190">
        <f t="shared" si="28"/>
        <v>0</v>
      </c>
      <c r="BK25" s="190">
        <f t="shared" si="28"/>
        <v>0</v>
      </c>
      <c r="BL25" s="190">
        <f t="shared" si="28"/>
        <v>0</v>
      </c>
      <c r="BM25" s="190">
        <f t="shared" si="28"/>
        <v>0</v>
      </c>
      <c r="BN25" s="190">
        <f t="shared" si="28"/>
        <v>0</v>
      </c>
      <c r="BO25" s="190">
        <f t="shared" si="28"/>
        <v>0</v>
      </c>
      <c r="BP25" s="190">
        <f t="shared" si="28"/>
        <v>0</v>
      </c>
      <c r="BQ25" s="190">
        <f t="shared" si="28"/>
        <v>0</v>
      </c>
      <c r="BR25" s="190">
        <f t="shared" si="28"/>
        <v>0</v>
      </c>
      <c r="BS25" s="190">
        <f t="shared" si="28"/>
        <v>0</v>
      </c>
      <c r="BT25" s="190">
        <f t="shared" si="28"/>
        <v>0</v>
      </c>
      <c r="BU25" s="190">
        <f t="shared" si="28"/>
        <v>0</v>
      </c>
      <c r="BV25" s="190">
        <f t="shared" si="28"/>
        <v>0</v>
      </c>
      <c r="BW25" s="190">
        <f t="shared" si="28"/>
        <v>0</v>
      </c>
      <c r="BX25" s="190">
        <f t="shared" si="28"/>
        <v>0</v>
      </c>
      <c r="BY25" s="190">
        <f t="shared" si="29"/>
        <v>0</v>
      </c>
      <c r="BZ25" s="190">
        <f t="shared" si="29"/>
        <v>0</v>
      </c>
      <c r="CA25" s="190">
        <f t="shared" si="29"/>
        <v>0</v>
      </c>
      <c r="CB25" s="190">
        <f t="shared" si="29"/>
        <v>0</v>
      </c>
      <c r="CC25" s="190">
        <f t="shared" si="29"/>
        <v>0</v>
      </c>
      <c r="CD25" s="190">
        <f t="shared" si="29"/>
        <v>0</v>
      </c>
      <c r="CE25" s="190">
        <f t="shared" si="29"/>
        <v>0</v>
      </c>
      <c r="CF25" s="190">
        <f t="shared" si="29"/>
        <v>0</v>
      </c>
      <c r="CG25" s="190">
        <f t="shared" si="30"/>
        <v>0</v>
      </c>
      <c r="CH25" s="190">
        <f t="shared" si="30"/>
        <v>0</v>
      </c>
      <c r="CI25" s="190">
        <f t="shared" si="30"/>
        <v>0</v>
      </c>
      <c r="CJ25" s="190">
        <f t="shared" si="30"/>
        <v>0</v>
      </c>
      <c r="CK25" s="190">
        <f t="shared" si="30"/>
        <v>0</v>
      </c>
      <c r="CL25" s="190">
        <f t="shared" si="30"/>
        <v>0</v>
      </c>
      <c r="CM25" s="190">
        <f t="shared" si="30"/>
        <v>0</v>
      </c>
      <c r="CN25" s="190">
        <f t="shared" si="30"/>
        <v>0</v>
      </c>
      <c r="CO25" s="190">
        <f t="shared" si="30"/>
        <v>0</v>
      </c>
      <c r="CP25" s="190">
        <f t="shared" si="30"/>
        <v>0</v>
      </c>
      <c r="CQ25" s="190">
        <f t="shared" si="30"/>
        <v>0</v>
      </c>
      <c r="CR25" s="190">
        <f t="shared" si="30"/>
        <v>0</v>
      </c>
      <c r="CS25" s="190">
        <f t="shared" si="31"/>
        <v>0</v>
      </c>
      <c r="CT25" s="190">
        <f t="shared" si="31"/>
        <v>0</v>
      </c>
      <c r="CU25" s="190">
        <f t="shared" si="31"/>
        <v>0</v>
      </c>
      <c r="CV25" s="190">
        <f t="shared" si="31"/>
        <v>0</v>
      </c>
      <c r="CW25" s="190">
        <f t="shared" si="31"/>
        <v>0</v>
      </c>
      <c r="CX25" s="190">
        <f t="shared" si="31"/>
        <v>0</v>
      </c>
      <c r="CY25" s="190">
        <f t="shared" si="31"/>
        <v>0</v>
      </c>
      <c r="CZ25" s="190">
        <f t="shared" si="31"/>
        <v>0</v>
      </c>
      <c r="DA25" s="190">
        <f t="shared" si="31"/>
        <v>0</v>
      </c>
    </row>
    <row r="26" spans="1:105" ht="15" x14ac:dyDescent="0.25">
      <c r="A26" s="354"/>
      <c r="B26" s="29" t="s">
        <v>82</v>
      </c>
      <c r="C26" s="32">
        <f>COUNTIF('PM 2025'!E78:E191,"1")</f>
        <v>0</v>
      </c>
      <c r="D26" s="32">
        <f>COUNTIF('PM 2025'!F78:F191,"1")</f>
        <v>0</v>
      </c>
      <c r="E26" s="32">
        <f>COUNTIF('PM 2025'!G78:G191,"1")</f>
        <v>0</v>
      </c>
      <c r="F26" s="32"/>
      <c r="G26" s="32">
        <f>COUNTIF('PM 2025'!H78:H191,"1")</f>
        <v>0</v>
      </c>
      <c r="H26" s="32"/>
      <c r="I26" s="32"/>
      <c r="J26" s="32"/>
      <c r="K26" s="32"/>
      <c r="L26" s="32"/>
      <c r="M26" s="32"/>
      <c r="N26" s="32"/>
      <c r="O26" s="32"/>
      <c r="P26" s="32"/>
      <c r="Q26" s="32"/>
      <c r="R26" s="32"/>
      <c r="S26" s="32"/>
      <c r="T26" s="32"/>
      <c r="U26" s="32"/>
      <c r="V26" s="32"/>
      <c r="W26" s="32"/>
      <c r="X26" s="32"/>
      <c r="Y26" s="32"/>
      <c r="Z26" s="32"/>
      <c r="AA26" s="32"/>
      <c r="AB26" s="32"/>
      <c r="AC26" s="32"/>
      <c r="AD26" s="32"/>
      <c r="AE26" s="32"/>
      <c r="AF26" s="32"/>
      <c r="AG26" s="32"/>
      <c r="AH26" s="32"/>
      <c r="AI26" s="32"/>
      <c r="AJ26" s="32"/>
      <c r="AK26" s="32"/>
      <c r="AL26" s="32"/>
      <c r="AM26" s="32"/>
      <c r="AN26" s="32"/>
      <c r="AO26" s="32"/>
      <c r="AP26" s="32"/>
      <c r="AQ26" s="32"/>
      <c r="AR26" s="32"/>
      <c r="AS26" s="32"/>
      <c r="AT26" s="32"/>
      <c r="AU26" s="32"/>
      <c r="AV26" s="32"/>
      <c r="AW26" s="32"/>
      <c r="AX26" s="32"/>
      <c r="AY26" s="32"/>
      <c r="AZ26" s="32"/>
      <c r="BA26" s="32"/>
      <c r="BB26" s="32"/>
      <c r="BC26" s="186"/>
      <c r="BF26" s="192" t="s">
        <v>748</v>
      </c>
      <c r="BG26" t="s">
        <v>752</v>
      </c>
    </row>
    <row r="27" spans="1:105" x14ac:dyDescent="0.2">
      <c r="A27" s="354"/>
      <c r="B27" s="33" t="s">
        <v>83</v>
      </c>
      <c r="C27" s="34" t="e">
        <f>C26/C25</f>
        <v>#DIV/0!</v>
      </c>
      <c r="D27" s="34" t="e">
        <f>D26/D25</f>
        <v>#DIV/0!</v>
      </c>
      <c r="E27" s="34" t="e">
        <f t="shared" ref="E27:BB27" si="33">E26/E25</f>
        <v>#DIV/0!</v>
      </c>
      <c r="F27" s="34"/>
      <c r="G27" s="34" t="e">
        <f t="shared" si="33"/>
        <v>#DIV/0!</v>
      </c>
      <c r="H27" s="34" t="e">
        <f t="shared" si="33"/>
        <v>#DIV/0!</v>
      </c>
      <c r="I27" s="34" t="e">
        <f t="shared" si="33"/>
        <v>#DIV/0!</v>
      </c>
      <c r="J27" s="34" t="e">
        <f t="shared" si="33"/>
        <v>#DIV/0!</v>
      </c>
      <c r="K27" s="34" t="e">
        <f t="shared" si="33"/>
        <v>#DIV/0!</v>
      </c>
      <c r="L27" s="34" t="e">
        <f t="shared" si="33"/>
        <v>#DIV/0!</v>
      </c>
      <c r="M27" s="34" t="e">
        <f t="shared" si="33"/>
        <v>#DIV/0!</v>
      </c>
      <c r="N27" s="34" t="e">
        <f t="shared" si="33"/>
        <v>#DIV/0!</v>
      </c>
      <c r="O27" s="34" t="e">
        <f t="shared" si="33"/>
        <v>#DIV/0!</v>
      </c>
      <c r="P27" s="34" t="e">
        <f t="shared" si="33"/>
        <v>#DIV/0!</v>
      </c>
      <c r="Q27" s="34" t="e">
        <f t="shared" si="33"/>
        <v>#DIV/0!</v>
      </c>
      <c r="R27" s="34" t="e">
        <f t="shared" si="33"/>
        <v>#DIV/0!</v>
      </c>
      <c r="S27" s="34" t="e">
        <f t="shared" si="33"/>
        <v>#DIV/0!</v>
      </c>
      <c r="T27" s="34" t="e">
        <f t="shared" si="33"/>
        <v>#DIV/0!</v>
      </c>
      <c r="U27" s="34" t="e">
        <f t="shared" si="33"/>
        <v>#DIV/0!</v>
      </c>
      <c r="V27" s="34" t="e">
        <f t="shared" si="33"/>
        <v>#DIV/0!</v>
      </c>
      <c r="W27" s="34"/>
      <c r="X27" s="34" t="e">
        <f t="shared" si="33"/>
        <v>#DIV/0!</v>
      </c>
      <c r="Y27" s="34" t="e">
        <f t="shared" si="33"/>
        <v>#DIV/0!</v>
      </c>
      <c r="Z27" s="34" t="e">
        <f t="shared" si="33"/>
        <v>#DIV/0!</v>
      </c>
      <c r="AA27" s="34" t="e">
        <f t="shared" si="33"/>
        <v>#DIV/0!</v>
      </c>
      <c r="AB27" s="34" t="e">
        <f t="shared" si="33"/>
        <v>#DIV/0!</v>
      </c>
      <c r="AC27" s="34" t="e">
        <f t="shared" si="33"/>
        <v>#DIV/0!</v>
      </c>
      <c r="AD27" s="34" t="e">
        <f t="shared" si="33"/>
        <v>#DIV/0!</v>
      </c>
      <c r="AE27" s="34" t="e">
        <f t="shared" si="33"/>
        <v>#DIV/0!</v>
      </c>
      <c r="AF27" s="34"/>
      <c r="AG27" s="34" t="e">
        <f t="shared" si="33"/>
        <v>#DIV/0!</v>
      </c>
      <c r="AH27" s="34" t="e">
        <f t="shared" si="33"/>
        <v>#DIV/0!</v>
      </c>
      <c r="AI27" s="34" t="e">
        <f t="shared" si="33"/>
        <v>#DIV/0!</v>
      </c>
      <c r="AJ27" s="34" t="e">
        <f t="shared" si="33"/>
        <v>#DIV/0!</v>
      </c>
      <c r="AK27" s="34" t="e">
        <f t="shared" si="33"/>
        <v>#DIV/0!</v>
      </c>
      <c r="AL27" s="34" t="e">
        <f t="shared" si="33"/>
        <v>#DIV/0!</v>
      </c>
      <c r="AM27" s="34" t="e">
        <f t="shared" si="33"/>
        <v>#DIV/0!</v>
      </c>
      <c r="AN27" s="34" t="e">
        <f t="shared" si="33"/>
        <v>#DIV/0!</v>
      </c>
      <c r="AO27" s="34" t="e">
        <f t="shared" si="33"/>
        <v>#DIV/0!</v>
      </c>
      <c r="AP27" s="34" t="e">
        <f t="shared" si="33"/>
        <v>#DIV/0!</v>
      </c>
      <c r="AQ27" s="34" t="e">
        <f t="shared" si="33"/>
        <v>#DIV/0!</v>
      </c>
      <c r="AR27" s="34" t="e">
        <f t="shared" si="33"/>
        <v>#DIV/0!</v>
      </c>
      <c r="AS27" s="34"/>
      <c r="AT27" s="34" t="e">
        <f t="shared" si="33"/>
        <v>#DIV/0!</v>
      </c>
      <c r="AU27" s="34" t="e">
        <f t="shared" si="33"/>
        <v>#DIV/0!</v>
      </c>
      <c r="AV27" s="34" t="e">
        <f t="shared" si="33"/>
        <v>#DIV/0!</v>
      </c>
      <c r="AW27" s="34" t="e">
        <f t="shared" si="33"/>
        <v>#DIV/0!</v>
      </c>
      <c r="AX27" s="34" t="e">
        <f t="shared" si="33"/>
        <v>#DIV/0!</v>
      </c>
      <c r="AY27" s="34" t="e">
        <f t="shared" si="33"/>
        <v>#DIV/0!</v>
      </c>
      <c r="AZ27" s="34" t="e">
        <f t="shared" si="33"/>
        <v>#DIV/0!</v>
      </c>
      <c r="BA27" s="34" t="e">
        <f t="shared" si="33"/>
        <v>#DIV/0!</v>
      </c>
      <c r="BB27" s="34" t="e">
        <f t="shared" si="33"/>
        <v>#DIV/0!</v>
      </c>
      <c r="BC27" s="187"/>
    </row>
    <row r="28" spans="1:105" ht="15" x14ac:dyDescent="0.25">
      <c r="A28" s="354"/>
      <c r="B28" s="29" t="s">
        <v>84</v>
      </c>
      <c r="C28" s="342">
        <f>SUM(C25:G25)</f>
        <v>0</v>
      </c>
      <c r="D28" s="343"/>
      <c r="E28" s="343"/>
      <c r="F28" s="343"/>
      <c r="G28" s="344"/>
      <c r="H28" s="342">
        <f>SUM(H25:K25)</f>
        <v>0</v>
      </c>
      <c r="I28" s="343"/>
      <c r="J28" s="343"/>
      <c r="K28" s="344"/>
      <c r="L28" s="342">
        <f>SUM(L25:O25)</f>
        <v>0</v>
      </c>
      <c r="M28" s="343"/>
      <c r="N28" s="343"/>
      <c r="O28" s="344"/>
      <c r="P28" s="342">
        <f>SUM(P25:S25)</f>
        <v>0</v>
      </c>
      <c r="Q28" s="343"/>
      <c r="R28" s="343"/>
      <c r="S28" s="344"/>
      <c r="T28" s="342">
        <f>SUM(T25:X25)</f>
        <v>0</v>
      </c>
      <c r="U28" s="343"/>
      <c r="V28" s="343"/>
      <c r="W28" s="343"/>
      <c r="X28" s="344"/>
      <c r="Y28" s="342">
        <f>SUM(Y25:AB25)</f>
        <v>0</v>
      </c>
      <c r="Z28" s="343"/>
      <c r="AA28" s="343"/>
      <c r="AB28" s="344"/>
      <c r="AC28" s="342">
        <f>SUM(AC25:AG25)</f>
        <v>0</v>
      </c>
      <c r="AD28" s="343"/>
      <c r="AE28" s="343"/>
      <c r="AF28" s="343"/>
      <c r="AG28" s="344"/>
      <c r="AH28" s="342">
        <f>SUM(AH25:AK25)</f>
        <v>0</v>
      </c>
      <c r="AI28" s="343"/>
      <c r="AJ28" s="343"/>
      <c r="AK28" s="344"/>
      <c r="AL28" s="342">
        <f>SUM(AL25:AO25)</f>
        <v>0</v>
      </c>
      <c r="AM28" s="343"/>
      <c r="AN28" s="343"/>
      <c r="AO28" s="344"/>
      <c r="AP28" s="342">
        <f>SUM(AP25:AT25)</f>
        <v>0</v>
      </c>
      <c r="AQ28" s="343"/>
      <c r="AR28" s="343"/>
      <c r="AS28" s="343"/>
      <c r="AT28" s="344"/>
      <c r="AU28" s="342">
        <f>SUM(AU25:AX25)</f>
        <v>0</v>
      </c>
      <c r="AV28" s="343"/>
      <c r="AW28" s="343"/>
      <c r="AX28" s="344"/>
      <c r="AY28" s="342">
        <f>SUM(AY25:BB25)</f>
        <v>0</v>
      </c>
      <c r="AZ28" s="343"/>
      <c r="BA28" s="343"/>
      <c r="BB28" s="344"/>
      <c r="BC28" s="186"/>
      <c r="BF28" s="192" t="s">
        <v>749</v>
      </c>
      <c r="BG28" t="s">
        <v>751</v>
      </c>
      <c r="BH28"/>
      <c r="BI28"/>
      <c r="BJ28"/>
      <c r="BK28"/>
      <c r="BL28"/>
      <c r="BM28"/>
      <c r="BN28"/>
      <c r="BO28"/>
      <c r="BP28"/>
      <c r="BQ28"/>
      <c r="BR28"/>
      <c r="BS28"/>
      <c r="BT28"/>
      <c r="BU28"/>
      <c r="BV28"/>
      <c r="BW28"/>
      <c r="BX28"/>
      <c r="BY28"/>
      <c r="BZ28"/>
      <c r="CA28"/>
      <c r="CB28"/>
      <c r="CC28"/>
      <c r="CD28"/>
      <c r="CE28"/>
      <c r="CF28"/>
      <c r="CG28"/>
      <c r="CH28"/>
      <c r="CI28"/>
    </row>
    <row r="29" spans="1:105" ht="15" x14ac:dyDescent="0.25">
      <c r="A29" s="354"/>
      <c r="B29" s="29" t="s">
        <v>85</v>
      </c>
      <c r="C29" s="342">
        <f>SUM(C26:G26)</f>
        <v>0</v>
      </c>
      <c r="D29" s="343"/>
      <c r="E29" s="343"/>
      <c r="F29" s="343"/>
      <c r="G29" s="344"/>
      <c r="H29" s="342">
        <f>SUM(H26:K26)</f>
        <v>0</v>
      </c>
      <c r="I29" s="343"/>
      <c r="J29" s="343"/>
      <c r="K29" s="344"/>
      <c r="L29" s="342">
        <f>SUM(L26:O26)</f>
        <v>0</v>
      </c>
      <c r="M29" s="343"/>
      <c r="N29" s="343"/>
      <c r="O29" s="344"/>
      <c r="P29" s="342">
        <f>SUM(P26:S26)</f>
        <v>0</v>
      </c>
      <c r="Q29" s="343"/>
      <c r="R29" s="343"/>
      <c r="S29" s="344"/>
      <c r="T29" s="342">
        <f>SUM(T26:X26)</f>
        <v>0</v>
      </c>
      <c r="U29" s="343"/>
      <c r="V29" s="343"/>
      <c r="W29" s="343"/>
      <c r="X29" s="344"/>
      <c r="Y29" s="342">
        <f>SUM(Y26:AB26)</f>
        <v>0</v>
      </c>
      <c r="Z29" s="343"/>
      <c r="AA29" s="343"/>
      <c r="AB29" s="344"/>
      <c r="AC29" s="342">
        <f>SUM(AC26:AG26)</f>
        <v>0</v>
      </c>
      <c r="AD29" s="343"/>
      <c r="AE29" s="343"/>
      <c r="AF29" s="343"/>
      <c r="AG29" s="344"/>
      <c r="AH29" s="342">
        <f>SUM(AH26:AK26)</f>
        <v>0</v>
      </c>
      <c r="AI29" s="343"/>
      <c r="AJ29" s="343"/>
      <c r="AK29" s="344"/>
      <c r="AL29" s="342">
        <f>SUM(AL26:AO26)</f>
        <v>0</v>
      </c>
      <c r="AM29" s="343"/>
      <c r="AN29" s="343"/>
      <c r="AO29" s="344"/>
      <c r="AP29" s="342">
        <f>SUM(AP26:AT26)</f>
        <v>0</v>
      </c>
      <c r="AQ29" s="343"/>
      <c r="AR29" s="343"/>
      <c r="AS29" s="343"/>
      <c r="AT29" s="344"/>
      <c r="AU29" s="342">
        <f>SUM(AU26:AX26)</f>
        <v>0</v>
      </c>
      <c r="AV29" s="343"/>
      <c r="AW29" s="343"/>
      <c r="AX29" s="344"/>
      <c r="AY29" s="342">
        <f>SUM(AY26:BB26)</f>
        <v>0</v>
      </c>
      <c r="AZ29" s="343"/>
      <c r="BA29" s="343"/>
      <c r="BB29" s="344"/>
      <c r="BC29" s="186"/>
      <c r="BF29" s="193" t="s">
        <v>81</v>
      </c>
      <c r="BG29">
        <v>47</v>
      </c>
      <c r="BH29"/>
      <c r="BI29"/>
      <c r="BJ29"/>
      <c r="BK29"/>
      <c r="BL29"/>
      <c r="BM29"/>
      <c r="BN29"/>
      <c r="BO29"/>
      <c r="BP29"/>
      <c r="BQ29"/>
      <c r="BR29"/>
      <c r="BS29"/>
      <c r="BT29"/>
      <c r="BU29"/>
      <c r="BV29"/>
      <c r="BW29"/>
      <c r="BX29"/>
      <c r="BY29"/>
      <c r="BZ29"/>
      <c r="CA29"/>
      <c r="CB29"/>
      <c r="CC29"/>
      <c r="CD29"/>
      <c r="CE29"/>
      <c r="CF29"/>
      <c r="CG29"/>
      <c r="CH29"/>
      <c r="CI29"/>
    </row>
    <row r="30" spans="1:105" ht="15" x14ac:dyDescent="0.25">
      <c r="A30" s="354"/>
      <c r="B30" s="33" t="s">
        <v>86</v>
      </c>
      <c r="C30" s="355" t="e">
        <f>+C29/C28</f>
        <v>#DIV/0!</v>
      </c>
      <c r="D30" s="356"/>
      <c r="E30" s="356"/>
      <c r="F30" s="356"/>
      <c r="G30" s="357"/>
      <c r="H30" s="355" t="e">
        <f>+H29/H28</f>
        <v>#DIV/0!</v>
      </c>
      <c r="I30" s="356"/>
      <c r="J30" s="356"/>
      <c r="K30" s="357"/>
      <c r="L30" s="355" t="e">
        <f>+L29/L28</f>
        <v>#DIV/0!</v>
      </c>
      <c r="M30" s="356"/>
      <c r="N30" s="356"/>
      <c r="O30" s="357"/>
      <c r="P30" s="355" t="e">
        <f>+P29/P28</f>
        <v>#DIV/0!</v>
      </c>
      <c r="Q30" s="356"/>
      <c r="R30" s="356"/>
      <c r="S30" s="357"/>
      <c r="T30" s="355" t="e">
        <f>+T29/T28</f>
        <v>#DIV/0!</v>
      </c>
      <c r="U30" s="356"/>
      <c r="V30" s="356"/>
      <c r="W30" s="356"/>
      <c r="X30" s="357"/>
      <c r="Y30" s="355" t="e">
        <f>+Y29/Y28</f>
        <v>#DIV/0!</v>
      </c>
      <c r="Z30" s="356"/>
      <c r="AA30" s="356"/>
      <c r="AB30" s="357"/>
      <c r="AC30" s="355" t="e">
        <f>+AC29/AC28</f>
        <v>#DIV/0!</v>
      </c>
      <c r="AD30" s="356"/>
      <c r="AE30" s="356"/>
      <c r="AF30" s="356"/>
      <c r="AG30" s="357"/>
      <c r="AH30" s="355" t="e">
        <f>+AH29/AH28</f>
        <v>#DIV/0!</v>
      </c>
      <c r="AI30" s="356"/>
      <c r="AJ30" s="356"/>
      <c r="AK30" s="357"/>
      <c r="AL30" s="355" t="e">
        <f>+AL29/AL28</f>
        <v>#DIV/0!</v>
      </c>
      <c r="AM30" s="356"/>
      <c r="AN30" s="356"/>
      <c r="AO30" s="357"/>
      <c r="AP30" s="355" t="e">
        <f>+AP29/AP28</f>
        <v>#DIV/0!</v>
      </c>
      <c r="AQ30" s="356"/>
      <c r="AR30" s="356"/>
      <c r="AS30" s="356"/>
      <c r="AT30" s="357"/>
      <c r="AU30" s="355" t="e">
        <f>+AU29/AU28</f>
        <v>#DIV/0!</v>
      </c>
      <c r="AV30" s="356"/>
      <c r="AW30" s="356"/>
      <c r="AX30" s="357"/>
      <c r="AY30" s="355" t="e">
        <f>+AY29/AY28</f>
        <v>#DIV/0!</v>
      </c>
      <c r="AZ30" s="356"/>
      <c r="BA30" s="356"/>
      <c r="BB30" s="357"/>
      <c r="BC30" s="187"/>
      <c r="BF30" s="193" t="s">
        <v>82</v>
      </c>
      <c r="BG30">
        <v>46</v>
      </c>
      <c r="BH30"/>
      <c r="BI30"/>
      <c r="BJ30"/>
      <c r="BK30"/>
      <c r="BL30"/>
      <c r="BM30"/>
      <c r="BN30"/>
      <c r="BO30"/>
      <c r="BP30"/>
      <c r="BQ30"/>
      <c r="BR30"/>
      <c r="BS30"/>
      <c r="BT30"/>
      <c r="BU30"/>
      <c r="BV30"/>
      <c r="BW30"/>
      <c r="BX30"/>
      <c r="BY30"/>
      <c r="BZ30"/>
      <c r="CA30"/>
      <c r="CB30"/>
      <c r="CC30"/>
      <c r="CD30"/>
      <c r="CE30"/>
      <c r="CF30"/>
      <c r="CG30"/>
      <c r="CH30"/>
      <c r="CI30"/>
    </row>
    <row r="31" spans="1:105" ht="15" x14ac:dyDescent="0.25">
      <c r="BF31" s="193" t="s">
        <v>750</v>
      </c>
      <c r="BG31">
        <v>93</v>
      </c>
      <c r="BH31"/>
      <c r="BI31"/>
      <c r="BJ31"/>
      <c r="BK31"/>
      <c r="BL31"/>
      <c r="BM31"/>
      <c r="BN31"/>
      <c r="BO31"/>
      <c r="BP31"/>
      <c r="BQ31"/>
      <c r="BR31"/>
      <c r="BS31"/>
      <c r="BT31"/>
      <c r="BU31"/>
      <c r="BV31"/>
      <c r="BW31"/>
      <c r="BX31"/>
      <c r="BY31"/>
      <c r="BZ31"/>
      <c r="CA31"/>
      <c r="CB31"/>
      <c r="CC31"/>
      <c r="CD31"/>
      <c r="CE31"/>
      <c r="CF31"/>
      <c r="CG31"/>
      <c r="CH31"/>
      <c r="CI31"/>
    </row>
    <row r="32" spans="1:105" ht="15" x14ac:dyDescent="0.25">
      <c r="B32" s="358" t="s">
        <v>335</v>
      </c>
      <c r="C32" s="358"/>
      <c r="D32" s="358"/>
      <c r="E32" s="358"/>
      <c r="F32" s="358"/>
      <c r="G32" s="358"/>
      <c r="H32" s="358"/>
      <c r="I32" s="358"/>
      <c r="J32" s="358"/>
      <c r="K32" s="358"/>
      <c r="L32" s="358"/>
      <c r="M32" s="358"/>
      <c r="N32" s="358"/>
      <c r="O32" s="358"/>
      <c r="P32" s="358"/>
      <c r="Q32" s="358"/>
      <c r="R32" s="358"/>
      <c r="S32" s="358"/>
      <c r="T32" s="358"/>
      <c r="U32" s="358"/>
      <c r="V32" s="358"/>
      <c r="W32" s="358"/>
      <c r="X32" s="358"/>
      <c r="Y32" s="358"/>
      <c r="Z32" s="358"/>
      <c r="AA32" s="358"/>
      <c r="AB32" s="358"/>
      <c r="AC32" s="358"/>
      <c r="AD32" s="358"/>
      <c r="AE32" s="358"/>
      <c r="AF32" s="358"/>
      <c r="AG32" s="358"/>
      <c r="AH32" s="358"/>
      <c r="AI32" s="358"/>
      <c r="AJ32" s="358"/>
      <c r="AK32" s="358"/>
      <c r="AL32" s="358"/>
      <c r="AM32" s="358"/>
      <c r="AN32" s="358"/>
      <c r="AO32" s="358"/>
      <c r="AP32" s="358"/>
      <c r="AQ32" s="358"/>
      <c r="AR32" s="358"/>
      <c r="AS32" s="358"/>
      <c r="AT32" s="358"/>
      <c r="AU32" s="358"/>
      <c r="AV32" s="358"/>
      <c r="AW32" s="358"/>
      <c r="AX32" s="358"/>
      <c r="AY32" s="358"/>
      <c r="AZ32" s="358"/>
      <c r="BA32" s="358"/>
      <c r="BB32" s="358"/>
      <c r="BC32" s="31"/>
      <c r="BF32"/>
      <c r="BG32"/>
      <c r="BH32"/>
      <c r="BI32"/>
      <c r="BJ32"/>
      <c r="BK32"/>
      <c r="BL32"/>
    </row>
    <row r="33" spans="1:64" ht="15" x14ac:dyDescent="0.25">
      <c r="B33" s="29" t="s">
        <v>79</v>
      </c>
      <c r="C33" s="341" t="s">
        <v>2</v>
      </c>
      <c r="D33" s="341"/>
      <c r="E33" s="341"/>
      <c r="F33" s="341"/>
      <c r="G33" s="341"/>
      <c r="H33" s="341" t="s">
        <v>3</v>
      </c>
      <c r="I33" s="341"/>
      <c r="J33" s="341"/>
      <c r="K33" s="341"/>
      <c r="L33" s="341" t="s">
        <v>4</v>
      </c>
      <c r="M33" s="341"/>
      <c r="N33" s="341"/>
      <c r="O33" s="341"/>
      <c r="P33" s="341" t="s">
        <v>5</v>
      </c>
      <c r="Q33" s="341"/>
      <c r="R33" s="341"/>
      <c r="S33" s="341"/>
      <c r="T33" s="341" t="s">
        <v>6</v>
      </c>
      <c r="U33" s="341"/>
      <c r="V33" s="341"/>
      <c r="W33" s="341"/>
      <c r="X33" s="341"/>
      <c r="Y33" s="341" t="s">
        <v>7</v>
      </c>
      <c r="Z33" s="341"/>
      <c r="AA33" s="341"/>
      <c r="AB33" s="341"/>
      <c r="AC33" s="341" t="s">
        <v>8</v>
      </c>
      <c r="AD33" s="341"/>
      <c r="AE33" s="341"/>
      <c r="AF33" s="341"/>
      <c r="AG33" s="341"/>
      <c r="AH33" s="341" t="s">
        <v>9</v>
      </c>
      <c r="AI33" s="341"/>
      <c r="AJ33" s="341"/>
      <c r="AK33" s="341"/>
      <c r="AL33" s="341" t="s">
        <v>10</v>
      </c>
      <c r="AM33" s="341"/>
      <c r="AN33" s="341"/>
      <c r="AO33" s="341"/>
      <c r="AP33" s="341" t="s">
        <v>11</v>
      </c>
      <c r="AQ33" s="341"/>
      <c r="AR33" s="341"/>
      <c r="AS33" s="341"/>
      <c r="AT33" s="341"/>
      <c r="AU33" s="341" t="s">
        <v>12</v>
      </c>
      <c r="AV33" s="341"/>
      <c r="AW33" s="341"/>
      <c r="AX33" s="341"/>
      <c r="AY33" s="341" t="s">
        <v>13</v>
      </c>
      <c r="AZ33" s="341"/>
      <c r="BA33" s="341"/>
      <c r="BB33" s="341"/>
      <c r="BC33" s="184"/>
      <c r="BF33"/>
      <c r="BG33"/>
      <c r="BH33"/>
      <c r="BI33"/>
      <c r="BJ33"/>
      <c r="BK33"/>
      <c r="BL33"/>
    </row>
    <row r="34" spans="1:64" ht="15" x14ac:dyDescent="0.25">
      <c r="B34" s="29" t="s">
        <v>80</v>
      </c>
      <c r="C34" s="30" t="s">
        <v>19</v>
      </c>
      <c r="D34" s="30" t="s">
        <v>20</v>
      </c>
      <c r="E34" s="30" t="s">
        <v>21</v>
      </c>
      <c r="F34" s="30" t="s">
        <v>22</v>
      </c>
      <c r="G34" s="30" t="s">
        <v>23</v>
      </c>
      <c r="H34" s="30" t="s">
        <v>24</v>
      </c>
      <c r="I34" s="30" t="s">
        <v>25</v>
      </c>
      <c r="J34" s="30" t="s">
        <v>26</v>
      </c>
      <c r="K34" s="30" t="s">
        <v>27</v>
      </c>
      <c r="L34" s="30" t="s">
        <v>28</v>
      </c>
      <c r="M34" s="30" t="s">
        <v>29</v>
      </c>
      <c r="N34" s="30" t="s">
        <v>30</v>
      </c>
      <c r="O34" s="30" t="s">
        <v>31</v>
      </c>
      <c r="P34" s="30" t="s">
        <v>32</v>
      </c>
      <c r="Q34" s="30" t="s">
        <v>33</v>
      </c>
      <c r="R34" s="30" t="s">
        <v>34</v>
      </c>
      <c r="S34" s="30" t="s">
        <v>35</v>
      </c>
      <c r="T34" s="30" t="s">
        <v>36</v>
      </c>
      <c r="U34" s="30" t="s">
        <v>37</v>
      </c>
      <c r="V34" s="30" t="s">
        <v>38</v>
      </c>
      <c r="W34" s="30" t="s">
        <v>39</v>
      </c>
      <c r="X34" s="30" t="s">
        <v>40</v>
      </c>
      <c r="Y34" s="30" t="s">
        <v>41</v>
      </c>
      <c r="Z34" s="30" t="s">
        <v>42</v>
      </c>
      <c r="AA34" s="30" t="s">
        <v>43</v>
      </c>
      <c r="AB34" s="30" t="s">
        <v>44</v>
      </c>
      <c r="AC34" s="30" t="s">
        <v>45</v>
      </c>
      <c r="AD34" s="30" t="s">
        <v>46</v>
      </c>
      <c r="AE34" s="30" t="s">
        <v>47</v>
      </c>
      <c r="AF34" s="30" t="s">
        <v>48</v>
      </c>
      <c r="AG34" s="30" t="s">
        <v>49</v>
      </c>
      <c r="AH34" s="30" t="s">
        <v>50</v>
      </c>
      <c r="AI34" s="30" t="s">
        <v>51</v>
      </c>
      <c r="AJ34" s="30" t="s">
        <v>52</v>
      </c>
      <c r="AK34" s="30" t="s">
        <v>53</v>
      </c>
      <c r="AL34" s="30" t="s">
        <v>54</v>
      </c>
      <c r="AM34" s="30" t="s">
        <v>55</v>
      </c>
      <c r="AN34" s="30" t="s">
        <v>56</v>
      </c>
      <c r="AO34" s="30" t="s">
        <v>57</v>
      </c>
      <c r="AP34" s="30" t="s">
        <v>58</v>
      </c>
      <c r="AQ34" s="30" t="s">
        <v>59</v>
      </c>
      <c r="AR34" s="30" t="s">
        <v>60</v>
      </c>
      <c r="AS34" s="30" t="s">
        <v>61</v>
      </c>
      <c r="AT34" s="30" t="s">
        <v>62</v>
      </c>
      <c r="AU34" s="30" t="s">
        <v>63</v>
      </c>
      <c r="AV34" s="30" t="s">
        <v>64</v>
      </c>
      <c r="AW34" s="30" t="s">
        <v>65</v>
      </c>
      <c r="AX34" s="30" t="s">
        <v>66</v>
      </c>
      <c r="AY34" s="30" t="s">
        <v>762</v>
      </c>
      <c r="AZ34" s="30" t="s">
        <v>763</v>
      </c>
      <c r="BA34" s="30" t="s">
        <v>764</v>
      </c>
      <c r="BB34" s="30" t="s">
        <v>765</v>
      </c>
      <c r="BC34" s="185"/>
      <c r="BF34"/>
      <c r="BG34"/>
      <c r="BH34"/>
      <c r="BI34"/>
    </row>
    <row r="35" spans="1:64" ht="15" x14ac:dyDescent="0.25">
      <c r="A35" s="354" t="s">
        <v>372</v>
      </c>
      <c r="B35" s="29" t="s">
        <v>81</v>
      </c>
      <c r="C35" s="32">
        <f>COUNTIF('PM 2025'!E192:E193,"0")+COUNTIF('PM 2025'!E192:E193,"1")</f>
        <v>0</v>
      </c>
      <c r="D35" s="32">
        <f>COUNTIF('PM 2025'!F192:F193,"0")+COUNTIF('PM 2025'!F192:F193,"1")</f>
        <v>0</v>
      </c>
      <c r="E35" s="32">
        <f>COUNTIF('PM 2025'!G192:G193,"0")+COUNTIF('PM 2025'!G192:G193,"1")</f>
        <v>0</v>
      </c>
      <c r="F35" s="32"/>
      <c r="G35" s="32">
        <f>COUNTIF('PM 2025'!H192:H193,"0")+COUNTIF('PM 2025'!H192:H193,"1")</f>
        <v>0</v>
      </c>
      <c r="H35" s="32"/>
      <c r="I35" s="32"/>
      <c r="J35" s="32"/>
      <c r="K35" s="32"/>
      <c r="L35" s="32"/>
      <c r="M35" s="32"/>
      <c r="N35" s="32"/>
      <c r="O35" s="32"/>
      <c r="P35" s="32"/>
      <c r="Q35" s="32"/>
      <c r="R35" s="32"/>
      <c r="S35" s="32"/>
      <c r="T35" s="32"/>
      <c r="U35" s="32"/>
      <c r="V35" s="32"/>
      <c r="W35" s="32"/>
      <c r="X35" s="32"/>
      <c r="Y35" s="32"/>
      <c r="Z35" s="32"/>
      <c r="AA35" s="32"/>
      <c r="AB35" s="32"/>
      <c r="AC35" s="32"/>
      <c r="AD35" s="32"/>
      <c r="AE35" s="32"/>
      <c r="AF35" s="32"/>
      <c r="AG35" s="32"/>
      <c r="AH35" s="32"/>
      <c r="AI35" s="32"/>
      <c r="AJ35" s="32"/>
      <c r="AK35" s="32"/>
      <c r="AL35" s="32"/>
      <c r="AM35" s="32"/>
      <c r="AN35" s="32"/>
      <c r="AO35" s="32"/>
      <c r="AP35" s="32"/>
      <c r="AQ35" s="32"/>
      <c r="AR35" s="32"/>
      <c r="AS35" s="32"/>
      <c r="AT35" s="32"/>
      <c r="AU35" s="32"/>
      <c r="AV35" s="32"/>
      <c r="AW35" s="32"/>
      <c r="AX35" s="32"/>
      <c r="AY35" s="32"/>
      <c r="AZ35" s="32"/>
      <c r="BA35" s="32"/>
      <c r="BB35" s="32"/>
      <c r="BC35" s="186"/>
      <c r="BF35"/>
      <c r="BG35"/>
      <c r="BH35"/>
      <c r="BI35"/>
    </row>
    <row r="36" spans="1:64" ht="15" x14ac:dyDescent="0.25">
      <c r="A36" s="354"/>
      <c r="B36" s="29" t="s">
        <v>82</v>
      </c>
      <c r="C36" s="32">
        <f>COUNTIF('PM 2025'!E192:E193,"1")</f>
        <v>0</v>
      </c>
      <c r="D36" s="32">
        <f>COUNTIF('PM 2025'!F192:F193,"1")</f>
        <v>0</v>
      </c>
      <c r="E36" s="32">
        <f>COUNTIF('PM 2025'!G192:G193,"1")</f>
        <v>0</v>
      </c>
      <c r="F36" s="32"/>
      <c r="G36" s="32">
        <f>COUNTIF('PM 2025'!H192:H193,"1")</f>
        <v>0</v>
      </c>
      <c r="H36" s="32"/>
      <c r="I36" s="32"/>
      <c r="J36" s="32"/>
      <c r="K36" s="32"/>
      <c r="L36" s="32"/>
      <c r="M36" s="32"/>
      <c r="N36" s="32"/>
      <c r="O36" s="32"/>
      <c r="P36" s="32"/>
      <c r="Q36" s="32"/>
      <c r="R36" s="32"/>
      <c r="S36" s="32"/>
      <c r="T36" s="32"/>
      <c r="U36" s="32"/>
      <c r="V36" s="32"/>
      <c r="W36" s="32"/>
      <c r="X36" s="32"/>
      <c r="Y36" s="32"/>
      <c r="Z36" s="32"/>
      <c r="AA36" s="32"/>
      <c r="AB36" s="32"/>
      <c r="AC36" s="32"/>
      <c r="AD36" s="32"/>
      <c r="AE36" s="32"/>
      <c r="AF36" s="32"/>
      <c r="AG36" s="32"/>
      <c r="AH36" s="32"/>
      <c r="AI36" s="32"/>
      <c r="AJ36" s="32"/>
      <c r="AK36" s="32"/>
      <c r="AL36" s="32"/>
      <c r="AM36" s="32"/>
      <c r="AN36" s="32"/>
      <c r="AO36" s="32"/>
      <c r="AP36" s="32"/>
      <c r="AQ36" s="32"/>
      <c r="AR36" s="32"/>
      <c r="AS36" s="32"/>
      <c r="AT36" s="32"/>
      <c r="AU36" s="32"/>
      <c r="AV36" s="32"/>
      <c r="AW36" s="32"/>
      <c r="AX36" s="32"/>
      <c r="AY36" s="32"/>
      <c r="AZ36" s="32"/>
      <c r="BA36" s="32"/>
      <c r="BB36" s="32"/>
      <c r="BC36" s="186"/>
      <c r="BF36"/>
      <c r="BG36"/>
      <c r="BH36"/>
    </row>
    <row r="37" spans="1:64" ht="15" x14ac:dyDescent="0.25">
      <c r="A37" s="354"/>
      <c r="B37" s="33" t="s">
        <v>83</v>
      </c>
      <c r="C37" s="34" t="e">
        <f>C36/C35</f>
        <v>#DIV/0!</v>
      </c>
      <c r="D37" s="34" t="e">
        <f>D36/D35</f>
        <v>#DIV/0!</v>
      </c>
      <c r="E37" s="34" t="e">
        <f t="shared" ref="E37:BB37" si="34">E36/E35</f>
        <v>#DIV/0!</v>
      </c>
      <c r="F37" s="34"/>
      <c r="G37" s="34" t="e">
        <f t="shared" si="34"/>
        <v>#DIV/0!</v>
      </c>
      <c r="H37" s="34" t="e">
        <f t="shared" si="34"/>
        <v>#DIV/0!</v>
      </c>
      <c r="I37" s="34" t="e">
        <f t="shared" si="34"/>
        <v>#DIV/0!</v>
      </c>
      <c r="J37" s="34" t="e">
        <f t="shared" si="34"/>
        <v>#DIV/0!</v>
      </c>
      <c r="K37" s="34" t="e">
        <f t="shared" si="34"/>
        <v>#DIV/0!</v>
      </c>
      <c r="L37" s="34" t="e">
        <f t="shared" si="34"/>
        <v>#DIV/0!</v>
      </c>
      <c r="M37" s="34" t="e">
        <f t="shared" si="34"/>
        <v>#DIV/0!</v>
      </c>
      <c r="N37" s="34" t="e">
        <f t="shared" si="34"/>
        <v>#DIV/0!</v>
      </c>
      <c r="O37" s="34" t="e">
        <f t="shared" si="34"/>
        <v>#DIV/0!</v>
      </c>
      <c r="P37" s="34" t="e">
        <f t="shared" si="34"/>
        <v>#DIV/0!</v>
      </c>
      <c r="Q37" s="34" t="e">
        <f t="shared" si="34"/>
        <v>#DIV/0!</v>
      </c>
      <c r="R37" s="34" t="e">
        <f t="shared" si="34"/>
        <v>#DIV/0!</v>
      </c>
      <c r="S37" s="34" t="e">
        <f t="shared" si="34"/>
        <v>#DIV/0!</v>
      </c>
      <c r="T37" s="34" t="e">
        <f t="shared" si="34"/>
        <v>#DIV/0!</v>
      </c>
      <c r="U37" s="34" t="e">
        <f t="shared" si="34"/>
        <v>#DIV/0!</v>
      </c>
      <c r="V37" s="34" t="e">
        <f t="shared" si="34"/>
        <v>#DIV/0!</v>
      </c>
      <c r="W37" s="34"/>
      <c r="X37" s="34" t="e">
        <f t="shared" si="34"/>
        <v>#DIV/0!</v>
      </c>
      <c r="Y37" s="34" t="e">
        <f t="shared" si="34"/>
        <v>#DIV/0!</v>
      </c>
      <c r="Z37" s="34" t="e">
        <f t="shared" si="34"/>
        <v>#DIV/0!</v>
      </c>
      <c r="AA37" s="34" t="e">
        <f t="shared" si="34"/>
        <v>#DIV/0!</v>
      </c>
      <c r="AB37" s="34" t="e">
        <f t="shared" si="34"/>
        <v>#DIV/0!</v>
      </c>
      <c r="AC37" s="34" t="e">
        <f t="shared" si="34"/>
        <v>#DIV/0!</v>
      </c>
      <c r="AD37" s="34" t="e">
        <f t="shared" si="34"/>
        <v>#DIV/0!</v>
      </c>
      <c r="AE37" s="34" t="e">
        <f t="shared" si="34"/>
        <v>#DIV/0!</v>
      </c>
      <c r="AF37" s="34"/>
      <c r="AG37" s="34" t="e">
        <f t="shared" si="34"/>
        <v>#DIV/0!</v>
      </c>
      <c r="AH37" s="34" t="e">
        <f t="shared" si="34"/>
        <v>#DIV/0!</v>
      </c>
      <c r="AI37" s="34" t="e">
        <f t="shared" si="34"/>
        <v>#DIV/0!</v>
      </c>
      <c r="AJ37" s="34" t="e">
        <f t="shared" si="34"/>
        <v>#DIV/0!</v>
      </c>
      <c r="AK37" s="34" t="e">
        <f t="shared" si="34"/>
        <v>#DIV/0!</v>
      </c>
      <c r="AL37" s="34" t="e">
        <f t="shared" si="34"/>
        <v>#DIV/0!</v>
      </c>
      <c r="AM37" s="34" t="e">
        <f t="shared" si="34"/>
        <v>#DIV/0!</v>
      </c>
      <c r="AN37" s="34" t="e">
        <f t="shared" si="34"/>
        <v>#DIV/0!</v>
      </c>
      <c r="AO37" s="34" t="e">
        <f t="shared" si="34"/>
        <v>#DIV/0!</v>
      </c>
      <c r="AP37" s="34" t="e">
        <f t="shared" si="34"/>
        <v>#DIV/0!</v>
      </c>
      <c r="AQ37" s="34" t="e">
        <f t="shared" si="34"/>
        <v>#DIV/0!</v>
      </c>
      <c r="AR37" s="34" t="e">
        <f t="shared" si="34"/>
        <v>#DIV/0!</v>
      </c>
      <c r="AS37" s="34"/>
      <c r="AT37" s="34" t="e">
        <f t="shared" si="34"/>
        <v>#DIV/0!</v>
      </c>
      <c r="AU37" s="34" t="e">
        <f t="shared" si="34"/>
        <v>#DIV/0!</v>
      </c>
      <c r="AV37" s="34" t="e">
        <f t="shared" si="34"/>
        <v>#DIV/0!</v>
      </c>
      <c r="AW37" s="34" t="e">
        <f t="shared" si="34"/>
        <v>#DIV/0!</v>
      </c>
      <c r="AX37" s="34" t="e">
        <f t="shared" si="34"/>
        <v>#DIV/0!</v>
      </c>
      <c r="AY37" s="34" t="e">
        <f t="shared" si="34"/>
        <v>#DIV/0!</v>
      </c>
      <c r="AZ37" s="34" t="e">
        <f t="shared" si="34"/>
        <v>#DIV/0!</v>
      </c>
      <c r="BA37" s="34" t="e">
        <f t="shared" si="34"/>
        <v>#DIV/0!</v>
      </c>
      <c r="BB37" s="34" t="e">
        <f t="shared" si="34"/>
        <v>#DIV/0!</v>
      </c>
      <c r="BC37" s="187"/>
      <c r="BF37"/>
      <c r="BG37"/>
      <c r="BH37"/>
    </row>
    <row r="38" spans="1:64" ht="15" x14ac:dyDescent="0.25">
      <c r="A38" s="354"/>
      <c r="B38" s="29" t="s">
        <v>84</v>
      </c>
      <c r="C38" s="342">
        <f>SUM(C35:G35)</f>
        <v>0</v>
      </c>
      <c r="D38" s="343"/>
      <c r="E38" s="343"/>
      <c r="F38" s="343"/>
      <c r="G38" s="344"/>
      <c r="H38" s="342">
        <f>SUM(H35:K35)</f>
        <v>0</v>
      </c>
      <c r="I38" s="343"/>
      <c r="J38" s="343"/>
      <c r="K38" s="344"/>
      <c r="L38" s="342">
        <f>SUM(L35:O35)</f>
        <v>0</v>
      </c>
      <c r="M38" s="343"/>
      <c r="N38" s="343"/>
      <c r="O38" s="344"/>
      <c r="P38" s="342">
        <f>SUM(P35:S35)</f>
        <v>0</v>
      </c>
      <c r="Q38" s="343"/>
      <c r="R38" s="343"/>
      <c r="S38" s="344"/>
      <c r="T38" s="342">
        <f>SUM(T35:X35)</f>
        <v>0</v>
      </c>
      <c r="U38" s="343"/>
      <c r="V38" s="343"/>
      <c r="W38" s="343"/>
      <c r="X38" s="344"/>
      <c r="Y38" s="342">
        <f>SUM(Y35:AB35)</f>
        <v>0</v>
      </c>
      <c r="Z38" s="343"/>
      <c r="AA38" s="343"/>
      <c r="AB38" s="344"/>
      <c r="AC38" s="342">
        <f>SUM(AC35:AG35)</f>
        <v>0</v>
      </c>
      <c r="AD38" s="343"/>
      <c r="AE38" s="343"/>
      <c r="AF38" s="343"/>
      <c r="AG38" s="344"/>
      <c r="AH38" s="342">
        <f>SUM(AH35:AK35)</f>
        <v>0</v>
      </c>
      <c r="AI38" s="343"/>
      <c r="AJ38" s="343"/>
      <c r="AK38" s="344"/>
      <c r="AL38" s="342">
        <f>SUM(AL35:AO35)</f>
        <v>0</v>
      </c>
      <c r="AM38" s="343"/>
      <c r="AN38" s="343"/>
      <c r="AO38" s="344"/>
      <c r="AP38" s="342">
        <f>SUM(AP35:AT35)</f>
        <v>0</v>
      </c>
      <c r="AQ38" s="343"/>
      <c r="AR38" s="343"/>
      <c r="AS38" s="343"/>
      <c r="AT38" s="344"/>
      <c r="AU38" s="342">
        <f>SUM(AU35:AX35)</f>
        <v>0</v>
      </c>
      <c r="AV38" s="343"/>
      <c r="AW38" s="343"/>
      <c r="AX38" s="344"/>
      <c r="AY38" s="342">
        <f>SUM(AY35:BB35)</f>
        <v>0</v>
      </c>
      <c r="AZ38" s="343"/>
      <c r="BA38" s="343"/>
      <c r="BB38" s="344"/>
      <c r="BC38" s="186"/>
      <c r="BF38"/>
      <c r="BG38"/>
      <c r="BH38"/>
    </row>
    <row r="39" spans="1:64" ht="15" x14ac:dyDescent="0.25">
      <c r="A39" s="354"/>
      <c r="B39" s="29" t="s">
        <v>85</v>
      </c>
      <c r="C39" s="342">
        <f>SUM(C36:G36)</f>
        <v>0</v>
      </c>
      <c r="D39" s="343"/>
      <c r="E39" s="343"/>
      <c r="F39" s="343"/>
      <c r="G39" s="344"/>
      <c r="H39" s="342">
        <f>SUM(H36:K36)</f>
        <v>0</v>
      </c>
      <c r="I39" s="343"/>
      <c r="J39" s="343"/>
      <c r="K39" s="344"/>
      <c r="L39" s="342">
        <f>SUM(L36:O36)</f>
        <v>0</v>
      </c>
      <c r="M39" s="343"/>
      <c r="N39" s="343"/>
      <c r="O39" s="344"/>
      <c r="P39" s="342">
        <f>SUM(P36:S36)</f>
        <v>0</v>
      </c>
      <c r="Q39" s="343"/>
      <c r="R39" s="343"/>
      <c r="S39" s="344"/>
      <c r="T39" s="342">
        <f>SUM(T36:X36)</f>
        <v>0</v>
      </c>
      <c r="U39" s="343"/>
      <c r="V39" s="343"/>
      <c r="W39" s="343"/>
      <c r="X39" s="344"/>
      <c r="Y39" s="342">
        <f>SUM(Y36:AB36)</f>
        <v>0</v>
      </c>
      <c r="Z39" s="343"/>
      <c r="AA39" s="343"/>
      <c r="AB39" s="344"/>
      <c r="AC39" s="342">
        <f>SUM(AC36:AG36)</f>
        <v>0</v>
      </c>
      <c r="AD39" s="343"/>
      <c r="AE39" s="343"/>
      <c r="AF39" s="343"/>
      <c r="AG39" s="344"/>
      <c r="AH39" s="342">
        <f>SUM(AH36:AK36)</f>
        <v>0</v>
      </c>
      <c r="AI39" s="343"/>
      <c r="AJ39" s="343"/>
      <c r="AK39" s="344"/>
      <c r="AL39" s="342">
        <f>SUM(AL36:AO36)</f>
        <v>0</v>
      </c>
      <c r="AM39" s="343"/>
      <c r="AN39" s="343"/>
      <c r="AO39" s="344"/>
      <c r="AP39" s="342">
        <f>SUM(AP36:AT36)</f>
        <v>0</v>
      </c>
      <c r="AQ39" s="343"/>
      <c r="AR39" s="343"/>
      <c r="AS39" s="343"/>
      <c r="AT39" s="344"/>
      <c r="AU39" s="342">
        <f>SUM(AU36:AX36)</f>
        <v>0</v>
      </c>
      <c r="AV39" s="343"/>
      <c r="AW39" s="343"/>
      <c r="AX39" s="344"/>
      <c r="AY39" s="342">
        <f>SUM(AY36:BB36)</f>
        <v>0</v>
      </c>
      <c r="AZ39" s="343"/>
      <c r="BA39" s="343"/>
      <c r="BB39" s="344"/>
      <c r="BC39" s="186"/>
      <c r="BF39"/>
      <c r="BG39"/>
      <c r="BH39"/>
    </row>
    <row r="40" spans="1:64" ht="15" x14ac:dyDescent="0.25">
      <c r="A40" s="354"/>
      <c r="B40" s="33" t="s">
        <v>86</v>
      </c>
      <c r="C40" s="355" t="e">
        <f>+C39/C38</f>
        <v>#DIV/0!</v>
      </c>
      <c r="D40" s="356"/>
      <c r="E40" s="356"/>
      <c r="F40" s="356"/>
      <c r="G40" s="357"/>
      <c r="H40" s="355" t="e">
        <f>+H39/H38</f>
        <v>#DIV/0!</v>
      </c>
      <c r="I40" s="356"/>
      <c r="J40" s="356"/>
      <c r="K40" s="357"/>
      <c r="L40" s="355" t="e">
        <f>+L39/L38</f>
        <v>#DIV/0!</v>
      </c>
      <c r="M40" s="356"/>
      <c r="N40" s="356"/>
      <c r="O40" s="357"/>
      <c r="P40" s="355" t="e">
        <f>+P39/P38</f>
        <v>#DIV/0!</v>
      </c>
      <c r="Q40" s="356"/>
      <c r="R40" s="356"/>
      <c r="S40" s="357"/>
      <c r="T40" s="355" t="e">
        <f>+T39/T38</f>
        <v>#DIV/0!</v>
      </c>
      <c r="U40" s="356"/>
      <c r="V40" s="356"/>
      <c r="W40" s="356"/>
      <c r="X40" s="357"/>
      <c r="Y40" s="355" t="e">
        <f>+Y39/Y38</f>
        <v>#DIV/0!</v>
      </c>
      <c r="Z40" s="356"/>
      <c r="AA40" s="356"/>
      <c r="AB40" s="357"/>
      <c r="AC40" s="355" t="e">
        <f>+AC39/AC38</f>
        <v>#DIV/0!</v>
      </c>
      <c r="AD40" s="356"/>
      <c r="AE40" s="356"/>
      <c r="AF40" s="356"/>
      <c r="AG40" s="357"/>
      <c r="AH40" s="355" t="e">
        <f>+AH39/AH38</f>
        <v>#DIV/0!</v>
      </c>
      <c r="AI40" s="356"/>
      <c r="AJ40" s="356"/>
      <c r="AK40" s="357"/>
      <c r="AL40" s="355" t="e">
        <f>+AL39/AL38</f>
        <v>#DIV/0!</v>
      </c>
      <c r="AM40" s="356"/>
      <c r="AN40" s="356"/>
      <c r="AO40" s="357"/>
      <c r="AP40" s="355" t="e">
        <f>+AP39/AP38</f>
        <v>#DIV/0!</v>
      </c>
      <c r="AQ40" s="356"/>
      <c r="AR40" s="356"/>
      <c r="AS40" s="356"/>
      <c r="AT40" s="357"/>
      <c r="AU40" s="355" t="e">
        <f>+AU39/AU38</f>
        <v>#DIV/0!</v>
      </c>
      <c r="AV40" s="356"/>
      <c r="AW40" s="356"/>
      <c r="AX40" s="357"/>
      <c r="AY40" s="355" t="e">
        <f>+AY39/AY38</f>
        <v>#DIV/0!</v>
      </c>
      <c r="AZ40" s="356"/>
      <c r="BA40" s="356"/>
      <c r="BB40" s="357"/>
      <c r="BC40" s="187"/>
      <c r="BF40"/>
      <c r="BG40"/>
      <c r="BH40"/>
    </row>
    <row r="41" spans="1:64" ht="15" x14ac:dyDescent="0.25">
      <c r="B41" s="358" t="s">
        <v>336</v>
      </c>
      <c r="C41" s="358"/>
      <c r="D41" s="358"/>
      <c r="E41" s="358"/>
      <c r="F41" s="358"/>
      <c r="G41" s="358"/>
      <c r="H41" s="358"/>
      <c r="I41" s="358"/>
      <c r="J41" s="358"/>
      <c r="K41" s="358"/>
      <c r="L41" s="358"/>
      <c r="M41" s="358"/>
      <c r="N41" s="358"/>
      <c r="O41" s="358"/>
      <c r="P41" s="358"/>
      <c r="Q41" s="358"/>
      <c r="R41" s="358"/>
      <c r="S41" s="358"/>
      <c r="T41" s="358"/>
      <c r="U41" s="358"/>
      <c r="V41" s="358"/>
      <c r="W41" s="358"/>
      <c r="X41" s="358"/>
      <c r="Y41" s="358"/>
      <c r="Z41" s="358"/>
      <c r="AA41" s="358"/>
      <c r="AB41" s="358"/>
      <c r="AC41" s="358"/>
      <c r="AD41" s="358"/>
      <c r="AE41" s="358"/>
      <c r="AF41" s="358"/>
      <c r="AG41" s="358"/>
      <c r="AH41" s="358"/>
      <c r="AI41" s="358"/>
      <c r="AJ41" s="358"/>
      <c r="AK41" s="358"/>
      <c r="AL41" s="358"/>
      <c r="AM41" s="358"/>
      <c r="AN41" s="358"/>
      <c r="AO41" s="358"/>
      <c r="AP41" s="358"/>
      <c r="AQ41" s="358"/>
      <c r="AR41" s="358"/>
      <c r="AS41" s="358"/>
      <c r="AT41" s="358"/>
      <c r="AU41" s="358"/>
      <c r="AV41" s="358"/>
      <c r="AW41" s="358"/>
      <c r="AX41" s="358"/>
      <c r="AY41" s="358"/>
      <c r="AZ41" s="358"/>
      <c r="BA41" s="358"/>
      <c r="BB41" s="358"/>
      <c r="BC41" s="31"/>
      <c r="BF41"/>
      <c r="BG41"/>
      <c r="BH41"/>
    </row>
    <row r="42" spans="1:64" ht="15" x14ac:dyDescent="0.25">
      <c r="B42" s="29" t="s">
        <v>79</v>
      </c>
      <c r="C42" s="341" t="s">
        <v>2</v>
      </c>
      <c r="D42" s="341"/>
      <c r="E42" s="341"/>
      <c r="F42" s="341"/>
      <c r="G42" s="341"/>
      <c r="H42" s="341" t="s">
        <v>3</v>
      </c>
      <c r="I42" s="341"/>
      <c r="J42" s="341"/>
      <c r="K42" s="341"/>
      <c r="L42" s="341" t="s">
        <v>4</v>
      </c>
      <c r="M42" s="341"/>
      <c r="N42" s="341"/>
      <c r="O42" s="341"/>
      <c r="P42" s="341" t="s">
        <v>5</v>
      </c>
      <c r="Q42" s="341"/>
      <c r="R42" s="341"/>
      <c r="S42" s="341"/>
      <c r="T42" s="341" t="s">
        <v>6</v>
      </c>
      <c r="U42" s="341"/>
      <c r="V42" s="341"/>
      <c r="W42" s="341"/>
      <c r="X42" s="341"/>
      <c r="Y42" s="341" t="s">
        <v>7</v>
      </c>
      <c r="Z42" s="341"/>
      <c r="AA42" s="341"/>
      <c r="AB42" s="341"/>
      <c r="AC42" s="341" t="s">
        <v>8</v>
      </c>
      <c r="AD42" s="341"/>
      <c r="AE42" s="341"/>
      <c r="AF42" s="341"/>
      <c r="AG42" s="341"/>
      <c r="AH42" s="341" t="s">
        <v>9</v>
      </c>
      <c r="AI42" s="341"/>
      <c r="AJ42" s="341"/>
      <c r="AK42" s="341"/>
      <c r="AL42" s="341" t="s">
        <v>10</v>
      </c>
      <c r="AM42" s="341"/>
      <c r="AN42" s="341"/>
      <c r="AO42" s="341"/>
      <c r="AP42" s="341" t="s">
        <v>11</v>
      </c>
      <c r="AQ42" s="341"/>
      <c r="AR42" s="341"/>
      <c r="AS42" s="341"/>
      <c r="AT42" s="341"/>
      <c r="AU42" s="341" t="s">
        <v>12</v>
      </c>
      <c r="AV42" s="341"/>
      <c r="AW42" s="341"/>
      <c r="AX42" s="341"/>
      <c r="AY42" s="341" t="s">
        <v>13</v>
      </c>
      <c r="AZ42" s="341"/>
      <c r="BA42" s="341"/>
      <c r="BB42" s="341"/>
      <c r="BC42" s="184"/>
      <c r="BF42"/>
      <c r="BG42"/>
      <c r="BH42"/>
    </row>
    <row r="43" spans="1:64" ht="15" x14ac:dyDescent="0.25">
      <c r="B43" s="29" t="s">
        <v>80</v>
      </c>
      <c r="C43" s="30" t="s">
        <v>19</v>
      </c>
      <c r="D43" s="30" t="s">
        <v>20</v>
      </c>
      <c r="E43" s="30" t="s">
        <v>21</v>
      </c>
      <c r="F43" s="30"/>
      <c r="G43" s="30" t="s">
        <v>22</v>
      </c>
      <c r="H43" s="30" t="s">
        <v>23</v>
      </c>
      <c r="I43" s="30" t="s">
        <v>24</v>
      </c>
      <c r="J43" s="30" t="s">
        <v>25</v>
      </c>
      <c r="K43" s="30" t="s">
        <v>26</v>
      </c>
      <c r="L43" s="30" t="s">
        <v>27</v>
      </c>
      <c r="M43" s="30" t="s">
        <v>28</v>
      </c>
      <c r="N43" s="30" t="s">
        <v>29</v>
      </c>
      <c r="O43" s="30" t="s">
        <v>30</v>
      </c>
      <c r="P43" s="30" t="s">
        <v>31</v>
      </c>
      <c r="Q43" s="30" t="s">
        <v>32</v>
      </c>
      <c r="R43" s="30" t="s">
        <v>33</v>
      </c>
      <c r="S43" s="30" t="s">
        <v>34</v>
      </c>
      <c r="T43" s="30" t="s">
        <v>35</v>
      </c>
      <c r="U43" s="30" t="s">
        <v>36</v>
      </c>
      <c r="V43" s="30" t="s">
        <v>37</v>
      </c>
      <c r="W43" s="30"/>
      <c r="X43" s="30" t="s">
        <v>38</v>
      </c>
      <c r="Y43" s="30" t="s">
        <v>39</v>
      </c>
      <c r="Z43" s="30" t="s">
        <v>40</v>
      </c>
      <c r="AA43" s="30" t="s">
        <v>41</v>
      </c>
      <c r="AB43" s="30" t="s">
        <v>42</v>
      </c>
      <c r="AC43" s="30" t="s">
        <v>43</v>
      </c>
      <c r="AD43" s="30" t="s">
        <v>44</v>
      </c>
      <c r="AE43" s="30" t="s">
        <v>45</v>
      </c>
      <c r="AF43" s="30"/>
      <c r="AG43" s="30" t="s">
        <v>46</v>
      </c>
      <c r="AH43" s="30" t="s">
        <v>47</v>
      </c>
      <c r="AI43" s="30" t="s">
        <v>48</v>
      </c>
      <c r="AJ43" s="30" t="s">
        <v>49</v>
      </c>
      <c r="AK43" s="30" t="s">
        <v>50</v>
      </c>
      <c r="AL43" s="30" t="s">
        <v>51</v>
      </c>
      <c r="AM43" s="30" t="s">
        <v>52</v>
      </c>
      <c r="AN43" s="30" t="s">
        <v>53</v>
      </c>
      <c r="AO43" s="30" t="s">
        <v>54</v>
      </c>
      <c r="AP43" s="30" t="s">
        <v>55</v>
      </c>
      <c r="AQ43" s="30" t="s">
        <v>56</v>
      </c>
      <c r="AR43" s="30" t="s">
        <v>57</v>
      </c>
      <c r="AS43" s="30"/>
      <c r="AT43" s="30" t="s">
        <v>58</v>
      </c>
      <c r="AU43" s="30" t="s">
        <v>59</v>
      </c>
      <c r="AV43" s="30" t="s">
        <v>60</v>
      </c>
      <c r="AW43" s="30" t="s">
        <v>61</v>
      </c>
      <c r="AX43" s="30" t="s">
        <v>62</v>
      </c>
      <c r="AY43" s="30" t="s">
        <v>63</v>
      </c>
      <c r="AZ43" s="30" t="s">
        <v>64</v>
      </c>
      <c r="BA43" s="30" t="s">
        <v>65</v>
      </c>
      <c r="BB43" s="30" t="s">
        <v>66</v>
      </c>
      <c r="BC43" s="185"/>
      <c r="BF43"/>
      <c r="BG43"/>
      <c r="BH43"/>
    </row>
    <row r="44" spans="1:64" ht="15" x14ac:dyDescent="0.25">
      <c r="A44" s="354" t="s">
        <v>371</v>
      </c>
      <c r="B44" s="29" t="s">
        <v>81</v>
      </c>
      <c r="C44" s="32">
        <f>COUNTIF('PM 2025'!E193:E252,"0")+COUNTIF('PM 2025'!E193:E252,"1")</f>
        <v>0</v>
      </c>
      <c r="D44" s="32">
        <f>COUNTIF('PM 2025'!F193:F252,"0")+COUNTIF('PM 2025'!F193:F252,"1")</f>
        <v>0</v>
      </c>
      <c r="E44" s="32">
        <f>COUNTIF('PM 2025'!G193:G252,"0")+COUNTIF('PM 2025'!G193:G252,"1")</f>
        <v>0</v>
      </c>
      <c r="F44" s="32"/>
      <c r="G44" s="32">
        <f>COUNTIF('PM 2025'!H193:H252,"0")+COUNTIF('PM 2025'!H193:H252,"1")</f>
        <v>0</v>
      </c>
      <c r="H44" s="32"/>
      <c r="I44" s="32"/>
      <c r="J44" s="32"/>
      <c r="K44" s="32"/>
      <c r="L44" s="32"/>
      <c r="M44" s="32"/>
      <c r="N44" s="32"/>
      <c r="O44" s="32"/>
      <c r="P44" s="32"/>
      <c r="Q44" s="32"/>
      <c r="R44" s="32"/>
      <c r="S44" s="32"/>
      <c r="T44" s="32"/>
      <c r="U44" s="32"/>
      <c r="V44" s="32"/>
      <c r="W44" s="32"/>
      <c r="X44" s="32"/>
      <c r="Y44" s="32"/>
      <c r="Z44" s="32"/>
      <c r="AA44" s="32"/>
      <c r="AB44" s="32"/>
      <c r="AC44" s="32"/>
      <c r="AD44" s="32"/>
      <c r="AE44" s="32"/>
      <c r="AF44" s="32"/>
      <c r="AG44" s="32"/>
      <c r="AH44" s="32"/>
      <c r="AI44" s="32"/>
      <c r="AJ44" s="32"/>
      <c r="AK44" s="32"/>
      <c r="AL44" s="32"/>
      <c r="AM44" s="32"/>
      <c r="AN44" s="32"/>
      <c r="AO44" s="32"/>
      <c r="AP44" s="32"/>
      <c r="AQ44" s="32"/>
      <c r="AR44" s="32"/>
      <c r="AS44" s="32"/>
      <c r="AT44" s="32"/>
      <c r="AU44" s="32"/>
      <c r="AV44" s="32"/>
      <c r="AW44" s="32"/>
      <c r="AX44" s="32"/>
      <c r="AY44" s="32"/>
      <c r="AZ44" s="32"/>
      <c r="BA44" s="32"/>
      <c r="BB44" s="32"/>
      <c r="BC44" s="186"/>
      <c r="BF44"/>
      <c r="BG44"/>
      <c r="BH44"/>
    </row>
    <row r="45" spans="1:64" ht="15" x14ac:dyDescent="0.25">
      <c r="A45" s="354"/>
      <c r="B45" s="29" t="s">
        <v>82</v>
      </c>
      <c r="C45" s="32">
        <f>COUNTIF('PM 2025'!E193:E252,"1")</f>
        <v>0</v>
      </c>
      <c r="D45" s="32">
        <f>COUNTIF('PM 2025'!F193:F252,"1")</f>
        <v>0</v>
      </c>
      <c r="E45" s="32">
        <f>COUNTIF('PM 2025'!G193:G252,"1")</f>
        <v>0</v>
      </c>
      <c r="F45" s="32"/>
      <c r="G45" s="32">
        <f>COUNTIF('PM 2025'!H193:H252,"1")</f>
        <v>0</v>
      </c>
      <c r="H45" s="32"/>
      <c r="I45" s="32"/>
      <c r="J45" s="32"/>
      <c r="K45" s="32"/>
      <c r="L45" s="32"/>
      <c r="M45" s="32"/>
      <c r="N45" s="32"/>
      <c r="O45" s="32"/>
      <c r="P45" s="32"/>
      <c r="Q45" s="32"/>
      <c r="R45" s="32"/>
      <c r="S45" s="32"/>
      <c r="T45" s="32"/>
      <c r="U45" s="32"/>
      <c r="V45" s="32"/>
      <c r="W45" s="32"/>
      <c r="X45" s="32"/>
      <c r="Y45" s="32"/>
      <c r="Z45" s="32"/>
      <c r="AA45" s="32"/>
      <c r="AB45" s="32"/>
      <c r="AC45" s="32"/>
      <c r="AD45" s="32"/>
      <c r="AE45" s="32"/>
      <c r="AF45" s="32"/>
      <c r="AG45" s="32"/>
      <c r="AH45" s="32"/>
      <c r="AI45" s="32"/>
      <c r="AJ45" s="32"/>
      <c r="AK45" s="32"/>
      <c r="AL45" s="32"/>
      <c r="AM45" s="32"/>
      <c r="AN45" s="32"/>
      <c r="AO45" s="32"/>
      <c r="AP45" s="32"/>
      <c r="AQ45" s="32"/>
      <c r="AR45" s="32"/>
      <c r="AS45" s="32"/>
      <c r="AT45" s="32"/>
      <c r="AU45" s="32"/>
      <c r="AV45" s="32"/>
      <c r="AW45" s="32"/>
      <c r="AX45" s="32"/>
      <c r="AY45" s="32"/>
      <c r="AZ45" s="32"/>
      <c r="BA45" s="32"/>
      <c r="BB45" s="32"/>
      <c r="BC45" s="186"/>
      <c r="BF45"/>
      <c r="BG45"/>
      <c r="BH45"/>
    </row>
    <row r="46" spans="1:64" x14ac:dyDescent="0.2">
      <c r="A46" s="354"/>
      <c r="B46" s="33" t="s">
        <v>83</v>
      </c>
      <c r="C46" s="34" t="e">
        <f>C45/C44</f>
        <v>#DIV/0!</v>
      </c>
      <c r="D46" s="34" t="e">
        <f>D45/D44</f>
        <v>#DIV/0!</v>
      </c>
      <c r="E46" s="34" t="e">
        <f t="shared" ref="E46:BB46" si="35">E45/E44</f>
        <v>#DIV/0!</v>
      </c>
      <c r="F46" s="34"/>
      <c r="G46" s="34" t="e">
        <f t="shared" si="35"/>
        <v>#DIV/0!</v>
      </c>
      <c r="H46" s="34" t="e">
        <f t="shared" si="35"/>
        <v>#DIV/0!</v>
      </c>
      <c r="I46" s="34" t="e">
        <f t="shared" si="35"/>
        <v>#DIV/0!</v>
      </c>
      <c r="J46" s="34" t="e">
        <f t="shared" si="35"/>
        <v>#DIV/0!</v>
      </c>
      <c r="K46" s="34" t="e">
        <f t="shared" si="35"/>
        <v>#DIV/0!</v>
      </c>
      <c r="L46" s="34" t="e">
        <f t="shared" si="35"/>
        <v>#DIV/0!</v>
      </c>
      <c r="M46" s="34" t="e">
        <f t="shared" si="35"/>
        <v>#DIV/0!</v>
      </c>
      <c r="N46" s="34" t="e">
        <f t="shared" si="35"/>
        <v>#DIV/0!</v>
      </c>
      <c r="O46" s="34" t="e">
        <f t="shared" si="35"/>
        <v>#DIV/0!</v>
      </c>
      <c r="P46" s="34" t="e">
        <f t="shared" si="35"/>
        <v>#DIV/0!</v>
      </c>
      <c r="Q46" s="34" t="e">
        <f t="shared" si="35"/>
        <v>#DIV/0!</v>
      </c>
      <c r="R46" s="34" t="e">
        <f t="shared" si="35"/>
        <v>#DIV/0!</v>
      </c>
      <c r="S46" s="34" t="e">
        <f t="shared" si="35"/>
        <v>#DIV/0!</v>
      </c>
      <c r="T46" s="34" t="e">
        <f t="shared" si="35"/>
        <v>#DIV/0!</v>
      </c>
      <c r="U46" s="34" t="e">
        <f t="shared" si="35"/>
        <v>#DIV/0!</v>
      </c>
      <c r="V46" s="34" t="e">
        <f t="shared" si="35"/>
        <v>#DIV/0!</v>
      </c>
      <c r="W46" s="34"/>
      <c r="X46" s="34" t="e">
        <f t="shared" si="35"/>
        <v>#DIV/0!</v>
      </c>
      <c r="Y46" s="34" t="e">
        <f t="shared" si="35"/>
        <v>#DIV/0!</v>
      </c>
      <c r="Z46" s="34" t="e">
        <f t="shared" si="35"/>
        <v>#DIV/0!</v>
      </c>
      <c r="AA46" s="34" t="e">
        <f t="shared" si="35"/>
        <v>#DIV/0!</v>
      </c>
      <c r="AB46" s="34" t="e">
        <f t="shared" si="35"/>
        <v>#DIV/0!</v>
      </c>
      <c r="AC46" s="34" t="e">
        <f t="shared" si="35"/>
        <v>#DIV/0!</v>
      </c>
      <c r="AD46" s="34" t="e">
        <f t="shared" si="35"/>
        <v>#DIV/0!</v>
      </c>
      <c r="AE46" s="34" t="e">
        <f t="shared" si="35"/>
        <v>#DIV/0!</v>
      </c>
      <c r="AF46" s="34"/>
      <c r="AG46" s="34" t="e">
        <f t="shared" si="35"/>
        <v>#DIV/0!</v>
      </c>
      <c r="AH46" s="34" t="e">
        <f t="shared" si="35"/>
        <v>#DIV/0!</v>
      </c>
      <c r="AI46" s="34" t="e">
        <f t="shared" si="35"/>
        <v>#DIV/0!</v>
      </c>
      <c r="AJ46" s="34" t="e">
        <f t="shared" si="35"/>
        <v>#DIV/0!</v>
      </c>
      <c r="AK46" s="34" t="e">
        <f t="shared" si="35"/>
        <v>#DIV/0!</v>
      </c>
      <c r="AL46" s="34" t="e">
        <f t="shared" si="35"/>
        <v>#DIV/0!</v>
      </c>
      <c r="AM46" s="34" t="e">
        <f t="shared" si="35"/>
        <v>#DIV/0!</v>
      </c>
      <c r="AN46" s="34" t="e">
        <f t="shared" si="35"/>
        <v>#DIV/0!</v>
      </c>
      <c r="AO46" s="34" t="e">
        <f t="shared" si="35"/>
        <v>#DIV/0!</v>
      </c>
      <c r="AP46" s="34" t="e">
        <f t="shared" si="35"/>
        <v>#DIV/0!</v>
      </c>
      <c r="AQ46" s="34" t="e">
        <f t="shared" si="35"/>
        <v>#DIV/0!</v>
      </c>
      <c r="AR46" s="34" t="e">
        <f t="shared" si="35"/>
        <v>#DIV/0!</v>
      </c>
      <c r="AS46" s="34"/>
      <c r="AT46" s="34" t="e">
        <f t="shared" si="35"/>
        <v>#DIV/0!</v>
      </c>
      <c r="AU46" s="34" t="e">
        <f t="shared" si="35"/>
        <v>#DIV/0!</v>
      </c>
      <c r="AV46" s="34" t="e">
        <f t="shared" si="35"/>
        <v>#DIV/0!</v>
      </c>
      <c r="AW46" s="34" t="e">
        <f t="shared" si="35"/>
        <v>#DIV/0!</v>
      </c>
      <c r="AX46" s="34" t="e">
        <f t="shared" si="35"/>
        <v>#DIV/0!</v>
      </c>
      <c r="AY46" s="34" t="e">
        <f t="shared" si="35"/>
        <v>#DIV/0!</v>
      </c>
      <c r="AZ46" s="34" t="e">
        <f t="shared" si="35"/>
        <v>#DIV/0!</v>
      </c>
      <c r="BA46" s="34" t="e">
        <f t="shared" si="35"/>
        <v>#DIV/0!</v>
      </c>
      <c r="BB46" s="34" t="e">
        <f t="shared" si="35"/>
        <v>#DIV/0!</v>
      </c>
      <c r="BC46" s="187"/>
    </row>
    <row r="47" spans="1:64" x14ac:dyDescent="0.2">
      <c r="A47" s="354"/>
      <c r="B47" s="29" t="s">
        <v>84</v>
      </c>
      <c r="C47" s="342">
        <f>SUM(C44:G44)</f>
        <v>0</v>
      </c>
      <c r="D47" s="343"/>
      <c r="E47" s="343"/>
      <c r="F47" s="343"/>
      <c r="G47" s="344"/>
      <c r="H47" s="342">
        <f>SUM(H44:K44)</f>
        <v>0</v>
      </c>
      <c r="I47" s="343"/>
      <c r="J47" s="343"/>
      <c r="K47" s="344"/>
      <c r="L47" s="342">
        <f>SUM(L44:O44)</f>
        <v>0</v>
      </c>
      <c r="M47" s="343"/>
      <c r="N47" s="343"/>
      <c r="O47" s="344"/>
      <c r="P47" s="342">
        <f>SUM(P44:S44)</f>
        <v>0</v>
      </c>
      <c r="Q47" s="343"/>
      <c r="R47" s="343"/>
      <c r="S47" s="344"/>
      <c r="T47" s="342">
        <f>SUM(T44:X44)</f>
        <v>0</v>
      </c>
      <c r="U47" s="343"/>
      <c r="V47" s="343"/>
      <c r="W47" s="343"/>
      <c r="X47" s="344"/>
      <c r="Y47" s="342">
        <f>SUM(Y44:AB44)</f>
        <v>0</v>
      </c>
      <c r="Z47" s="343"/>
      <c r="AA47" s="343"/>
      <c r="AB47" s="344"/>
      <c r="AC47" s="342">
        <f>SUM(AC44:AG44)</f>
        <v>0</v>
      </c>
      <c r="AD47" s="343"/>
      <c r="AE47" s="343"/>
      <c r="AF47" s="343"/>
      <c r="AG47" s="344"/>
      <c r="AH47" s="342">
        <f>SUM(AH44:AK44)</f>
        <v>0</v>
      </c>
      <c r="AI47" s="343"/>
      <c r="AJ47" s="343"/>
      <c r="AK47" s="344"/>
      <c r="AL47" s="342">
        <f>SUM(AL44:AO44)</f>
        <v>0</v>
      </c>
      <c r="AM47" s="343"/>
      <c r="AN47" s="343"/>
      <c r="AO47" s="344"/>
      <c r="AP47" s="342">
        <f>SUM(AP44:AT44)</f>
        <v>0</v>
      </c>
      <c r="AQ47" s="343"/>
      <c r="AR47" s="343"/>
      <c r="AS47" s="343"/>
      <c r="AT47" s="344"/>
      <c r="AU47" s="342">
        <f>SUM(AU44:AX44)</f>
        <v>0</v>
      </c>
      <c r="AV47" s="343"/>
      <c r="AW47" s="343"/>
      <c r="AX47" s="344"/>
      <c r="AY47" s="342">
        <f>SUM(AY44:BB44)</f>
        <v>0</v>
      </c>
      <c r="AZ47" s="343"/>
      <c r="BA47" s="343"/>
      <c r="BB47" s="344"/>
      <c r="BC47" s="186"/>
    </row>
    <row r="48" spans="1:64" x14ac:dyDescent="0.2">
      <c r="A48" s="354"/>
      <c r="B48" s="29" t="s">
        <v>85</v>
      </c>
      <c r="C48" s="342">
        <f>SUM(C45:G45)</f>
        <v>0</v>
      </c>
      <c r="D48" s="343"/>
      <c r="E48" s="343"/>
      <c r="F48" s="343"/>
      <c r="G48" s="344"/>
      <c r="H48" s="342">
        <f>SUM(H45:K45)</f>
        <v>0</v>
      </c>
      <c r="I48" s="343"/>
      <c r="J48" s="343"/>
      <c r="K48" s="344"/>
      <c r="L48" s="342">
        <f>SUM(L45:O45)</f>
        <v>0</v>
      </c>
      <c r="M48" s="343"/>
      <c r="N48" s="343"/>
      <c r="O48" s="344"/>
      <c r="P48" s="342">
        <f>SUM(P45:S45)</f>
        <v>0</v>
      </c>
      <c r="Q48" s="343"/>
      <c r="R48" s="343"/>
      <c r="S48" s="344"/>
      <c r="T48" s="342">
        <f>SUM(T45:X45)</f>
        <v>0</v>
      </c>
      <c r="U48" s="343"/>
      <c r="V48" s="343"/>
      <c r="W48" s="343"/>
      <c r="X48" s="344"/>
      <c r="Y48" s="342">
        <f>SUM(Y45:AB45)</f>
        <v>0</v>
      </c>
      <c r="Z48" s="343"/>
      <c r="AA48" s="343"/>
      <c r="AB48" s="344"/>
      <c r="AC48" s="342">
        <f>SUM(AC45:AG45)</f>
        <v>0</v>
      </c>
      <c r="AD48" s="343"/>
      <c r="AE48" s="343"/>
      <c r="AF48" s="343"/>
      <c r="AG48" s="344"/>
      <c r="AH48" s="342">
        <f>SUM(AH45:AK45)</f>
        <v>0</v>
      </c>
      <c r="AI48" s="343"/>
      <c r="AJ48" s="343"/>
      <c r="AK48" s="344"/>
      <c r="AL48" s="342">
        <f>SUM(AL45:AO45)</f>
        <v>0</v>
      </c>
      <c r="AM48" s="343"/>
      <c r="AN48" s="343"/>
      <c r="AO48" s="344"/>
      <c r="AP48" s="342">
        <f>SUM(AP45:AT45)</f>
        <v>0</v>
      </c>
      <c r="AQ48" s="343"/>
      <c r="AR48" s="343"/>
      <c r="AS48" s="343"/>
      <c r="AT48" s="344"/>
      <c r="AU48" s="342">
        <f>SUM(AU45:AX45)</f>
        <v>0</v>
      </c>
      <c r="AV48" s="343"/>
      <c r="AW48" s="343"/>
      <c r="AX48" s="344"/>
      <c r="AY48" s="342">
        <f>SUM(AY45:BB45)</f>
        <v>0</v>
      </c>
      <c r="AZ48" s="343"/>
      <c r="BA48" s="343"/>
      <c r="BB48" s="344"/>
      <c r="BC48" s="186"/>
    </row>
    <row r="49" spans="1:55" x14ac:dyDescent="0.2">
      <c r="A49" s="354"/>
      <c r="B49" s="33" t="s">
        <v>86</v>
      </c>
      <c r="C49" s="355" t="e">
        <f>+C48/C47</f>
        <v>#DIV/0!</v>
      </c>
      <c r="D49" s="356"/>
      <c r="E49" s="356"/>
      <c r="F49" s="356"/>
      <c r="G49" s="357"/>
      <c r="H49" s="355" t="e">
        <f>+H48/H47</f>
        <v>#DIV/0!</v>
      </c>
      <c r="I49" s="356"/>
      <c r="J49" s="356"/>
      <c r="K49" s="357"/>
      <c r="L49" s="355" t="e">
        <f>+L48/L47</f>
        <v>#DIV/0!</v>
      </c>
      <c r="M49" s="356"/>
      <c r="N49" s="356"/>
      <c r="O49" s="357"/>
      <c r="P49" s="355" t="e">
        <f>+P48/P47</f>
        <v>#DIV/0!</v>
      </c>
      <c r="Q49" s="356"/>
      <c r="R49" s="356"/>
      <c r="S49" s="357"/>
      <c r="T49" s="355" t="e">
        <f>+T48/T47</f>
        <v>#DIV/0!</v>
      </c>
      <c r="U49" s="356"/>
      <c r="V49" s="356"/>
      <c r="W49" s="356"/>
      <c r="X49" s="357"/>
      <c r="Y49" s="355" t="e">
        <f>+Y48/Y47</f>
        <v>#DIV/0!</v>
      </c>
      <c r="Z49" s="356"/>
      <c r="AA49" s="356"/>
      <c r="AB49" s="357"/>
      <c r="AC49" s="355" t="e">
        <f>+AC48/AC47</f>
        <v>#DIV/0!</v>
      </c>
      <c r="AD49" s="356"/>
      <c r="AE49" s="356"/>
      <c r="AF49" s="356"/>
      <c r="AG49" s="357"/>
      <c r="AH49" s="355" t="e">
        <f>+AH48/AH47</f>
        <v>#DIV/0!</v>
      </c>
      <c r="AI49" s="356"/>
      <c r="AJ49" s="356"/>
      <c r="AK49" s="357"/>
      <c r="AL49" s="355" t="e">
        <f>+AL48/AL47</f>
        <v>#DIV/0!</v>
      </c>
      <c r="AM49" s="356"/>
      <c r="AN49" s="356"/>
      <c r="AO49" s="357"/>
      <c r="AP49" s="355" t="e">
        <f>+AP48/AP47</f>
        <v>#DIV/0!</v>
      </c>
      <c r="AQ49" s="356"/>
      <c r="AR49" s="356"/>
      <c r="AS49" s="356"/>
      <c r="AT49" s="357"/>
      <c r="AU49" s="355" t="e">
        <f>+AU48/AU47</f>
        <v>#DIV/0!</v>
      </c>
      <c r="AV49" s="356"/>
      <c r="AW49" s="356"/>
      <c r="AX49" s="357"/>
      <c r="AY49" s="355" t="e">
        <f>+AY48/AY47</f>
        <v>#DIV/0!</v>
      </c>
      <c r="AZ49" s="356"/>
      <c r="BA49" s="356"/>
      <c r="BB49" s="357"/>
      <c r="BC49" s="187"/>
    </row>
    <row r="51" spans="1:55" x14ac:dyDescent="0.2">
      <c r="B51" s="358" t="s">
        <v>336</v>
      </c>
      <c r="C51" s="358"/>
      <c r="D51" s="358"/>
      <c r="E51" s="358"/>
      <c r="F51" s="358"/>
      <c r="G51" s="358"/>
      <c r="H51" s="358"/>
      <c r="I51" s="358"/>
      <c r="J51" s="358"/>
      <c r="K51" s="358"/>
      <c r="L51" s="358"/>
      <c r="M51" s="358"/>
      <c r="N51" s="358"/>
      <c r="O51" s="358"/>
      <c r="P51" s="358"/>
      <c r="Q51" s="358"/>
      <c r="R51" s="358"/>
      <c r="S51" s="358"/>
      <c r="T51" s="358"/>
      <c r="U51" s="358"/>
      <c r="V51" s="358"/>
      <c r="W51" s="358"/>
      <c r="X51" s="358"/>
      <c r="Y51" s="358"/>
      <c r="Z51" s="358"/>
      <c r="AA51" s="358"/>
      <c r="AB51" s="358"/>
      <c r="AC51" s="358"/>
      <c r="AD51" s="358"/>
      <c r="AE51" s="358"/>
      <c r="AF51" s="358"/>
      <c r="AG51" s="358"/>
      <c r="AH51" s="358"/>
      <c r="AI51" s="358"/>
      <c r="AJ51" s="358"/>
      <c r="AK51" s="358"/>
      <c r="AL51" s="358"/>
      <c r="AM51" s="358"/>
      <c r="AN51" s="358"/>
      <c r="AO51" s="358"/>
      <c r="AP51" s="358"/>
      <c r="AQ51" s="358"/>
      <c r="AR51" s="358"/>
      <c r="AS51" s="358"/>
      <c r="AT51" s="358"/>
      <c r="AU51" s="358"/>
      <c r="AV51" s="358"/>
      <c r="AW51" s="358"/>
      <c r="AX51" s="358"/>
      <c r="AY51" s="358"/>
      <c r="AZ51" s="358"/>
      <c r="BA51" s="358"/>
      <c r="BB51" s="358"/>
      <c r="BC51" s="31"/>
    </row>
    <row r="52" spans="1:55" x14ac:dyDescent="0.2">
      <c r="B52" s="29" t="s">
        <v>79</v>
      </c>
      <c r="C52" s="341" t="s">
        <v>2</v>
      </c>
      <c r="D52" s="341"/>
      <c r="E52" s="341"/>
      <c r="F52" s="341"/>
      <c r="G52" s="341"/>
      <c r="H52" s="341" t="s">
        <v>3</v>
      </c>
      <c r="I52" s="341"/>
      <c r="J52" s="341"/>
      <c r="K52" s="341"/>
      <c r="L52" s="341" t="s">
        <v>4</v>
      </c>
      <c r="M52" s="341"/>
      <c r="N52" s="341"/>
      <c r="O52" s="341"/>
      <c r="P52" s="341" t="s">
        <v>5</v>
      </c>
      <c r="Q52" s="341"/>
      <c r="R52" s="341"/>
      <c r="S52" s="341"/>
      <c r="T52" s="341" t="s">
        <v>6</v>
      </c>
      <c r="U52" s="341"/>
      <c r="V52" s="341"/>
      <c r="W52" s="341"/>
      <c r="X52" s="341"/>
      <c r="Y52" s="341" t="s">
        <v>7</v>
      </c>
      <c r="Z52" s="341"/>
      <c r="AA52" s="341"/>
      <c r="AB52" s="341"/>
      <c r="AC52" s="341" t="s">
        <v>8</v>
      </c>
      <c r="AD52" s="341"/>
      <c r="AE52" s="341"/>
      <c r="AF52" s="341"/>
      <c r="AG52" s="341"/>
      <c r="AH52" s="341" t="s">
        <v>9</v>
      </c>
      <c r="AI52" s="341"/>
      <c r="AJ52" s="341"/>
      <c r="AK52" s="341"/>
      <c r="AL52" s="341" t="s">
        <v>10</v>
      </c>
      <c r="AM52" s="341"/>
      <c r="AN52" s="341"/>
      <c r="AO52" s="341"/>
      <c r="AP52" s="341" t="s">
        <v>11</v>
      </c>
      <c r="AQ52" s="341"/>
      <c r="AR52" s="341"/>
      <c r="AS52" s="341"/>
      <c r="AT52" s="341"/>
      <c r="AU52" s="341" t="s">
        <v>12</v>
      </c>
      <c r="AV52" s="341"/>
      <c r="AW52" s="341"/>
      <c r="AX52" s="341"/>
      <c r="AY52" s="341" t="s">
        <v>13</v>
      </c>
      <c r="AZ52" s="341"/>
      <c r="BA52" s="341"/>
      <c r="BB52" s="341"/>
      <c r="BC52" s="184"/>
    </row>
    <row r="53" spans="1:55" x14ac:dyDescent="0.2">
      <c r="B53" s="29" t="s">
        <v>80</v>
      </c>
      <c r="C53" s="30" t="s">
        <v>19</v>
      </c>
      <c r="D53" s="30" t="s">
        <v>20</v>
      </c>
      <c r="E53" s="30" t="s">
        <v>21</v>
      </c>
      <c r="F53" s="30"/>
      <c r="G53" s="30" t="s">
        <v>22</v>
      </c>
      <c r="H53" s="30" t="s">
        <v>23</v>
      </c>
      <c r="I53" s="30" t="s">
        <v>24</v>
      </c>
      <c r="J53" s="30" t="s">
        <v>25</v>
      </c>
      <c r="K53" s="30" t="s">
        <v>26</v>
      </c>
      <c r="L53" s="30" t="s">
        <v>27</v>
      </c>
      <c r="M53" s="30" t="s">
        <v>28</v>
      </c>
      <c r="N53" s="30" t="s">
        <v>29</v>
      </c>
      <c r="O53" s="30" t="s">
        <v>30</v>
      </c>
      <c r="P53" s="30" t="s">
        <v>31</v>
      </c>
      <c r="Q53" s="30" t="s">
        <v>32</v>
      </c>
      <c r="R53" s="30" t="s">
        <v>33</v>
      </c>
      <c r="S53" s="30" t="s">
        <v>34</v>
      </c>
      <c r="T53" s="30" t="s">
        <v>35</v>
      </c>
      <c r="U53" s="30" t="s">
        <v>36</v>
      </c>
      <c r="V53" s="30" t="s">
        <v>37</v>
      </c>
      <c r="W53" s="30"/>
      <c r="X53" s="30" t="s">
        <v>38</v>
      </c>
      <c r="Y53" s="30" t="s">
        <v>39</v>
      </c>
      <c r="Z53" s="30" t="s">
        <v>40</v>
      </c>
      <c r="AA53" s="30" t="s">
        <v>41</v>
      </c>
      <c r="AB53" s="30" t="s">
        <v>42</v>
      </c>
      <c r="AC53" s="30" t="s">
        <v>43</v>
      </c>
      <c r="AD53" s="30" t="s">
        <v>44</v>
      </c>
      <c r="AE53" s="30" t="s">
        <v>45</v>
      </c>
      <c r="AF53" s="30"/>
      <c r="AG53" s="30" t="s">
        <v>46</v>
      </c>
      <c r="AH53" s="30" t="s">
        <v>47</v>
      </c>
      <c r="AI53" s="30" t="s">
        <v>48</v>
      </c>
      <c r="AJ53" s="30" t="s">
        <v>49</v>
      </c>
      <c r="AK53" s="30" t="s">
        <v>50</v>
      </c>
      <c r="AL53" s="30" t="s">
        <v>51</v>
      </c>
      <c r="AM53" s="30" t="s">
        <v>52</v>
      </c>
      <c r="AN53" s="30" t="s">
        <v>53</v>
      </c>
      <c r="AO53" s="30" t="s">
        <v>54</v>
      </c>
      <c r="AP53" s="30" t="s">
        <v>55</v>
      </c>
      <c r="AQ53" s="30" t="s">
        <v>56</v>
      </c>
      <c r="AR53" s="30" t="s">
        <v>57</v>
      </c>
      <c r="AS53" s="30"/>
      <c r="AT53" s="30" t="s">
        <v>58</v>
      </c>
      <c r="AU53" s="30" t="s">
        <v>59</v>
      </c>
      <c r="AV53" s="30" t="s">
        <v>60</v>
      </c>
      <c r="AW53" s="30" t="s">
        <v>61</v>
      </c>
      <c r="AX53" s="30" t="s">
        <v>62</v>
      </c>
      <c r="AY53" s="30" t="s">
        <v>63</v>
      </c>
      <c r="AZ53" s="30" t="s">
        <v>64</v>
      </c>
      <c r="BA53" s="30" t="s">
        <v>65</v>
      </c>
      <c r="BB53" s="30" t="s">
        <v>66</v>
      </c>
      <c r="BC53" s="185"/>
    </row>
    <row r="54" spans="1:55" x14ac:dyDescent="0.2">
      <c r="A54" s="354" t="s">
        <v>373</v>
      </c>
      <c r="B54" s="29" t="s">
        <v>81</v>
      </c>
      <c r="C54" s="32">
        <f>COUNTIF('PM 2025'!E253:E270,"0")+COUNTIF('PM 2025'!E253:E270,"1")</f>
        <v>0</v>
      </c>
      <c r="D54" s="32">
        <f>COUNTIF('PM 2025'!F253:F270,"0")+COUNTIF('PM 2025'!F253:F270,"1")</f>
        <v>0</v>
      </c>
      <c r="E54" s="32">
        <f>COUNTIF('PM 2025'!G253:G270,"0")+COUNTIF('PM 2025'!G253:G270,"1")</f>
        <v>0</v>
      </c>
      <c r="F54" s="32"/>
      <c r="G54" s="32">
        <f>COUNTIF('PM 2025'!H253:H270,"0")+COUNTIF('PM 2025'!H253:H270,"1")</f>
        <v>0</v>
      </c>
      <c r="H54" s="32"/>
      <c r="I54" s="32"/>
      <c r="J54" s="32"/>
      <c r="K54" s="32"/>
      <c r="L54" s="32"/>
      <c r="M54" s="32"/>
      <c r="N54" s="32"/>
      <c r="O54" s="32"/>
      <c r="P54" s="32"/>
      <c r="Q54" s="32"/>
      <c r="R54" s="32"/>
      <c r="S54" s="32"/>
      <c r="T54" s="32"/>
      <c r="U54" s="32"/>
      <c r="V54" s="32"/>
      <c r="W54" s="32"/>
      <c r="X54" s="32"/>
      <c r="Y54" s="32"/>
      <c r="Z54" s="32"/>
      <c r="AA54" s="32"/>
      <c r="AB54" s="32"/>
      <c r="AC54" s="32"/>
      <c r="AD54" s="32"/>
      <c r="AE54" s="32"/>
      <c r="AF54" s="32"/>
      <c r="AG54" s="32"/>
      <c r="AH54" s="32"/>
      <c r="AI54" s="32"/>
      <c r="AJ54" s="32"/>
      <c r="AK54" s="32"/>
      <c r="AL54" s="32"/>
      <c r="AM54" s="32"/>
      <c r="AN54" s="32"/>
      <c r="AO54" s="32"/>
      <c r="AP54" s="32"/>
      <c r="AQ54" s="32"/>
      <c r="AR54" s="32"/>
      <c r="AS54" s="32"/>
      <c r="AT54" s="32"/>
      <c r="AU54" s="32"/>
      <c r="AV54" s="32"/>
      <c r="AW54" s="32"/>
      <c r="AX54" s="32"/>
      <c r="AY54" s="32"/>
      <c r="AZ54" s="32"/>
      <c r="BA54" s="32"/>
      <c r="BB54" s="32"/>
      <c r="BC54" s="32" t="e">
        <f>COUNTIF('PM 2025'!#REF!,"0")+COUNTIF('PM 2025'!#REF!,"1")</f>
        <v>#REF!</v>
      </c>
    </row>
    <row r="55" spans="1:55" x14ac:dyDescent="0.2">
      <c r="A55" s="354"/>
      <c r="B55" s="29" t="s">
        <v>82</v>
      </c>
      <c r="C55" s="32">
        <f>COUNTIF('PM 2025'!E253:E270,"1")</f>
        <v>0</v>
      </c>
      <c r="D55" s="32">
        <f>COUNTIF('PM 2025'!F253:F270,"1")</f>
        <v>0</v>
      </c>
      <c r="E55" s="32">
        <f>COUNTIF('PM 2025'!G253:G270,"1")</f>
        <v>0</v>
      </c>
      <c r="F55" s="32"/>
      <c r="G55" s="32">
        <f>COUNTIF('PM 2025'!H253:H270,"1")</f>
        <v>0</v>
      </c>
      <c r="H55" s="32"/>
      <c r="I55" s="32"/>
      <c r="J55" s="32"/>
      <c r="K55" s="32"/>
      <c r="L55" s="32"/>
      <c r="M55" s="32"/>
      <c r="N55" s="32"/>
      <c r="O55" s="32"/>
      <c r="P55" s="32"/>
      <c r="Q55" s="32"/>
      <c r="R55" s="32"/>
      <c r="S55" s="32"/>
      <c r="T55" s="32"/>
      <c r="U55" s="32"/>
      <c r="V55" s="32"/>
      <c r="W55" s="32"/>
      <c r="X55" s="32"/>
      <c r="Y55" s="32"/>
      <c r="Z55" s="32"/>
      <c r="AA55" s="32"/>
      <c r="AB55" s="32"/>
      <c r="AC55" s="32"/>
      <c r="AD55" s="32"/>
      <c r="AE55" s="32"/>
      <c r="AF55" s="32"/>
      <c r="AG55" s="32"/>
      <c r="AH55" s="32"/>
      <c r="AI55" s="32"/>
      <c r="AJ55" s="32"/>
      <c r="AK55" s="32"/>
      <c r="AL55" s="32"/>
      <c r="AM55" s="32"/>
      <c r="AN55" s="32"/>
      <c r="AO55" s="32"/>
      <c r="AP55" s="32"/>
      <c r="AQ55" s="32"/>
      <c r="AR55" s="32"/>
      <c r="AS55" s="32"/>
      <c r="AT55" s="32"/>
      <c r="AU55" s="32"/>
      <c r="AV55" s="32"/>
      <c r="AW55" s="32"/>
      <c r="AX55" s="32"/>
      <c r="AY55" s="32"/>
      <c r="AZ55" s="32"/>
      <c r="BA55" s="32"/>
      <c r="BB55" s="32"/>
      <c r="BC55" s="32" t="e">
        <f>COUNTIF('PM 2025'!#REF!,"1")</f>
        <v>#REF!</v>
      </c>
    </row>
    <row r="56" spans="1:55" x14ac:dyDescent="0.2">
      <c r="A56" s="354"/>
      <c r="B56" s="33" t="s">
        <v>83</v>
      </c>
      <c r="C56" s="34" t="e">
        <f>C55/C54</f>
        <v>#DIV/0!</v>
      </c>
      <c r="D56" s="34" t="e">
        <f t="shared" ref="D56:BB56" si="36">D55/D54</f>
        <v>#DIV/0!</v>
      </c>
      <c r="E56" s="34" t="e">
        <f t="shared" si="36"/>
        <v>#DIV/0!</v>
      </c>
      <c r="F56" s="34"/>
      <c r="G56" s="34" t="e">
        <f t="shared" si="36"/>
        <v>#DIV/0!</v>
      </c>
      <c r="H56" s="34" t="e">
        <f t="shared" si="36"/>
        <v>#DIV/0!</v>
      </c>
      <c r="I56" s="34" t="e">
        <f t="shared" si="36"/>
        <v>#DIV/0!</v>
      </c>
      <c r="J56" s="34" t="e">
        <f t="shared" si="36"/>
        <v>#DIV/0!</v>
      </c>
      <c r="K56" s="34" t="e">
        <f t="shared" si="36"/>
        <v>#DIV/0!</v>
      </c>
      <c r="L56" s="34" t="e">
        <f t="shared" si="36"/>
        <v>#DIV/0!</v>
      </c>
      <c r="M56" s="34" t="e">
        <f t="shared" si="36"/>
        <v>#DIV/0!</v>
      </c>
      <c r="N56" s="34" t="e">
        <f t="shared" si="36"/>
        <v>#DIV/0!</v>
      </c>
      <c r="O56" s="34" t="e">
        <f t="shared" si="36"/>
        <v>#DIV/0!</v>
      </c>
      <c r="P56" s="34" t="e">
        <f t="shared" si="36"/>
        <v>#DIV/0!</v>
      </c>
      <c r="Q56" s="34" t="e">
        <f t="shared" si="36"/>
        <v>#DIV/0!</v>
      </c>
      <c r="R56" s="34" t="e">
        <f t="shared" si="36"/>
        <v>#DIV/0!</v>
      </c>
      <c r="S56" s="34" t="e">
        <f t="shared" si="36"/>
        <v>#DIV/0!</v>
      </c>
      <c r="T56" s="34" t="e">
        <f t="shared" si="36"/>
        <v>#DIV/0!</v>
      </c>
      <c r="U56" s="34" t="e">
        <f t="shared" si="36"/>
        <v>#DIV/0!</v>
      </c>
      <c r="V56" s="34" t="e">
        <f t="shared" si="36"/>
        <v>#DIV/0!</v>
      </c>
      <c r="W56" s="34"/>
      <c r="X56" s="34" t="e">
        <f t="shared" si="36"/>
        <v>#DIV/0!</v>
      </c>
      <c r="Y56" s="34" t="e">
        <f t="shared" si="36"/>
        <v>#DIV/0!</v>
      </c>
      <c r="Z56" s="34" t="e">
        <f t="shared" si="36"/>
        <v>#DIV/0!</v>
      </c>
      <c r="AA56" s="34" t="e">
        <f t="shared" si="36"/>
        <v>#DIV/0!</v>
      </c>
      <c r="AB56" s="34" t="e">
        <f t="shared" si="36"/>
        <v>#DIV/0!</v>
      </c>
      <c r="AC56" s="34" t="e">
        <f t="shared" si="36"/>
        <v>#DIV/0!</v>
      </c>
      <c r="AD56" s="34" t="e">
        <f t="shared" si="36"/>
        <v>#DIV/0!</v>
      </c>
      <c r="AE56" s="34" t="e">
        <f t="shared" si="36"/>
        <v>#DIV/0!</v>
      </c>
      <c r="AF56" s="34"/>
      <c r="AG56" s="34" t="e">
        <f t="shared" si="36"/>
        <v>#DIV/0!</v>
      </c>
      <c r="AH56" s="34" t="e">
        <f t="shared" si="36"/>
        <v>#DIV/0!</v>
      </c>
      <c r="AI56" s="34" t="e">
        <f t="shared" si="36"/>
        <v>#DIV/0!</v>
      </c>
      <c r="AJ56" s="34" t="e">
        <f t="shared" si="36"/>
        <v>#DIV/0!</v>
      </c>
      <c r="AK56" s="34" t="e">
        <f t="shared" si="36"/>
        <v>#DIV/0!</v>
      </c>
      <c r="AL56" s="34" t="e">
        <f t="shared" si="36"/>
        <v>#DIV/0!</v>
      </c>
      <c r="AM56" s="34" t="e">
        <f t="shared" si="36"/>
        <v>#DIV/0!</v>
      </c>
      <c r="AN56" s="34" t="e">
        <f t="shared" si="36"/>
        <v>#DIV/0!</v>
      </c>
      <c r="AO56" s="34" t="e">
        <f t="shared" si="36"/>
        <v>#DIV/0!</v>
      </c>
      <c r="AP56" s="34" t="e">
        <f t="shared" si="36"/>
        <v>#DIV/0!</v>
      </c>
      <c r="AQ56" s="34" t="e">
        <f t="shared" si="36"/>
        <v>#DIV/0!</v>
      </c>
      <c r="AR56" s="34" t="e">
        <f t="shared" si="36"/>
        <v>#DIV/0!</v>
      </c>
      <c r="AS56" s="34"/>
      <c r="AT56" s="34" t="e">
        <f t="shared" si="36"/>
        <v>#DIV/0!</v>
      </c>
      <c r="AU56" s="34" t="e">
        <f t="shared" si="36"/>
        <v>#DIV/0!</v>
      </c>
      <c r="AV56" s="34" t="e">
        <f t="shared" si="36"/>
        <v>#DIV/0!</v>
      </c>
      <c r="AW56" s="34" t="e">
        <f t="shared" si="36"/>
        <v>#DIV/0!</v>
      </c>
      <c r="AX56" s="34" t="e">
        <f t="shared" si="36"/>
        <v>#DIV/0!</v>
      </c>
      <c r="AY56" s="34" t="e">
        <f t="shared" si="36"/>
        <v>#DIV/0!</v>
      </c>
      <c r="AZ56" s="34" t="e">
        <f t="shared" si="36"/>
        <v>#DIV/0!</v>
      </c>
      <c r="BA56" s="34" t="e">
        <f t="shared" si="36"/>
        <v>#DIV/0!</v>
      </c>
      <c r="BB56" s="34" t="e">
        <f t="shared" si="36"/>
        <v>#DIV/0!</v>
      </c>
      <c r="BC56" s="187"/>
    </row>
    <row r="57" spans="1:55" x14ac:dyDescent="0.2">
      <c r="A57" s="354"/>
      <c r="B57" s="29" t="s">
        <v>84</v>
      </c>
      <c r="C57" s="342">
        <f>SUM(C54:G54)</f>
        <v>0</v>
      </c>
      <c r="D57" s="343"/>
      <c r="E57" s="343"/>
      <c r="F57" s="343"/>
      <c r="G57" s="344"/>
      <c r="H57" s="342">
        <f>SUM(H54:K54)</f>
        <v>0</v>
      </c>
      <c r="I57" s="343"/>
      <c r="J57" s="343"/>
      <c r="K57" s="344"/>
      <c r="L57" s="342">
        <f>SUM(L54:O54)</f>
        <v>0</v>
      </c>
      <c r="M57" s="343"/>
      <c r="N57" s="343"/>
      <c r="O57" s="344"/>
      <c r="P57" s="342">
        <f>SUM(P54:S54)</f>
        <v>0</v>
      </c>
      <c r="Q57" s="343"/>
      <c r="R57" s="343"/>
      <c r="S57" s="344"/>
      <c r="T57" s="342">
        <f>SUM(T54:X54)</f>
        <v>0</v>
      </c>
      <c r="U57" s="343"/>
      <c r="V57" s="343"/>
      <c r="W57" s="343"/>
      <c r="X57" s="344"/>
      <c r="Y57" s="342">
        <f>SUM(Y54:AB54)</f>
        <v>0</v>
      </c>
      <c r="Z57" s="343"/>
      <c r="AA57" s="343"/>
      <c r="AB57" s="344"/>
      <c r="AC57" s="342">
        <f>SUM(AC54:AG54)</f>
        <v>0</v>
      </c>
      <c r="AD57" s="343"/>
      <c r="AE57" s="343"/>
      <c r="AF57" s="343"/>
      <c r="AG57" s="344"/>
      <c r="AH57" s="342">
        <f>SUM(AH54:AK54)</f>
        <v>0</v>
      </c>
      <c r="AI57" s="343"/>
      <c r="AJ57" s="343"/>
      <c r="AK57" s="344"/>
      <c r="AL57" s="342">
        <f>SUM(AL54:AO54)</f>
        <v>0</v>
      </c>
      <c r="AM57" s="343"/>
      <c r="AN57" s="343"/>
      <c r="AO57" s="344"/>
      <c r="AP57" s="342">
        <f>SUM(AP54:AT54)</f>
        <v>0</v>
      </c>
      <c r="AQ57" s="343"/>
      <c r="AR57" s="343"/>
      <c r="AS57" s="343"/>
      <c r="AT57" s="344"/>
      <c r="AU57" s="342">
        <f>SUM(AU54:AX54)</f>
        <v>0</v>
      </c>
      <c r="AV57" s="343"/>
      <c r="AW57" s="343"/>
      <c r="AX57" s="344"/>
      <c r="AY57" s="342">
        <f>SUM(AY54:BB54)</f>
        <v>0</v>
      </c>
      <c r="AZ57" s="343"/>
      <c r="BA57" s="343"/>
      <c r="BB57" s="344"/>
      <c r="BC57" s="186"/>
    </row>
    <row r="58" spans="1:55" x14ac:dyDescent="0.2">
      <c r="A58" s="354"/>
      <c r="B58" s="29" t="s">
        <v>85</v>
      </c>
      <c r="C58" s="342">
        <f>SUM(C55:G55)</f>
        <v>0</v>
      </c>
      <c r="D58" s="343"/>
      <c r="E58" s="343"/>
      <c r="F58" s="343"/>
      <c r="G58" s="344"/>
      <c r="H58" s="342">
        <f>SUM(H55:K55)</f>
        <v>0</v>
      </c>
      <c r="I58" s="343"/>
      <c r="J58" s="343"/>
      <c r="K58" s="344"/>
      <c r="L58" s="342">
        <f>SUM(L55:O55)</f>
        <v>0</v>
      </c>
      <c r="M58" s="343"/>
      <c r="N58" s="343"/>
      <c r="O58" s="344"/>
      <c r="P58" s="342">
        <f>SUM(P55:S55)</f>
        <v>0</v>
      </c>
      <c r="Q58" s="343"/>
      <c r="R58" s="343"/>
      <c r="S58" s="344"/>
      <c r="T58" s="342">
        <f>SUM(T55:X55)</f>
        <v>0</v>
      </c>
      <c r="U58" s="343"/>
      <c r="V58" s="343"/>
      <c r="W58" s="343"/>
      <c r="X58" s="344"/>
      <c r="Y58" s="342">
        <f>SUM(Y55:AB55)</f>
        <v>0</v>
      </c>
      <c r="Z58" s="343"/>
      <c r="AA58" s="343"/>
      <c r="AB58" s="344"/>
      <c r="AC58" s="342">
        <f>SUM(AC55:AG55)</f>
        <v>0</v>
      </c>
      <c r="AD58" s="343"/>
      <c r="AE58" s="343"/>
      <c r="AF58" s="343"/>
      <c r="AG58" s="344"/>
      <c r="AH58" s="342">
        <f>SUM(AH55:AK55)</f>
        <v>0</v>
      </c>
      <c r="AI58" s="343"/>
      <c r="AJ58" s="343"/>
      <c r="AK58" s="344"/>
      <c r="AL58" s="342">
        <f>SUM(AL55:AO55)</f>
        <v>0</v>
      </c>
      <c r="AM58" s="343"/>
      <c r="AN58" s="343"/>
      <c r="AO58" s="344"/>
      <c r="AP58" s="342">
        <f>SUM(AP55:AT55)</f>
        <v>0</v>
      </c>
      <c r="AQ58" s="343"/>
      <c r="AR58" s="343"/>
      <c r="AS58" s="343"/>
      <c r="AT58" s="344"/>
      <c r="AU58" s="342">
        <f>SUM(AU55:AX55)</f>
        <v>0</v>
      </c>
      <c r="AV58" s="343"/>
      <c r="AW58" s="343"/>
      <c r="AX58" s="344"/>
      <c r="AY58" s="342">
        <f>SUM(AY55:BB55)</f>
        <v>0</v>
      </c>
      <c r="AZ58" s="343"/>
      <c r="BA58" s="343"/>
      <c r="BB58" s="344"/>
      <c r="BC58" s="186"/>
    </row>
    <row r="59" spans="1:55" x14ac:dyDescent="0.2">
      <c r="A59" s="354"/>
      <c r="B59" s="33" t="s">
        <v>86</v>
      </c>
      <c r="C59" s="355" t="e">
        <f>+C58/C57</f>
        <v>#DIV/0!</v>
      </c>
      <c r="D59" s="356"/>
      <c r="E59" s="356"/>
      <c r="F59" s="356"/>
      <c r="G59" s="357"/>
      <c r="H59" s="355" t="e">
        <f>+H58/H57</f>
        <v>#DIV/0!</v>
      </c>
      <c r="I59" s="356"/>
      <c r="J59" s="356"/>
      <c r="K59" s="357"/>
      <c r="L59" s="355" t="e">
        <f>+L58/L57</f>
        <v>#DIV/0!</v>
      </c>
      <c r="M59" s="356"/>
      <c r="N59" s="356"/>
      <c r="O59" s="357"/>
      <c r="P59" s="355" t="e">
        <f>+P58/P57</f>
        <v>#DIV/0!</v>
      </c>
      <c r="Q59" s="356"/>
      <c r="R59" s="356"/>
      <c r="S59" s="357"/>
      <c r="T59" s="355" t="e">
        <f>+T58/T57</f>
        <v>#DIV/0!</v>
      </c>
      <c r="U59" s="356"/>
      <c r="V59" s="356"/>
      <c r="W59" s="356"/>
      <c r="X59" s="357"/>
      <c r="Y59" s="355" t="e">
        <f>+Y58/Y57</f>
        <v>#DIV/0!</v>
      </c>
      <c r="Z59" s="356"/>
      <c r="AA59" s="356"/>
      <c r="AB59" s="357"/>
      <c r="AC59" s="355" t="e">
        <f>+AC58/AC57</f>
        <v>#DIV/0!</v>
      </c>
      <c r="AD59" s="356"/>
      <c r="AE59" s="356"/>
      <c r="AF59" s="356"/>
      <c r="AG59" s="357"/>
      <c r="AH59" s="355" t="e">
        <f>+AH58/AH57</f>
        <v>#DIV/0!</v>
      </c>
      <c r="AI59" s="356"/>
      <c r="AJ59" s="356"/>
      <c r="AK59" s="357"/>
      <c r="AL59" s="355" t="e">
        <f>+AL58/AL57</f>
        <v>#DIV/0!</v>
      </c>
      <c r="AM59" s="356"/>
      <c r="AN59" s="356"/>
      <c r="AO59" s="357"/>
      <c r="AP59" s="355" t="e">
        <f>+AP58/AP57</f>
        <v>#DIV/0!</v>
      </c>
      <c r="AQ59" s="356"/>
      <c r="AR59" s="356"/>
      <c r="AS59" s="356"/>
      <c r="AT59" s="357"/>
      <c r="AU59" s="355" t="e">
        <f>+AU58/AU57</f>
        <v>#DIV/0!</v>
      </c>
      <c r="AV59" s="356"/>
      <c r="AW59" s="356"/>
      <c r="AX59" s="357"/>
      <c r="AY59" s="355" t="e">
        <f>+AY58/AY57</f>
        <v>#DIV/0!</v>
      </c>
      <c r="AZ59" s="356"/>
      <c r="BA59" s="356"/>
      <c r="BB59" s="357"/>
      <c r="BC59" s="187"/>
    </row>
    <row r="63" spans="1:55" x14ac:dyDescent="0.2">
      <c r="A63" s="27" t="s">
        <v>337</v>
      </c>
    </row>
    <row r="66" spans="4:10" x14ac:dyDescent="0.2">
      <c r="D66" s="27" t="s">
        <v>338</v>
      </c>
    </row>
    <row r="70" spans="4:10" x14ac:dyDescent="0.2">
      <c r="D70" s="27" t="s">
        <v>339</v>
      </c>
    </row>
    <row r="71" spans="4:10" x14ac:dyDescent="0.2">
      <c r="G71" s="27">
        <v>1</v>
      </c>
      <c r="J71" s="27" t="s">
        <v>340</v>
      </c>
    </row>
    <row r="72" spans="4:10" x14ac:dyDescent="0.2">
      <c r="G72" s="27">
        <v>2</v>
      </c>
      <c r="J72" s="27" t="s">
        <v>341</v>
      </c>
    </row>
    <row r="73" spans="4:10" x14ac:dyDescent="0.2">
      <c r="G73" s="27">
        <v>3</v>
      </c>
      <c r="J73" s="27" t="s">
        <v>342</v>
      </c>
    </row>
    <row r="74" spans="4:10" x14ac:dyDescent="0.2">
      <c r="G74" s="27">
        <v>4</v>
      </c>
      <c r="J74" s="27" t="s">
        <v>343</v>
      </c>
    </row>
  </sheetData>
  <mergeCells count="311">
    <mergeCell ref="AY58:BB58"/>
    <mergeCell ref="C59:G59"/>
    <mergeCell ref="H59:K59"/>
    <mergeCell ref="L59:O59"/>
    <mergeCell ref="P59:S59"/>
    <mergeCell ref="T59:X59"/>
    <mergeCell ref="Y59:AB59"/>
    <mergeCell ref="AC59:AG59"/>
    <mergeCell ref="AH59:AK59"/>
    <mergeCell ref="AL59:AO59"/>
    <mergeCell ref="AP59:AT59"/>
    <mergeCell ref="AU59:AX59"/>
    <mergeCell ref="AY59:BB59"/>
    <mergeCell ref="AC58:AG58"/>
    <mergeCell ref="AH58:AK58"/>
    <mergeCell ref="AL58:AO58"/>
    <mergeCell ref="AP58:AT58"/>
    <mergeCell ref="AU58:AX58"/>
    <mergeCell ref="H58:K58"/>
    <mergeCell ref="L58:O58"/>
    <mergeCell ref="P58:S58"/>
    <mergeCell ref="T58:X58"/>
    <mergeCell ref="Y58:AB58"/>
    <mergeCell ref="AU52:AX52"/>
    <mergeCell ref="AY52:BB52"/>
    <mergeCell ref="A54:A59"/>
    <mergeCell ref="C57:G57"/>
    <mergeCell ref="H57:K57"/>
    <mergeCell ref="L57:O57"/>
    <mergeCell ref="P57:S57"/>
    <mergeCell ref="T57:X57"/>
    <mergeCell ref="Y57:AB57"/>
    <mergeCell ref="AC57:AG57"/>
    <mergeCell ref="AH57:AK57"/>
    <mergeCell ref="AL57:AO57"/>
    <mergeCell ref="AP57:AT57"/>
    <mergeCell ref="AU57:AX57"/>
    <mergeCell ref="AY57:BB57"/>
    <mergeCell ref="C58:G58"/>
    <mergeCell ref="Y52:AB52"/>
    <mergeCell ref="AC52:AG52"/>
    <mergeCell ref="AH52:AK52"/>
    <mergeCell ref="AL52:AO52"/>
    <mergeCell ref="AP52:AT52"/>
    <mergeCell ref="C52:G52"/>
    <mergeCell ref="H52:K52"/>
    <mergeCell ref="L52:O52"/>
    <mergeCell ref="P52:S52"/>
    <mergeCell ref="T52:X52"/>
    <mergeCell ref="B13:BB13"/>
    <mergeCell ref="B22:BB22"/>
    <mergeCell ref="B32:BB32"/>
    <mergeCell ref="B41:BB41"/>
    <mergeCell ref="B51:BB51"/>
    <mergeCell ref="AY48:BB48"/>
    <mergeCell ref="C49:G49"/>
    <mergeCell ref="H49:K49"/>
    <mergeCell ref="L49:O49"/>
    <mergeCell ref="P49:S49"/>
    <mergeCell ref="T49:X49"/>
    <mergeCell ref="Y49:AB49"/>
    <mergeCell ref="AC49:AG49"/>
    <mergeCell ref="AH49:AK49"/>
    <mergeCell ref="AL49:AO49"/>
    <mergeCell ref="AP49:AT49"/>
    <mergeCell ref="AU49:AX49"/>
    <mergeCell ref="AY49:BB49"/>
    <mergeCell ref="AC48:AG48"/>
    <mergeCell ref="AH48:AK48"/>
    <mergeCell ref="AL48:AO48"/>
    <mergeCell ref="AP48:AT48"/>
    <mergeCell ref="AU48:AX48"/>
    <mergeCell ref="H48:K48"/>
    <mergeCell ref="L48:O48"/>
    <mergeCell ref="P48:S48"/>
    <mergeCell ref="T48:X48"/>
    <mergeCell ref="Y48:AB48"/>
    <mergeCell ref="AU42:AX42"/>
    <mergeCell ref="AY42:BB42"/>
    <mergeCell ref="A44:A49"/>
    <mergeCell ref="C47:G47"/>
    <mergeCell ref="H47:K47"/>
    <mergeCell ref="L47:O47"/>
    <mergeCell ref="P47:S47"/>
    <mergeCell ref="T47:X47"/>
    <mergeCell ref="Y47:AB47"/>
    <mergeCell ref="AC47:AG47"/>
    <mergeCell ref="AH47:AK47"/>
    <mergeCell ref="AL47:AO47"/>
    <mergeCell ref="AP47:AT47"/>
    <mergeCell ref="AU47:AX47"/>
    <mergeCell ref="AY47:BB47"/>
    <mergeCell ref="C48:G48"/>
    <mergeCell ref="Y42:AB42"/>
    <mergeCell ref="AC42:AG42"/>
    <mergeCell ref="AH42:AK42"/>
    <mergeCell ref="AL42:AO42"/>
    <mergeCell ref="AP42:AT42"/>
    <mergeCell ref="C42:G42"/>
    <mergeCell ref="H42:K42"/>
    <mergeCell ref="L42:O42"/>
    <mergeCell ref="P42:S42"/>
    <mergeCell ref="T42:X42"/>
    <mergeCell ref="AY39:BB39"/>
    <mergeCell ref="C40:G40"/>
    <mergeCell ref="H40:K40"/>
    <mergeCell ref="L40:O40"/>
    <mergeCell ref="P40:S40"/>
    <mergeCell ref="T40:X40"/>
    <mergeCell ref="Y40:AB40"/>
    <mergeCell ref="AC40:AG40"/>
    <mergeCell ref="AH40:AK40"/>
    <mergeCell ref="AL40:AO40"/>
    <mergeCell ref="AP40:AT40"/>
    <mergeCell ref="AU40:AX40"/>
    <mergeCell ref="AY40:BB40"/>
    <mergeCell ref="AC39:AG39"/>
    <mergeCell ref="AH39:AK39"/>
    <mergeCell ref="AL39:AO39"/>
    <mergeCell ref="AP39:AT39"/>
    <mergeCell ref="AU39:AX39"/>
    <mergeCell ref="H39:K39"/>
    <mergeCell ref="L39:O39"/>
    <mergeCell ref="P39:S39"/>
    <mergeCell ref="T39:X39"/>
    <mergeCell ref="Y39:AB39"/>
    <mergeCell ref="AU33:AX33"/>
    <mergeCell ref="AY33:BB33"/>
    <mergeCell ref="AL38:AO38"/>
    <mergeCell ref="AP38:AT38"/>
    <mergeCell ref="AU38:AX38"/>
    <mergeCell ref="AY38:BB38"/>
    <mergeCell ref="Y33:AB33"/>
    <mergeCell ref="AC33:AG33"/>
    <mergeCell ref="AH33:AK33"/>
    <mergeCell ref="AL33:AO33"/>
    <mergeCell ref="AP33:AT33"/>
    <mergeCell ref="A35:A40"/>
    <mergeCell ref="C38:G38"/>
    <mergeCell ref="H38:K38"/>
    <mergeCell ref="L38:O38"/>
    <mergeCell ref="P38:S38"/>
    <mergeCell ref="T38:X38"/>
    <mergeCell ref="Y38:AB38"/>
    <mergeCell ref="AC38:AG38"/>
    <mergeCell ref="AH38:AK38"/>
    <mergeCell ref="C39:G39"/>
    <mergeCell ref="C33:G33"/>
    <mergeCell ref="H33:K33"/>
    <mergeCell ref="L33:O33"/>
    <mergeCell ref="P33:S33"/>
    <mergeCell ref="T33:X33"/>
    <mergeCell ref="AY29:BB29"/>
    <mergeCell ref="C30:G30"/>
    <mergeCell ref="H30:K30"/>
    <mergeCell ref="L30:O30"/>
    <mergeCell ref="P30:S30"/>
    <mergeCell ref="T30:X30"/>
    <mergeCell ref="Y30:AB30"/>
    <mergeCell ref="AC30:AG30"/>
    <mergeCell ref="AH30:AK30"/>
    <mergeCell ref="AL30:AO30"/>
    <mergeCell ref="AP30:AT30"/>
    <mergeCell ref="AU30:AX30"/>
    <mergeCell ref="AY30:BB30"/>
    <mergeCell ref="AC29:AG29"/>
    <mergeCell ref="AH29:AK29"/>
    <mergeCell ref="AL29:AO29"/>
    <mergeCell ref="AP29:AT29"/>
    <mergeCell ref="AU29:AX29"/>
    <mergeCell ref="H29:K29"/>
    <mergeCell ref="L29:O29"/>
    <mergeCell ref="P29:S29"/>
    <mergeCell ref="T29:X29"/>
    <mergeCell ref="Y29:AB29"/>
    <mergeCell ref="AU23:AX23"/>
    <mergeCell ref="AY23:BB23"/>
    <mergeCell ref="A25:A30"/>
    <mergeCell ref="C28:G28"/>
    <mergeCell ref="H28:K28"/>
    <mergeCell ref="L28:O28"/>
    <mergeCell ref="P28:S28"/>
    <mergeCell ref="T28:X28"/>
    <mergeCell ref="Y28:AB28"/>
    <mergeCell ref="AC28:AG28"/>
    <mergeCell ref="AH28:AK28"/>
    <mergeCell ref="AL28:AO28"/>
    <mergeCell ref="AP28:AT28"/>
    <mergeCell ref="AU28:AX28"/>
    <mergeCell ref="AY28:BB28"/>
    <mergeCell ref="C29:G29"/>
    <mergeCell ref="Y23:AB23"/>
    <mergeCell ref="AC23:AG23"/>
    <mergeCell ref="AH23:AK23"/>
    <mergeCell ref="AL23:AO23"/>
    <mergeCell ref="AP23:AT23"/>
    <mergeCell ref="C23:G23"/>
    <mergeCell ref="H23:K23"/>
    <mergeCell ref="L23:O23"/>
    <mergeCell ref="P23:S23"/>
    <mergeCell ref="T23:X23"/>
    <mergeCell ref="AY20:BB20"/>
    <mergeCell ref="C21:G21"/>
    <mergeCell ref="H21:K21"/>
    <mergeCell ref="L21:O21"/>
    <mergeCell ref="P21:S21"/>
    <mergeCell ref="T21:X21"/>
    <mergeCell ref="Y21:AB21"/>
    <mergeCell ref="AC21:AG21"/>
    <mergeCell ref="AH21:AK21"/>
    <mergeCell ref="AL21:AO21"/>
    <mergeCell ref="AP21:AT21"/>
    <mergeCell ref="AU21:AX21"/>
    <mergeCell ref="AY21:BB21"/>
    <mergeCell ref="AC20:AG20"/>
    <mergeCell ref="AH20:AK20"/>
    <mergeCell ref="AL20:AO20"/>
    <mergeCell ref="AP20:AT20"/>
    <mergeCell ref="AU20:AX20"/>
    <mergeCell ref="H20:K20"/>
    <mergeCell ref="L20:O20"/>
    <mergeCell ref="P20:S20"/>
    <mergeCell ref="T20:X20"/>
    <mergeCell ref="Y20:AB20"/>
    <mergeCell ref="AU14:AX14"/>
    <mergeCell ref="AY14:BB14"/>
    <mergeCell ref="A16:A21"/>
    <mergeCell ref="C19:G19"/>
    <mergeCell ref="H19:K19"/>
    <mergeCell ref="L19:O19"/>
    <mergeCell ref="P19:S19"/>
    <mergeCell ref="T19:X19"/>
    <mergeCell ref="Y19:AB19"/>
    <mergeCell ref="AC19:AG19"/>
    <mergeCell ref="AH19:AK19"/>
    <mergeCell ref="AL19:AO19"/>
    <mergeCell ref="AP19:AT19"/>
    <mergeCell ref="AU19:AX19"/>
    <mergeCell ref="AY19:BB19"/>
    <mergeCell ref="C20:G20"/>
    <mergeCell ref="Y14:AB14"/>
    <mergeCell ref="AC14:AG14"/>
    <mergeCell ref="AH14:AK14"/>
    <mergeCell ref="C14:G14"/>
    <mergeCell ref="H14:K14"/>
    <mergeCell ref="L14:O14"/>
    <mergeCell ref="P14:S14"/>
    <mergeCell ref="T14:X14"/>
    <mergeCell ref="C9:G9"/>
    <mergeCell ref="C10:G10"/>
    <mergeCell ref="C11:G11"/>
    <mergeCell ref="H9:K9"/>
    <mergeCell ref="H10:K10"/>
    <mergeCell ref="H11:K11"/>
    <mergeCell ref="L9:O9"/>
    <mergeCell ref="L10:O10"/>
    <mergeCell ref="L11:O11"/>
    <mergeCell ref="P9:S9"/>
    <mergeCell ref="T9:X9"/>
    <mergeCell ref="P11:S11"/>
    <mergeCell ref="T11:X11"/>
    <mergeCell ref="P10:S10"/>
    <mergeCell ref="T10:X10"/>
    <mergeCell ref="L12:O12"/>
    <mergeCell ref="P12:S12"/>
    <mergeCell ref="T12:X12"/>
    <mergeCell ref="A6:A12"/>
    <mergeCell ref="C12:G12"/>
    <mergeCell ref="H12:K12"/>
    <mergeCell ref="AU9:AX9"/>
    <mergeCell ref="AY9:BB9"/>
    <mergeCell ref="Y9:AB9"/>
    <mergeCell ref="AC9:AG9"/>
    <mergeCell ref="AH9:AK9"/>
    <mergeCell ref="AL9:AO9"/>
    <mergeCell ref="AP9:AT9"/>
    <mergeCell ref="Y12:AB12"/>
    <mergeCell ref="AC12:AG12"/>
    <mergeCell ref="AH12:AK12"/>
    <mergeCell ref="AL12:AO12"/>
    <mergeCell ref="AP12:AT12"/>
    <mergeCell ref="AU12:AX12"/>
    <mergeCell ref="AL14:AO14"/>
    <mergeCell ref="AP14:AT14"/>
    <mergeCell ref="Y10:AB10"/>
    <mergeCell ref="AC10:AG10"/>
    <mergeCell ref="AH10:AK10"/>
    <mergeCell ref="AL10:AO10"/>
    <mergeCell ref="AP10:AT10"/>
    <mergeCell ref="AU10:AX10"/>
    <mergeCell ref="AY10:BB10"/>
    <mergeCell ref="AU11:AX11"/>
    <mergeCell ref="AY11:BB11"/>
    <mergeCell ref="Y11:AB11"/>
    <mergeCell ref="AC11:AG11"/>
    <mergeCell ref="AH11:AK11"/>
    <mergeCell ref="AL11:AO11"/>
    <mergeCell ref="AP11:AT11"/>
    <mergeCell ref="AY12:BB12"/>
    <mergeCell ref="AY4:BB4"/>
    <mergeCell ref="C4:G4"/>
    <mergeCell ref="H4:K4"/>
    <mergeCell ref="L4:O4"/>
    <mergeCell ref="P4:S4"/>
    <mergeCell ref="T4:X4"/>
    <mergeCell ref="Y4:AB4"/>
    <mergeCell ref="AC4:AG4"/>
    <mergeCell ref="AH4:AK4"/>
    <mergeCell ref="AL4:AO4"/>
    <mergeCell ref="AP4:AT4"/>
    <mergeCell ref="AU4:AX4"/>
  </mergeCells>
  <phoneticPr fontId="55" type="noConversion"/>
  <conditionalFormatting sqref="C8">
    <cfRule type="colorScale" priority="7">
      <colorScale>
        <cfvo type="min"/>
        <cfvo type="percentile" val="50"/>
        <cfvo type="max"/>
        <color rgb="FFF8696B"/>
        <color rgb="FFFFEB84"/>
        <color rgb="FF63BE7B"/>
      </colorScale>
    </cfRule>
  </conditionalFormatting>
  <conditionalFormatting sqref="C18:BB18">
    <cfRule type="colorScale" priority="5">
      <colorScale>
        <cfvo type="min"/>
        <cfvo type="percentile" val="50"/>
        <cfvo type="max"/>
        <color rgb="FFF8696B"/>
        <color rgb="FFFFEB84"/>
        <color rgb="FF63BE7B"/>
      </colorScale>
    </cfRule>
  </conditionalFormatting>
  <conditionalFormatting sqref="C27:BB27">
    <cfRule type="colorScale" priority="4">
      <colorScale>
        <cfvo type="min"/>
        <cfvo type="percentile" val="50"/>
        <cfvo type="max"/>
        <color rgb="FFF8696B"/>
        <color rgb="FFFFEB84"/>
        <color rgb="FF63BE7B"/>
      </colorScale>
    </cfRule>
  </conditionalFormatting>
  <conditionalFormatting sqref="C37:BB37">
    <cfRule type="colorScale" priority="3">
      <colorScale>
        <cfvo type="min"/>
        <cfvo type="percentile" val="50"/>
        <cfvo type="max"/>
        <color rgb="FFF8696B"/>
        <color rgb="FFFFEB84"/>
        <color rgb="FF63BE7B"/>
      </colorScale>
    </cfRule>
  </conditionalFormatting>
  <conditionalFormatting sqref="C46:BB46">
    <cfRule type="colorScale" priority="2">
      <colorScale>
        <cfvo type="min"/>
        <cfvo type="percentile" val="50"/>
        <cfvo type="max"/>
        <color rgb="FFF8696B"/>
        <color rgb="FFFFEB84"/>
        <color rgb="FF63BE7B"/>
      </colorScale>
    </cfRule>
  </conditionalFormatting>
  <conditionalFormatting sqref="C56:BB56">
    <cfRule type="colorScale" priority="1">
      <colorScale>
        <cfvo type="min"/>
        <cfvo type="percentile" val="50"/>
        <cfvo type="max"/>
        <color rgb="FFF8696B"/>
        <color rgb="FFFFEB84"/>
        <color rgb="FF63BE7B"/>
      </colorScale>
    </cfRule>
  </conditionalFormatting>
  <conditionalFormatting sqref="D8:BB8">
    <cfRule type="colorScale" priority="6">
      <colorScale>
        <cfvo type="min"/>
        <cfvo type="percentile" val="50"/>
        <cfvo type="max"/>
        <color rgb="FFF8696B"/>
        <color rgb="FFFFEB84"/>
        <color rgb="FF63BE7B"/>
      </colorScale>
    </cfRule>
  </conditionalFormatting>
  <pageMargins left="0.7" right="0.7" top="0.75" bottom="0.75" header="0.3" footer="0.3"/>
  <pageSetup paperSize="9" orientation="portrait" r:id="rId2"/>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51B0D2-F6AA-4624-BA83-DA5989EA6068}">
  <sheetPr>
    <tabColor theme="4" tint="0.59999389629810485"/>
  </sheetPr>
  <dimension ref="A1:Q18"/>
  <sheetViews>
    <sheetView zoomScale="84" workbookViewId="0">
      <selection activeCell="C20" sqref="C20"/>
    </sheetView>
  </sheetViews>
  <sheetFormatPr baseColWidth="10" defaultColWidth="11.42578125" defaultRowHeight="15" x14ac:dyDescent="0.25"/>
  <cols>
    <col min="1" max="1" width="13.28515625" customWidth="1"/>
    <col min="2" max="2" width="18.7109375" customWidth="1"/>
    <col min="3" max="3" width="15.5703125" customWidth="1"/>
    <col min="4" max="4" width="20.28515625" hidden="1" customWidth="1"/>
    <col min="5" max="5" width="18.140625" customWidth="1"/>
  </cols>
  <sheetData>
    <row r="1" spans="1:17" ht="15.75" thickBot="1" x14ac:dyDescent="0.3">
      <c r="F1" s="212"/>
    </row>
    <row r="2" spans="1:17" ht="48" thickBot="1" x14ac:dyDescent="0.3">
      <c r="B2" s="242" t="s">
        <v>766</v>
      </c>
      <c r="C2" s="242" t="s">
        <v>844</v>
      </c>
      <c r="D2" s="242" t="s">
        <v>767</v>
      </c>
      <c r="E2" s="242" t="s">
        <v>768</v>
      </c>
      <c r="F2" s="242" t="s">
        <v>375</v>
      </c>
      <c r="G2" s="242" t="s">
        <v>769</v>
      </c>
      <c r="H2" s="242" t="s">
        <v>377</v>
      </c>
      <c r="I2" s="242" t="s">
        <v>378</v>
      </c>
      <c r="J2" s="242" t="s">
        <v>379</v>
      </c>
      <c r="K2" s="242" t="s">
        <v>380</v>
      </c>
      <c r="L2" s="242" t="s">
        <v>381</v>
      </c>
      <c r="M2" s="242" t="s">
        <v>770</v>
      </c>
      <c r="N2" s="242" t="s">
        <v>383</v>
      </c>
      <c r="O2" s="242" t="s">
        <v>384</v>
      </c>
      <c r="P2" s="242" t="s">
        <v>385</v>
      </c>
      <c r="Q2" s="242" t="s">
        <v>771</v>
      </c>
    </row>
    <row r="3" spans="1:17" ht="15.75" thickBot="1" x14ac:dyDescent="0.3">
      <c r="A3" s="361" t="s">
        <v>772</v>
      </c>
      <c r="B3" s="213" t="s">
        <v>773</v>
      </c>
      <c r="C3" s="214">
        <v>32232</v>
      </c>
      <c r="D3" s="215" t="s">
        <v>774</v>
      </c>
      <c r="E3" s="216">
        <v>16000</v>
      </c>
      <c r="F3" s="215"/>
      <c r="G3" s="215"/>
      <c r="H3" s="215"/>
      <c r="I3" s="215"/>
      <c r="J3" s="215"/>
      <c r="K3" s="215"/>
      <c r="L3" s="215"/>
      <c r="M3" s="215"/>
      <c r="N3" s="215"/>
      <c r="O3" s="215"/>
      <c r="P3" s="215"/>
      <c r="Q3" s="215"/>
    </row>
    <row r="4" spans="1:17" ht="15.75" thickBot="1" x14ac:dyDescent="0.3">
      <c r="A4" s="362"/>
      <c r="B4" s="213" t="s">
        <v>775</v>
      </c>
      <c r="C4" s="214">
        <v>65797</v>
      </c>
      <c r="D4" s="215" t="s">
        <v>774</v>
      </c>
      <c r="E4" s="216" t="s">
        <v>776</v>
      </c>
      <c r="F4" s="215"/>
      <c r="G4" s="215"/>
      <c r="H4" s="215"/>
      <c r="I4" s="215"/>
      <c r="J4" s="215"/>
      <c r="K4" s="215"/>
      <c r="L4" s="215"/>
      <c r="M4" s="215"/>
      <c r="N4" s="215"/>
      <c r="O4" s="215"/>
      <c r="P4" s="215"/>
      <c r="Q4" s="215"/>
    </row>
    <row r="5" spans="1:17" ht="15.75" thickBot="1" x14ac:dyDescent="0.3">
      <c r="A5" s="363"/>
      <c r="B5" s="213" t="s">
        <v>777</v>
      </c>
      <c r="C5" s="214">
        <v>21745</v>
      </c>
      <c r="D5" s="215" t="s">
        <v>774</v>
      </c>
      <c r="E5" s="216" t="s">
        <v>776</v>
      </c>
      <c r="F5" s="215"/>
      <c r="G5" s="215"/>
      <c r="H5" s="215"/>
      <c r="I5" s="215"/>
      <c r="J5" s="215"/>
      <c r="K5" s="215"/>
      <c r="L5" s="215"/>
      <c r="M5" s="215"/>
      <c r="N5" s="215"/>
      <c r="O5" s="215"/>
      <c r="P5" s="215"/>
      <c r="Q5" s="215"/>
    </row>
    <row r="6" spans="1:17" ht="15.75" thickBot="1" x14ac:dyDescent="0.3">
      <c r="A6" s="364" t="s">
        <v>840</v>
      </c>
      <c r="B6" s="217" t="s">
        <v>841</v>
      </c>
      <c r="C6" s="237">
        <v>39377</v>
      </c>
      <c r="D6" s="215" t="s">
        <v>680</v>
      </c>
      <c r="E6" s="340" t="s">
        <v>839</v>
      </c>
      <c r="F6" s="215"/>
      <c r="G6" s="218"/>
      <c r="H6" s="215"/>
      <c r="I6" s="215"/>
      <c r="J6" s="215"/>
      <c r="K6" s="215"/>
      <c r="L6" s="215"/>
      <c r="M6" s="215"/>
      <c r="N6" s="215"/>
      <c r="O6" s="215"/>
      <c r="P6" s="215"/>
      <c r="Q6" s="215"/>
    </row>
    <row r="7" spans="1:17" ht="15.75" thickBot="1" x14ac:dyDescent="0.3">
      <c r="A7" s="365"/>
      <c r="B7" s="217" t="s">
        <v>842</v>
      </c>
      <c r="C7" s="237">
        <v>36926</v>
      </c>
      <c r="D7" s="215" t="s">
        <v>680</v>
      </c>
      <c r="E7" s="366"/>
      <c r="F7" s="215"/>
      <c r="G7" s="218"/>
      <c r="H7" s="215"/>
      <c r="I7" s="215"/>
      <c r="J7" s="215"/>
      <c r="K7" s="215"/>
      <c r="L7" s="215"/>
      <c r="M7" s="215"/>
      <c r="N7" s="215"/>
      <c r="O7" s="215"/>
      <c r="P7" s="215"/>
      <c r="Q7" s="215"/>
    </row>
    <row r="8" spans="1:17" ht="15.75" thickBot="1" x14ac:dyDescent="0.3">
      <c r="A8" s="367" t="s">
        <v>778</v>
      </c>
      <c r="B8" s="219" t="s">
        <v>779</v>
      </c>
      <c r="C8" s="238">
        <v>10564</v>
      </c>
      <c r="D8" s="215" t="s">
        <v>780</v>
      </c>
      <c r="E8" s="340">
        <v>10000</v>
      </c>
      <c r="F8" s="215"/>
      <c r="G8" s="215"/>
      <c r="H8" s="220"/>
      <c r="I8" s="215"/>
      <c r="J8" s="215"/>
      <c r="K8" s="215"/>
      <c r="L8" s="215"/>
      <c r="M8" s="215"/>
      <c r="N8" s="215"/>
      <c r="O8" s="215"/>
      <c r="P8" s="215"/>
      <c r="Q8" s="215"/>
    </row>
    <row r="9" spans="1:17" ht="15.75" thickBot="1" x14ac:dyDescent="0.3">
      <c r="A9" s="368"/>
      <c r="B9" s="221" t="s">
        <v>781</v>
      </c>
      <c r="C9" s="239">
        <v>10585</v>
      </c>
      <c r="D9" s="215" t="s">
        <v>780</v>
      </c>
      <c r="E9" s="369"/>
      <c r="F9" s="215"/>
      <c r="G9" s="215"/>
      <c r="H9" s="220"/>
      <c r="I9" s="215"/>
      <c r="J9" s="215"/>
      <c r="K9" s="215"/>
      <c r="L9" s="215"/>
      <c r="M9" s="215"/>
      <c r="N9" s="215"/>
      <c r="O9" s="215"/>
      <c r="P9" s="215"/>
      <c r="Q9" s="215"/>
    </row>
    <row r="10" spans="1:17" ht="15.75" thickBot="1" x14ac:dyDescent="0.3">
      <c r="A10" s="368"/>
      <c r="B10" s="221" t="s">
        <v>782</v>
      </c>
      <c r="C10" s="220">
        <v>14269</v>
      </c>
      <c r="D10" s="215" t="s">
        <v>780</v>
      </c>
      <c r="E10" s="369"/>
      <c r="F10" s="215"/>
      <c r="G10" s="215"/>
      <c r="H10" s="220"/>
      <c r="I10" s="215"/>
      <c r="J10" s="215"/>
      <c r="K10" s="215"/>
      <c r="L10" s="215"/>
      <c r="M10" s="215"/>
      <c r="N10" s="215"/>
      <c r="O10" s="215"/>
      <c r="P10" s="215"/>
      <c r="Q10" s="215"/>
    </row>
    <row r="11" spans="1:17" ht="15.75" thickBot="1" x14ac:dyDescent="0.3">
      <c r="A11" s="368"/>
      <c r="B11" s="221" t="s">
        <v>783</v>
      </c>
      <c r="C11" s="220">
        <v>18673</v>
      </c>
      <c r="D11" s="215" t="s">
        <v>780</v>
      </c>
      <c r="E11" s="369"/>
      <c r="F11" s="215"/>
      <c r="G11" s="215"/>
      <c r="H11" s="222"/>
      <c r="I11" s="215"/>
      <c r="J11" s="215"/>
      <c r="K11" s="215"/>
      <c r="L11" s="215"/>
      <c r="M11" s="215"/>
      <c r="N11" s="215"/>
      <c r="O11" s="215"/>
      <c r="P11" s="215"/>
      <c r="Q11" s="215"/>
    </row>
    <row r="12" spans="1:17" ht="15.75" thickBot="1" x14ac:dyDescent="0.3">
      <c r="A12" s="368"/>
      <c r="B12" s="221" t="s">
        <v>784</v>
      </c>
      <c r="C12" s="220">
        <v>8288</v>
      </c>
      <c r="D12" s="215" t="s">
        <v>780</v>
      </c>
      <c r="E12" s="366"/>
      <c r="F12" s="215"/>
      <c r="G12" s="215"/>
      <c r="H12" s="215"/>
      <c r="I12" s="215"/>
      <c r="J12" s="215"/>
      <c r="K12" s="215"/>
      <c r="L12" s="215"/>
      <c r="M12" s="215"/>
      <c r="N12" s="215"/>
      <c r="O12" s="215"/>
      <c r="P12" s="215"/>
      <c r="Q12" s="215"/>
    </row>
    <row r="13" spans="1:17" ht="15.75" thickBot="1" x14ac:dyDescent="0.3">
      <c r="A13" s="370" t="s">
        <v>543</v>
      </c>
      <c r="B13" s="223" t="s">
        <v>785</v>
      </c>
      <c r="C13" s="240">
        <v>6706</v>
      </c>
      <c r="D13" s="215" t="s">
        <v>786</v>
      </c>
      <c r="E13" s="216">
        <v>8000</v>
      </c>
      <c r="F13" s="215"/>
      <c r="G13" s="215"/>
      <c r="H13" s="215"/>
      <c r="I13" s="215"/>
      <c r="J13" s="215"/>
      <c r="K13" s="224"/>
      <c r="L13" s="215"/>
      <c r="M13" s="215"/>
      <c r="N13" s="215"/>
      <c r="O13" s="215"/>
      <c r="P13" s="215"/>
      <c r="Q13" s="215"/>
    </row>
    <row r="14" spans="1:17" ht="15.75" thickBot="1" x14ac:dyDescent="0.3">
      <c r="A14" s="371"/>
      <c r="B14" s="225" t="s">
        <v>787</v>
      </c>
      <c r="C14" s="241">
        <v>9601</v>
      </c>
      <c r="D14" s="215" t="s">
        <v>786</v>
      </c>
      <c r="E14" s="216">
        <v>8000</v>
      </c>
      <c r="F14" s="215"/>
      <c r="G14" s="215"/>
      <c r="H14" s="215"/>
      <c r="I14" s="224"/>
      <c r="J14" s="215"/>
      <c r="K14" s="215"/>
      <c r="L14" s="215"/>
      <c r="M14" s="215"/>
      <c r="N14" s="215"/>
      <c r="O14" s="215"/>
      <c r="P14" s="215"/>
      <c r="Q14" s="215"/>
    </row>
    <row r="15" spans="1:17" ht="15.75" thickBot="1" x14ac:dyDescent="0.3">
      <c r="A15" s="372"/>
      <c r="B15" s="225" t="s">
        <v>843</v>
      </c>
      <c r="C15" s="241">
        <v>34157</v>
      </c>
      <c r="D15" s="215" t="s">
        <v>786</v>
      </c>
      <c r="E15" s="216">
        <v>8001</v>
      </c>
      <c r="F15" s="215"/>
      <c r="G15" s="215"/>
      <c r="H15" s="215"/>
      <c r="I15" s="224"/>
      <c r="J15" s="215"/>
      <c r="K15" s="215"/>
      <c r="L15" s="215"/>
      <c r="M15" s="215"/>
      <c r="N15" s="215"/>
      <c r="O15" s="215"/>
      <c r="P15" s="215"/>
      <c r="Q15" s="215"/>
    </row>
    <row r="17" spans="5:9" x14ac:dyDescent="0.25">
      <c r="E17" s="360" t="s">
        <v>788</v>
      </c>
      <c r="F17" s="360"/>
      <c r="G17" s="360"/>
      <c r="H17" s="360"/>
      <c r="I17" s="360"/>
    </row>
    <row r="18" spans="5:9" x14ac:dyDescent="0.25">
      <c r="E18" s="359" t="s">
        <v>789</v>
      </c>
      <c r="F18" s="359"/>
      <c r="G18" s="359"/>
      <c r="H18" s="359"/>
      <c r="I18" s="359"/>
    </row>
  </sheetData>
  <mergeCells count="8">
    <mergeCell ref="E18:I18"/>
    <mergeCell ref="E17:I17"/>
    <mergeCell ref="A3:A5"/>
    <mergeCell ref="A6:A7"/>
    <mergeCell ref="E6:E7"/>
    <mergeCell ref="A8:A12"/>
    <mergeCell ref="E8:E12"/>
    <mergeCell ref="A13:A15"/>
  </mergeCells>
  <phoneticPr fontId="55" type="noConversion"/>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74AC63-AF38-4168-A3A4-71AD6814F85A}">
  <sheetPr>
    <tabColor theme="4" tint="0.59999389629810485"/>
  </sheetPr>
  <dimension ref="B1:I18"/>
  <sheetViews>
    <sheetView zoomScale="84" workbookViewId="0">
      <selection activeCell="L9" sqref="L9"/>
    </sheetView>
  </sheetViews>
  <sheetFormatPr baseColWidth="10" defaultColWidth="11.42578125" defaultRowHeight="15" x14ac:dyDescent="0.25"/>
  <cols>
    <col min="2" max="2" width="13.28515625" customWidth="1"/>
    <col min="3" max="3" width="18.7109375" customWidth="1"/>
    <col min="4" max="4" width="15.5703125" customWidth="1"/>
    <col min="5" max="5" width="20.28515625" hidden="1" customWidth="1"/>
    <col min="6" max="6" width="28.7109375" customWidth="1"/>
    <col min="9" max="9" width="30" customWidth="1"/>
  </cols>
  <sheetData>
    <row r="1" spans="2:9" ht="15.75" thickBot="1" x14ac:dyDescent="0.3">
      <c r="G1" s="212"/>
    </row>
    <row r="2" spans="2:9" ht="32.25" thickBot="1" x14ac:dyDescent="0.3">
      <c r="C2" s="243" t="s">
        <v>766</v>
      </c>
      <c r="D2" s="243" t="s">
        <v>844</v>
      </c>
      <c r="E2" s="243" t="s">
        <v>767</v>
      </c>
      <c r="F2" s="243" t="s">
        <v>845</v>
      </c>
      <c r="G2" s="373" t="s">
        <v>846</v>
      </c>
      <c r="H2" s="374"/>
      <c r="I2" s="375"/>
    </row>
    <row r="3" spans="2:9" ht="15.75" thickBot="1" x14ac:dyDescent="0.3">
      <c r="B3" s="361" t="s">
        <v>772</v>
      </c>
      <c r="C3" s="213" t="s">
        <v>773</v>
      </c>
      <c r="D3" s="214">
        <v>32232</v>
      </c>
      <c r="E3" s="215" t="s">
        <v>774</v>
      </c>
      <c r="F3" s="216" t="s">
        <v>847</v>
      </c>
      <c r="G3" s="376" t="s">
        <v>847</v>
      </c>
      <c r="H3" s="377"/>
      <c r="I3" s="378"/>
    </row>
    <row r="4" spans="2:9" ht="15.75" thickBot="1" x14ac:dyDescent="0.3">
      <c r="B4" s="362"/>
      <c r="C4" s="213" t="s">
        <v>775</v>
      </c>
      <c r="D4" s="214">
        <v>65797</v>
      </c>
      <c r="E4" s="215" t="s">
        <v>774</v>
      </c>
      <c r="F4" s="216" t="s">
        <v>847</v>
      </c>
      <c r="G4" s="376" t="s">
        <v>847</v>
      </c>
      <c r="H4" s="377"/>
      <c r="I4" s="378"/>
    </row>
    <row r="5" spans="2:9" ht="15.75" thickBot="1" x14ac:dyDescent="0.3">
      <c r="B5" s="363"/>
      <c r="C5" s="213" t="s">
        <v>777</v>
      </c>
      <c r="D5" s="214">
        <v>21745</v>
      </c>
      <c r="E5" s="215" t="s">
        <v>774</v>
      </c>
      <c r="F5" s="216" t="s">
        <v>847</v>
      </c>
      <c r="G5" s="376" t="s">
        <v>847</v>
      </c>
      <c r="H5" s="377"/>
      <c r="I5" s="378"/>
    </row>
    <row r="6" spans="2:9" ht="45.75" customHeight="1" thickBot="1" x14ac:dyDescent="0.3">
      <c r="B6" s="364" t="s">
        <v>840</v>
      </c>
      <c r="C6" s="244" t="s">
        <v>841</v>
      </c>
      <c r="D6" s="237">
        <v>39377</v>
      </c>
      <c r="E6" s="215" t="s">
        <v>680</v>
      </c>
      <c r="F6" s="394" t="s">
        <v>848</v>
      </c>
      <c r="G6" s="379" t="s">
        <v>849</v>
      </c>
      <c r="H6" s="380"/>
      <c r="I6" s="381"/>
    </row>
    <row r="7" spans="2:9" ht="48" customHeight="1" thickBot="1" x14ac:dyDescent="0.3">
      <c r="B7" s="365"/>
      <c r="C7" s="244" t="s">
        <v>842</v>
      </c>
      <c r="D7" s="237">
        <v>36926</v>
      </c>
      <c r="E7" s="215" t="s">
        <v>680</v>
      </c>
      <c r="F7" s="395"/>
      <c r="G7" s="382"/>
      <c r="H7" s="383"/>
      <c r="I7" s="384"/>
    </row>
    <row r="8" spans="2:9" ht="15.75" thickBot="1" x14ac:dyDescent="0.3">
      <c r="B8" s="367" t="s">
        <v>778</v>
      </c>
      <c r="C8" s="219" t="s">
        <v>779</v>
      </c>
      <c r="D8" s="238">
        <v>10564</v>
      </c>
      <c r="E8" s="215" t="s">
        <v>780</v>
      </c>
      <c r="F8" s="396" t="s">
        <v>850</v>
      </c>
      <c r="G8" s="385"/>
      <c r="H8" s="386"/>
      <c r="I8" s="387"/>
    </row>
    <row r="9" spans="2:9" ht="15.75" thickBot="1" x14ac:dyDescent="0.3">
      <c r="B9" s="368"/>
      <c r="C9" s="221" t="s">
        <v>781</v>
      </c>
      <c r="D9" s="239">
        <v>10585</v>
      </c>
      <c r="E9" s="215" t="s">
        <v>780</v>
      </c>
      <c r="F9" s="397"/>
      <c r="G9" s="388"/>
      <c r="H9" s="389"/>
      <c r="I9" s="390"/>
    </row>
    <row r="10" spans="2:9" ht="15.75" thickBot="1" x14ac:dyDescent="0.3">
      <c r="B10" s="368"/>
      <c r="C10" s="221" t="s">
        <v>782</v>
      </c>
      <c r="D10" s="220">
        <v>14269</v>
      </c>
      <c r="E10" s="215" t="s">
        <v>780</v>
      </c>
      <c r="F10" s="397"/>
      <c r="G10" s="388"/>
      <c r="H10" s="389"/>
      <c r="I10" s="390"/>
    </row>
    <row r="11" spans="2:9" ht="15.75" thickBot="1" x14ac:dyDescent="0.3">
      <c r="B11" s="368"/>
      <c r="C11" s="221" t="s">
        <v>783</v>
      </c>
      <c r="D11" s="220">
        <v>18673</v>
      </c>
      <c r="E11" s="215" t="s">
        <v>780</v>
      </c>
      <c r="F11" s="397"/>
      <c r="G11" s="388"/>
      <c r="H11" s="389"/>
      <c r="I11" s="390"/>
    </row>
    <row r="12" spans="2:9" ht="15.75" thickBot="1" x14ac:dyDescent="0.3">
      <c r="B12" s="368"/>
      <c r="C12" s="221" t="s">
        <v>784</v>
      </c>
      <c r="D12" s="220">
        <v>8288</v>
      </c>
      <c r="E12" s="215" t="s">
        <v>780</v>
      </c>
      <c r="F12" s="398"/>
      <c r="G12" s="391"/>
      <c r="H12" s="392"/>
      <c r="I12" s="393"/>
    </row>
    <row r="13" spans="2:9" ht="15.75" thickBot="1" x14ac:dyDescent="0.3">
      <c r="B13" s="370" t="s">
        <v>543</v>
      </c>
      <c r="C13" s="223" t="s">
        <v>785</v>
      </c>
      <c r="D13" s="240">
        <v>6706</v>
      </c>
      <c r="E13" s="215" t="s">
        <v>786</v>
      </c>
      <c r="F13" s="216" t="s">
        <v>847</v>
      </c>
      <c r="G13" s="376" t="s">
        <v>847</v>
      </c>
      <c r="H13" s="377"/>
      <c r="I13" s="378"/>
    </row>
    <row r="14" spans="2:9" ht="15.75" thickBot="1" x14ac:dyDescent="0.3">
      <c r="B14" s="371"/>
      <c r="C14" s="225" t="s">
        <v>787</v>
      </c>
      <c r="D14" s="241">
        <v>9601</v>
      </c>
      <c r="E14" s="215" t="s">
        <v>786</v>
      </c>
      <c r="F14" s="216" t="s">
        <v>847</v>
      </c>
      <c r="G14" s="376" t="s">
        <v>847</v>
      </c>
      <c r="H14" s="377"/>
      <c r="I14" s="378"/>
    </row>
    <row r="15" spans="2:9" ht="15.75" thickBot="1" x14ac:dyDescent="0.3">
      <c r="B15" s="372"/>
      <c r="C15" s="225" t="s">
        <v>843</v>
      </c>
      <c r="D15" s="241">
        <v>34157</v>
      </c>
      <c r="E15" s="215" t="s">
        <v>786</v>
      </c>
      <c r="F15" s="216" t="s">
        <v>847</v>
      </c>
      <c r="G15" s="376" t="s">
        <v>847</v>
      </c>
      <c r="H15" s="377"/>
      <c r="I15" s="378"/>
    </row>
    <row r="17" spans="6:9" x14ac:dyDescent="0.25">
      <c r="F17" s="360" t="s">
        <v>788</v>
      </c>
      <c r="G17" s="360"/>
      <c r="H17" s="360"/>
      <c r="I17" s="360"/>
    </row>
    <row r="18" spans="6:9" x14ac:dyDescent="0.25">
      <c r="F18" s="359" t="s">
        <v>789</v>
      </c>
      <c r="G18" s="359"/>
      <c r="H18" s="359"/>
      <c r="I18" s="359"/>
    </row>
  </sheetData>
  <mergeCells count="17">
    <mergeCell ref="B13:B15"/>
    <mergeCell ref="B3:B5"/>
    <mergeCell ref="B6:B7"/>
    <mergeCell ref="F6:F7"/>
    <mergeCell ref="B8:B12"/>
    <mergeCell ref="F8:F12"/>
    <mergeCell ref="F17:I17"/>
    <mergeCell ref="F18:I18"/>
    <mergeCell ref="G2:I2"/>
    <mergeCell ref="G3:I3"/>
    <mergeCell ref="G4:I4"/>
    <mergeCell ref="G5:I5"/>
    <mergeCell ref="G6:I7"/>
    <mergeCell ref="G8:I12"/>
    <mergeCell ref="G13:I13"/>
    <mergeCell ref="G14:I14"/>
    <mergeCell ref="G15:I15"/>
  </mergeCells>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2:R85"/>
  <sheetViews>
    <sheetView zoomScale="90" zoomScaleNormal="90" workbookViewId="0">
      <selection activeCell="C51" sqref="C51"/>
    </sheetView>
  </sheetViews>
  <sheetFormatPr baseColWidth="10" defaultColWidth="25.7109375" defaultRowHeight="15" customHeight="1" x14ac:dyDescent="0.25"/>
  <cols>
    <col min="1" max="1" width="18.85546875" style="58" customWidth="1"/>
    <col min="2" max="2" width="11.140625" style="58" customWidth="1"/>
    <col min="3" max="3" width="58.28515625" style="58" customWidth="1"/>
    <col min="4" max="4" width="15.28515625" style="58" customWidth="1"/>
    <col min="5" max="5" width="16.42578125" style="58" customWidth="1"/>
    <col min="6" max="6" width="13.5703125" style="58" customWidth="1"/>
    <col min="7" max="13" width="4.140625" style="58" customWidth="1"/>
    <col min="14" max="14" width="17.7109375" style="58" customWidth="1"/>
    <col min="15" max="15" width="14.140625" style="58" customWidth="1"/>
    <col min="16" max="16" width="37.7109375" style="58" customWidth="1"/>
    <col min="17" max="19" width="25.7109375" style="58"/>
    <col min="20" max="20" width="25.7109375" style="58" customWidth="1"/>
    <col min="21" max="16384" width="25.7109375" style="58"/>
  </cols>
  <sheetData>
    <row r="2" spans="1:18" ht="14.25" x14ac:dyDescent="0.25"/>
    <row r="3" spans="1:18" ht="14.25" customHeight="1" x14ac:dyDescent="0.25"/>
    <row r="4" spans="1:18" ht="14.25" customHeight="1" x14ac:dyDescent="0.25">
      <c r="N4" s="59" t="s">
        <v>344</v>
      </c>
    </row>
    <row r="5" spans="1:18" ht="5.25" customHeight="1" x14ac:dyDescent="0.25"/>
    <row r="6" spans="1:18" ht="28.5" customHeight="1" x14ac:dyDescent="0.25">
      <c r="A6" s="402" t="s">
        <v>345</v>
      </c>
      <c r="B6" s="403"/>
      <c r="C6" s="403"/>
      <c r="D6" s="403"/>
      <c r="E6" s="403"/>
      <c r="F6" s="403"/>
      <c r="G6" s="403"/>
      <c r="H6" s="403"/>
      <c r="I6" s="403"/>
      <c r="J6" s="403"/>
      <c r="K6" s="403"/>
      <c r="L6" s="403"/>
      <c r="M6" s="403"/>
      <c r="N6" s="403"/>
      <c r="O6" s="403"/>
      <c r="P6" s="403"/>
      <c r="Q6" s="403"/>
      <c r="R6" s="403"/>
    </row>
    <row r="7" spans="1:18" ht="20.25" customHeight="1" thickBot="1" x14ac:dyDescent="0.3">
      <c r="A7" s="60" t="s">
        <v>346</v>
      </c>
      <c r="B7" s="60"/>
      <c r="C7" s="60" t="s">
        <v>347</v>
      </c>
      <c r="D7" s="60" t="s">
        <v>0</v>
      </c>
      <c r="E7" s="404" t="s">
        <v>348</v>
      </c>
      <c r="F7" s="404"/>
      <c r="G7" s="404" t="s">
        <v>349</v>
      </c>
      <c r="H7" s="404"/>
      <c r="I7" s="404"/>
      <c r="J7" s="404"/>
      <c r="K7" s="404"/>
      <c r="L7" s="404"/>
      <c r="M7" s="404"/>
      <c r="N7" s="404"/>
      <c r="O7" s="405" t="s">
        <v>350</v>
      </c>
      <c r="P7" s="406"/>
      <c r="Q7" s="406"/>
      <c r="R7" s="406"/>
    </row>
    <row r="8" spans="1:18" ht="21" customHeight="1" thickBot="1" x14ac:dyDescent="0.3">
      <c r="A8" s="61" t="s">
        <v>351</v>
      </c>
      <c r="B8" s="61"/>
      <c r="C8" s="61" t="s">
        <v>352</v>
      </c>
      <c r="D8" s="42"/>
      <c r="E8" s="42" t="s">
        <v>353</v>
      </c>
      <c r="F8" s="42" t="s">
        <v>327</v>
      </c>
      <c r="G8" s="42" t="s">
        <v>328</v>
      </c>
      <c r="H8" s="42" t="s">
        <v>17</v>
      </c>
      <c r="I8" s="42" t="s">
        <v>17</v>
      </c>
      <c r="J8" s="42" t="s">
        <v>16</v>
      </c>
      <c r="K8" s="42" t="s">
        <v>329</v>
      </c>
      <c r="L8" s="42" t="s">
        <v>18</v>
      </c>
      <c r="M8" s="42" t="s">
        <v>330</v>
      </c>
      <c r="N8" s="42" t="s">
        <v>331</v>
      </c>
      <c r="O8" s="42" t="s">
        <v>354</v>
      </c>
      <c r="P8" s="42" t="s">
        <v>332</v>
      </c>
      <c r="Q8" s="62" t="s">
        <v>355</v>
      </c>
      <c r="R8" s="62" t="s">
        <v>356</v>
      </c>
    </row>
    <row r="9" spans="1:18" ht="15" hidden="1" customHeight="1" thickBot="1" x14ac:dyDescent="0.3">
      <c r="A9" s="63"/>
      <c r="B9" s="64">
        <v>2</v>
      </c>
      <c r="C9" s="65" t="s">
        <v>150</v>
      </c>
      <c r="D9" s="66" t="s">
        <v>323</v>
      </c>
      <c r="E9" s="67"/>
      <c r="F9" s="68"/>
      <c r="G9" s="43"/>
      <c r="H9" s="43"/>
      <c r="I9" s="43"/>
      <c r="J9" s="43"/>
      <c r="K9" s="43"/>
      <c r="L9" s="43"/>
      <c r="M9" s="43"/>
      <c r="N9" s="43"/>
      <c r="O9" s="43"/>
      <c r="P9" s="43"/>
      <c r="Q9" s="43"/>
      <c r="R9" s="43"/>
    </row>
    <row r="10" spans="1:18" ht="15" hidden="1" customHeight="1" thickBot="1" x14ac:dyDescent="0.3">
      <c r="A10" s="63"/>
      <c r="B10" s="64">
        <v>2</v>
      </c>
      <c r="C10" s="65" t="s">
        <v>151</v>
      </c>
      <c r="D10" s="66" t="s">
        <v>323</v>
      </c>
      <c r="E10" s="67"/>
      <c r="F10" s="68"/>
      <c r="G10" s="43"/>
      <c r="H10" s="43"/>
      <c r="I10" s="43"/>
      <c r="J10" s="43"/>
      <c r="K10" s="43"/>
      <c r="L10" s="43"/>
      <c r="M10" s="43"/>
      <c r="N10" s="43"/>
      <c r="O10" s="43"/>
      <c r="P10" s="43"/>
      <c r="Q10" s="43"/>
      <c r="R10" s="43"/>
    </row>
    <row r="11" spans="1:18" ht="15" hidden="1" customHeight="1" thickBot="1" x14ac:dyDescent="0.3">
      <c r="A11" s="63"/>
      <c r="B11" s="64">
        <v>2</v>
      </c>
      <c r="C11" s="65" t="s">
        <v>152</v>
      </c>
      <c r="D11" s="66" t="s">
        <v>323</v>
      </c>
      <c r="E11" s="67"/>
      <c r="F11" s="68"/>
      <c r="G11" s="43"/>
      <c r="H11" s="43"/>
      <c r="I11" s="43"/>
      <c r="J11" s="43"/>
      <c r="K11" s="43"/>
      <c r="L11" s="43"/>
      <c r="M11" s="43"/>
      <c r="N11" s="43"/>
      <c r="O11" s="43"/>
      <c r="P11" s="43"/>
      <c r="Q11" s="43"/>
      <c r="R11" s="43"/>
    </row>
    <row r="12" spans="1:18" ht="21.75" hidden="1" customHeight="1" thickBot="1" x14ac:dyDescent="0.3">
      <c r="A12" s="407" t="s">
        <v>156</v>
      </c>
      <c r="B12" s="64">
        <v>1</v>
      </c>
      <c r="C12" s="65" t="s">
        <v>145</v>
      </c>
      <c r="D12" s="66" t="s">
        <v>317</v>
      </c>
      <c r="E12" s="67"/>
      <c r="F12" s="68"/>
      <c r="G12" s="43"/>
      <c r="H12" s="43"/>
      <c r="I12" s="43"/>
      <c r="J12" s="43"/>
      <c r="K12" s="43"/>
      <c r="L12" s="43"/>
      <c r="M12" s="43"/>
      <c r="N12" s="43"/>
      <c r="O12" s="43"/>
      <c r="P12" s="43"/>
      <c r="Q12" s="43"/>
      <c r="R12" s="43"/>
    </row>
    <row r="13" spans="1:18" ht="15" hidden="1" customHeight="1" thickBot="1" x14ac:dyDescent="0.3">
      <c r="A13" s="407"/>
      <c r="B13" s="64">
        <v>2</v>
      </c>
      <c r="C13" s="65" t="s">
        <v>146</v>
      </c>
      <c r="D13" s="66" t="s">
        <v>317</v>
      </c>
      <c r="E13" s="67"/>
      <c r="F13" s="68"/>
      <c r="G13" s="43"/>
      <c r="H13" s="43"/>
      <c r="I13" s="43"/>
      <c r="J13" s="43"/>
      <c r="K13" s="43"/>
      <c r="L13" s="43"/>
      <c r="M13" s="43"/>
      <c r="N13" s="43"/>
      <c r="O13" s="43"/>
      <c r="P13" s="43"/>
      <c r="Q13" s="43"/>
      <c r="R13" s="43"/>
    </row>
    <row r="14" spans="1:18" ht="15" hidden="1" customHeight="1" thickBot="1" x14ac:dyDescent="0.3">
      <c r="A14" s="407"/>
      <c r="B14" s="64">
        <v>2</v>
      </c>
      <c r="C14" s="65" t="s">
        <v>147</v>
      </c>
      <c r="D14" s="66" t="s">
        <v>323</v>
      </c>
      <c r="E14" s="67"/>
      <c r="F14" s="68"/>
      <c r="G14" s="43"/>
      <c r="H14" s="43"/>
      <c r="I14" s="43"/>
      <c r="J14" s="43"/>
      <c r="K14" s="43"/>
      <c r="L14" s="43"/>
      <c r="M14" s="43"/>
      <c r="N14" s="43"/>
      <c r="O14" s="43"/>
      <c r="P14" s="43"/>
      <c r="Q14" s="43"/>
      <c r="R14" s="43"/>
    </row>
    <row r="15" spans="1:18" ht="15" hidden="1" customHeight="1" thickBot="1" x14ac:dyDescent="0.3">
      <c r="A15" s="407"/>
      <c r="B15" s="64">
        <v>2</v>
      </c>
      <c r="C15" s="65" t="s">
        <v>148</v>
      </c>
      <c r="D15" s="66" t="s">
        <v>323</v>
      </c>
      <c r="E15" s="67"/>
      <c r="F15" s="68"/>
      <c r="G15" s="43"/>
      <c r="H15" s="43"/>
      <c r="I15" s="43"/>
      <c r="J15" s="43"/>
      <c r="K15" s="43"/>
      <c r="L15" s="43"/>
      <c r="M15" s="43"/>
      <c r="N15" s="43"/>
      <c r="O15" s="43"/>
      <c r="P15" s="43"/>
      <c r="Q15" s="43"/>
      <c r="R15" s="43"/>
    </row>
    <row r="16" spans="1:18" ht="15" hidden="1" customHeight="1" thickBot="1" x14ac:dyDescent="0.3">
      <c r="A16" s="407"/>
      <c r="B16" s="64">
        <v>2</v>
      </c>
      <c r="C16" s="65" t="s">
        <v>149</v>
      </c>
      <c r="D16" s="66" t="s">
        <v>323</v>
      </c>
      <c r="E16" s="67"/>
      <c r="F16" s="68"/>
      <c r="G16" s="43"/>
      <c r="H16" s="43"/>
      <c r="I16" s="43"/>
      <c r="J16" s="43"/>
      <c r="K16" s="43"/>
      <c r="L16" s="43"/>
      <c r="M16" s="43"/>
      <c r="N16" s="43"/>
      <c r="O16" s="43"/>
      <c r="P16" s="43"/>
      <c r="Q16" s="43"/>
      <c r="R16" s="43"/>
    </row>
    <row r="17" spans="1:18" ht="15" hidden="1" customHeight="1" thickBot="1" x14ac:dyDescent="0.3">
      <c r="A17" s="407"/>
      <c r="B17" s="64">
        <v>2</v>
      </c>
      <c r="C17" s="65" t="s">
        <v>150</v>
      </c>
      <c r="D17" s="66" t="s">
        <v>323</v>
      </c>
      <c r="E17" s="67"/>
      <c r="F17" s="68"/>
      <c r="G17" s="43"/>
      <c r="H17" s="43"/>
      <c r="I17" s="43"/>
      <c r="J17" s="43"/>
      <c r="K17" s="43"/>
      <c r="L17" s="43"/>
      <c r="M17" s="43"/>
      <c r="N17" s="43"/>
      <c r="O17" s="43"/>
      <c r="P17" s="43"/>
      <c r="Q17" s="43"/>
      <c r="R17" s="43"/>
    </row>
    <row r="18" spans="1:18" ht="15" hidden="1" customHeight="1" thickBot="1" x14ac:dyDescent="0.3">
      <c r="A18" s="407"/>
      <c r="B18" s="64">
        <v>2</v>
      </c>
      <c r="C18" s="65" t="s">
        <v>151</v>
      </c>
      <c r="D18" s="66" t="s">
        <v>323</v>
      </c>
      <c r="E18" s="67"/>
      <c r="F18" s="68"/>
      <c r="G18" s="43"/>
      <c r="H18" s="43"/>
      <c r="I18" s="43"/>
      <c r="J18" s="43"/>
      <c r="K18" s="43"/>
      <c r="L18" s="43"/>
      <c r="M18" s="43"/>
      <c r="N18" s="43"/>
      <c r="O18" s="43"/>
      <c r="P18" s="43"/>
      <c r="Q18" s="43"/>
      <c r="R18" s="43"/>
    </row>
    <row r="19" spans="1:18" ht="15" hidden="1" customHeight="1" thickBot="1" x14ac:dyDescent="0.3">
      <c r="A19" s="407"/>
      <c r="B19" s="64">
        <v>2</v>
      </c>
      <c r="C19" s="65" t="s">
        <v>152</v>
      </c>
      <c r="D19" s="66" t="s">
        <v>323</v>
      </c>
      <c r="E19" s="67"/>
      <c r="F19" s="68"/>
      <c r="G19" s="43"/>
      <c r="H19" s="43"/>
      <c r="I19" s="43"/>
      <c r="J19" s="43"/>
      <c r="K19" s="43"/>
      <c r="L19" s="43"/>
      <c r="M19" s="43"/>
      <c r="N19" s="43"/>
      <c r="O19" s="43"/>
      <c r="P19" s="43"/>
      <c r="Q19" s="43"/>
      <c r="R19" s="43"/>
    </row>
    <row r="20" spans="1:18" ht="15" hidden="1" customHeight="1" thickBot="1" x14ac:dyDescent="0.3">
      <c r="A20" s="408" t="s">
        <v>157</v>
      </c>
      <c r="B20" s="64">
        <v>4</v>
      </c>
      <c r="C20" s="65" t="s">
        <v>158</v>
      </c>
      <c r="D20" s="66" t="s">
        <v>326</v>
      </c>
      <c r="E20" s="67"/>
      <c r="F20" s="68"/>
      <c r="G20" s="43"/>
      <c r="H20" s="43"/>
      <c r="I20" s="43"/>
      <c r="J20" s="43"/>
      <c r="K20" s="43"/>
      <c r="L20" s="43"/>
      <c r="M20" s="43"/>
      <c r="N20" s="43"/>
      <c r="O20" s="43"/>
      <c r="P20" s="43"/>
      <c r="Q20" s="43"/>
      <c r="R20" s="43"/>
    </row>
    <row r="21" spans="1:18" ht="15" hidden="1" customHeight="1" thickBot="1" x14ac:dyDescent="0.3">
      <c r="A21" s="409"/>
      <c r="B21" s="64">
        <v>2</v>
      </c>
      <c r="C21" s="65" t="s">
        <v>159</v>
      </c>
      <c r="D21" s="66" t="s">
        <v>323</v>
      </c>
      <c r="E21" s="67"/>
      <c r="F21" s="68"/>
      <c r="G21" s="43"/>
      <c r="H21" s="43"/>
      <c r="I21" s="43"/>
      <c r="J21" s="43"/>
      <c r="K21" s="43"/>
      <c r="L21" s="43"/>
      <c r="M21" s="43"/>
      <c r="N21" s="43"/>
      <c r="O21" s="43"/>
      <c r="P21" s="43"/>
      <c r="Q21" s="43"/>
      <c r="R21" s="43"/>
    </row>
    <row r="22" spans="1:18" ht="15" hidden="1" customHeight="1" thickBot="1" x14ac:dyDescent="0.3">
      <c r="A22" s="410"/>
      <c r="B22" s="64">
        <v>4</v>
      </c>
      <c r="C22" s="65" t="s">
        <v>160</v>
      </c>
      <c r="D22" s="66" t="s">
        <v>326</v>
      </c>
      <c r="E22" s="67"/>
      <c r="F22" s="68"/>
      <c r="G22" s="43"/>
      <c r="H22" s="43"/>
      <c r="I22" s="43"/>
      <c r="J22" s="43"/>
      <c r="K22" s="43"/>
      <c r="L22" s="43"/>
      <c r="M22" s="43"/>
      <c r="N22" s="43"/>
      <c r="O22" s="43"/>
      <c r="P22" s="43"/>
      <c r="Q22" s="43"/>
      <c r="R22" s="43"/>
    </row>
    <row r="23" spans="1:18" ht="15" hidden="1" customHeight="1" thickBot="1" x14ac:dyDescent="0.3">
      <c r="A23" s="408" t="s">
        <v>161</v>
      </c>
      <c r="B23" s="64">
        <v>4</v>
      </c>
      <c r="C23" s="65" t="s">
        <v>158</v>
      </c>
      <c r="D23" s="66" t="s">
        <v>326</v>
      </c>
      <c r="E23" s="67"/>
      <c r="F23" s="68"/>
      <c r="G23" s="43"/>
      <c r="H23" s="43"/>
      <c r="I23" s="43"/>
      <c r="J23" s="43"/>
      <c r="K23" s="43"/>
      <c r="L23" s="43"/>
      <c r="M23" s="43"/>
      <c r="N23" s="43"/>
      <c r="O23" s="43"/>
      <c r="P23" s="43"/>
      <c r="Q23" s="43"/>
      <c r="R23" s="43"/>
    </row>
    <row r="24" spans="1:18" ht="15" hidden="1" customHeight="1" thickBot="1" x14ac:dyDescent="0.3">
      <c r="A24" s="409"/>
      <c r="B24" s="64">
        <v>2</v>
      </c>
      <c r="C24" s="65" t="s">
        <v>159</v>
      </c>
      <c r="D24" s="66" t="s">
        <v>323</v>
      </c>
      <c r="E24" s="67"/>
      <c r="F24" s="68"/>
      <c r="G24" s="43"/>
      <c r="H24" s="43"/>
      <c r="I24" s="43"/>
      <c r="J24" s="43"/>
      <c r="K24" s="43"/>
      <c r="L24" s="43"/>
      <c r="M24" s="43"/>
      <c r="N24" s="43"/>
      <c r="O24" s="43"/>
      <c r="P24" s="43"/>
      <c r="Q24" s="43"/>
      <c r="R24" s="43"/>
    </row>
    <row r="25" spans="1:18" ht="15" hidden="1" customHeight="1" thickBot="1" x14ac:dyDescent="0.3">
      <c r="A25" s="410"/>
      <c r="B25" s="64">
        <v>4</v>
      </c>
      <c r="C25" s="65" t="s">
        <v>160</v>
      </c>
      <c r="D25" s="66" t="s">
        <v>326</v>
      </c>
      <c r="E25" s="67"/>
      <c r="F25" s="68"/>
      <c r="G25" s="43"/>
      <c r="H25" s="43"/>
      <c r="I25" s="43"/>
      <c r="J25" s="43"/>
      <c r="K25" s="43"/>
      <c r="L25" s="43"/>
      <c r="M25" s="43"/>
      <c r="N25" s="43"/>
      <c r="O25" s="43"/>
      <c r="P25" s="43"/>
      <c r="Q25" s="43"/>
      <c r="R25" s="43"/>
    </row>
    <row r="26" spans="1:18" ht="15" hidden="1" customHeight="1" thickBot="1" x14ac:dyDescent="0.3">
      <c r="A26" s="408" t="s">
        <v>162</v>
      </c>
      <c r="B26" s="64">
        <v>1</v>
      </c>
      <c r="C26" s="65" t="s">
        <v>163</v>
      </c>
      <c r="D26" s="66" t="s">
        <v>324</v>
      </c>
      <c r="E26" s="67"/>
      <c r="F26" s="68"/>
      <c r="G26" s="43"/>
      <c r="H26" s="43"/>
      <c r="I26" s="43"/>
      <c r="J26" s="43"/>
      <c r="K26" s="43"/>
      <c r="L26" s="43"/>
      <c r="M26" s="43"/>
      <c r="N26" s="43"/>
      <c r="O26" s="43"/>
      <c r="P26" s="43"/>
      <c r="Q26" s="43"/>
      <c r="R26" s="43"/>
    </row>
    <row r="27" spans="1:18" ht="15" hidden="1" customHeight="1" thickBot="1" x14ac:dyDescent="0.3">
      <c r="A27" s="409"/>
      <c r="B27" s="64">
        <v>2</v>
      </c>
      <c r="C27" s="65" t="s">
        <v>164</v>
      </c>
      <c r="D27" s="66" t="s">
        <v>323</v>
      </c>
      <c r="E27" s="67"/>
      <c r="F27" s="68"/>
      <c r="G27" s="43"/>
      <c r="H27" s="43"/>
      <c r="I27" s="43"/>
      <c r="J27" s="43"/>
      <c r="K27" s="43"/>
      <c r="L27" s="43"/>
      <c r="M27" s="43"/>
      <c r="N27" s="43"/>
      <c r="O27" s="43"/>
      <c r="P27" s="43"/>
      <c r="Q27" s="43"/>
      <c r="R27" s="43"/>
    </row>
    <row r="28" spans="1:18" ht="15" hidden="1" customHeight="1" thickBot="1" x14ac:dyDescent="0.3">
      <c r="A28" s="410"/>
      <c r="B28" s="64">
        <v>3</v>
      </c>
      <c r="C28" s="65" t="s">
        <v>165</v>
      </c>
      <c r="D28" s="66" t="s">
        <v>323</v>
      </c>
      <c r="E28" s="67"/>
      <c r="F28" s="68"/>
      <c r="G28" s="43"/>
      <c r="H28" s="43"/>
      <c r="I28" s="43"/>
      <c r="J28" s="43"/>
      <c r="K28" s="43"/>
      <c r="L28" s="43"/>
      <c r="M28" s="43"/>
      <c r="N28" s="43"/>
      <c r="O28" s="43"/>
      <c r="P28" s="43"/>
      <c r="Q28" s="43"/>
      <c r="R28" s="43"/>
    </row>
    <row r="29" spans="1:18" ht="15" customHeight="1" thickBot="1" x14ac:dyDescent="0.3">
      <c r="A29" s="399" t="s">
        <v>87</v>
      </c>
      <c r="B29" s="69">
        <v>2</v>
      </c>
      <c r="C29" s="69" t="s">
        <v>89</v>
      </c>
      <c r="D29" s="69" t="s">
        <v>317</v>
      </c>
      <c r="E29" s="69"/>
      <c r="F29" s="70" t="s">
        <v>357</v>
      </c>
      <c r="G29" s="69"/>
      <c r="H29" s="69"/>
      <c r="I29" s="69"/>
      <c r="J29" s="69"/>
      <c r="K29" s="69"/>
      <c r="L29" s="69"/>
      <c r="M29" s="69"/>
      <c r="N29" s="69"/>
      <c r="O29" s="69"/>
      <c r="P29" s="69"/>
      <c r="Q29" s="43"/>
      <c r="R29" s="43"/>
    </row>
    <row r="30" spans="1:18" ht="15" customHeight="1" thickBot="1" x14ac:dyDescent="0.3">
      <c r="A30" s="400"/>
      <c r="B30" s="69">
        <v>2</v>
      </c>
      <c r="C30" s="69" t="s">
        <v>91</v>
      </c>
      <c r="D30" s="69" t="s">
        <v>324</v>
      </c>
      <c r="E30" s="69"/>
      <c r="F30" s="70" t="s">
        <v>357</v>
      </c>
      <c r="G30" s="69"/>
      <c r="H30" s="69"/>
      <c r="I30" s="69"/>
      <c r="J30" s="69"/>
      <c r="K30" s="69"/>
      <c r="L30" s="69"/>
      <c r="M30" s="69"/>
      <c r="N30" s="69"/>
      <c r="O30" s="69"/>
      <c r="P30" s="69"/>
      <c r="Q30" s="43"/>
      <c r="R30" s="43"/>
    </row>
    <row r="31" spans="1:18" ht="15" customHeight="1" thickBot="1" x14ac:dyDescent="0.3">
      <c r="A31" s="400"/>
      <c r="B31" s="69">
        <v>1</v>
      </c>
      <c r="C31" s="69" t="s">
        <v>92</v>
      </c>
      <c r="D31" s="69" t="s">
        <v>324</v>
      </c>
      <c r="E31" s="69"/>
      <c r="F31" s="70" t="s">
        <v>357</v>
      </c>
      <c r="G31" s="69"/>
      <c r="H31" s="69"/>
      <c r="I31" s="69"/>
      <c r="J31" s="69"/>
      <c r="K31" s="69"/>
      <c r="L31" s="69"/>
      <c r="M31" s="69"/>
      <c r="N31" s="69"/>
      <c r="O31" s="69"/>
      <c r="P31" s="69"/>
      <c r="Q31" s="43"/>
      <c r="R31" s="43"/>
    </row>
    <row r="32" spans="1:18" ht="15" customHeight="1" thickBot="1" x14ac:dyDescent="0.3">
      <c r="A32" s="400"/>
      <c r="B32" s="69">
        <v>2</v>
      </c>
      <c r="C32" s="69" t="s">
        <v>93</v>
      </c>
      <c r="D32" s="69" t="s">
        <v>324</v>
      </c>
      <c r="E32" s="69"/>
      <c r="F32" s="70" t="s">
        <v>357</v>
      </c>
      <c r="G32" s="69"/>
      <c r="H32" s="69"/>
      <c r="I32" s="69"/>
      <c r="J32" s="69"/>
      <c r="K32" s="69"/>
      <c r="L32" s="69"/>
      <c r="M32" s="69"/>
      <c r="N32" s="69"/>
      <c r="O32" s="69"/>
      <c r="P32" s="69"/>
      <c r="Q32" s="43"/>
      <c r="R32" s="43"/>
    </row>
    <row r="33" spans="1:18" ht="15" customHeight="1" thickBot="1" x14ac:dyDescent="0.3">
      <c r="A33" s="401"/>
      <c r="B33" s="69">
        <v>2</v>
      </c>
      <c r="C33" s="69" t="s">
        <v>94</v>
      </c>
      <c r="D33" s="69" t="s">
        <v>324</v>
      </c>
      <c r="E33" s="69"/>
      <c r="F33" s="70" t="s">
        <v>357</v>
      </c>
      <c r="G33" s="69"/>
      <c r="H33" s="69"/>
      <c r="I33" s="69"/>
      <c r="J33" s="69"/>
      <c r="K33" s="69"/>
      <c r="L33" s="69"/>
      <c r="M33" s="69"/>
      <c r="N33" s="69"/>
      <c r="O33" s="69"/>
      <c r="P33" s="69"/>
      <c r="Q33" s="43"/>
      <c r="R33" s="43"/>
    </row>
    <row r="34" spans="1:18" ht="15" customHeight="1" thickBot="1" x14ac:dyDescent="0.3">
      <c r="A34" s="399" t="s">
        <v>114</v>
      </c>
      <c r="B34" s="69">
        <v>2</v>
      </c>
      <c r="C34" s="69" t="s">
        <v>89</v>
      </c>
      <c r="D34" s="69" t="s">
        <v>317</v>
      </c>
      <c r="E34" s="69"/>
      <c r="F34" s="70" t="s">
        <v>357</v>
      </c>
      <c r="G34" s="69"/>
      <c r="H34" s="69"/>
      <c r="I34" s="69"/>
      <c r="J34" s="69"/>
      <c r="K34" s="69"/>
      <c r="L34" s="69"/>
      <c r="M34" s="69"/>
      <c r="N34" s="69"/>
      <c r="O34" s="69"/>
      <c r="P34" s="69"/>
      <c r="Q34" s="43"/>
      <c r="R34" s="43"/>
    </row>
    <row r="35" spans="1:18" ht="15" customHeight="1" thickBot="1" x14ac:dyDescent="0.3">
      <c r="A35" s="400"/>
      <c r="B35" s="69">
        <v>2</v>
      </c>
      <c r="C35" s="69" t="s">
        <v>91</v>
      </c>
      <c r="D35" s="69" t="s">
        <v>324</v>
      </c>
      <c r="E35" s="69"/>
      <c r="F35" s="70" t="s">
        <v>357</v>
      </c>
      <c r="G35" s="69"/>
      <c r="H35" s="69"/>
      <c r="I35" s="69"/>
      <c r="J35" s="69"/>
      <c r="K35" s="69"/>
      <c r="L35" s="69"/>
      <c r="M35" s="69"/>
      <c r="N35" s="69"/>
      <c r="O35" s="69"/>
      <c r="P35" s="69"/>
      <c r="Q35" s="43"/>
      <c r="R35" s="43"/>
    </row>
    <row r="36" spans="1:18" ht="15" customHeight="1" thickBot="1" x14ac:dyDescent="0.3">
      <c r="A36" s="400"/>
      <c r="B36" s="69">
        <v>1</v>
      </c>
      <c r="C36" s="69" t="s">
        <v>92</v>
      </c>
      <c r="D36" s="69" t="s">
        <v>324</v>
      </c>
      <c r="E36" s="69"/>
      <c r="F36" s="70" t="s">
        <v>357</v>
      </c>
      <c r="G36" s="69"/>
      <c r="H36" s="69"/>
      <c r="I36" s="69"/>
      <c r="J36" s="69"/>
      <c r="K36" s="69"/>
      <c r="L36" s="69"/>
      <c r="M36" s="69"/>
      <c r="N36" s="69"/>
      <c r="O36" s="69"/>
      <c r="P36" s="69"/>
      <c r="Q36" s="43"/>
      <c r="R36" s="43"/>
    </row>
    <row r="37" spans="1:18" ht="15" customHeight="1" thickBot="1" x14ac:dyDescent="0.3">
      <c r="A37" s="400"/>
      <c r="B37" s="69">
        <v>2</v>
      </c>
      <c r="C37" s="69" t="s">
        <v>93</v>
      </c>
      <c r="D37" s="69" t="s">
        <v>324</v>
      </c>
      <c r="E37" s="69"/>
      <c r="F37" s="70" t="s">
        <v>357</v>
      </c>
      <c r="G37" s="69"/>
      <c r="H37" s="69"/>
      <c r="I37" s="69"/>
      <c r="J37" s="69"/>
      <c r="K37" s="69"/>
      <c r="L37" s="69"/>
      <c r="M37" s="69"/>
      <c r="N37" s="69"/>
      <c r="O37" s="69"/>
      <c r="P37" s="69"/>
      <c r="Q37" s="43"/>
      <c r="R37" s="43"/>
    </row>
    <row r="38" spans="1:18" ht="15" customHeight="1" thickBot="1" x14ac:dyDescent="0.3">
      <c r="A38" s="401"/>
      <c r="B38" s="69">
        <v>2</v>
      </c>
      <c r="C38" s="69" t="s">
        <v>94</v>
      </c>
      <c r="D38" s="69" t="s">
        <v>324</v>
      </c>
      <c r="E38" s="69"/>
      <c r="F38" s="70" t="s">
        <v>357</v>
      </c>
      <c r="G38" s="69"/>
      <c r="H38" s="69"/>
      <c r="I38" s="69"/>
      <c r="J38" s="69"/>
      <c r="K38" s="69"/>
      <c r="L38" s="69"/>
      <c r="M38" s="69"/>
      <c r="N38" s="69"/>
      <c r="O38" s="69"/>
      <c r="P38" s="69"/>
      <c r="Q38" s="43"/>
      <c r="R38" s="43"/>
    </row>
    <row r="39" spans="1:18" ht="15" customHeight="1" thickBot="1" x14ac:dyDescent="0.3">
      <c r="A39" s="399" t="s">
        <v>115</v>
      </c>
      <c r="B39" s="69">
        <v>2</v>
      </c>
      <c r="C39" s="69" t="s">
        <v>89</v>
      </c>
      <c r="D39" s="69" t="s">
        <v>317</v>
      </c>
      <c r="E39" s="69"/>
      <c r="F39" s="70" t="s">
        <v>357</v>
      </c>
      <c r="G39" s="69"/>
      <c r="H39" s="69"/>
      <c r="I39" s="69"/>
      <c r="J39" s="69"/>
      <c r="K39" s="69"/>
      <c r="L39" s="69"/>
      <c r="M39" s="69"/>
      <c r="N39" s="69"/>
      <c r="O39" s="69"/>
      <c r="P39" s="69"/>
      <c r="Q39" s="43"/>
      <c r="R39" s="43"/>
    </row>
    <row r="40" spans="1:18" ht="15" customHeight="1" thickBot="1" x14ac:dyDescent="0.3">
      <c r="A40" s="400"/>
      <c r="B40" s="69">
        <v>2</v>
      </c>
      <c r="C40" s="69" t="s">
        <v>91</v>
      </c>
      <c r="D40" s="69" t="s">
        <v>324</v>
      </c>
      <c r="E40" s="69"/>
      <c r="F40" s="70" t="s">
        <v>357</v>
      </c>
      <c r="G40" s="69"/>
      <c r="H40" s="69"/>
      <c r="I40" s="69"/>
      <c r="J40" s="69"/>
      <c r="K40" s="69"/>
      <c r="L40" s="69"/>
      <c r="M40" s="69"/>
      <c r="N40" s="69"/>
      <c r="O40" s="69"/>
      <c r="P40" s="69"/>
      <c r="Q40" s="43"/>
      <c r="R40" s="43"/>
    </row>
    <row r="41" spans="1:18" ht="15" customHeight="1" thickBot="1" x14ac:dyDescent="0.3">
      <c r="A41" s="400"/>
      <c r="B41" s="69">
        <v>1</v>
      </c>
      <c r="C41" s="69" t="s">
        <v>92</v>
      </c>
      <c r="D41" s="69" t="s">
        <v>324</v>
      </c>
      <c r="E41" s="69"/>
      <c r="F41" s="70" t="s">
        <v>357</v>
      </c>
      <c r="G41" s="69"/>
      <c r="H41" s="69"/>
      <c r="I41" s="69"/>
      <c r="J41" s="69"/>
      <c r="K41" s="69"/>
      <c r="L41" s="69"/>
      <c r="M41" s="69"/>
      <c r="N41" s="69"/>
      <c r="O41" s="69"/>
      <c r="P41" s="69"/>
      <c r="Q41" s="43"/>
      <c r="R41" s="43"/>
    </row>
    <row r="42" spans="1:18" ht="15" customHeight="1" thickBot="1" x14ac:dyDescent="0.3">
      <c r="A42" s="400"/>
      <c r="B42" s="69">
        <v>2</v>
      </c>
      <c r="C42" s="69" t="s">
        <v>93</v>
      </c>
      <c r="D42" s="69" t="s">
        <v>324</v>
      </c>
      <c r="E42" s="69"/>
      <c r="F42" s="70" t="s">
        <v>357</v>
      </c>
      <c r="G42" s="69"/>
      <c r="H42" s="69"/>
      <c r="I42" s="69"/>
      <c r="J42" s="69"/>
      <c r="K42" s="69"/>
      <c r="L42" s="69"/>
      <c r="M42" s="69"/>
      <c r="N42" s="69"/>
      <c r="O42" s="69"/>
      <c r="P42" s="69"/>
      <c r="Q42" s="43"/>
      <c r="R42" s="43"/>
    </row>
    <row r="43" spans="1:18" ht="15" customHeight="1" thickBot="1" x14ac:dyDescent="0.3">
      <c r="A43" s="401"/>
      <c r="B43" s="69">
        <v>2</v>
      </c>
      <c r="C43" s="69" t="s">
        <v>94</v>
      </c>
      <c r="D43" s="69" t="s">
        <v>324</v>
      </c>
      <c r="E43" s="69"/>
      <c r="F43" s="70" t="s">
        <v>357</v>
      </c>
      <c r="G43" s="69"/>
      <c r="H43" s="69"/>
      <c r="I43" s="69"/>
      <c r="J43" s="69"/>
      <c r="K43" s="69"/>
      <c r="L43" s="69"/>
      <c r="M43" s="69"/>
      <c r="N43" s="69"/>
      <c r="O43" s="69"/>
      <c r="P43" s="69"/>
      <c r="Q43" s="43"/>
      <c r="R43" s="43"/>
    </row>
    <row r="44" spans="1:18" ht="15" customHeight="1" thickBot="1" x14ac:dyDescent="0.3">
      <c r="A44" s="69" t="s">
        <v>118</v>
      </c>
      <c r="B44" s="69">
        <v>3</v>
      </c>
      <c r="C44" s="69" t="s">
        <v>119</v>
      </c>
      <c r="D44" s="69" t="s">
        <v>324</v>
      </c>
      <c r="E44" s="69"/>
      <c r="F44" s="70" t="s">
        <v>357</v>
      </c>
      <c r="G44" s="69"/>
      <c r="H44" s="69"/>
      <c r="I44" s="69"/>
      <c r="J44" s="69"/>
      <c r="K44" s="69"/>
      <c r="L44" s="69"/>
      <c r="M44" s="69"/>
      <c r="N44" s="69"/>
      <c r="O44" s="69"/>
      <c r="P44" s="69"/>
      <c r="Q44" s="43"/>
      <c r="R44" s="43"/>
    </row>
    <row r="45" spans="1:18" ht="15" customHeight="1" thickBot="1" x14ac:dyDescent="0.3">
      <c r="A45" s="399" t="s">
        <v>120</v>
      </c>
      <c r="B45" s="69">
        <v>1</v>
      </c>
      <c r="C45" s="69" t="s">
        <v>121</v>
      </c>
      <c r="D45" s="69" t="s">
        <v>324</v>
      </c>
      <c r="E45" s="69"/>
      <c r="F45" s="70" t="s">
        <v>357</v>
      </c>
      <c r="G45" s="69"/>
      <c r="H45" s="69"/>
      <c r="I45" s="69"/>
      <c r="J45" s="69"/>
      <c r="K45" s="69"/>
      <c r="L45" s="69"/>
      <c r="M45" s="69"/>
      <c r="N45" s="69"/>
      <c r="O45" s="69"/>
      <c r="P45" s="69"/>
      <c r="Q45" s="43"/>
      <c r="R45" s="43"/>
    </row>
    <row r="46" spans="1:18" ht="15" customHeight="1" thickBot="1" x14ac:dyDescent="0.3">
      <c r="A46" s="400"/>
      <c r="B46" s="69">
        <v>2</v>
      </c>
      <c r="C46" s="69" t="s">
        <v>122</v>
      </c>
      <c r="D46" s="69" t="s">
        <v>324</v>
      </c>
      <c r="E46" s="69"/>
      <c r="F46" s="70" t="s">
        <v>357</v>
      </c>
      <c r="G46" s="69"/>
      <c r="H46" s="69"/>
      <c r="I46" s="69"/>
      <c r="J46" s="69"/>
      <c r="K46" s="69"/>
      <c r="L46" s="69"/>
      <c r="M46" s="69"/>
      <c r="N46" s="69"/>
      <c r="O46" s="69"/>
      <c r="P46" s="69"/>
      <c r="Q46" s="43"/>
      <c r="R46" s="43"/>
    </row>
    <row r="47" spans="1:18" ht="15" customHeight="1" thickBot="1" x14ac:dyDescent="0.3">
      <c r="A47" s="400"/>
      <c r="B47" s="69">
        <v>2</v>
      </c>
      <c r="C47" s="69" t="s">
        <v>123</v>
      </c>
      <c r="D47" s="69" t="s">
        <v>324</v>
      </c>
      <c r="E47" s="69"/>
      <c r="F47" s="70" t="s">
        <v>357</v>
      </c>
      <c r="G47" s="69"/>
      <c r="H47" s="69"/>
      <c r="I47" s="69"/>
      <c r="J47" s="69"/>
      <c r="K47" s="69"/>
      <c r="L47" s="69"/>
      <c r="M47" s="69"/>
      <c r="N47" s="69"/>
      <c r="O47" s="69"/>
      <c r="P47" s="69"/>
      <c r="Q47" s="43"/>
      <c r="R47" s="43"/>
    </row>
    <row r="48" spans="1:18" ht="15" customHeight="1" thickBot="1" x14ac:dyDescent="0.3">
      <c r="A48" s="400"/>
      <c r="B48" s="69">
        <v>2</v>
      </c>
      <c r="C48" s="69" t="s">
        <v>124</v>
      </c>
      <c r="D48" s="69" t="s">
        <v>323</v>
      </c>
      <c r="E48" s="69"/>
      <c r="F48" s="70" t="s">
        <v>357</v>
      </c>
      <c r="G48" s="69"/>
      <c r="H48" s="69"/>
      <c r="I48" s="69"/>
      <c r="J48" s="69"/>
      <c r="K48" s="69"/>
      <c r="L48" s="69"/>
      <c r="M48" s="69"/>
      <c r="N48" s="69"/>
      <c r="O48" s="69"/>
      <c r="P48" s="69"/>
      <c r="Q48" s="43"/>
      <c r="R48" s="43"/>
    </row>
    <row r="49" spans="1:18" ht="15" customHeight="1" thickBot="1" x14ac:dyDescent="0.3">
      <c r="A49" s="401"/>
      <c r="B49" s="69">
        <v>1</v>
      </c>
      <c r="C49" s="69" t="s">
        <v>125</v>
      </c>
      <c r="D49" s="69" t="s">
        <v>317</v>
      </c>
      <c r="E49" s="69"/>
      <c r="F49" s="70" t="s">
        <v>357</v>
      </c>
      <c r="G49" s="69"/>
      <c r="H49" s="69"/>
      <c r="I49" s="69"/>
      <c r="J49" s="69"/>
      <c r="K49" s="69"/>
      <c r="L49" s="69"/>
      <c r="M49" s="69"/>
      <c r="N49" s="69"/>
      <c r="O49" s="69"/>
      <c r="P49" s="69"/>
      <c r="Q49" s="43"/>
      <c r="R49" s="43"/>
    </row>
    <row r="50" spans="1:18" ht="15" customHeight="1" thickBot="1" x14ac:dyDescent="0.3">
      <c r="A50" s="69" t="s">
        <v>126</v>
      </c>
      <c r="B50" s="69">
        <v>1</v>
      </c>
      <c r="C50" s="69" t="s">
        <v>127</v>
      </c>
      <c r="D50" s="69" t="s">
        <v>324</v>
      </c>
      <c r="E50" s="69"/>
      <c r="F50" s="70" t="s">
        <v>357</v>
      </c>
      <c r="G50" s="69"/>
      <c r="H50" s="69"/>
      <c r="I50" s="69"/>
      <c r="J50" s="69"/>
      <c r="K50" s="69"/>
      <c r="L50" s="69"/>
      <c r="M50" s="69"/>
      <c r="N50" s="69"/>
      <c r="O50" s="69"/>
      <c r="P50" s="69"/>
      <c r="Q50" s="43"/>
      <c r="R50" s="43"/>
    </row>
    <row r="51" spans="1:18" ht="15" customHeight="1" thickBot="1" x14ac:dyDescent="0.3">
      <c r="A51" s="69" t="s">
        <v>309</v>
      </c>
      <c r="B51" s="69">
        <v>4</v>
      </c>
      <c r="C51" s="69" t="s">
        <v>307</v>
      </c>
      <c r="D51" s="69" t="s">
        <v>321</v>
      </c>
      <c r="E51" s="69"/>
      <c r="F51" s="70" t="s">
        <v>357</v>
      </c>
      <c r="G51" s="69"/>
      <c r="H51" s="69"/>
      <c r="I51" s="69"/>
      <c r="J51" s="69"/>
      <c r="K51" s="69"/>
      <c r="L51" s="69"/>
      <c r="M51" s="69"/>
      <c r="N51" s="69"/>
      <c r="O51" s="69"/>
      <c r="P51" s="69"/>
      <c r="Q51" s="43"/>
      <c r="R51" s="43"/>
    </row>
    <row r="52" spans="1:18" ht="15" customHeight="1" thickBot="1" x14ac:dyDescent="0.3">
      <c r="A52" s="399" t="s">
        <v>358</v>
      </c>
      <c r="B52" s="69">
        <v>1</v>
      </c>
      <c r="C52" s="69" t="s">
        <v>298</v>
      </c>
      <c r="D52" s="69" t="s">
        <v>359</v>
      </c>
      <c r="E52" s="69"/>
      <c r="F52" s="70" t="s">
        <v>357</v>
      </c>
      <c r="G52" s="69"/>
      <c r="H52" s="69"/>
      <c r="I52" s="69"/>
      <c r="J52" s="69"/>
      <c r="K52" s="69"/>
      <c r="L52" s="69"/>
      <c r="M52" s="69"/>
      <c r="N52" s="69"/>
      <c r="O52" s="69"/>
      <c r="P52" s="69"/>
      <c r="Q52" s="43"/>
      <c r="R52" s="43"/>
    </row>
    <row r="53" spans="1:18" ht="15" customHeight="1" thickBot="1" x14ac:dyDescent="0.3">
      <c r="A53" s="400"/>
      <c r="B53" s="69">
        <v>1</v>
      </c>
      <c r="C53" s="69" t="s">
        <v>299</v>
      </c>
      <c r="D53" s="69" t="s">
        <v>360</v>
      </c>
      <c r="E53" s="69"/>
      <c r="F53" s="70" t="s">
        <v>357</v>
      </c>
      <c r="G53" s="69"/>
      <c r="H53" s="69"/>
      <c r="I53" s="69"/>
      <c r="J53" s="69"/>
      <c r="K53" s="69"/>
      <c r="L53" s="69"/>
      <c r="M53" s="69"/>
      <c r="N53" s="69"/>
      <c r="O53" s="69"/>
      <c r="P53" s="69"/>
      <c r="Q53" s="43"/>
      <c r="R53" s="43"/>
    </row>
    <row r="54" spans="1:18" ht="15" customHeight="1" thickBot="1" x14ac:dyDescent="0.3">
      <c r="A54" s="400"/>
      <c r="B54" s="69">
        <v>1</v>
      </c>
      <c r="C54" s="69" t="s">
        <v>300</v>
      </c>
      <c r="D54" s="69" t="s">
        <v>361</v>
      </c>
      <c r="E54" s="69"/>
      <c r="F54" s="70" t="s">
        <v>357</v>
      </c>
      <c r="G54" s="69"/>
      <c r="H54" s="69"/>
      <c r="I54" s="69"/>
      <c r="J54" s="69"/>
      <c r="K54" s="69"/>
      <c r="L54" s="69"/>
      <c r="M54" s="69"/>
      <c r="N54" s="69"/>
      <c r="O54" s="69"/>
      <c r="P54" s="69"/>
      <c r="Q54" s="43"/>
      <c r="R54" s="43"/>
    </row>
    <row r="55" spans="1:18" ht="15" customHeight="1" thickBot="1" x14ac:dyDescent="0.3">
      <c r="A55" s="400"/>
      <c r="B55" s="69">
        <v>2</v>
      </c>
      <c r="C55" s="69" t="s">
        <v>301</v>
      </c>
      <c r="D55" s="69" t="s">
        <v>361</v>
      </c>
      <c r="E55" s="69"/>
      <c r="F55" s="70" t="s">
        <v>357</v>
      </c>
      <c r="G55" s="69"/>
      <c r="H55" s="69"/>
      <c r="I55" s="69"/>
      <c r="J55" s="69"/>
      <c r="K55" s="69"/>
      <c r="L55" s="69"/>
      <c r="M55" s="69"/>
      <c r="N55" s="69"/>
      <c r="O55" s="69"/>
      <c r="P55" s="69"/>
      <c r="Q55" s="43"/>
      <c r="R55" s="43"/>
    </row>
    <row r="56" spans="1:18" ht="15" customHeight="1" thickBot="1" x14ac:dyDescent="0.3">
      <c r="A56" s="400"/>
      <c r="B56" s="69">
        <v>2</v>
      </c>
      <c r="C56" s="69" t="s">
        <v>302</v>
      </c>
      <c r="D56" s="69" t="s">
        <v>361</v>
      </c>
      <c r="E56" s="69"/>
      <c r="F56" s="70" t="s">
        <v>357</v>
      </c>
      <c r="G56" s="69"/>
      <c r="H56" s="69"/>
      <c r="I56" s="69"/>
      <c r="J56" s="69"/>
      <c r="K56" s="69"/>
      <c r="L56" s="69"/>
      <c r="M56" s="69"/>
      <c r="N56" s="69"/>
      <c r="O56" s="69"/>
      <c r="P56" s="69"/>
      <c r="Q56" s="43"/>
      <c r="R56" s="43"/>
    </row>
    <row r="57" spans="1:18" ht="15" customHeight="1" thickBot="1" x14ac:dyDescent="0.3">
      <c r="A57" s="400"/>
      <c r="B57" s="69">
        <v>2</v>
      </c>
      <c r="C57" s="69" t="s">
        <v>303</v>
      </c>
      <c r="D57" s="69" t="s">
        <v>317</v>
      </c>
      <c r="E57" s="69"/>
      <c r="F57" s="70" t="s">
        <v>357</v>
      </c>
      <c r="G57" s="69"/>
      <c r="H57" s="69"/>
      <c r="I57" s="69"/>
      <c r="J57" s="69"/>
      <c r="K57" s="69"/>
      <c r="L57" s="69"/>
      <c r="M57" s="69"/>
      <c r="N57" s="69"/>
      <c r="O57" s="69"/>
      <c r="P57" s="69"/>
      <c r="Q57" s="43"/>
      <c r="R57" s="43"/>
    </row>
    <row r="58" spans="1:18" ht="15" customHeight="1" thickBot="1" x14ac:dyDescent="0.3">
      <c r="A58" s="400"/>
      <c r="B58" s="69">
        <v>3</v>
      </c>
      <c r="C58" s="69" t="s">
        <v>304</v>
      </c>
      <c r="D58" s="69" t="s">
        <v>318</v>
      </c>
      <c r="E58" s="69"/>
      <c r="F58" s="70" t="s">
        <v>357</v>
      </c>
      <c r="G58" s="69"/>
      <c r="H58" s="69"/>
      <c r="I58" s="69"/>
      <c r="J58" s="69"/>
      <c r="K58" s="69"/>
      <c r="L58" s="69"/>
      <c r="M58" s="69"/>
      <c r="N58" s="69"/>
      <c r="O58" s="69"/>
      <c r="P58" s="69"/>
      <c r="Q58" s="43"/>
      <c r="R58" s="43"/>
    </row>
    <row r="59" spans="1:18" ht="15" customHeight="1" thickBot="1" x14ac:dyDescent="0.3">
      <c r="A59" s="400"/>
      <c r="B59" s="69">
        <v>2</v>
      </c>
      <c r="C59" s="69" t="s">
        <v>305</v>
      </c>
      <c r="D59" s="69" t="s">
        <v>319</v>
      </c>
      <c r="E59" s="69"/>
      <c r="F59" s="70" t="s">
        <v>357</v>
      </c>
      <c r="G59" s="69"/>
      <c r="H59" s="69"/>
      <c r="I59" s="69"/>
      <c r="J59" s="69"/>
      <c r="K59" s="69"/>
      <c r="L59" s="69"/>
      <c r="M59" s="69"/>
      <c r="N59" s="69"/>
      <c r="O59" s="69"/>
      <c r="P59" s="69"/>
      <c r="Q59" s="43"/>
      <c r="R59" s="43"/>
    </row>
    <row r="60" spans="1:18" ht="15" customHeight="1" thickBot="1" x14ac:dyDescent="0.3">
      <c r="A60" s="400"/>
      <c r="B60" s="69">
        <v>4</v>
      </c>
      <c r="C60" s="69" t="s">
        <v>306</v>
      </c>
      <c r="D60" s="69" t="s">
        <v>320</v>
      </c>
      <c r="E60" s="69"/>
      <c r="F60" s="70" t="s">
        <v>357</v>
      </c>
      <c r="G60" s="69"/>
      <c r="H60" s="69"/>
      <c r="I60" s="69"/>
      <c r="J60" s="69"/>
      <c r="K60" s="69"/>
      <c r="L60" s="69"/>
      <c r="M60" s="69"/>
      <c r="N60" s="69"/>
      <c r="O60" s="69"/>
      <c r="P60" s="69"/>
      <c r="Q60" s="43"/>
      <c r="R60" s="43"/>
    </row>
    <row r="61" spans="1:18" ht="15" customHeight="1" thickBot="1" x14ac:dyDescent="0.3">
      <c r="A61" s="401"/>
      <c r="B61" s="69">
        <v>4</v>
      </c>
      <c r="C61" s="69" t="s">
        <v>308</v>
      </c>
      <c r="D61" s="69" t="s">
        <v>322</v>
      </c>
      <c r="E61" s="69"/>
      <c r="F61" s="70" t="s">
        <v>357</v>
      </c>
      <c r="G61" s="69"/>
      <c r="H61" s="69"/>
      <c r="I61" s="69"/>
      <c r="J61" s="69"/>
      <c r="K61" s="69"/>
      <c r="L61" s="69"/>
      <c r="M61" s="69"/>
      <c r="N61" s="69"/>
      <c r="O61" s="69"/>
      <c r="P61" s="69"/>
      <c r="Q61" s="43"/>
      <c r="R61" s="43"/>
    </row>
    <row r="62" spans="1:18" ht="15" customHeight="1" thickBot="1" x14ac:dyDescent="0.3">
      <c r="A62" s="399" t="s">
        <v>229</v>
      </c>
      <c r="B62" s="69">
        <v>1</v>
      </c>
      <c r="C62" s="69" t="s">
        <v>233</v>
      </c>
      <c r="D62" s="69" t="s">
        <v>362</v>
      </c>
      <c r="E62" s="69"/>
      <c r="F62" s="70" t="s">
        <v>357</v>
      </c>
      <c r="G62" s="69"/>
      <c r="H62" s="69"/>
      <c r="I62" s="69"/>
      <c r="J62" s="69"/>
      <c r="K62" s="69"/>
      <c r="L62" s="69"/>
      <c r="M62" s="69"/>
      <c r="N62" s="69"/>
      <c r="O62" s="69"/>
      <c r="P62" s="69"/>
      <c r="Q62" s="43"/>
      <c r="R62" s="43"/>
    </row>
    <row r="63" spans="1:18" ht="15" customHeight="1" thickBot="1" x14ac:dyDescent="0.3">
      <c r="A63" s="400"/>
      <c r="B63" s="69">
        <v>1</v>
      </c>
      <c r="C63" s="69" t="s">
        <v>234</v>
      </c>
      <c r="D63" s="69" t="s">
        <v>362</v>
      </c>
      <c r="E63" s="69"/>
      <c r="F63" s="70" t="s">
        <v>357</v>
      </c>
      <c r="G63" s="69"/>
      <c r="H63" s="69"/>
      <c r="I63" s="69"/>
      <c r="J63" s="69"/>
      <c r="K63" s="69"/>
      <c r="L63" s="69"/>
      <c r="M63" s="69"/>
      <c r="N63" s="69"/>
      <c r="O63" s="69"/>
      <c r="P63" s="69"/>
      <c r="Q63" s="43"/>
      <c r="R63" s="43"/>
    </row>
    <row r="64" spans="1:18" ht="15" customHeight="1" thickBot="1" x14ac:dyDescent="0.3">
      <c r="A64" s="401"/>
      <c r="B64" s="69">
        <v>1</v>
      </c>
      <c r="C64" s="69" t="s">
        <v>237</v>
      </c>
      <c r="D64" s="69" t="s">
        <v>323</v>
      </c>
      <c r="E64" s="69"/>
      <c r="F64" s="70" t="s">
        <v>357</v>
      </c>
      <c r="G64" s="69"/>
      <c r="H64" s="69"/>
      <c r="I64" s="69"/>
      <c r="J64" s="69"/>
      <c r="K64" s="69"/>
      <c r="L64" s="69"/>
      <c r="M64" s="69"/>
      <c r="N64" s="69"/>
      <c r="O64" s="69"/>
      <c r="P64" s="69"/>
      <c r="Q64" s="43"/>
      <c r="R64" s="43"/>
    </row>
    <row r="65" spans="1:18" ht="15" customHeight="1" thickBot="1" x14ac:dyDescent="0.3">
      <c r="A65" s="69" t="s">
        <v>242</v>
      </c>
      <c r="B65" s="69">
        <v>2</v>
      </c>
      <c r="C65" s="69" t="s">
        <v>244</v>
      </c>
      <c r="D65" s="69" t="s">
        <v>360</v>
      </c>
      <c r="E65" s="69"/>
      <c r="F65" s="70" t="s">
        <v>357</v>
      </c>
      <c r="G65" s="69"/>
      <c r="H65" s="69"/>
      <c r="I65" s="69"/>
      <c r="J65" s="69"/>
      <c r="K65" s="69"/>
      <c r="L65" s="69"/>
      <c r="M65" s="69"/>
      <c r="N65" s="69"/>
      <c r="O65" s="69"/>
      <c r="P65" s="69"/>
      <c r="Q65" s="43"/>
      <c r="R65" s="43"/>
    </row>
    <row r="66" spans="1:18" ht="15" customHeight="1" thickBot="1" x14ac:dyDescent="0.3">
      <c r="A66" s="399" t="s">
        <v>270</v>
      </c>
      <c r="B66" s="69">
        <v>2</v>
      </c>
      <c r="C66" s="69" t="s">
        <v>271</v>
      </c>
      <c r="D66" s="69" t="s">
        <v>317</v>
      </c>
      <c r="E66" s="69"/>
      <c r="F66" s="70" t="s">
        <v>357</v>
      </c>
      <c r="G66" s="69"/>
      <c r="H66" s="69"/>
      <c r="I66" s="69"/>
      <c r="J66" s="69"/>
      <c r="K66" s="69"/>
      <c r="L66" s="69"/>
      <c r="M66" s="69"/>
      <c r="N66" s="69"/>
      <c r="O66" s="69"/>
      <c r="P66" s="69"/>
      <c r="Q66" s="43"/>
      <c r="R66" s="43"/>
    </row>
    <row r="67" spans="1:18" ht="15" customHeight="1" thickBot="1" x14ac:dyDescent="0.3">
      <c r="A67" s="401"/>
      <c r="B67" s="69">
        <v>3</v>
      </c>
      <c r="C67" s="69" t="s">
        <v>274</v>
      </c>
      <c r="D67" s="69" t="s">
        <v>324</v>
      </c>
      <c r="E67" s="69"/>
      <c r="F67" s="70" t="s">
        <v>357</v>
      </c>
      <c r="G67" s="69"/>
      <c r="H67" s="69"/>
      <c r="I67" s="69"/>
      <c r="J67" s="69"/>
      <c r="K67" s="69"/>
      <c r="L67" s="69"/>
      <c r="M67" s="69"/>
      <c r="N67" s="69"/>
      <c r="O67" s="69"/>
      <c r="P67" s="69"/>
      <c r="Q67" s="43"/>
      <c r="R67" s="43"/>
    </row>
    <row r="68" spans="1:18" ht="15" customHeight="1" thickBot="1" x14ac:dyDescent="0.3">
      <c r="A68" s="399" t="s">
        <v>275</v>
      </c>
      <c r="B68" s="69">
        <v>1</v>
      </c>
      <c r="C68" s="69" t="s">
        <v>277</v>
      </c>
      <c r="D68" s="69" t="s">
        <v>363</v>
      </c>
      <c r="E68" s="69"/>
      <c r="F68" s="70" t="s">
        <v>357</v>
      </c>
      <c r="G68" s="69"/>
      <c r="H68" s="69"/>
      <c r="I68" s="69"/>
      <c r="J68" s="69"/>
      <c r="K68" s="69"/>
      <c r="L68" s="69"/>
      <c r="M68" s="69"/>
      <c r="N68" s="69"/>
      <c r="O68" s="69"/>
      <c r="P68" s="69"/>
      <c r="Q68" s="43"/>
      <c r="R68" s="43"/>
    </row>
    <row r="69" spans="1:18" ht="15" customHeight="1" thickBot="1" x14ac:dyDescent="0.3">
      <c r="A69" s="400"/>
      <c r="B69" s="69">
        <v>1</v>
      </c>
      <c r="C69" s="69" t="s">
        <v>279</v>
      </c>
      <c r="D69" s="69" t="s">
        <v>317</v>
      </c>
      <c r="E69" s="69"/>
      <c r="F69" s="70" t="s">
        <v>357</v>
      </c>
      <c r="G69" s="69"/>
      <c r="H69" s="69"/>
      <c r="I69" s="69"/>
      <c r="J69" s="69"/>
      <c r="K69" s="69"/>
      <c r="L69" s="69"/>
      <c r="M69" s="69"/>
      <c r="N69" s="69"/>
      <c r="O69" s="69"/>
      <c r="P69" s="69"/>
      <c r="Q69" s="43"/>
      <c r="R69" s="43"/>
    </row>
    <row r="70" spans="1:18" ht="15" customHeight="1" thickBot="1" x14ac:dyDescent="0.3">
      <c r="A70" s="400"/>
      <c r="B70" s="69">
        <v>3</v>
      </c>
      <c r="C70" s="69" t="s">
        <v>280</v>
      </c>
      <c r="D70" s="69" t="s">
        <v>317</v>
      </c>
      <c r="E70" s="69"/>
      <c r="F70" s="70" t="s">
        <v>357</v>
      </c>
      <c r="G70" s="69"/>
      <c r="H70" s="69"/>
      <c r="I70" s="69"/>
      <c r="J70" s="69"/>
      <c r="K70" s="69"/>
      <c r="L70" s="69"/>
      <c r="M70" s="69"/>
      <c r="N70" s="69"/>
      <c r="O70" s="69"/>
      <c r="P70" s="69"/>
      <c r="Q70" s="43"/>
      <c r="R70" s="43"/>
    </row>
    <row r="71" spans="1:18" ht="15" customHeight="1" thickBot="1" x14ac:dyDescent="0.3">
      <c r="A71" s="400"/>
      <c r="B71" s="69">
        <v>3</v>
      </c>
      <c r="C71" s="69" t="s">
        <v>281</v>
      </c>
      <c r="D71" s="69" t="s">
        <v>317</v>
      </c>
      <c r="E71" s="69"/>
      <c r="F71" s="70" t="s">
        <v>357</v>
      </c>
      <c r="G71" s="69"/>
      <c r="H71" s="69"/>
      <c r="I71" s="69"/>
      <c r="J71" s="69"/>
      <c r="K71" s="69"/>
      <c r="L71" s="69"/>
      <c r="M71" s="69"/>
      <c r="N71" s="69"/>
      <c r="O71" s="69"/>
      <c r="P71" s="69"/>
      <c r="Q71" s="43"/>
      <c r="R71" s="43"/>
    </row>
    <row r="72" spans="1:18" ht="15" customHeight="1" thickBot="1" x14ac:dyDescent="0.3">
      <c r="A72" s="401"/>
      <c r="B72" s="69">
        <v>1</v>
      </c>
      <c r="C72" s="69" t="s">
        <v>282</v>
      </c>
      <c r="D72" s="69" t="s">
        <v>317</v>
      </c>
      <c r="E72" s="69"/>
      <c r="F72" s="70" t="s">
        <v>357</v>
      </c>
      <c r="G72" s="69"/>
      <c r="H72" s="69"/>
      <c r="I72" s="69"/>
      <c r="J72" s="69"/>
      <c r="K72" s="69"/>
      <c r="L72" s="69"/>
      <c r="M72" s="69"/>
      <c r="N72" s="69"/>
      <c r="O72" s="69"/>
      <c r="P72" s="69"/>
      <c r="Q72" s="43"/>
      <c r="R72" s="43"/>
    </row>
    <row r="73" spans="1:18" ht="15" customHeight="1" thickBot="1" x14ac:dyDescent="0.3">
      <c r="A73" s="69" t="s">
        <v>180</v>
      </c>
      <c r="B73" s="69">
        <v>1</v>
      </c>
      <c r="C73" s="69" t="s">
        <v>205</v>
      </c>
      <c r="D73" s="69" t="s">
        <v>323</v>
      </c>
      <c r="E73" s="69"/>
      <c r="F73" s="70" t="s">
        <v>357</v>
      </c>
      <c r="G73" s="69"/>
      <c r="H73" s="69"/>
      <c r="I73" s="69"/>
      <c r="J73" s="69"/>
      <c r="K73" s="69"/>
      <c r="L73" s="69"/>
      <c r="M73" s="69"/>
      <c r="N73" s="69"/>
      <c r="O73" s="69"/>
      <c r="P73" s="69"/>
      <c r="Q73" s="43"/>
      <c r="R73" s="43"/>
    </row>
    <row r="74" spans="1:18" ht="15" customHeight="1" thickBot="1" x14ac:dyDescent="0.3">
      <c r="A74" s="412" t="s">
        <v>364</v>
      </c>
      <c r="B74" s="413"/>
      <c r="C74" s="413"/>
      <c r="D74" s="413"/>
      <c r="E74" s="413"/>
      <c r="F74" s="413"/>
      <c r="G74" s="413"/>
      <c r="H74" s="413"/>
      <c r="I74" s="413"/>
      <c r="J74" s="413"/>
      <c r="K74" s="413"/>
      <c r="L74" s="413"/>
      <c r="M74" s="413"/>
      <c r="N74" s="413"/>
      <c r="O74" s="413"/>
      <c r="P74" s="413"/>
      <c r="Q74" s="413"/>
      <c r="R74" s="414"/>
    </row>
    <row r="75" spans="1:18" ht="15" customHeight="1" thickBot="1" x14ac:dyDescent="0.3">
      <c r="A75" s="415" t="s">
        <v>365</v>
      </c>
      <c r="B75" s="418"/>
      <c r="C75" s="71"/>
      <c r="D75" s="72"/>
      <c r="E75" s="73"/>
      <c r="F75" s="74"/>
      <c r="G75" s="43"/>
      <c r="H75" s="43"/>
      <c r="I75" s="43"/>
      <c r="J75" s="43"/>
      <c r="K75" s="43"/>
      <c r="L75" s="43"/>
      <c r="M75" s="43"/>
      <c r="N75" s="43"/>
      <c r="O75" s="419"/>
      <c r="P75" s="43"/>
      <c r="Q75" s="43"/>
      <c r="R75" s="43"/>
    </row>
    <row r="76" spans="1:18" ht="15" customHeight="1" thickBot="1" x14ac:dyDescent="0.3">
      <c r="A76" s="416"/>
      <c r="B76" s="418"/>
      <c r="C76" s="71"/>
      <c r="D76" s="72"/>
      <c r="E76" s="73"/>
      <c r="F76" s="74"/>
      <c r="G76" s="43"/>
      <c r="H76" s="43"/>
      <c r="I76" s="43"/>
      <c r="J76" s="43"/>
      <c r="K76" s="43"/>
      <c r="L76" s="43"/>
      <c r="M76" s="43"/>
      <c r="N76" s="43"/>
      <c r="O76" s="420"/>
      <c r="P76" s="43"/>
      <c r="Q76" s="43"/>
      <c r="R76" s="43"/>
    </row>
    <row r="77" spans="1:18" ht="15" customHeight="1" thickBot="1" x14ac:dyDescent="0.3">
      <c r="A77" s="416"/>
      <c r="B77" s="418"/>
      <c r="C77" s="71"/>
      <c r="D77" s="72"/>
      <c r="E77" s="73"/>
      <c r="F77" s="74"/>
      <c r="G77" s="43"/>
      <c r="H77" s="43"/>
      <c r="I77" s="43"/>
      <c r="J77" s="43"/>
      <c r="K77" s="43"/>
      <c r="L77" s="43"/>
      <c r="M77" s="43"/>
      <c r="N77" s="43"/>
      <c r="O77" s="420"/>
      <c r="P77" s="43"/>
      <c r="Q77" s="43"/>
      <c r="R77" s="43"/>
    </row>
    <row r="78" spans="1:18" ht="15" customHeight="1" thickBot="1" x14ac:dyDescent="0.3">
      <c r="A78" s="416"/>
      <c r="B78" s="418"/>
      <c r="C78" s="71"/>
      <c r="D78" s="72"/>
      <c r="E78" s="73"/>
      <c r="F78" s="74"/>
      <c r="G78" s="43"/>
      <c r="H78" s="43"/>
      <c r="I78" s="43"/>
      <c r="J78" s="43"/>
      <c r="K78" s="43"/>
      <c r="L78" s="43"/>
      <c r="M78" s="43"/>
      <c r="N78" s="43"/>
      <c r="O78" s="420"/>
      <c r="P78" s="43"/>
      <c r="Q78" s="43"/>
      <c r="R78" s="43"/>
    </row>
    <row r="79" spans="1:18" ht="15" customHeight="1" thickBot="1" x14ac:dyDescent="0.3">
      <c r="A79" s="416"/>
      <c r="B79" s="418"/>
      <c r="C79" s="71"/>
      <c r="D79" s="72"/>
      <c r="E79" s="73"/>
      <c r="F79" s="74"/>
      <c r="G79" s="43"/>
      <c r="H79" s="43"/>
      <c r="I79" s="43"/>
      <c r="J79" s="43"/>
      <c r="K79" s="43"/>
      <c r="L79" s="43"/>
      <c r="M79" s="43"/>
      <c r="N79" s="43"/>
      <c r="O79" s="420"/>
      <c r="P79" s="43"/>
      <c r="Q79" s="43"/>
      <c r="R79" s="43"/>
    </row>
    <row r="80" spans="1:18" ht="15" customHeight="1" thickBot="1" x14ac:dyDescent="0.3">
      <c r="A80" s="416"/>
      <c r="B80" s="418"/>
      <c r="C80" s="71"/>
      <c r="D80" s="72"/>
      <c r="E80" s="73"/>
      <c r="F80" s="74"/>
      <c r="G80" s="43"/>
      <c r="H80" s="43"/>
      <c r="I80" s="43"/>
      <c r="J80" s="43"/>
      <c r="K80" s="43"/>
      <c r="L80" s="43"/>
      <c r="M80" s="43"/>
      <c r="N80" s="43"/>
      <c r="O80" s="420"/>
      <c r="P80" s="43"/>
      <c r="Q80" s="43"/>
      <c r="R80" s="43"/>
    </row>
    <row r="81" spans="1:18" ht="15" customHeight="1" thickBot="1" x14ac:dyDescent="0.3">
      <c r="A81" s="417"/>
      <c r="B81" s="418"/>
      <c r="C81" s="71"/>
      <c r="D81" s="72"/>
      <c r="E81" s="73"/>
      <c r="F81" s="74"/>
      <c r="G81" s="43"/>
      <c r="H81" s="43"/>
      <c r="I81" s="43"/>
      <c r="J81" s="43"/>
      <c r="K81" s="43"/>
      <c r="L81" s="43"/>
      <c r="M81" s="43"/>
      <c r="N81" s="43"/>
      <c r="O81" s="421"/>
      <c r="P81" s="43"/>
      <c r="Q81" s="43"/>
      <c r="R81" s="43"/>
    </row>
    <row r="82" spans="1:18" ht="15" customHeight="1" thickBot="1" x14ac:dyDescent="0.3"/>
    <row r="83" spans="1:18" ht="15" customHeight="1" thickBot="1" x14ac:dyDescent="0.3">
      <c r="J83" s="411" t="s">
        <v>366</v>
      </c>
      <c r="K83" s="411"/>
      <c r="L83" s="411"/>
      <c r="M83" s="411"/>
      <c r="N83" s="75"/>
    </row>
    <row r="84" spans="1:18" ht="15" customHeight="1" thickBot="1" x14ac:dyDescent="0.3"/>
    <row r="85" spans="1:18" ht="15" customHeight="1" thickBot="1" x14ac:dyDescent="0.3">
      <c r="C85" s="70" t="s">
        <v>367</v>
      </c>
      <c r="D85" s="411"/>
      <c r="E85" s="411"/>
      <c r="F85" s="411"/>
      <c r="N85" s="70" t="s">
        <v>368</v>
      </c>
      <c r="O85" s="75"/>
    </row>
  </sheetData>
  <mergeCells count="22">
    <mergeCell ref="J83:M83"/>
    <mergeCell ref="D85:F85"/>
    <mergeCell ref="A52:A61"/>
    <mergeCell ref="A62:A64"/>
    <mergeCell ref="A66:A67"/>
    <mergeCell ref="A68:A72"/>
    <mergeCell ref="A74:R74"/>
    <mergeCell ref="A75:A81"/>
    <mergeCell ref="B75:B81"/>
    <mergeCell ref="O75:O81"/>
    <mergeCell ref="A45:A49"/>
    <mergeCell ref="A6:R6"/>
    <mergeCell ref="E7:F7"/>
    <mergeCell ref="G7:N7"/>
    <mergeCell ref="O7:R7"/>
    <mergeCell ref="A12:A19"/>
    <mergeCell ref="A20:A22"/>
    <mergeCell ref="A23:A25"/>
    <mergeCell ref="A26:A28"/>
    <mergeCell ref="A29:A33"/>
    <mergeCell ref="A34:A38"/>
    <mergeCell ref="A39:A43"/>
  </mergeCells>
  <printOptions horizontalCentered="1"/>
  <pageMargins left="0.70866141732283472" right="0.70866141732283472" top="0.74803149606299213" bottom="0.74803149606299213" header="0.31496062992125984" footer="0.31496062992125984"/>
  <pageSetup paperSize="9" scale="56" fitToHeight="0" orientation="landscape" horizontalDpi="180" verticalDpi="18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7</vt:i4>
      </vt:variant>
    </vt:vector>
  </HeadingPairs>
  <TitlesOfParts>
    <vt:vector size="7" baseType="lpstr">
      <vt:lpstr>UTILITIES PM</vt:lpstr>
      <vt:lpstr>PM 2025</vt:lpstr>
      <vt:lpstr>CHECK LIST</vt:lpstr>
      <vt:lpstr>Suivi Plan Maint 25</vt:lpstr>
      <vt:lpstr>Plan de maintenance ST</vt:lpstr>
      <vt:lpstr>Plan de maintenance ST (2)</vt:lpstr>
      <vt:lpstr>week  MP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GUYLU</dc:creator>
  <cp:lastModifiedBy>TJAHE STAN</cp:lastModifiedBy>
  <cp:lastPrinted>2023-01-16T03:17:44Z</cp:lastPrinted>
  <dcterms:created xsi:type="dcterms:W3CDTF">2015-02-19T07:21:14Z</dcterms:created>
  <dcterms:modified xsi:type="dcterms:W3CDTF">2025-11-13T09:53:03Z</dcterms:modified>
</cp:coreProperties>
</file>