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 à demander " sheetId="1" state="visible" r:id="rId2"/>
    <sheet name="Infos caché " sheetId="2" state="visible" r:id="rId3"/>
    <sheet name="Tableau résultat " sheetId="3" state="visible" r:id="rId4"/>
    <sheet name="Tableau résultat pessimiste" sheetId="4" state="visible" r:id="rId5"/>
    <sheet name="Tableau résultat raisonnable" sheetId="5" state="visible" r:id="rId6"/>
    <sheet name="Tableau résultat optimist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</rPr>
          <t xml:space="preserve">1h30 en moyenne
	-Antoine Abou</t>
        </r>
      </text>
    </comment>
  </commentList>
</comments>
</file>

<file path=xl/sharedStrings.xml><?xml version="1.0" encoding="utf-8"?>
<sst xmlns="http://schemas.openxmlformats.org/spreadsheetml/2006/main" count="88" uniqueCount="40">
  <si>
    <t xml:space="preserve">Nb de vélo </t>
  </si>
  <si>
    <t xml:space="preserve">Prix de l'experience</t>
  </si>
  <si>
    <t xml:space="preserve">Distance moyenne de l'experience (km)</t>
  </si>
  <si>
    <t xml:space="preserve">Nombre d'experience en semaine </t>
  </si>
  <si>
    <t xml:space="preserve">Nombre d'experience en WE</t>
  </si>
  <si>
    <t xml:space="preserve">Coût chauffeur / heure </t>
  </si>
  <si>
    <t xml:space="preserve">Stockage / mois </t>
  </si>
  <si>
    <t xml:space="preserve">Heure conducteur / vélo /mois  </t>
  </si>
  <si>
    <t xml:space="preserve">Assurance/mois </t>
  </si>
  <si>
    <t xml:space="preserve">Electricté </t>
  </si>
  <si>
    <t xml:space="preserve">Vitesse véhicule </t>
  </si>
  <si>
    <t xml:space="preserve">25km/h </t>
  </si>
  <si>
    <t xml:space="preserve">Outil systemcis </t>
  </si>
  <si>
    <t xml:space="preserve">Invest Vélo </t>
  </si>
  <si>
    <t xml:space="preserve">Amortissement (36 mois)  </t>
  </si>
  <si>
    <t xml:space="preserve">course supplémentaire nécessaire (%)</t>
  </si>
  <si>
    <t xml:space="preserve">objectif CA transport</t>
  </si>
  <si>
    <t xml:space="preserve">Estimation mois 1 semaine</t>
  </si>
  <si>
    <t xml:space="preserve">Estimation mois 1 WE</t>
  </si>
  <si>
    <t xml:space="preserve">CA mois 1</t>
  </si>
  <si>
    <t xml:space="preserve">Taux de croissance</t>
  </si>
  <si>
    <t xml:space="preserve">Pessimiste</t>
  </si>
  <si>
    <t xml:space="preserve">Raisonnable</t>
  </si>
  <si>
    <t xml:space="preserve">Optimiste</t>
  </si>
  <si>
    <t xml:space="preserve">Compte de résultat</t>
  </si>
  <si>
    <t xml:space="preserve">Investissement </t>
  </si>
  <si>
    <t xml:space="preserve">DROP</t>
  </si>
  <si>
    <t xml:space="preserve">CA</t>
  </si>
  <si>
    <t xml:space="preserve">Transport </t>
  </si>
  <si>
    <t xml:space="preserve">Publicité </t>
  </si>
  <si>
    <t xml:space="preserve">Charges </t>
  </si>
  <si>
    <t xml:space="preserve">Conducteur </t>
  </si>
  <si>
    <t xml:space="preserve">Stockage </t>
  </si>
  <si>
    <t xml:space="preserve">Electricité </t>
  </si>
  <si>
    <t xml:space="preserve">Outil réservation </t>
  </si>
  <si>
    <t xml:space="preserve">Assurance</t>
  </si>
  <si>
    <t xml:space="preserve">Ebida</t>
  </si>
  <si>
    <t xml:space="preserve">Amortissement</t>
  </si>
  <si>
    <t xml:space="preserve">Ebit </t>
  </si>
  <si>
    <t xml:space="preserve">Taxes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</si>
</sst>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dd/mm"/>
  </numFmts>
  <fonts count="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sz val="9"/>
      <color rgb="FF7E3794"/>
      <name val="&quot;Google Sans Mono&quot;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1" t="s">
        <v>0</v>
      </c>
      <c r="B1" s="1" t="n">
        <v>5</v>
      </c>
    </row>
    <row r="2" customFormat="false" ht="13.8" hidden="false" customHeight="false" outlineLevel="0" collapsed="false">
      <c r="A2" s="1" t="s">
        <v>1</v>
      </c>
      <c r="B2" s="1" t="n">
        <v>40</v>
      </c>
    </row>
    <row r="3" customFormat="false" ht="13.8" hidden="false" customHeight="false" outlineLevel="0" collapsed="false">
      <c r="A3" s="1" t="s">
        <v>2</v>
      </c>
      <c r="B3" s="1" t="n">
        <v>10</v>
      </c>
    </row>
    <row r="4" customFormat="false" ht="13.8" hidden="false" customHeight="false" outlineLevel="0" collapsed="false">
      <c r="A4" s="1" t="s">
        <v>3</v>
      </c>
      <c r="B4" s="1" t="n">
        <v>10</v>
      </c>
    </row>
    <row r="5" customFormat="false" ht="13.8" hidden="false" customHeight="false" outlineLevel="0" collapsed="false">
      <c r="A5" s="1" t="s">
        <v>4</v>
      </c>
      <c r="B5" s="1" t="n">
        <v>10</v>
      </c>
    </row>
    <row r="6" customFormat="false" ht="13.8" hidden="false" customHeight="false" outlineLevel="0" collapsed="false">
      <c r="A6" s="1" t="s">
        <v>5</v>
      </c>
      <c r="B6" s="1" t="n">
        <v>15</v>
      </c>
    </row>
    <row r="7" customFormat="false" ht="13.8" hidden="false" customHeight="false" outlineLevel="0" collapsed="false">
      <c r="A7" s="1" t="s">
        <v>6</v>
      </c>
      <c r="B7" s="1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7.38"/>
  </cols>
  <sheetData>
    <row r="1" customFormat="false" ht="13.8" hidden="false" customHeight="false" outlineLevel="0" collapsed="false">
      <c r="A1" s="1" t="s">
        <v>7</v>
      </c>
      <c r="B1" s="2" t="n">
        <f aca="false">('Info à demander '!B4+'Info à demander '!B5)*1.5*4</f>
        <v>120</v>
      </c>
    </row>
    <row r="2" customFormat="false" ht="13.8" hidden="false" customHeight="false" outlineLevel="0" collapsed="false">
      <c r="A2" s="1" t="s">
        <v>8</v>
      </c>
      <c r="B2" s="1" t="n">
        <v>50</v>
      </c>
    </row>
    <row r="3" customFormat="false" ht="13.8" hidden="false" customHeight="false" outlineLevel="0" collapsed="false">
      <c r="A3" s="1" t="s">
        <v>9</v>
      </c>
    </row>
    <row r="4" customFormat="false" ht="13.8" hidden="false" customHeight="false" outlineLevel="0" collapsed="false">
      <c r="A4" s="1" t="s">
        <v>10</v>
      </c>
      <c r="B4" s="1" t="s">
        <v>11</v>
      </c>
    </row>
    <row r="5" customFormat="false" ht="13.8" hidden="false" customHeight="false" outlineLevel="0" collapsed="false">
      <c r="A5" s="1" t="s">
        <v>12</v>
      </c>
      <c r="B5" s="1" t="n">
        <v>100</v>
      </c>
    </row>
    <row r="7" customFormat="false" ht="13.8" hidden="false" customHeight="false" outlineLevel="0" collapsed="false">
      <c r="A7" s="1" t="s">
        <v>13</v>
      </c>
      <c r="B7" s="1" t="n">
        <v>7000</v>
      </c>
    </row>
    <row r="8" customFormat="false" ht="13.8" hidden="false" customHeight="false" outlineLevel="0" collapsed="false">
      <c r="A8" s="1" t="s">
        <v>14</v>
      </c>
      <c r="B8" s="3" t="n">
        <f aca="false">B7/36</f>
        <v>194.444444444444</v>
      </c>
    </row>
    <row r="10" customFormat="false" ht="15.75" hidden="false" customHeight="true" outlineLevel="0" collapsed="false">
      <c r="A10" s="0" t="s">
        <v>15</v>
      </c>
      <c r="B10" s="0" t="n">
        <f aca="false">POWER(B11/B16,1/12)</f>
        <v>1.14352983608292</v>
      </c>
    </row>
    <row r="11" customFormat="false" ht="15.75" hidden="false" customHeight="true" outlineLevel="0" collapsed="false">
      <c r="A11" s="0" t="s">
        <v>16</v>
      </c>
      <c r="B11" s="0" t="n">
        <f aca="false">'Info à demander '!B1*'Info à demander '!B2*('Info à demander '!B4+'Info à demander '!B5)*4</f>
        <v>16000</v>
      </c>
    </row>
    <row r="13" customFormat="false" ht="15.75" hidden="false" customHeight="true" outlineLevel="0" collapsed="false">
      <c r="A13" s="0" t="s">
        <v>17</v>
      </c>
      <c r="B13" s="0" t="n">
        <v>10</v>
      </c>
    </row>
    <row r="14" customFormat="false" ht="15.75" hidden="false" customHeight="true" outlineLevel="0" collapsed="false">
      <c r="A14" s="4" t="s">
        <v>18</v>
      </c>
      <c r="B14" s="0" t="n">
        <v>6</v>
      </c>
    </row>
    <row r="16" customFormat="false" ht="15.75" hidden="false" customHeight="true" outlineLevel="0" collapsed="false">
      <c r="A16" s="0" t="s">
        <v>19</v>
      </c>
      <c r="B16" s="2" t="n">
        <f aca="false">'Info à demander '!B1*'Info à demander '!B2*('Infos caché '!B13+'Infos caché '!B14)</f>
        <v>3200</v>
      </c>
    </row>
    <row r="18" customFormat="false" ht="15.75" hidden="false" customHeight="true" outlineLevel="0" collapsed="false">
      <c r="A18" s="0" t="s">
        <v>20</v>
      </c>
    </row>
    <row r="19" customFormat="false" ht="15.75" hidden="false" customHeight="true" outlineLevel="0" collapsed="false">
      <c r="A19" s="0" t="s">
        <v>21</v>
      </c>
      <c r="B19" s="0" t="n">
        <v>1.1</v>
      </c>
    </row>
    <row r="20" customFormat="false" ht="15.75" hidden="false" customHeight="true" outlineLevel="0" collapsed="false">
      <c r="A20" s="0" t="s">
        <v>22</v>
      </c>
      <c r="B20" s="0" t="n">
        <v>1.15</v>
      </c>
    </row>
    <row r="21" customFormat="false" ht="15.75" hidden="false" customHeight="true" outlineLevel="0" collapsed="false">
      <c r="A21" s="0" t="s">
        <v>23</v>
      </c>
      <c r="B21" s="0" t="n">
        <v>1.2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0" t="s">
        <v>24</v>
      </c>
      <c r="B1" s="5" t="n">
        <v>45292</v>
      </c>
      <c r="C1" s="5" t="n">
        <f aca="false">com.sun.star.sheet.addin.Analysis.getEdate(B1,1)</f>
        <v>45323</v>
      </c>
      <c r="D1" s="5" t="n">
        <f aca="false">com.sun.star.sheet.addin.Analysis.getEdate(C1,1)</f>
        <v>45352</v>
      </c>
      <c r="E1" s="5" t="n">
        <f aca="false">com.sun.star.sheet.addin.Analysis.getEdate(D1,1)</f>
        <v>45383</v>
      </c>
      <c r="F1" s="5" t="n">
        <f aca="false">com.sun.star.sheet.addin.Analysis.getEdate(E1,1)</f>
        <v>45413</v>
      </c>
      <c r="G1" s="5" t="n">
        <f aca="false">com.sun.star.sheet.addin.Analysis.getEdate(F1,1)</f>
        <v>45444</v>
      </c>
      <c r="H1" s="5" t="n">
        <f aca="false">com.sun.star.sheet.addin.Analysis.getEdate(G1,1)</f>
        <v>45474</v>
      </c>
      <c r="I1" s="5" t="n">
        <f aca="false">com.sun.star.sheet.addin.Analysis.getEdate(H1,1)</f>
        <v>45505</v>
      </c>
      <c r="J1" s="5" t="n">
        <f aca="false">com.sun.star.sheet.addin.Analysis.getEdate(I1,1)</f>
        <v>45536</v>
      </c>
      <c r="K1" s="5" t="n">
        <f aca="false">com.sun.star.sheet.addin.Analysis.getEdate(J1,1)</f>
        <v>45566</v>
      </c>
      <c r="L1" s="5" t="n">
        <f aca="false">com.sun.star.sheet.addin.Analysis.getEdate(K1,1)</f>
        <v>45597</v>
      </c>
      <c r="M1" s="5" t="n">
        <f aca="false">com.sun.star.sheet.addin.Analysis.getEdate(L1,1)</f>
        <v>45627</v>
      </c>
      <c r="N1" s="5" t="n">
        <f aca="false">com.sun.star.sheet.addin.Analysis.getEdate(M1,1)</f>
        <v>45658</v>
      </c>
    </row>
    <row r="2" customFormat="false" ht="13.8" hidden="false" customHeight="false" outlineLevel="0" collapsed="false">
      <c r="A2" s="6" t="s">
        <v>25</v>
      </c>
    </row>
    <row r="3" customFormat="false" ht="13.8" hidden="false" customHeight="false" outlineLevel="0" collapsed="false">
      <c r="A3" s="1" t="s">
        <v>26</v>
      </c>
      <c r="B3" s="2" t="n">
        <f aca="false">'Infos caché '!B7*'Info à demander '!B1</f>
        <v>35000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/>
    </row>
    <row r="6" customFormat="false" ht="13.8" hidden="false" customHeight="false" outlineLevel="0" collapsed="false">
      <c r="A6" s="6" t="s">
        <v>27</v>
      </c>
      <c r="B6" s="2" t="n">
        <f aca="false">SUM(B7+B8)</f>
        <v>3200</v>
      </c>
      <c r="C6" s="2" t="n">
        <f aca="false">SUM(C7+C8)</f>
        <v>3659.29547546534</v>
      </c>
      <c r="D6" s="2" t="n">
        <f aca="false">SUM(D7+D8)</f>
        <v>4184.51355523786</v>
      </c>
      <c r="E6" s="2" t="n">
        <f aca="false">SUM(E7+E8)</f>
        <v>4785.1160999079</v>
      </c>
      <c r="F6" s="2" t="n">
        <f aca="false">SUM(F7+F8)</f>
        <v>5471.92302936543</v>
      </c>
      <c r="G6" s="2" t="n">
        <f aca="false">SUM(G7+G8)</f>
        <v>6257.30724482861</v>
      </c>
      <c r="H6" s="2" t="n">
        <f aca="false">SUM(H7+H8)</f>
        <v>7155.41752799933</v>
      </c>
      <c r="I6" s="2" t="n">
        <f aca="false">SUM(I7+I8)</f>
        <v>8182.43343289792</v>
      </c>
      <c r="J6" s="2" t="n">
        <f aca="false">SUM(J7+J8)</f>
        <v>9356.85676228117</v>
      </c>
      <c r="K6" s="2" t="n">
        <f aca="false">SUM(K7+K8)</f>
        <v>10699.8448796227</v>
      </c>
      <c r="L6" s="2" t="n">
        <f aca="false">SUM(L7+L8)</f>
        <v>12235.5918613077</v>
      </c>
      <c r="M6" s="2" t="n">
        <f aca="false">SUM(M7+M8)</f>
        <v>13991.7643555387</v>
      </c>
      <c r="N6" s="2" t="n">
        <f aca="false">SUM(N7+N8)</f>
        <v>16000</v>
      </c>
    </row>
    <row r="7" customFormat="false" ht="13.8" hidden="false" customHeight="false" outlineLevel="0" collapsed="false">
      <c r="A7" s="1" t="s">
        <v>28</v>
      </c>
      <c r="B7" s="2" t="n">
        <f aca="false">'Infos caché '!B16</f>
        <v>3200</v>
      </c>
      <c r="C7" s="0" t="n">
        <f aca="false">B7*'Infos caché '!B10</f>
        <v>3659.29547546534</v>
      </c>
      <c r="D7" s="0" t="n">
        <f aca="false">C7*'Infos caché '!B10</f>
        <v>4184.51355523786</v>
      </c>
      <c r="E7" s="0" t="n">
        <f aca="false">D7*'Infos caché '!B10</f>
        <v>4785.1160999079</v>
      </c>
      <c r="F7" s="0" t="n">
        <f aca="false">E7*'Infos caché '!B10</f>
        <v>5471.92302936543</v>
      </c>
      <c r="G7" s="0" t="n">
        <f aca="false">F7*'Infos caché '!B10</f>
        <v>6257.30724482861</v>
      </c>
      <c r="H7" s="0" t="n">
        <f aca="false">G7*'Infos caché '!B10</f>
        <v>7155.41752799933</v>
      </c>
      <c r="I7" s="0" t="n">
        <f aca="false">H7*'Infos caché '!B10</f>
        <v>8182.43343289792</v>
      </c>
      <c r="J7" s="0" t="n">
        <f aca="false">I7*'Infos caché '!B10</f>
        <v>9356.85676228117</v>
      </c>
      <c r="K7" s="0" t="n">
        <f aca="false">J7*'Infos caché '!B10</f>
        <v>10699.8448796227</v>
      </c>
      <c r="L7" s="0" t="n">
        <f aca="false">K7*'Infos caché '!B10</f>
        <v>12235.5918613077</v>
      </c>
      <c r="M7" s="0" t="n">
        <f aca="false">L7*'Infos caché '!B10</f>
        <v>13991.7643555387</v>
      </c>
      <c r="N7" s="0" t="n">
        <f aca="false">M7*'Infos caché '!B10</f>
        <v>16000</v>
      </c>
    </row>
    <row r="8" customFormat="false" ht="13.8" hidden="false" customHeight="false" outlineLevel="0" collapsed="false">
      <c r="A8" s="1" t="s">
        <v>29</v>
      </c>
    </row>
    <row r="11" customFormat="false" ht="13.8" hidden="false" customHeight="false" outlineLevel="0" collapsed="false">
      <c r="A11" s="6" t="s">
        <v>30</v>
      </c>
      <c r="B11" s="2" t="n">
        <f aca="false">SUM(B12:B15)</f>
        <v>2000</v>
      </c>
      <c r="C11" s="2" t="n">
        <f aca="false">SUM(C12:C15)</f>
        <v>2000</v>
      </c>
      <c r="D11" s="2" t="n">
        <f aca="false">SUM(D12:D15)</f>
        <v>2000</v>
      </c>
      <c r="E11" s="2" t="n">
        <f aca="false">SUM(E12:E15)</f>
        <v>2000</v>
      </c>
      <c r="F11" s="2" t="n">
        <f aca="false">SUM(F12:F15)</f>
        <v>2000</v>
      </c>
      <c r="G11" s="2" t="n">
        <f aca="false">SUM(G12:G15)</f>
        <v>2000</v>
      </c>
      <c r="H11" s="2" t="n">
        <f aca="false">SUM(H12:H15)</f>
        <v>2000</v>
      </c>
      <c r="I11" s="2" t="n">
        <f aca="false">SUM(I12:I15)</f>
        <v>2000</v>
      </c>
      <c r="J11" s="2" t="n">
        <f aca="false">SUM(J12:J15)</f>
        <v>2000</v>
      </c>
      <c r="K11" s="2" t="n">
        <f aca="false">SUM(K12:K15)</f>
        <v>2000</v>
      </c>
      <c r="L11" s="2" t="n">
        <f aca="false">SUM(L12:L15)</f>
        <v>2000</v>
      </c>
      <c r="M11" s="2" t="n">
        <f aca="false">SUM(M12:M15)</f>
        <v>2000</v>
      </c>
      <c r="N11" s="2" t="n">
        <f aca="false">SUM(N12:N15)</f>
        <v>2000</v>
      </c>
    </row>
    <row r="12" customFormat="false" ht="13.8" hidden="false" customHeight="false" outlineLevel="0" collapsed="false">
      <c r="A12" s="1" t="s">
        <v>31</v>
      </c>
      <c r="B12" s="7" t="n">
        <f aca="false">'Info à demander '!B6*'Infos caché '!B1</f>
        <v>1800</v>
      </c>
      <c r="C12" s="0" t="n">
        <f aca="false">'Info à demander '!B6*'Infos caché '!B1</f>
        <v>1800</v>
      </c>
      <c r="D12" s="0" t="n">
        <f aca="false">'Info à demander '!B6*'Infos caché '!B1</f>
        <v>1800</v>
      </c>
      <c r="E12" s="0" t="n">
        <f aca="false">'Info à demander '!B6*'Infos caché '!B1</f>
        <v>1800</v>
      </c>
      <c r="F12" s="0" t="n">
        <f aca="false">'Info à demander '!B6*'Infos caché '!B1</f>
        <v>1800</v>
      </c>
      <c r="G12" s="0" t="n">
        <f aca="false">'Info à demander '!B6*'Infos caché '!B1</f>
        <v>1800</v>
      </c>
      <c r="H12" s="0" t="n">
        <f aca="false">'Info à demander '!B6*'Infos caché '!B1</f>
        <v>1800</v>
      </c>
      <c r="I12" s="0" t="n">
        <f aca="false">'Info à demander '!B6*'Infos caché '!B1</f>
        <v>1800</v>
      </c>
      <c r="J12" s="0" t="n">
        <f aca="false">'Info à demander '!B6*'Infos caché '!B1</f>
        <v>1800</v>
      </c>
      <c r="K12" s="0" t="n">
        <f aca="false">'Info à demander '!B6*'Infos caché '!B1</f>
        <v>1800</v>
      </c>
      <c r="L12" s="0" t="n">
        <f aca="false">'Info à demander '!B6*'Infos caché '!B1</f>
        <v>1800</v>
      </c>
      <c r="M12" s="0" t="n">
        <f aca="false">'Info à demander '!B6*'Infos caché '!B1</f>
        <v>1800</v>
      </c>
      <c r="N12" s="0" t="n">
        <f aca="false">'Info à demander '!B6*'Infos caché '!B1</f>
        <v>1800</v>
      </c>
    </row>
    <row r="13" customFormat="false" ht="13.8" hidden="false" customHeight="false" outlineLevel="0" collapsed="false">
      <c r="A13" s="1" t="s">
        <v>32</v>
      </c>
      <c r="B13" s="2" t="n">
        <f aca="false">'Info à demander '!B7</f>
        <v>100</v>
      </c>
      <c r="C13" s="0" t="n">
        <f aca="false">'Info à demander '!B7</f>
        <v>100</v>
      </c>
      <c r="D13" s="0" t="n">
        <f aca="false">'Info à demander '!B7</f>
        <v>100</v>
      </c>
      <c r="E13" s="0" t="n">
        <f aca="false">'Info à demander '!B7</f>
        <v>100</v>
      </c>
      <c r="F13" s="0" t="n">
        <f aca="false">'Info à demander '!B7</f>
        <v>100</v>
      </c>
      <c r="G13" s="0" t="n">
        <f aca="false">'Info à demander '!B7</f>
        <v>100</v>
      </c>
      <c r="H13" s="0" t="n">
        <f aca="false">'Info à demander '!B7</f>
        <v>100</v>
      </c>
      <c r="I13" s="0" t="n">
        <f aca="false">'Info à demander '!B7</f>
        <v>100</v>
      </c>
      <c r="J13" s="0" t="n">
        <f aca="false">'Info à demander '!B7</f>
        <v>100</v>
      </c>
      <c r="K13" s="0" t="n">
        <f aca="false">'Info à demander '!B7</f>
        <v>100</v>
      </c>
      <c r="L13" s="0" t="n">
        <f aca="false">'Info à demander '!B7</f>
        <v>100</v>
      </c>
      <c r="M13" s="0" t="n">
        <f aca="false">'Info à demander '!B7</f>
        <v>100</v>
      </c>
      <c r="N13" s="0" t="n">
        <f aca="false">'Info à demander '!B7</f>
        <v>100</v>
      </c>
    </row>
    <row r="14" customFormat="false" ht="13.8" hidden="false" customHeight="false" outlineLevel="0" collapsed="false">
      <c r="A14" s="1" t="s">
        <v>33</v>
      </c>
    </row>
    <row r="15" customFormat="false" ht="13.8" hidden="false" customHeight="false" outlineLevel="0" collapsed="false">
      <c r="A15" s="1" t="s">
        <v>34</v>
      </c>
      <c r="B15" s="2" t="n">
        <f aca="false">'Infos caché '!B5</f>
        <v>100</v>
      </c>
      <c r="C15" s="0" t="n">
        <f aca="false">'Infos caché '!B5</f>
        <v>100</v>
      </c>
      <c r="D15" s="0" t="n">
        <f aca="false">'Infos caché '!B5</f>
        <v>100</v>
      </c>
      <c r="E15" s="0" t="n">
        <f aca="false">'Infos caché '!B5</f>
        <v>100</v>
      </c>
      <c r="F15" s="0" t="n">
        <f aca="false">'Infos caché '!B5</f>
        <v>100</v>
      </c>
      <c r="G15" s="0" t="n">
        <f aca="false">'Infos caché '!B5</f>
        <v>100</v>
      </c>
      <c r="H15" s="0" t="n">
        <f aca="false">'Infos caché '!B5</f>
        <v>100</v>
      </c>
      <c r="I15" s="0" t="n">
        <f aca="false">'Infos caché '!B5</f>
        <v>100</v>
      </c>
      <c r="J15" s="0" t="n">
        <f aca="false">'Infos caché '!B5</f>
        <v>100</v>
      </c>
      <c r="K15" s="0" t="n">
        <f aca="false">'Infos caché '!B5</f>
        <v>100</v>
      </c>
      <c r="L15" s="0" t="n">
        <f aca="false">'Infos caché '!B5</f>
        <v>100</v>
      </c>
      <c r="M15" s="0" t="n">
        <f aca="false">'Infos caché '!B5</f>
        <v>100</v>
      </c>
      <c r="N15" s="0" t="n">
        <f aca="false">'Infos caché '!B5</f>
        <v>100</v>
      </c>
    </row>
    <row r="16" customFormat="false" ht="13.8" hidden="false" customHeight="false" outlineLevel="0" collapsed="false">
      <c r="A16" s="1" t="s">
        <v>35</v>
      </c>
      <c r="B16" s="2" t="n">
        <f aca="false">'Infos caché '!B2</f>
        <v>50</v>
      </c>
      <c r="C16" s="0" t="n">
        <f aca="false">'Infos caché '!B2</f>
        <v>50</v>
      </c>
      <c r="D16" s="0" t="n">
        <f aca="false">'Infos caché '!B2</f>
        <v>50</v>
      </c>
      <c r="E16" s="0" t="n">
        <f aca="false">'Infos caché '!B2</f>
        <v>50</v>
      </c>
      <c r="F16" s="0" t="n">
        <f aca="false">'Infos caché '!B2</f>
        <v>50</v>
      </c>
      <c r="G16" s="0" t="n">
        <f aca="false">'Infos caché '!B2</f>
        <v>50</v>
      </c>
      <c r="H16" s="0" t="n">
        <f aca="false">'Infos caché '!B2</f>
        <v>50</v>
      </c>
      <c r="I16" s="0" t="n">
        <f aca="false">'Infos caché '!B2</f>
        <v>50</v>
      </c>
      <c r="J16" s="0" t="n">
        <f aca="false">'Infos caché '!B2</f>
        <v>50</v>
      </c>
      <c r="K16" s="0" t="n">
        <f aca="false">'Infos caché '!B2</f>
        <v>50</v>
      </c>
      <c r="L16" s="0" t="n">
        <f aca="false">'Infos caché '!B2</f>
        <v>50</v>
      </c>
      <c r="M16" s="8" t="n">
        <f aca="false">'Infos caché '!B2</f>
        <v>50</v>
      </c>
      <c r="N16" s="0" t="n">
        <f aca="false">'Infos caché '!B2</f>
        <v>50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 t="s">
        <v>36</v>
      </c>
      <c r="B18" s="2" t="n">
        <f aca="false">B7-B11</f>
        <v>1200</v>
      </c>
      <c r="C18" s="2" t="n">
        <f aca="false">C7-C11</f>
        <v>1659.29547546534</v>
      </c>
      <c r="D18" s="2" t="n">
        <f aca="false">D7-D11</f>
        <v>2184.51355523786</v>
      </c>
      <c r="E18" s="2" t="n">
        <f aca="false">E7-E11</f>
        <v>2785.1160999079</v>
      </c>
      <c r="F18" s="2" t="n">
        <f aca="false">F7-F11</f>
        <v>3471.92302936543</v>
      </c>
      <c r="G18" s="2" t="n">
        <f aca="false">G7-G11</f>
        <v>4257.30724482861</v>
      </c>
      <c r="H18" s="2" t="n">
        <f aca="false">H7-H11</f>
        <v>5155.41752799933</v>
      </c>
      <c r="I18" s="2" t="n">
        <f aca="false">I7-I11</f>
        <v>6182.43343289792</v>
      </c>
      <c r="J18" s="2" t="n">
        <f aca="false">J7-J11</f>
        <v>7356.85676228117</v>
      </c>
      <c r="K18" s="2" t="n">
        <f aca="false">K7-K11</f>
        <v>8699.84487962275</v>
      </c>
      <c r="L18" s="2" t="n">
        <f aca="false">L7-L11</f>
        <v>10235.5918613077</v>
      </c>
      <c r="M18" s="2" t="n">
        <f aca="false">M7-M11</f>
        <v>11991.7643555387</v>
      </c>
      <c r="N18" s="2" t="n">
        <f aca="false">N7-N11</f>
        <v>14000</v>
      </c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 t="s">
        <v>37</v>
      </c>
      <c r="B20" s="3" t="n">
        <f aca="false">'Infos caché '!B8</f>
        <v>194.444444444444</v>
      </c>
      <c r="C20" s="9" t="n">
        <f aca="false">'Infos caché '!B8</f>
        <v>194.444444444444</v>
      </c>
      <c r="D20" s="9" t="n">
        <f aca="false">'Infos caché '!B8</f>
        <v>194.444444444444</v>
      </c>
      <c r="E20" s="9" t="n">
        <f aca="false">'Infos caché '!B8</f>
        <v>194.444444444444</v>
      </c>
      <c r="F20" s="9" t="n">
        <f aca="false">'Infos caché '!B8</f>
        <v>194.444444444444</v>
      </c>
      <c r="G20" s="9" t="n">
        <f aca="false">'Infos caché '!B8</f>
        <v>194.444444444444</v>
      </c>
      <c r="H20" s="9" t="n">
        <f aca="false">'Infos caché '!B8</f>
        <v>194.444444444444</v>
      </c>
      <c r="I20" s="9" t="n">
        <f aca="false">'Infos caché '!B8</f>
        <v>194.444444444444</v>
      </c>
      <c r="J20" s="9" t="n">
        <f aca="false">'Infos caché '!B8</f>
        <v>194.444444444444</v>
      </c>
      <c r="K20" s="9" t="n">
        <f aca="false">'Infos caché '!B8</f>
        <v>194.444444444444</v>
      </c>
      <c r="L20" s="9" t="n">
        <f aca="false">'Infos caché '!B8</f>
        <v>194.444444444444</v>
      </c>
      <c r="M20" s="9" t="n">
        <f aca="false">'Infos caché '!B8</f>
        <v>194.444444444444</v>
      </c>
      <c r="N20" s="9" t="n">
        <f aca="false">'Infos caché '!B8</f>
        <v>194.444444444444</v>
      </c>
    </row>
    <row r="22" customFormat="false" ht="13.8" hidden="false" customHeight="false" outlineLevel="0" collapsed="false">
      <c r="A22" s="1" t="s">
        <v>38</v>
      </c>
      <c r="B22" s="3" t="n">
        <f aca="false">B18-B20</f>
        <v>1005.55555555556</v>
      </c>
      <c r="C22" s="3" t="n">
        <f aca="false">C18-C20</f>
        <v>1464.8510310209</v>
      </c>
      <c r="D22" s="3" t="n">
        <f aca="false">D18-D20</f>
        <v>1990.06911079341</v>
      </c>
      <c r="E22" s="3" t="n">
        <f aca="false">E18-E20</f>
        <v>2590.67165546346</v>
      </c>
      <c r="F22" s="3" t="n">
        <f aca="false">F18-F20</f>
        <v>3277.47858492098</v>
      </c>
      <c r="G22" s="3" t="n">
        <f aca="false">G18-G20</f>
        <v>4062.86280038416</v>
      </c>
      <c r="H22" s="3" t="n">
        <f aca="false">H18-H20</f>
        <v>4960.97308355488</v>
      </c>
      <c r="I22" s="3" t="n">
        <f aca="false">I18-I20</f>
        <v>5987.98898845348</v>
      </c>
      <c r="J22" s="3" t="n">
        <f aca="false">J18-J20</f>
        <v>7162.41231783672</v>
      </c>
      <c r="K22" s="3" t="n">
        <f aca="false">K18-K20</f>
        <v>8505.4004351783</v>
      </c>
      <c r="L22" s="3" t="n">
        <f aca="false">L18-L20</f>
        <v>10041.1474168632</v>
      </c>
      <c r="M22" s="3" t="n">
        <f aca="false">M18-M20</f>
        <v>11797.3199110942</v>
      </c>
      <c r="N22" s="3" t="n">
        <f aca="false">N18-N20</f>
        <v>13805.5555555555</v>
      </c>
    </row>
    <row r="23" customFormat="false" ht="13.8" hidden="false" customHeight="false" outlineLevel="0" collapsed="false">
      <c r="A23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0" t="s">
        <v>24</v>
      </c>
      <c r="B1" s="5" t="n">
        <v>45292</v>
      </c>
      <c r="C1" s="5" t="n">
        <f aca="false">com.sun.star.sheet.addin.Analysis.getEdate(B1,1)</f>
        <v>45323</v>
      </c>
      <c r="D1" s="5" t="n">
        <f aca="false">com.sun.star.sheet.addin.Analysis.getEdate(C1,1)</f>
        <v>45352</v>
      </c>
      <c r="E1" s="5" t="n">
        <f aca="false">com.sun.star.sheet.addin.Analysis.getEdate(D1,1)</f>
        <v>45383</v>
      </c>
      <c r="F1" s="5" t="n">
        <f aca="false">com.sun.star.sheet.addin.Analysis.getEdate(E1,1)</f>
        <v>45413</v>
      </c>
      <c r="G1" s="5" t="n">
        <f aca="false">com.sun.star.sheet.addin.Analysis.getEdate(F1,1)</f>
        <v>45444</v>
      </c>
      <c r="H1" s="5" t="n">
        <f aca="false">com.sun.star.sheet.addin.Analysis.getEdate(G1,1)</f>
        <v>45474</v>
      </c>
      <c r="I1" s="5" t="n">
        <f aca="false">com.sun.star.sheet.addin.Analysis.getEdate(H1,1)</f>
        <v>45505</v>
      </c>
      <c r="J1" s="5" t="n">
        <f aca="false">com.sun.star.sheet.addin.Analysis.getEdate(I1,1)</f>
        <v>45536</v>
      </c>
      <c r="K1" s="5" t="n">
        <f aca="false">com.sun.star.sheet.addin.Analysis.getEdate(J1,1)</f>
        <v>45566</v>
      </c>
      <c r="L1" s="5" t="n">
        <f aca="false">com.sun.star.sheet.addin.Analysis.getEdate(K1,1)</f>
        <v>45597</v>
      </c>
      <c r="M1" s="5" t="n">
        <f aca="false">com.sun.star.sheet.addin.Analysis.getEdate(L1,1)</f>
        <v>45627</v>
      </c>
      <c r="N1" s="5" t="n">
        <f aca="false">com.sun.star.sheet.addin.Analysis.getEdate(M1,1)</f>
        <v>45658</v>
      </c>
    </row>
    <row r="2" customFormat="false" ht="13.8" hidden="false" customHeight="false" outlineLevel="0" collapsed="false">
      <c r="A2" s="6" t="s">
        <v>25</v>
      </c>
    </row>
    <row r="3" customFormat="false" ht="13.8" hidden="false" customHeight="false" outlineLevel="0" collapsed="false">
      <c r="A3" s="1" t="s">
        <v>26</v>
      </c>
      <c r="B3" s="2" t="n">
        <f aca="false">'Infos caché '!B7*'Info à demander '!B1</f>
        <v>35000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/>
    </row>
    <row r="6" customFormat="false" ht="13.8" hidden="false" customHeight="false" outlineLevel="0" collapsed="false">
      <c r="A6" s="6" t="s">
        <v>27</v>
      </c>
      <c r="B6" s="2" t="n">
        <f aca="false">SUM(B7+B8)</f>
        <v>3200</v>
      </c>
      <c r="C6" s="2" t="n">
        <f aca="false">SUM(C7+C8)</f>
        <v>3520</v>
      </c>
      <c r="D6" s="2" t="n">
        <f aca="false">SUM(D7+D8)</f>
        <v>3872</v>
      </c>
      <c r="E6" s="2" t="n">
        <f aca="false">SUM(E7+E8)</f>
        <v>4259.2</v>
      </c>
      <c r="F6" s="2" t="n">
        <f aca="false">SUM(F7+F8)</f>
        <v>4685.12</v>
      </c>
      <c r="G6" s="2" t="n">
        <f aca="false">SUM(G7+G8)</f>
        <v>5153.632</v>
      </c>
      <c r="H6" s="2" t="n">
        <f aca="false">SUM(H7+H8)</f>
        <v>5668.9952</v>
      </c>
      <c r="I6" s="2" t="n">
        <f aca="false">SUM(I7+I8)</f>
        <v>6235.89472</v>
      </c>
      <c r="J6" s="2" t="n">
        <f aca="false">SUM(J7+J8)</f>
        <v>6859.48419200001</v>
      </c>
      <c r="K6" s="2" t="n">
        <f aca="false">SUM(K7+K8)</f>
        <v>7545.43261120001</v>
      </c>
      <c r="L6" s="2" t="n">
        <f aca="false">SUM(L7+L8)</f>
        <v>8299.97587232001</v>
      </c>
      <c r="M6" s="2" t="n">
        <f aca="false">SUM(M7+M8)</f>
        <v>9129.97345955201</v>
      </c>
      <c r="N6" s="2" t="n">
        <f aca="false">SUM(N7+N8)</f>
        <v>10042.9708055072</v>
      </c>
    </row>
    <row r="7" customFormat="false" ht="13.8" hidden="false" customHeight="false" outlineLevel="0" collapsed="false">
      <c r="A7" s="1" t="s">
        <v>28</v>
      </c>
      <c r="B7" s="2" t="n">
        <f aca="false">'Infos caché '!B16</f>
        <v>3200</v>
      </c>
      <c r="C7" s="0" t="n">
        <f aca="false">B7*'Infos caché '!B19</f>
        <v>3520</v>
      </c>
      <c r="D7" s="0" t="n">
        <f aca="false">C7*'Infos caché '!B19</f>
        <v>3872</v>
      </c>
      <c r="E7" s="0" t="n">
        <f aca="false">D7*'Infos caché '!B19</f>
        <v>4259.2</v>
      </c>
      <c r="F7" s="0" t="n">
        <f aca="false">E7*'Infos caché '!B19</f>
        <v>4685.12</v>
      </c>
      <c r="G7" s="0" t="n">
        <f aca="false">F7*'Infos caché '!B19</f>
        <v>5153.632</v>
      </c>
      <c r="H7" s="0" t="n">
        <f aca="false">G7*'Infos caché '!B19</f>
        <v>5668.9952</v>
      </c>
      <c r="I7" s="0" t="n">
        <f aca="false">H7*'Infos caché '!B19</f>
        <v>6235.89472</v>
      </c>
      <c r="J7" s="0" t="n">
        <f aca="false">I7*'Infos caché '!B19</f>
        <v>6859.48419200001</v>
      </c>
      <c r="K7" s="0" t="n">
        <f aca="false">J7*'Infos caché '!B19</f>
        <v>7545.43261120001</v>
      </c>
      <c r="L7" s="0" t="n">
        <f aca="false">K7*'Infos caché '!B19</f>
        <v>8299.97587232001</v>
      </c>
      <c r="M7" s="0" t="n">
        <f aca="false">L7*'Infos caché '!B19</f>
        <v>9129.97345955201</v>
      </c>
      <c r="N7" s="0" t="n">
        <f aca="false">M7*'Infos caché '!B19</f>
        <v>10042.9708055072</v>
      </c>
    </row>
    <row r="8" customFormat="false" ht="13.8" hidden="false" customHeight="false" outlineLevel="0" collapsed="false">
      <c r="A8" s="1" t="s">
        <v>29</v>
      </c>
    </row>
    <row r="11" customFormat="false" ht="13.8" hidden="false" customHeight="false" outlineLevel="0" collapsed="false">
      <c r="A11" s="6" t="s">
        <v>30</v>
      </c>
      <c r="B11" s="2" t="n">
        <f aca="false">SUM(B12:B15)</f>
        <v>2000</v>
      </c>
      <c r="C11" s="2" t="n">
        <f aca="false">SUM(C12:C15)</f>
        <v>2000</v>
      </c>
      <c r="D11" s="2" t="n">
        <f aca="false">SUM(D12:D15)</f>
        <v>2000</v>
      </c>
      <c r="E11" s="2" t="n">
        <f aca="false">SUM(E12:E15)</f>
        <v>2000</v>
      </c>
      <c r="F11" s="2" t="n">
        <f aca="false">SUM(F12:F15)</f>
        <v>2000</v>
      </c>
      <c r="G11" s="2" t="n">
        <f aca="false">SUM(G12:G15)</f>
        <v>2000</v>
      </c>
      <c r="H11" s="2" t="n">
        <f aca="false">SUM(H12:H15)</f>
        <v>2000</v>
      </c>
      <c r="I11" s="2" t="n">
        <f aca="false">SUM(I12:I15)</f>
        <v>2000</v>
      </c>
      <c r="J11" s="2" t="n">
        <f aca="false">SUM(J12:J15)</f>
        <v>2000</v>
      </c>
      <c r="K11" s="2" t="n">
        <f aca="false">SUM(K12:K15)</f>
        <v>2000</v>
      </c>
      <c r="L11" s="2" t="n">
        <f aca="false">SUM(L12:L15)</f>
        <v>2000</v>
      </c>
      <c r="M11" s="2" t="n">
        <f aca="false">SUM(M12:M15)</f>
        <v>2000</v>
      </c>
      <c r="N11" s="2" t="n">
        <f aca="false">SUM(N12:N15)</f>
        <v>2000</v>
      </c>
    </row>
    <row r="12" customFormat="false" ht="13.8" hidden="false" customHeight="false" outlineLevel="0" collapsed="false">
      <c r="A12" s="1" t="s">
        <v>31</v>
      </c>
      <c r="B12" s="7" t="n">
        <f aca="false">'Info à demander '!B6*'Infos caché '!B1</f>
        <v>1800</v>
      </c>
      <c r="C12" s="0" t="n">
        <f aca="false">'Info à demander '!B6*'Infos caché '!B1</f>
        <v>1800</v>
      </c>
      <c r="D12" s="0" t="n">
        <f aca="false">'Info à demander '!B6*'Infos caché '!B1</f>
        <v>1800</v>
      </c>
      <c r="E12" s="0" t="n">
        <f aca="false">'Info à demander '!B6*'Infos caché '!B1</f>
        <v>1800</v>
      </c>
      <c r="F12" s="0" t="n">
        <f aca="false">'Info à demander '!B6*'Infos caché '!B1</f>
        <v>1800</v>
      </c>
      <c r="G12" s="0" t="n">
        <f aca="false">'Info à demander '!B6*'Infos caché '!B1</f>
        <v>1800</v>
      </c>
      <c r="H12" s="0" t="n">
        <f aca="false">'Info à demander '!B6*'Infos caché '!B1</f>
        <v>1800</v>
      </c>
      <c r="I12" s="0" t="n">
        <f aca="false">'Info à demander '!B6*'Infos caché '!B1</f>
        <v>1800</v>
      </c>
      <c r="J12" s="0" t="n">
        <f aca="false">'Info à demander '!B6*'Infos caché '!B1</f>
        <v>1800</v>
      </c>
      <c r="K12" s="0" t="n">
        <f aca="false">'Info à demander '!B6*'Infos caché '!B1</f>
        <v>1800</v>
      </c>
      <c r="L12" s="0" t="n">
        <f aca="false">'Info à demander '!B6*'Infos caché '!B1</f>
        <v>1800</v>
      </c>
      <c r="M12" s="0" t="n">
        <f aca="false">'Info à demander '!B6*'Infos caché '!B1</f>
        <v>1800</v>
      </c>
      <c r="N12" s="0" t="n">
        <f aca="false">'Info à demander '!B6*'Infos caché '!B1</f>
        <v>1800</v>
      </c>
    </row>
    <row r="13" customFormat="false" ht="13.8" hidden="false" customHeight="false" outlineLevel="0" collapsed="false">
      <c r="A13" s="1" t="s">
        <v>32</v>
      </c>
      <c r="B13" s="2" t="n">
        <f aca="false">'Info à demander '!B7</f>
        <v>100</v>
      </c>
      <c r="C13" s="0" t="n">
        <f aca="false">'Info à demander '!B7</f>
        <v>100</v>
      </c>
      <c r="D13" s="0" t="n">
        <f aca="false">'Info à demander '!B7</f>
        <v>100</v>
      </c>
      <c r="E13" s="0" t="n">
        <f aca="false">'Info à demander '!B7</f>
        <v>100</v>
      </c>
      <c r="F13" s="0" t="n">
        <f aca="false">'Info à demander '!B7</f>
        <v>100</v>
      </c>
      <c r="G13" s="0" t="n">
        <f aca="false">'Info à demander '!B7</f>
        <v>100</v>
      </c>
      <c r="H13" s="0" t="n">
        <f aca="false">'Info à demander '!B7</f>
        <v>100</v>
      </c>
      <c r="I13" s="0" t="n">
        <f aca="false">'Info à demander '!B7</f>
        <v>100</v>
      </c>
      <c r="J13" s="0" t="n">
        <f aca="false">'Info à demander '!B7</f>
        <v>100</v>
      </c>
      <c r="K13" s="0" t="n">
        <f aca="false">'Info à demander '!B7</f>
        <v>100</v>
      </c>
      <c r="L13" s="0" t="n">
        <f aca="false">'Info à demander '!B7</f>
        <v>100</v>
      </c>
      <c r="M13" s="0" t="n">
        <f aca="false">'Info à demander '!B7</f>
        <v>100</v>
      </c>
      <c r="N13" s="0" t="n">
        <f aca="false">'Info à demander '!B7</f>
        <v>100</v>
      </c>
    </row>
    <row r="14" customFormat="false" ht="13.8" hidden="false" customHeight="false" outlineLevel="0" collapsed="false">
      <c r="A14" s="1" t="s">
        <v>33</v>
      </c>
    </row>
    <row r="15" customFormat="false" ht="13.8" hidden="false" customHeight="false" outlineLevel="0" collapsed="false">
      <c r="A15" s="1" t="s">
        <v>34</v>
      </c>
      <c r="B15" s="2" t="n">
        <f aca="false">'Infos caché '!B5</f>
        <v>100</v>
      </c>
      <c r="C15" s="0" t="n">
        <f aca="false">'Infos caché '!B5</f>
        <v>100</v>
      </c>
      <c r="D15" s="0" t="n">
        <f aca="false">'Infos caché '!B5</f>
        <v>100</v>
      </c>
      <c r="E15" s="0" t="n">
        <f aca="false">'Infos caché '!B5</f>
        <v>100</v>
      </c>
      <c r="F15" s="0" t="n">
        <f aca="false">'Infos caché '!B5</f>
        <v>100</v>
      </c>
      <c r="G15" s="0" t="n">
        <f aca="false">'Infos caché '!B5</f>
        <v>100</v>
      </c>
      <c r="H15" s="0" t="n">
        <f aca="false">'Infos caché '!B5</f>
        <v>100</v>
      </c>
      <c r="I15" s="0" t="n">
        <f aca="false">'Infos caché '!B5</f>
        <v>100</v>
      </c>
      <c r="J15" s="0" t="n">
        <f aca="false">'Infos caché '!B5</f>
        <v>100</v>
      </c>
      <c r="K15" s="0" t="n">
        <f aca="false">'Infos caché '!B5</f>
        <v>100</v>
      </c>
      <c r="L15" s="0" t="n">
        <f aca="false">'Infos caché '!B5</f>
        <v>100</v>
      </c>
      <c r="M15" s="0" t="n">
        <f aca="false">'Infos caché '!B5</f>
        <v>100</v>
      </c>
      <c r="N15" s="0" t="n">
        <f aca="false">'Infos caché '!B5</f>
        <v>100</v>
      </c>
    </row>
    <row r="16" customFormat="false" ht="13.8" hidden="false" customHeight="false" outlineLevel="0" collapsed="false">
      <c r="A16" s="1" t="s">
        <v>35</v>
      </c>
      <c r="B16" s="2" t="n">
        <f aca="false">'Infos caché '!B2</f>
        <v>50</v>
      </c>
      <c r="C16" s="0" t="n">
        <f aca="false">'Infos caché '!B2</f>
        <v>50</v>
      </c>
      <c r="D16" s="0" t="n">
        <f aca="false">'Infos caché '!B2</f>
        <v>50</v>
      </c>
      <c r="E16" s="0" t="n">
        <f aca="false">'Infos caché '!B2</f>
        <v>50</v>
      </c>
      <c r="F16" s="0" t="n">
        <f aca="false">'Infos caché '!B2</f>
        <v>50</v>
      </c>
      <c r="G16" s="0" t="n">
        <f aca="false">'Infos caché '!B2</f>
        <v>50</v>
      </c>
      <c r="H16" s="0" t="n">
        <f aca="false">'Infos caché '!B2</f>
        <v>50</v>
      </c>
      <c r="I16" s="0" t="n">
        <f aca="false">'Infos caché '!B2</f>
        <v>50</v>
      </c>
      <c r="J16" s="0" t="n">
        <f aca="false">'Infos caché '!B2</f>
        <v>50</v>
      </c>
      <c r="K16" s="0" t="n">
        <f aca="false">'Infos caché '!B2</f>
        <v>50</v>
      </c>
      <c r="L16" s="0" t="n">
        <f aca="false">'Infos caché '!B2</f>
        <v>50</v>
      </c>
      <c r="M16" s="8" t="n">
        <f aca="false">'Infos caché '!B2</f>
        <v>50</v>
      </c>
      <c r="N16" s="0" t="n">
        <f aca="false">'Infos caché '!B2</f>
        <v>50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 t="s">
        <v>36</v>
      </c>
      <c r="B18" s="2" t="n">
        <f aca="false">B7-B11</f>
        <v>1200</v>
      </c>
      <c r="C18" s="2" t="n">
        <f aca="false">C7-C11</f>
        <v>1520</v>
      </c>
      <c r="D18" s="2" t="n">
        <f aca="false">D7-D11</f>
        <v>1872</v>
      </c>
      <c r="E18" s="2" t="n">
        <f aca="false">E7-E11</f>
        <v>2259.2</v>
      </c>
      <c r="F18" s="2" t="n">
        <f aca="false">F7-F11</f>
        <v>2685.12</v>
      </c>
      <c r="G18" s="2" t="n">
        <f aca="false">G7-G11</f>
        <v>3153.632</v>
      </c>
      <c r="H18" s="2" t="n">
        <f aca="false">H7-H11</f>
        <v>3668.9952</v>
      </c>
      <c r="I18" s="2" t="n">
        <f aca="false">I7-I11</f>
        <v>4235.89472</v>
      </c>
      <c r="J18" s="2" t="n">
        <f aca="false">J7-J11</f>
        <v>4859.48419200001</v>
      </c>
      <c r="K18" s="2" t="n">
        <f aca="false">K7-K11</f>
        <v>5545.43261120001</v>
      </c>
      <c r="L18" s="2" t="n">
        <f aca="false">L7-L11</f>
        <v>6299.97587232001</v>
      </c>
      <c r="M18" s="2" t="n">
        <f aca="false">M7-M11</f>
        <v>7129.97345955201</v>
      </c>
      <c r="N18" s="2" t="n">
        <f aca="false">N7-N11</f>
        <v>8042.97080550721</v>
      </c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 t="s">
        <v>37</v>
      </c>
      <c r="B20" s="3" t="n">
        <f aca="false">'Infos caché '!B8</f>
        <v>194.444444444444</v>
      </c>
      <c r="C20" s="9" t="n">
        <f aca="false">'Infos caché '!B8</f>
        <v>194.444444444444</v>
      </c>
      <c r="D20" s="9" t="n">
        <f aca="false">'Infos caché '!B8</f>
        <v>194.444444444444</v>
      </c>
      <c r="E20" s="9" t="n">
        <f aca="false">'Infos caché '!B8</f>
        <v>194.444444444444</v>
      </c>
      <c r="F20" s="9" t="n">
        <f aca="false">'Infos caché '!B8</f>
        <v>194.444444444444</v>
      </c>
      <c r="G20" s="9" t="n">
        <f aca="false">'Infos caché '!B8</f>
        <v>194.444444444444</v>
      </c>
      <c r="H20" s="9" t="n">
        <f aca="false">'Infos caché '!B8</f>
        <v>194.444444444444</v>
      </c>
      <c r="I20" s="9" t="n">
        <f aca="false">'Infos caché '!B8</f>
        <v>194.444444444444</v>
      </c>
      <c r="J20" s="9" t="n">
        <f aca="false">'Infos caché '!B8</f>
        <v>194.444444444444</v>
      </c>
      <c r="K20" s="9" t="n">
        <f aca="false">'Infos caché '!B8</f>
        <v>194.444444444444</v>
      </c>
      <c r="L20" s="9" t="n">
        <f aca="false">'Infos caché '!B8</f>
        <v>194.444444444444</v>
      </c>
      <c r="M20" s="9" t="n">
        <f aca="false">'Infos caché '!B8</f>
        <v>194.444444444444</v>
      </c>
      <c r="N20" s="9" t="n">
        <f aca="false">'Infos caché '!B8</f>
        <v>194.444444444444</v>
      </c>
    </row>
    <row r="22" customFormat="false" ht="13.8" hidden="false" customHeight="false" outlineLevel="0" collapsed="false">
      <c r="A22" s="1" t="s">
        <v>38</v>
      </c>
      <c r="B22" s="3" t="n">
        <f aca="false">B18-B20</f>
        <v>1005.55555555556</v>
      </c>
      <c r="C22" s="3" t="n">
        <f aca="false">C18-C20</f>
        <v>1325.55555555556</v>
      </c>
      <c r="D22" s="3" t="n">
        <f aca="false">D18-D20</f>
        <v>1677.55555555556</v>
      </c>
      <c r="E22" s="3" t="n">
        <f aca="false">E18-E20</f>
        <v>2064.75555555556</v>
      </c>
      <c r="F22" s="3" t="n">
        <f aca="false">F18-F20</f>
        <v>2490.67555555556</v>
      </c>
      <c r="G22" s="3" t="n">
        <f aca="false">G18-G20</f>
        <v>2959.18755555556</v>
      </c>
      <c r="H22" s="3" t="n">
        <f aca="false">H18-H20</f>
        <v>3474.55075555556</v>
      </c>
      <c r="I22" s="3" t="n">
        <f aca="false">I18-I20</f>
        <v>4041.45027555556</v>
      </c>
      <c r="J22" s="3" t="n">
        <f aca="false">J18-J20</f>
        <v>4665.03974755556</v>
      </c>
      <c r="K22" s="3" t="n">
        <f aca="false">K18-K20</f>
        <v>5350.98816675556</v>
      </c>
      <c r="L22" s="3" t="n">
        <f aca="false">L18-L20</f>
        <v>6105.53142787556</v>
      </c>
      <c r="M22" s="3" t="n">
        <f aca="false">M18-M20</f>
        <v>6935.52901510757</v>
      </c>
      <c r="N22" s="3" t="n">
        <f aca="false">N18-N20</f>
        <v>7848.52636106277</v>
      </c>
    </row>
    <row r="23" customFormat="false" ht="13.8" hidden="false" customHeight="false" outlineLevel="0" collapsed="false">
      <c r="A23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0" t="s">
        <v>24</v>
      </c>
      <c r="B1" s="5" t="n">
        <v>45292</v>
      </c>
      <c r="C1" s="5" t="n">
        <f aca="false">com.sun.star.sheet.addin.Analysis.getEdate(B1,1)</f>
        <v>45323</v>
      </c>
      <c r="D1" s="5" t="n">
        <f aca="false">com.sun.star.sheet.addin.Analysis.getEdate(C1,1)</f>
        <v>45352</v>
      </c>
      <c r="E1" s="5" t="n">
        <f aca="false">com.sun.star.sheet.addin.Analysis.getEdate(D1,1)</f>
        <v>45383</v>
      </c>
      <c r="F1" s="5" t="n">
        <f aca="false">com.sun.star.sheet.addin.Analysis.getEdate(E1,1)</f>
        <v>45413</v>
      </c>
      <c r="G1" s="5" t="n">
        <f aca="false">com.sun.star.sheet.addin.Analysis.getEdate(F1,1)</f>
        <v>45444</v>
      </c>
      <c r="H1" s="5" t="n">
        <f aca="false">com.sun.star.sheet.addin.Analysis.getEdate(G1,1)</f>
        <v>45474</v>
      </c>
      <c r="I1" s="5" t="n">
        <f aca="false">com.sun.star.sheet.addin.Analysis.getEdate(H1,1)</f>
        <v>45505</v>
      </c>
      <c r="J1" s="5" t="n">
        <f aca="false">com.sun.star.sheet.addin.Analysis.getEdate(I1,1)</f>
        <v>45536</v>
      </c>
      <c r="K1" s="5" t="n">
        <f aca="false">com.sun.star.sheet.addin.Analysis.getEdate(J1,1)</f>
        <v>45566</v>
      </c>
      <c r="L1" s="5" t="n">
        <f aca="false">com.sun.star.sheet.addin.Analysis.getEdate(K1,1)</f>
        <v>45597</v>
      </c>
      <c r="M1" s="5" t="n">
        <f aca="false">com.sun.star.sheet.addin.Analysis.getEdate(L1,1)</f>
        <v>45627</v>
      </c>
      <c r="N1" s="5" t="n">
        <f aca="false">com.sun.star.sheet.addin.Analysis.getEdate(M1,1)</f>
        <v>45658</v>
      </c>
    </row>
    <row r="2" customFormat="false" ht="13.8" hidden="false" customHeight="false" outlineLevel="0" collapsed="false">
      <c r="A2" s="6" t="s">
        <v>25</v>
      </c>
    </row>
    <row r="3" customFormat="false" ht="13.8" hidden="false" customHeight="false" outlineLevel="0" collapsed="false">
      <c r="A3" s="1" t="s">
        <v>26</v>
      </c>
      <c r="B3" s="2" t="n">
        <f aca="false">'Infos caché '!B7*'Info à demander '!B1</f>
        <v>35000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/>
    </row>
    <row r="6" customFormat="false" ht="13.8" hidden="false" customHeight="false" outlineLevel="0" collapsed="false">
      <c r="A6" s="6" t="s">
        <v>27</v>
      </c>
      <c r="B6" s="2" t="n">
        <f aca="false">SUM(B7+B8)</f>
        <v>3200</v>
      </c>
      <c r="C6" s="2" t="n">
        <f aca="false">SUM(C7+C8)</f>
        <v>3680</v>
      </c>
      <c r="D6" s="2" t="n">
        <f aca="false">SUM(D7+D8)</f>
        <v>4232</v>
      </c>
      <c r="E6" s="2" t="n">
        <f aca="false">SUM(E7+E8)</f>
        <v>4866.8</v>
      </c>
      <c r="F6" s="2" t="n">
        <f aca="false">SUM(F7+F8)</f>
        <v>5596.82</v>
      </c>
      <c r="G6" s="2" t="n">
        <f aca="false">SUM(G7+G8)</f>
        <v>6436.343</v>
      </c>
      <c r="H6" s="2" t="n">
        <f aca="false">SUM(H7+H8)</f>
        <v>7401.79445</v>
      </c>
      <c r="I6" s="2" t="n">
        <f aca="false">SUM(I7+I8)</f>
        <v>8512.06361749999</v>
      </c>
      <c r="J6" s="2" t="n">
        <f aca="false">SUM(J7+J8)</f>
        <v>9788.87316012499</v>
      </c>
      <c r="K6" s="2" t="n">
        <f aca="false">SUM(K7+K8)</f>
        <v>11257.2041341437</v>
      </c>
      <c r="L6" s="2" t="n">
        <f aca="false">SUM(L7+L8)</f>
        <v>12945.7847542653</v>
      </c>
      <c r="M6" s="2" t="n">
        <f aca="false">SUM(M7+M8)</f>
        <v>14887.6524674051</v>
      </c>
      <c r="N6" s="2" t="n">
        <f aca="false">SUM(N7+N8)</f>
        <v>17120.8003375159</v>
      </c>
    </row>
    <row r="7" customFormat="false" ht="13.8" hidden="false" customHeight="false" outlineLevel="0" collapsed="false">
      <c r="A7" s="1" t="s">
        <v>28</v>
      </c>
      <c r="B7" s="2" t="n">
        <f aca="false">'Infos caché '!B16</f>
        <v>3200</v>
      </c>
      <c r="C7" s="0" t="n">
        <f aca="false">B7*'Infos caché '!B20</f>
        <v>3680</v>
      </c>
      <c r="D7" s="0" t="n">
        <f aca="false">C7*'Infos caché '!B20</f>
        <v>4232</v>
      </c>
      <c r="E7" s="0" t="n">
        <f aca="false">D7*'Infos caché '!B20</f>
        <v>4866.8</v>
      </c>
      <c r="F7" s="0" t="n">
        <f aca="false">E7*'Infos caché '!B20</f>
        <v>5596.82</v>
      </c>
      <c r="G7" s="0" t="n">
        <f aca="false">F7*'Infos caché '!B20</f>
        <v>6436.343</v>
      </c>
      <c r="H7" s="0" t="n">
        <f aca="false">G7*'Infos caché '!B20</f>
        <v>7401.79445</v>
      </c>
      <c r="I7" s="0" t="n">
        <f aca="false">H7*'Infos caché '!B20</f>
        <v>8512.06361749999</v>
      </c>
      <c r="J7" s="0" t="n">
        <f aca="false">I7*'Infos caché '!B20</f>
        <v>9788.87316012499</v>
      </c>
      <c r="K7" s="0" t="n">
        <f aca="false">J7*'Infos caché '!B20</f>
        <v>11257.2041341437</v>
      </c>
      <c r="L7" s="0" t="n">
        <f aca="false">K7*'Infos caché '!B20</f>
        <v>12945.7847542653</v>
      </c>
      <c r="M7" s="0" t="n">
        <f aca="false">L7*'Infos caché '!B20</f>
        <v>14887.6524674051</v>
      </c>
      <c r="N7" s="0" t="n">
        <f aca="false">M7*'Infos caché '!B20</f>
        <v>17120.8003375159</v>
      </c>
    </row>
    <row r="8" customFormat="false" ht="13.8" hidden="false" customHeight="false" outlineLevel="0" collapsed="false">
      <c r="A8" s="1" t="s">
        <v>29</v>
      </c>
    </row>
    <row r="11" customFormat="false" ht="13.8" hidden="false" customHeight="false" outlineLevel="0" collapsed="false">
      <c r="A11" s="6" t="s">
        <v>30</v>
      </c>
      <c r="B11" s="2" t="n">
        <f aca="false">SUM(B12:B15)</f>
        <v>2000</v>
      </c>
      <c r="C11" s="2" t="n">
        <f aca="false">SUM(C12:C15)</f>
        <v>2000</v>
      </c>
      <c r="D11" s="2" t="n">
        <f aca="false">SUM(D12:D15)</f>
        <v>2000</v>
      </c>
      <c r="E11" s="2" t="n">
        <f aca="false">SUM(E12:E15)</f>
        <v>2000</v>
      </c>
      <c r="F11" s="2" t="n">
        <f aca="false">SUM(F12:F15)</f>
        <v>2000</v>
      </c>
      <c r="G11" s="2" t="n">
        <f aca="false">SUM(G12:G15)</f>
        <v>2000</v>
      </c>
      <c r="H11" s="2" t="n">
        <f aca="false">SUM(H12:H15)</f>
        <v>2000</v>
      </c>
      <c r="I11" s="2" t="n">
        <f aca="false">SUM(I12:I15)</f>
        <v>2000</v>
      </c>
      <c r="J11" s="2" t="n">
        <f aca="false">SUM(J12:J15)</f>
        <v>2000</v>
      </c>
      <c r="K11" s="2" t="n">
        <f aca="false">SUM(K12:K15)</f>
        <v>2000</v>
      </c>
      <c r="L11" s="2" t="n">
        <f aca="false">SUM(L12:L15)</f>
        <v>2000</v>
      </c>
      <c r="M11" s="2" t="n">
        <f aca="false">SUM(M12:M15)</f>
        <v>2000</v>
      </c>
      <c r="N11" s="2" t="n">
        <f aca="false">SUM(N12:N15)</f>
        <v>2000</v>
      </c>
    </row>
    <row r="12" customFormat="false" ht="13.8" hidden="false" customHeight="false" outlineLevel="0" collapsed="false">
      <c r="A12" s="1" t="s">
        <v>31</v>
      </c>
      <c r="B12" s="7" t="n">
        <f aca="false">'Info à demander '!B6*'Infos caché '!B1</f>
        <v>1800</v>
      </c>
      <c r="C12" s="0" t="n">
        <f aca="false">'Info à demander '!B6*'Infos caché '!B1</f>
        <v>1800</v>
      </c>
      <c r="D12" s="0" t="n">
        <f aca="false">'Info à demander '!B6*'Infos caché '!B1</f>
        <v>1800</v>
      </c>
      <c r="E12" s="0" t="n">
        <f aca="false">'Info à demander '!B6*'Infos caché '!B1</f>
        <v>1800</v>
      </c>
      <c r="F12" s="0" t="n">
        <f aca="false">'Info à demander '!B6*'Infos caché '!B1</f>
        <v>1800</v>
      </c>
      <c r="G12" s="0" t="n">
        <f aca="false">'Info à demander '!B6*'Infos caché '!B1</f>
        <v>1800</v>
      </c>
      <c r="H12" s="0" t="n">
        <f aca="false">'Info à demander '!B6*'Infos caché '!B1</f>
        <v>1800</v>
      </c>
      <c r="I12" s="0" t="n">
        <f aca="false">'Info à demander '!B6*'Infos caché '!B1</f>
        <v>1800</v>
      </c>
      <c r="J12" s="0" t="n">
        <f aca="false">'Info à demander '!B6*'Infos caché '!B1</f>
        <v>1800</v>
      </c>
      <c r="K12" s="0" t="n">
        <f aca="false">'Info à demander '!B6*'Infos caché '!B1</f>
        <v>1800</v>
      </c>
      <c r="L12" s="0" t="n">
        <f aca="false">'Info à demander '!B6*'Infos caché '!B1</f>
        <v>1800</v>
      </c>
      <c r="M12" s="0" t="n">
        <f aca="false">'Info à demander '!B6*'Infos caché '!B1</f>
        <v>1800</v>
      </c>
      <c r="N12" s="0" t="n">
        <f aca="false">'Info à demander '!B6*'Infos caché '!B1</f>
        <v>1800</v>
      </c>
    </row>
    <row r="13" customFormat="false" ht="13.8" hidden="false" customHeight="false" outlineLevel="0" collapsed="false">
      <c r="A13" s="1" t="s">
        <v>32</v>
      </c>
      <c r="B13" s="2" t="n">
        <f aca="false">'Info à demander '!B7</f>
        <v>100</v>
      </c>
      <c r="C13" s="0" t="n">
        <f aca="false">'Info à demander '!B7</f>
        <v>100</v>
      </c>
      <c r="D13" s="0" t="n">
        <f aca="false">'Info à demander '!B7</f>
        <v>100</v>
      </c>
      <c r="E13" s="0" t="n">
        <f aca="false">'Info à demander '!B7</f>
        <v>100</v>
      </c>
      <c r="F13" s="0" t="n">
        <f aca="false">'Info à demander '!B7</f>
        <v>100</v>
      </c>
      <c r="G13" s="0" t="n">
        <f aca="false">'Info à demander '!B7</f>
        <v>100</v>
      </c>
      <c r="H13" s="0" t="n">
        <f aca="false">'Info à demander '!B7</f>
        <v>100</v>
      </c>
      <c r="I13" s="0" t="n">
        <f aca="false">'Info à demander '!B7</f>
        <v>100</v>
      </c>
      <c r="J13" s="0" t="n">
        <f aca="false">'Info à demander '!B7</f>
        <v>100</v>
      </c>
      <c r="K13" s="0" t="n">
        <f aca="false">'Info à demander '!B7</f>
        <v>100</v>
      </c>
      <c r="L13" s="0" t="n">
        <f aca="false">'Info à demander '!B7</f>
        <v>100</v>
      </c>
      <c r="M13" s="0" t="n">
        <f aca="false">'Info à demander '!B7</f>
        <v>100</v>
      </c>
      <c r="N13" s="0" t="n">
        <f aca="false">'Info à demander '!B7</f>
        <v>100</v>
      </c>
    </row>
    <row r="14" customFormat="false" ht="13.8" hidden="false" customHeight="false" outlineLevel="0" collapsed="false">
      <c r="A14" s="1" t="s">
        <v>33</v>
      </c>
    </row>
    <row r="15" customFormat="false" ht="13.8" hidden="false" customHeight="false" outlineLevel="0" collapsed="false">
      <c r="A15" s="1" t="s">
        <v>34</v>
      </c>
      <c r="B15" s="2" t="n">
        <f aca="false">'Infos caché '!B5</f>
        <v>100</v>
      </c>
      <c r="C15" s="0" t="n">
        <f aca="false">'Infos caché '!B5</f>
        <v>100</v>
      </c>
      <c r="D15" s="0" t="n">
        <f aca="false">'Infos caché '!B5</f>
        <v>100</v>
      </c>
      <c r="E15" s="0" t="n">
        <f aca="false">'Infos caché '!B5</f>
        <v>100</v>
      </c>
      <c r="F15" s="0" t="n">
        <f aca="false">'Infos caché '!B5</f>
        <v>100</v>
      </c>
      <c r="G15" s="0" t="n">
        <f aca="false">'Infos caché '!B5</f>
        <v>100</v>
      </c>
      <c r="H15" s="0" t="n">
        <f aca="false">'Infos caché '!B5</f>
        <v>100</v>
      </c>
      <c r="I15" s="0" t="n">
        <f aca="false">'Infos caché '!B5</f>
        <v>100</v>
      </c>
      <c r="J15" s="0" t="n">
        <f aca="false">'Infos caché '!B5</f>
        <v>100</v>
      </c>
      <c r="K15" s="0" t="n">
        <f aca="false">'Infos caché '!B5</f>
        <v>100</v>
      </c>
      <c r="L15" s="0" t="n">
        <f aca="false">'Infos caché '!B5</f>
        <v>100</v>
      </c>
      <c r="M15" s="0" t="n">
        <f aca="false">'Infos caché '!B5</f>
        <v>100</v>
      </c>
      <c r="N15" s="0" t="n">
        <f aca="false">'Infos caché '!B5</f>
        <v>100</v>
      </c>
    </row>
    <row r="16" customFormat="false" ht="13.8" hidden="false" customHeight="false" outlineLevel="0" collapsed="false">
      <c r="A16" s="1" t="s">
        <v>35</v>
      </c>
      <c r="B16" s="2" t="n">
        <f aca="false">'Infos caché '!B2</f>
        <v>50</v>
      </c>
      <c r="C16" s="0" t="n">
        <f aca="false">'Infos caché '!B2</f>
        <v>50</v>
      </c>
      <c r="D16" s="0" t="n">
        <f aca="false">'Infos caché '!B2</f>
        <v>50</v>
      </c>
      <c r="E16" s="0" t="n">
        <f aca="false">'Infos caché '!B2</f>
        <v>50</v>
      </c>
      <c r="F16" s="0" t="n">
        <f aca="false">'Infos caché '!B2</f>
        <v>50</v>
      </c>
      <c r="G16" s="0" t="n">
        <f aca="false">'Infos caché '!B2</f>
        <v>50</v>
      </c>
      <c r="H16" s="0" t="n">
        <f aca="false">'Infos caché '!B2</f>
        <v>50</v>
      </c>
      <c r="I16" s="0" t="n">
        <f aca="false">'Infos caché '!B2</f>
        <v>50</v>
      </c>
      <c r="J16" s="0" t="n">
        <f aca="false">'Infos caché '!B2</f>
        <v>50</v>
      </c>
      <c r="K16" s="0" t="n">
        <f aca="false">'Infos caché '!B2</f>
        <v>50</v>
      </c>
      <c r="L16" s="0" t="n">
        <f aca="false">'Infos caché '!B2</f>
        <v>50</v>
      </c>
      <c r="M16" s="8" t="n">
        <f aca="false">'Infos caché '!B2</f>
        <v>50</v>
      </c>
      <c r="N16" s="0" t="n">
        <f aca="false">'Infos caché '!B2</f>
        <v>50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 t="s">
        <v>36</v>
      </c>
      <c r="B18" s="2" t="n">
        <f aca="false">B7-B11</f>
        <v>1200</v>
      </c>
      <c r="C18" s="2" t="n">
        <f aca="false">C7-C11</f>
        <v>1680</v>
      </c>
      <c r="D18" s="2" t="n">
        <f aca="false">D7-D11</f>
        <v>2232</v>
      </c>
      <c r="E18" s="2" t="n">
        <f aca="false">E7-E11</f>
        <v>2866.8</v>
      </c>
      <c r="F18" s="2" t="n">
        <f aca="false">F7-F11</f>
        <v>3596.82</v>
      </c>
      <c r="G18" s="2" t="n">
        <f aca="false">G7-G11</f>
        <v>4436.343</v>
      </c>
      <c r="H18" s="2" t="n">
        <f aca="false">H7-H11</f>
        <v>5401.79445</v>
      </c>
      <c r="I18" s="2" t="n">
        <f aca="false">I7-I11</f>
        <v>6512.06361749999</v>
      </c>
      <c r="J18" s="2" t="n">
        <f aca="false">J7-J11</f>
        <v>7788.87316012499</v>
      </c>
      <c r="K18" s="2" t="n">
        <f aca="false">K7-K11</f>
        <v>9257.20413414374</v>
      </c>
      <c r="L18" s="2" t="n">
        <f aca="false">L7-L11</f>
        <v>10945.7847542653</v>
      </c>
      <c r="M18" s="2" t="n">
        <f aca="false">M7-M11</f>
        <v>12887.6524674051</v>
      </c>
      <c r="N18" s="2" t="n">
        <f aca="false">N7-N11</f>
        <v>15120.8003375159</v>
      </c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 t="s">
        <v>37</v>
      </c>
      <c r="B20" s="3" t="n">
        <f aca="false">'Infos caché '!B8</f>
        <v>194.444444444444</v>
      </c>
      <c r="C20" s="9" t="n">
        <f aca="false">'Infos caché '!B8</f>
        <v>194.444444444444</v>
      </c>
      <c r="D20" s="9" t="n">
        <f aca="false">'Infos caché '!B8</f>
        <v>194.444444444444</v>
      </c>
      <c r="E20" s="9" t="n">
        <f aca="false">'Infos caché '!B8</f>
        <v>194.444444444444</v>
      </c>
      <c r="F20" s="9" t="n">
        <f aca="false">'Infos caché '!B8</f>
        <v>194.444444444444</v>
      </c>
      <c r="G20" s="9" t="n">
        <f aca="false">'Infos caché '!B8</f>
        <v>194.444444444444</v>
      </c>
      <c r="H20" s="9" t="n">
        <f aca="false">'Infos caché '!B8</f>
        <v>194.444444444444</v>
      </c>
      <c r="I20" s="9" t="n">
        <f aca="false">'Infos caché '!B8</f>
        <v>194.444444444444</v>
      </c>
      <c r="J20" s="9" t="n">
        <f aca="false">'Infos caché '!B8</f>
        <v>194.444444444444</v>
      </c>
      <c r="K20" s="9" t="n">
        <f aca="false">'Infos caché '!B8</f>
        <v>194.444444444444</v>
      </c>
      <c r="L20" s="9" t="n">
        <f aca="false">'Infos caché '!B8</f>
        <v>194.444444444444</v>
      </c>
      <c r="M20" s="9" t="n">
        <f aca="false">'Infos caché '!B8</f>
        <v>194.444444444444</v>
      </c>
      <c r="N20" s="9" t="n">
        <f aca="false">'Infos caché '!B8</f>
        <v>194.444444444444</v>
      </c>
    </row>
    <row r="22" customFormat="false" ht="13.8" hidden="false" customHeight="false" outlineLevel="0" collapsed="false">
      <c r="A22" s="1" t="s">
        <v>38</v>
      </c>
      <c r="B22" s="3" t="n">
        <f aca="false">B18-B20</f>
        <v>1005.55555555556</v>
      </c>
      <c r="C22" s="3" t="n">
        <f aca="false">C18-C20</f>
        <v>1485.55555555556</v>
      </c>
      <c r="D22" s="3" t="n">
        <f aca="false">D18-D20</f>
        <v>2037.55555555555</v>
      </c>
      <c r="E22" s="3" t="n">
        <f aca="false">E18-E20</f>
        <v>2672.35555555555</v>
      </c>
      <c r="F22" s="3" t="n">
        <f aca="false">F18-F20</f>
        <v>3402.37555555555</v>
      </c>
      <c r="G22" s="3" t="n">
        <f aca="false">G18-G20</f>
        <v>4241.89855555555</v>
      </c>
      <c r="H22" s="3" t="n">
        <f aca="false">H18-H20</f>
        <v>5207.35000555555</v>
      </c>
      <c r="I22" s="3" t="n">
        <f aca="false">I18-I20</f>
        <v>6317.61917305555</v>
      </c>
      <c r="J22" s="3" t="n">
        <f aca="false">J18-J20</f>
        <v>7594.42871568055</v>
      </c>
      <c r="K22" s="3" t="n">
        <f aca="false">K18-K20</f>
        <v>9062.7596896993</v>
      </c>
      <c r="L22" s="3" t="n">
        <f aca="false">L18-L20</f>
        <v>10751.3403098209</v>
      </c>
      <c r="M22" s="3" t="n">
        <f aca="false">M18-M20</f>
        <v>12693.2080229607</v>
      </c>
      <c r="N22" s="3" t="n">
        <f aca="false">N18-N20</f>
        <v>14926.3558930714</v>
      </c>
    </row>
    <row r="23" customFormat="false" ht="13.8" hidden="false" customHeight="false" outlineLevel="0" collapsed="false">
      <c r="A23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0" t="s">
        <v>24</v>
      </c>
      <c r="B1" s="5" t="n">
        <v>45292</v>
      </c>
      <c r="C1" s="5" t="n">
        <f aca="false">com.sun.star.sheet.addin.Analysis.getEdate(B1,1)</f>
        <v>45323</v>
      </c>
      <c r="D1" s="5" t="n">
        <f aca="false">com.sun.star.sheet.addin.Analysis.getEdate(C1,1)</f>
        <v>45352</v>
      </c>
      <c r="E1" s="5" t="n">
        <f aca="false">com.sun.star.sheet.addin.Analysis.getEdate(D1,1)</f>
        <v>45383</v>
      </c>
      <c r="F1" s="5" t="n">
        <f aca="false">com.sun.star.sheet.addin.Analysis.getEdate(E1,1)</f>
        <v>45413</v>
      </c>
      <c r="G1" s="5" t="n">
        <f aca="false">com.sun.star.sheet.addin.Analysis.getEdate(F1,1)</f>
        <v>45444</v>
      </c>
      <c r="H1" s="5" t="n">
        <f aca="false">com.sun.star.sheet.addin.Analysis.getEdate(G1,1)</f>
        <v>45474</v>
      </c>
      <c r="I1" s="5" t="n">
        <f aca="false">com.sun.star.sheet.addin.Analysis.getEdate(H1,1)</f>
        <v>45505</v>
      </c>
      <c r="J1" s="5" t="n">
        <f aca="false">com.sun.star.sheet.addin.Analysis.getEdate(I1,1)</f>
        <v>45536</v>
      </c>
      <c r="K1" s="5" t="n">
        <f aca="false">com.sun.star.sheet.addin.Analysis.getEdate(J1,1)</f>
        <v>45566</v>
      </c>
      <c r="L1" s="5" t="n">
        <f aca="false">com.sun.star.sheet.addin.Analysis.getEdate(K1,1)</f>
        <v>45597</v>
      </c>
      <c r="M1" s="5" t="n">
        <f aca="false">com.sun.star.sheet.addin.Analysis.getEdate(L1,1)</f>
        <v>45627</v>
      </c>
      <c r="N1" s="5" t="n">
        <f aca="false">com.sun.star.sheet.addin.Analysis.getEdate(M1,1)</f>
        <v>45658</v>
      </c>
    </row>
    <row r="2" customFormat="false" ht="13.8" hidden="false" customHeight="false" outlineLevel="0" collapsed="false">
      <c r="A2" s="6" t="s">
        <v>25</v>
      </c>
    </row>
    <row r="3" customFormat="false" ht="13.8" hidden="false" customHeight="false" outlineLevel="0" collapsed="false">
      <c r="A3" s="1" t="s">
        <v>26</v>
      </c>
      <c r="B3" s="2" t="n">
        <f aca="false">'Infos caché '!B7*'Info à demander '!B1</f>
        <v>35000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/>
    </row>
    <row r="6" customFormat="false" ht="13.8" hidden="false" customHeight="false" outlineLevel="0" collapsed="false">
      <c r="A6" s="6" t="s">
        <v>27</v>
      </c>
      <c r="B6" s="2" t="n">
        <f aca="false">SUM(B7+B8)</f>
        <v>3200</v>
      </c>
      <c r="C6" s="2" t="n">
        <f aca="false">SUM(C7+C8)</f>
        <v>3840</v>
      </c>
      <c r="D6" s="2" t="n">
        <f aca="false">SUM(D7+D8)</f>
        <v>4608</v>
      </c>
      <c r="E6" s="2" t="n">
        <f aca="false">SUM(E7+E8)</f>
        <v>5529.6</v>
      </c>
      <c r="F6" s="2" t="n">
        <f aca="false">SUM(F7+F8)</f>
        <v>6635.52</v>
      </c>
      <c r="G6" s="2" t="n">
        <f aca="false">SUM(G7+G8)</f>
        <v>7962.624</v>
      </c>
      <c r="H6" s="2" t="n">
        <f aca="false">SUM(H7+H8)</f>
        <v>9555.1488</v>
      </c>
      <c r="I6" s="2" t="n">
        <f aca="false">SUM(I7+I8)</f>
        <v>11466.17856</v>
      </c>
      <c r="J6" s="2" t="n">
        <f aca="false">SUM(J7+J8)</f>
        <v>13759.414272</v>
      </c>
      <c r="K6" s="2" t="n">
        <f aca="false">SUM(K7+K8)</f>
        <v>16511.2971264</v>
      </c>
      <c r="L6" s="2" t="n">
        <f aca="false">SUM(L7+L8)</f>
        <v>19813.55655168</v>
      </c>
      <c r="M6" s="2" t="n">
        <f aca="false">SUM(M7+M8)</f>
        <v>23776.267862016</v>
      </c>
      <c r="N6" s="2" t="n">
        <f aca="false">SUM(N7+N8)</f>
        <v>28531.5214344192</v>
      </c>
    </row>
    <row r="7" customFormat="false" ht="13.8" hidden="false" customHeight="false" outlineLevel="0" collapsed="false">
      <c r="A7" s="1" t="s">
        <v>28</v>
      </c>
      <c r="B7" s="2" t="n">
        <f aca="false">'Infos caché '!B16</f>
        <v>3200</v>
      </c>
      <c r="C7" s="0" t="n">
        <f aca="false">B7*'Infos caché '!B21</f>
        <v>3840</v>
      </c>
      <c r="D7" s="0" t="n">
        <f aca="false">C7*'Infos caché '!B21</f>
        <v>4608</v>
      </c>
      <c r="E7" s="0" t="n">
        <f aca="false">D7*'Infos caché '!B21</f>
        <v>5529.6</v>
      </c>
      <c r="F7" s="0" t="n">
        <f aca="false">E7*'Infos caché '!B21</f>
        <v>6635.52</v>
      </c>
      <c r="G7" s="0" t="n">
        <f aca="false">F7*'Infos caché '!B21</f>
        <v>7962.624</v>
      </c>
      <c r="H7" s="0" t="n">
        <f aca="false">G7*'Infos caché '!B21</f>
        <v>9555.1488</v>
      </c>
      <c r="I7" s="0" t="n">
        <f aca="false">H7*'Infos caché '!B21</f>
        <v>11466.17856</v>
      </c>
      <c r="J7" s="0" t="n">
        <f aca="false">I7*'Infos caché '!B21</f>
        <v>13759.414272</v>
      </c>
      <c r="K7" s="0" t="n">
        <f aca="false">J7*'Infos caché '!B21</f>
        <v>16511.2971264</v>
      </c>
      <c r="L7" s="0" t="n">
        <f aca="false">K7*'Infos caché '!B21</f>
        <v>19813.55655168</v>
      </c>
      <c r="M7" s="0" t="n">
        <f aca="false">L7*'Infos caché '!B21</f>
        <v>23776.267862016</v>
      </c>
      <c r="N7" s="0" t="n">
        <f aca="false">M7*'Infos caché '!B21</f>
        <v>28531.5214344192</v>
      </c>
    </row>
    <row r="8" customFormat="false" ht="13.8" hidden="false" customHeight="false" outlineLevel="0" collapsed="false">
      <c r="A8" s="1" t="s">
        <v>29</v>
      </c>
    </row>
    <row r="11" customFormat="false" ht="13.8" hidden="false" customHeight="false" outlineLevel="0" collapsed="false">
      <c r="A11" s="6" t="s">
        <v>30</v>
      </c>
      <c r="B11" s="2" t="n">
        <f aca="false">SUM(B12:B15)</f>
        <v>2000</v>
      </c>
      <c r="C11" s="2" t="n">
        <f aca="false">SUM(C12:C15)</f>
        <v>2000</v>
      </c>
      <c r="D11" s="2" t="n">
        <f aca="false">SUM(D12:D15)</f>
        <v>2000</v>
      </c>
      <c r="E11" s="2" t="n">
        <f aca="false">SUM(E12:E15)</f>
        <v>2000</v>
      </c>
      <c r="F11" s="2" t="n">
        <f aca="false">SUM(F12:F15)</f>
        <v>2000</v>
      </c>
      <c r="G11" s="2" t="n">
        <f aca="false">SUM(G12:G15)</f>
        <v>2000</v>
      </c>
      <c r="H11" s="2" t="n">
        <f aca="false">SUM(H12:H15)</f>
        <v>2000</v>
      </c>
      <c r="I11" s="2" t="n">
        <f aca="false">SUM(I12:I15)</f>
        <v>2000</v>
      </c>
      <c r="J11" s="2" t="n">
        <f aca="false">SUM(J12:J15)</f>
        <v>2000</v>
      </c>
      <c r="K11" s="2" t="n">
        <f aca="false">SUM(K12:K15)</f>
        <v>2000</v>
      </c>
      <c r="L11" s="2" t="n">
        <f aca="false">SUM(L12:L15)</f>
        <v>2000</v>
      </c>
      <c r="M11" s="2" t="n">
        <f aca="false">SUM(M12:M15)</f>
        <v>2000</v>
      </c>
      <c r="N11" s="2" t="n">
        <f aca="false">SUM(N12:N15)</f>
        <v>2000</v>
      </c>
    </row>
    <row r="12" customFormat="false" ht="13.8" hidden="false" customHeight="false" outlineLevel="0" collapsed="false">
      <c r="A12" s="1" t="s">
        <v>31</v>
      </c>
      <c r="B12" s="7" t="n">
        <f aca="false">'Info à demander '!B6*'Infos caché '!B1</f>
        <v>1800</v>
      </c>
      <c r="C12" s="0" t="n">
        <f aca="false">'Info à demander '!B6*'Infos caché '!B1</f>
        <v>1800</v>
      </c>
      <c r="D12" s="0" t="n">
        <f aca="false">'Info à demander '!B6*'Infos caché '!B1</f>
        <v>1800</v>
      </c>
      <c r="E12" s="0" t="n">
        <f aca="false">'Info à demander '!B6*'Infos caché '!B1</f>
        <v>1800</v>
      </c>
      <c r="F12" s="0" t="n">
        <f aca="false">'Info à demander '!B6*'Infos caché '!B1</f>
        <v>1800</v>
      </c>
      <c r="G12" s="0" t="n">
        <f aca="false">'Info à demander '!B6*'Infos caché '!B1</f>
        <v>1800</v>
      </c>
      <c r="H12" s="0" t="n">
        <f aca="false">'Info à demander '!B6*'Infos caché '!B1</f>
        <v>1800</v>
      </c>
      <c r="I12" s="0" t="n">
        <f aca="false">'Info à demander '!B6*'Infos caché '!B1</f>
        <v>1800</v>
      </c>
      <c r="J12" s="0" t="n">
        <f aca="false">'Info à demander '!B6*'Infos caché '!B1</f>
        <v>1800</v>
      </c>
      <c r="K12" s="0" t="n">
        <f aca="false">'Info à demander '!B6*'Infos caché '!B1</f>
        <v>1800</v>
      </c>
      <c r="L12" s="0" t="n">
        <f aca="false">'Info à demander '!B6*'Infos caché '!B1</f>
        <v>1800</v>
      </c>
      <c r="M12" s="0" t="n">
        <f aca="false">'Info à demander '!B6*'Infos caché '!B1</f>
        <v>1800</v>
      </c>
      <c r="N12" s="0" t="n">
        <f aca="false">'Info à demander '!B6*'Infos caché '!B1</f>
        <v>1800</v>
      </c>
    </row>
    <row r="13" customFormat="false" ht="13.8" hidden="false" customHeight="false" outlineLevel="0" collapsed="false">
      <c r="A13" s="1" t="s">
        <v>32</v>
      </c>
      <c r="B13" s="2" t="n">
        <f aca="false">'Info à demander '!B7</f>
        <v>100</v>
      </c>
      <c r="C13" s="0" t="n">
        <f aca="false">'Info à demander '!B7</f>
        <v>100</v>
      </c>
      <c r="D13" s="0" t="n">
        <f aca="false">'Info à demander '!B7</f>
        <v>100</v>
      </c>
      <c r="E13" s="0" t="n">
        <f aca="false">'Info à demander '!B7</f>
        <v>100</v>
      </c>
      <c r="F13" s="0" t="n">
        <f aca="false">'Info à demander '!B7</f>
        <v>100</v>
      </c>
      <c r="G13" s="0" t="n">
        <f aca="false">'Info à demander '!B7</f>
        <v>100</v>
      </c>
      <c r="H13" s="0" t="n">
        <f aca="false">'Info à demander '!B7</f>
        <v>100</v>
      </c>
      <c r="I13" s="0" t="n">
        <f aca="false">'Info à demander '!B7</f>
        <v>100</v>
      </c>
      <c r="J13" s="0" t="n">
        <f aca="false">'Info à demander '!B7</f>
        <v>100</v>
      </c>
      <c r="K13" s="0" t="n">
        <f aca="false">'Info à demander '!B7</f>
        <v>100</v>
      </c>
      <c r="L13" s="0" t="n">
        <f aca="false">'Info à demander '!B7</f>
        <v>100</v>
      </c>
      <c r="M13" s="0" t="n">
        <f aca="false">'Info à demander '!B7</f>
        <v>100</v>
      </c>
      <c r="N13" s="0" t="n">
        <f aca="false">'Info à demander '!B7</f>
        <v>100</v>
      </c>
    </row>
    <row r="14" customFormat="false" ht="13.8" hidden="false" customHeight="false" outlineLevel="0" collapsed="false">
      <c r="A14" s="1" t="s">
        <v>33</v>
      </c>
    </row>
    <row r="15" customFormat="false" ht="13.8" hidden="false" customHeight="false" outlineLevel="0" collapsed="false">
      <c r="A15" s="1" t="s">
        <v>34</v>
      </c>
      <c r="B15" s="2" t="n">
        <f aca="false">'Infos caché '!B5</f>
        <v>100</v>
      </c>
      <c r="C15" s="0" t="n">
        <f aca="false">'Infos caché '!B5</f>
        <v>100</v>
      </c>
      <c r="D15" s="0" t="n">
        <f aca="false">'Infos caché '!B5</f>
        <v>100</v>
      </c>
      <c r="E15" s="0" t="n">
        <f aca="false">'Infos caché '!B5</f>
        <v>100</v>
      </c>
      <c r="F15" s="0" t="n">
        <f aca="false">'Infos caché '!B5</f>
        <v>100</v>
      </c>
      <c r="G15" s="0" t="n">
        <f aca="false">'Infos caché '!B5</f>
        <v>100</v>
      </c>
      <c r="H15" s="0" t="n">
        <f aca="false">'Infos caché '!B5</f>
        <v>100</v>
      </c>
      <c r="I15" s="0" t="n">
        <f aca="false">'Infos caché '!B5</f>
        <v>100</v>
      </c>
      <c r="J15" s="0" t="n">
        <f aca="false">'Infos caché '!B5</f>
        <v>100</v>
      </c>
      <c r="K15" s="0" t="n">
        <f aca="false">'Infos caché '!B5</f>
        <v>100</v>
      </c>
      <c r="L15" s="0" t="n">
        <f aca="false">'Infos caché '!B5</f>
        <v>100</v>
      </c>
      <c r="M15" s="0" t="n">
        <f aca="false">'Infos caché '!B5</f>
        <v>100</v>
      </c>
      <c r="N15" s="0" t="n">
        <f aca="false">'Infos caché '!B5</f>
        <v>100</v>
      </c>
    </row>
    <row r="16" customFormat="false" ht="13.8" hidden="false" customHeight="false" outlineLevel="0" collapsed="false">
      <c r="A16" s="1" t="s">
        <v>35</v>
      </c>
      <c r="B16" s="2" t="n">
        <f aca="false">'Infos caché '!B2</f>
        <v>50</v>
      </c>
      <c r="C16" s="0" t="n">
        <f aca="false">'Infos caché '!B2</f>
        <v>50</v>
      </c>
      <c r="D16" s="0" t="n">
        <f aca="false">'Infos caché '!B2</f>
        <v>50</v>
      </c>
      <c r="E16" s="0" t="n">
        <f aca="false">'Infos caché '!B2</f>
        <v>50</v>
      </c>
      <c r="F16" s="0" t="n">
        <f aca="false">'Infos caché '!B2</f>
        <v>50</v>
      </c>
      <c r="G16" s="0" t="n">
        <f aca="false">'Infos caché '!B2</f>
        <v>50</v>
      </c>
      <c r="H16" s="0" t="n">
        <f aca="false">'Infos caché '!B2</f>
        <v>50</v>
      </c>
      <c r="I16" s="0" t="n">
        <f aca="false">'Infos caché '!B2</f>
        <v>50</v>
      </c>
      <c r="J16" s="0" t="n">
        <f aca="false">'Infos caché '!B2</f>
        <v>50</v>
      </c>
      <c r="K16" s="0" t="n">
        <f aca="false">'Infos caché '!B2</f>
        <v>50</v>
      </c>
      <c r="L16" s="0" t="n">
        <f aca="false">'Infos caché '!B2</f>
        <v>50</v>
      </c>
      <c r="M16" s="8" t="n">
        <f aca="false">'Infos caché '!B2</f>
        <v>50</v>
      </c>
      <c r="N16" s="0" t="n">
        <f aca="false">'Infos caché '!B2</f>
        <v>50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 t="s">
        <v>36</v>
      </c>
      <c r="B18" s="2" t="n">
        <f aca="false">B7-B11</f>
        <v>1200</v>
      </c>
      <c r="C18" s="2" t="n">
        <f aca="false">C7-C11</f>
        <v>1840</v>
      </c>
      <c r="D18" s="2" t="n">
        <f aca="false">D7-D11</f>
        <v>2608</v>
      </c>
      <c r="E18" s="2" t="n">
        <f aca="false">E7-E11</f>
        <v>3529.6</v>
      </c>
      <c r="F18" s="2" t="n">
        <f aca="false">F7-F11</f>
        <v>4635.52</v>
      </c>
      <c r="G18" s="2" t="n">
        <f aca="false">G7-G11</f>
        <v>5962.624</v>
      </c>
      <c r="H18" s="2" t="n">
        <f aca="false">H7-H11</f>
        <v>7555.1488</v>
      </c>
      <c r="I18" s="2" t="n">
        <f aca="false">I7-I11</f>
        <v>9466.17856</v>
      </c>
      <c r="J18" s="2" t="n">
        <f aca="false">J7-J11</f>
        <v>11759.414272</v>
      </c>
      <c r="K18" s="2" t="n">
        <f aca="false">K7-K11</f>
        <v>14511.2971264</v>
      </c>
      <c r="L18" s="2" t="n">
        <f aca="false">L7-L11</f>
        <v>17813.55655168</v>
      </c>
      <c r="M18" s="2" t="n">
        <f aca="false">M7-M11</f>
        <v>21776.267862016</v>
      </c>
      <c r="N18" s="2" t="n">
        <f aca="false">N7-N11</f>
        <v>26531.5214344192</v>
      </c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 t="s">
        <v>37</v>
      </c>
      <c r="B20" s="3" t="n">
        <f aca="false">'Infos caché '!B8</f>
        <v>194.444444444444</v>
      </c>
      <c r="C20" s="9" t="n">
        <f aca="false">'Infos caché '!B8</f>
        <v>194.444444444444</v>
      </c>
      <c r="D20" s="9" t="n">
        <f aca="false">'Infos caché '!B8</f>
        <v>194.444444444444</v>
      </c>
      <c r="E20" s="9" t="n">
        <f aca="false">'Infos caché '!B8</f>
        <v>194.444444444444</v>
      </c>
      <c r="F20" s="9" t="n">
        <f aca="false">'Infos caché '!B8</f>
        <v>194.444444444444</v>
      </c>
      <c r="G20" s="9" t="n">
        <f aca="false">'Infos caché '!B8</f>
        <v>194.444444444444</v>
      </c>
      <c r="H20" s="9" t="n">
        <f aca="false">'Infos caché '!B8</f>
        <v>194.444444444444</v>
      </c>
      <c r="I20" s="9" t="n">
        <f aca="false">'Infos caché '!B8</f>
        <v>194.444444444444</v>
      </c>
      <c r="J20" s="9" t="n">
        <f aca="false">'Infos caché '!B8</f>
        <v>194.444444444444</v>
      </c>
      <c r="K20" s="9" t="n">
        <f aca="false">'Infos caché '!B8</f>
        <v>194.444444444444</v>
      </c>
      <c r="L20" s="9" t="n">
        <f aca="false">'Infos caché '!B8</f>
        <v>194.444444444444</v>
      </c>
      <c r="M20" s="9" t="n">
        <f aca="false">'Infos caché '!B8</f>
        <v>194.444444444444</v>
      </c>
      <c r="N20" s="9" t="n">
        <f aca="false">'Infos caché '!B8</f>
        <v>194.444444444444</v>
      </c>
    </row>
    <row r="22" customFormat="false" ht="13.8" hidden="false" customHeight="false" outlineLevel="0" collapsed="false">
      <c r="A22" s="1" t="s">
        <v>38</v>
      </c>
      <c r="B22" s="3" t="n">
        <f aca="false">B18-B20</f>
        <v>1005.55555555556</v>
      </c>
      <c r="C22" s="3" t="n">
        <f aca="false">C18-C20</f>
        <v>1645.55555555556</v>
      </c>
      <c r="D22" s="3" t="n">
        <f aca="false">D18-D20</f>
        <v>2413.55555555556</v>
      </c>
      <c r="E22" s="3" t="n">
        <f aca="false">E18-E20</f>
        <v>3335.15555555556</v>
      </c>
      <c r="F22" s="3" t="n">
        <f aca="false">F18-F20</f>
        <v>4441.07555555556</v>
      </c>
      <c r="G22" s="3" t="n">
        <f aca="false">G18-G20</f>
        <v>5768.17955555555</v>
      </c>
      <c r="H22" s="3" t="n">
        <f aca="false">H18-H20</f>
        <v>7360.70435555556</v>
      </c>
      <c r="I22" s="3" t="n">
        <f aca="false">I18-I20</f>
        <v>9271.73411555555</v>
      </c>
      <c r="J22" s="3" t="n">
        <f aca="false">J18-J20</f>
        <v>11564.9698275556</v>
      </c>
      <c r="K22" s="3" t="n">
        <f aca="false">K18-K20</f>
        <v>14316.8526819556</v>
      </c>
      <c r="L22" s="3" t="n">
        <f aca="false">L18-L20</f>
        <v>17619.1121072355</v>
      </c>
      <c r="M22" s="3" t="n">
        <f aca="false">M18-M20</f>
        <v>21581.8234175715</v>
      </c>
      <c r="N22" s="3" t="n">
        <f aca="false">N18-N20</f>
        <v>26337.0769899747</v>
      </c>
    </row>
    <row r="23" customFormat="false" ht="13.8" hidden="false" customHeight="false" outlineLevel="0" collapsed="false">
      <c r="A23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2024-07-05T11:24:40Z</dcterms:modified>
  <cp:revision>15</cp:revision>
  <dc:subject/>
  <dc:title/>
</cp:coreProperties>
</file>