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792348800cf69/المستندات/"/>
    </mc:Choice>
  </mc:AlternateContent>
  <xr:revisionPtr revIDLastSave="646" documentId="8_{D4476EE7-51FB-4CFA-AA97-73EB56825835}" xr6:coauthVersionLast="47" xr6:coauthVersionMax="47" xr10:uidLastSave="{B0B4324A-0594-4419-A5E8-5879F523E3C0}"/>
  <bookViews>
    <workbookView xWindow="-120" yWindow="-120" windowWidth="20730" windowHeight="11310" activeTab="7" xr2:uid="{E40DEF9C-947B-4292-9E2B-E41967A76AFD}"/>
  </bookViews>
  <sheets>
    <sheet name="معلومات" sheetId="1" r:id="rId1"/>
    <sheet name="الفرز" sheetId="6" r:id="rId2"/>
    <sheet name="مخططات" sheetId="7" r:id="rId3"/>
    <sheet name="ورقة3" sheetId="8" r:id="rId4"/>
    <sheet name="الحضور" sheetId="2" r:id="rId5"/>
    <sheet name="الكافتريا" sheetId="4" r:id="rId6"/>
    <sheet name="معدلات الطلاب" sheetId="5" r:id="rId7"/>
    <sheet name="فاتورة" sheetId="3" r:id="rId8"/>
  </sheets>
  <definedNames>
    <definedName name="_xlchart.v1.0" hidden="1">مخططات!$A$2:$A$7</definedName>
    <definedName name="_xlchart.v1.1" hidden="1">مخططات!$B$1</definedName>
    <definedName name="_xlchart.v1.2" hidden="1">مخططات!$B$2:$B$7</definedName>
    <definedName name="_xlchart.v1.3" hidden="1">مخططات!$C$1</definedName>
    <definedName name="_xlchart.v1.4" hidden="1">مخططات!$C$2:$C$7</definedName>
    <definedName name="_xlchart.v1.5" hidden="1">مخططات!$D$1</definedName>
    <definedName name="_xlchart.v1.6" hidden="1">مخططات!$D$2:$D$7</definedName>
    <definedName name="_xlchart.v1.7" hidden="1">مخططات!$E$1</definedName>
    <definedName name="_xlchart.v1.8" hidden="1">مخططات!$E$2:$E$7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3" i="5"/>
  <c r="Q8" i="5"/>
  <c r="Q9" i="5"/>
  <c r="Q10" i="5"/>
  <c r="Q11" i="5"/>
  <c r="Q12" i="5"/>
  <c r="Q13" i="5"/>
  <c r="Q14" i="5"/>
  <c r="Q15" i="5"/>
  <c r="Q16" i="5"/>
  <c r="Q17" i="5"/>
  <c r="Q18" i="5"/>
  <c r="Q19" i="5"/>
  <c r="Q4" i="5"/>
  <c r="Q5" i="5"/>
  <c r="Q6" i="5"/>
  <c r="Q7" i="5"/>
  <c r="Q3" i="5"/>
  <c r="F3" i="6"/>
  <c r="F4" i="6"/>
  <c r="F9" i="6"/>
  <c r="F11" i="6"/>
  <c r="F8" i="6"/>
  <c r="F10" i="6"/>
  <c r="F2" i="6"/>
  <c r="F7" i="6"/>
  <c r="F5" i="6"/>
  <c r="F6" i="6"/>
  <c r="E6" i="3"/>
  <c r="E7" i="3"/>
  <c r="E8" i="3"/>
  <c r="E9" i="3"/>
  <c r="E10" i="3"/>
  <c r="E11" i="3"/>
  <c r="E12" i="3"/>
  <c r="E13" i="3"/>
  <c r="E14" i="3"/>
  <c r="E5" i="3"/>
  <c r="N7" i="5"/>
  <c r="O7" i="5" s="1"/>
  <c r="P7" i="5" s="1"/>
  <c r="J7" i="5"/>
  <c r="F7" i="5"/>
  <c r="N4" i="5"/>
  <c r="N5" i="5"/>
  <c r="O5" i="5" s="1"/>
  <c r="P5" i="5" s="1"/>
  <c r="N6" i="5"/>
  <c r="J4" i="5"/>
  <c r="J5" i="5"/>
  <c r="J6" i="5"/>
  <c r="F4" i="5"/>
  <c r="O4" i="5" s="1"/>
  <c r="P4" i="5" s="1"/>
  <c r="F5" i="5"/>
  <c r="F6" i="5"/>
  <c r="O6" i="5" s="1"/>
  <c r="P6" i="5" s="1"/>
  <c r="N3" i="5"/>
  <c r="J3" i="5"/>
  <c r="F3" i="5"/>
  <c r="O3" i="5" s="1"/>
  <c r="P3" i="5" s="1"/>
  <c r="G9" i="4"/>
  <c r="H9" i="4"/>
  <c r="K10" i="4" s="1"/>
  <c r="D9" i="4"/>
  <c r="E9" i="4" s="1"/>
  <c r="K11" i="4"/>
  <c r="G8" i="4"/>
  <c r="H8" i="4"/>
  <c r="D8" i="4"/>
  <c r="E8" i="4" s="1"/>
  <c r="H3" i="4"/>
  <c r="H4" i="4"/>
  <c r="H5" i="4"/>
  <c r="H6" i="4"/>
  <c r="H7" i="4"/>
  <c r="H2" i="4"/>
  <c r="G3" i="4"/>
  <c r="G4" i="4"/>
  <c r="G5" i="4"/>
  <c r="G6" i="4"/>
  <c r="G7" i="4"/>
  <c r="E3" i="4"/>
  <c r="E4" i="4"/>
  <c r="E5" i="4"/>
  <c r="E6" i="4"/>
  <c r="E7" i="4"/>
  <c r="E2" i="4"/>
  <c r="G2" i="4" s="1"/>
  <c r="D3" i="4"/>
  <c r="D4" i="4"/>
  <c r="D5" i="4"/>
  <c r="D6" i="4"/>
  <c r="D7" i="4"/>
  <c r="D2" i="4"/>
  <c r="N7" i="2"/>
  <c r="H8" i="2"/>
  <c r="N5" i="2"/>
  <c r="N4" i="2"/>
  <c r="N3" i="2"/>
  <c r="E15" i="3" l="1"/>
  <c r="E17" i="3" s="1"/>
  <c r="E18" i="3" s="1"/>
  <c r="K12" i="4"/>
</calcChain>
</file>

<file path=xl/sharedStrings.xml><?xml version="1.0" encoding="utf-8"?>
<sst xmlns="http://schemas.openxmlformats.org/spreadsheetml/2006/main" count="145" uniqueCount="116">
  <si>
    <t>الاسم</t>
  </si>
  <si>
    <t xml:space="preserve">الكنية </t>
  </si>
  <si>
    <t>تاريخ الولادة</t>
  </si>
  <si>
    <t>مكان الولادة</t>
  </si>
  <si>
    <t>اسم الاب</t>
  </si>
  <si>
    <t>الهاتف</t>
  </si>
  <si>
    <t>العنوان</t>
  </si>
  <si>
    <t xml:space="preserve">اللغة </t>
  </si>
  <si>
    <t>التسلسل</t>
  </si>
  <si>
    <t>رقم الطالب</t>
  </si>
  <si>
    <t>احمد</t>
  </si>
  <si>
    <t>خالد</t>
  </si>
  <si>
    <t>العلي</t>
  </si>
  <si>
    <t>دير الزور</t>
  </si>
  <si>
    <t>اورفا- يني شاهير - شارع الاستقلال</t>
  </si>
  <si>
    <t>إنكليزي</t>
  </si>
  <si>
    <t>علي</t>
  </si>
  <si>
    <t>محمود</t>
  </si>
  <si>
    <t>العماش</t>
  </si>
  <si>
    <t>حلب</t>
  </si>
  <si>
    <t>امجد</t>
  </si>
  <si>
    <t>العلوش</t>
  </si>
  <si>
    <t>خليل</t>
  </si>
  <si>
    <t>الرقة</t>
  </si>
  <si>
    <t>طلاب الشعبة الأولى من الصف التاسع في مدرسة خديجة للعام 2022</t>
  </si>
  <si>
    <t>تسلسل</t>
  </si>
  <si>
    <t>أيلول</t>
  </si>
  <si>
    <t>تشرين اول</t>
  </si>
  <si>
    <t>تشرين ثاني</t>
  </si>
  <si>
    <t>كانون اول</t>
  </si>
  <si>
    <t>كانون ثاني</t>
  </si>
  <si>
    <t xml:space="preserve">شباط </t>
  </si>
  <si>
    <t>اذار</t>
  </si>
  <si>
    <t>نيسان</t>
  </si>
  <si>
    <t>أيار</t>
  </si>
  <si>
    <t>مجموع الغياب</t>
  </si>
  <si>
    <t>اسماء المواد</t>
  </si>
  <si>
    <t>سعر الشراء</t>
  </si>
  <si>
    <t>نسبة الربح</t>
  </si>
  <si>
    <t>زيت 5 لتر</t>
  </si>
  <si>
    <t>سكر 1 كغ</t>
  </si>
  <si>
    <t xml:space="preserve">ارز كبسة </t>
  </si>
  <si>
    <t>طحين 10 كغ</t>
  </si>
  <si>
    <t>مسحوق غسيل</t>
  </si>
  <si>
    <t>علبة شاي نصف كيلو</t>
  </si>
  <si>
    <t>مقدار الربح</t>
  </si>
  <si>
    <t>سعر المبيع</t>
  </si>
  <si>
    <t>العدد المباع</t>
  </si>
  <si>
    <t>الخزنة</t>
  </si>
  <si>
    <t>الدخل اليومي</t>
  </si>
  <si>
    <t>راس المال</t>
  </si>
  <si>
    <t>صابون</t>
  </si>
  <si>
    <t>تمر 10 كغ</t>
  </si>
  <si>
    <t>اسم الطالب</t>
  </si>
  <si>
    <t>رياضيات</t>
  </si>
  <si>
    <t>فن</t>
  </si>
  <si>
    <t>لغة تركية</t>
  </si>
  <si>
    <t>شفهي</t>
  </si>
  <si>
    <t>مذاكرة</t>
  </si>
  <si>
    <t>امتحان</t>
  </si>
  <si>
    <t>المعدل</t>
  </si>
  <si>
    <t>زكريا العيسى</t>
  </si>
  <si>
    <t>المجموع</t>
  </si>
  <si>
    <t>المعدل العام</t>
  </si>
  <si>
    <t>محمود محمد</t>
  </si>
  <si>
    <t>النتيجة</t>
  </si>
  <si>
    <t>المطلوب من السيد:.........................................</t>
  </si>
  <si>
    <t>م</t>
  </si>
  <si>
    <t xml:space="preserve">اسم المادة </t>
  </si>
  <si>
    <t xml:space="preserve">سعر الوحدة </t>
  </si>
  <si>
    <t>الكمية</t>
  </si>
  <si>
    <t>المبلغ</t>
  </si>
  <si>
    <t>سكر</t>
  </si>
  <si>
    <t>شاي</t>
  </si>
  <si>
    <t>زيت</t>
  </si>
  <si>
    <t>المبلغ الاجمالي:</t>
  </si>
  <si>
    <t>مجمع الأمل للغذائيات</t>
  </si>
  <si>
    <t>دبس بندورة</t>
  </si>
  <si>
    <t>قيمة الضريبة</t>
  </si>
  <si>
    <t>مقدار الضريبة</t>
  </si>
  <si>
    <t>المبلغ المطلوب:</t>
  </si>
  <si>
    <t>رز</t>
  </si>
  <si>
    <t>جوز</t>
  </si>
  <si>
    <t>ليمون</t>
  </si>
  <si>
    <t>الاسم والشهرة</t>
  </si>
  <si>
    <t>الرياضيات</t>
  </si>
  <si>
    <t>الفيزياء</t>
  </si>
  <si>
    <t>العلوم</t>
  </si>
  <si>
    <t xml:space="preserve">المجموع </t>
  </si>
  <si>
    <t>زياد الخلف</t>
  </si>
  <si>
    <t>محمود جاويش</t>
  </si>
  <si>
    <t>علي النايف</t>
  </si>
  <si>
    <t>زكريا العلي</t>
  </si>
  <si>
    <t>خالد الرجب</t>
  </si>
  <si>
    <t>فايز المحمود</t>
  </si>
  <si>
    <t>محمد الخلف</t>
  </si>
  <si>
    <t>ماجد درويش</t>
  </si>
  <si>
    <t>أحمد العلي</t>
  </si>
  <si>
    <t>أيمن المصري</t>
  </si>
  <si>
    <t>الربع الأول</t>
  </si>
  <si>
    <t>الربع الثاني</t>
  </si>
  <si>
    <t>الربع الثالث</t>
  </si>
  <si>
    <t>الربع الرابع</t>
  </si>
  <si>
    <t>اورفا</t>
  </si>
  <si>
    <t>عنتاب</t>
  </si>
  <si>
    <t>ماردين</t>
  </si>
  <si>
    <t>مرعش</t>
  </si>
  <si>
    <t>اسطنبول</t>
  </si>
  <si>
    <t xml:space="preserve">انقرة </t>
  </si>
  <si>
    <t>التاسع</t>
  </si>
  <si>
    <t>العاشر</t>
  </si>
  <si>
    <t>الحادي عشر</t>
  </si>
  <si>
    <t>البكلورية</t>
  </si>
  <si>
    <t>زياد الاحمد</t>
  </si>
  <si>
    <t>علي المحمود</t>
  </si>
  <si>
    <t>يوسف السالم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</si>
</sst>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-[$€-2]\ * #.##0._-;\-[$€-2]\ * #.##0._-;_-[$€-2]\ * &quot;-&quot;??_-;_-@_-"/>
    <numFmt numFmtId="166" formatCode="&quot;$&quot;#.##0.00"/>
    <numFmt numFmtId="167" formatCode="[$-F800]dddd\,\ mmmm\ dd\,\ yyyy"/>
    <numFmt numFmtId="168" formatCode="[$-F400]h:mm:ss\ AM/PM"/>
  </numFmts>
  <fonts count="13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22"/>
      <color theme="8" tint="-0.249977111117893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8" tint="-0.249977111117893"/>
      <name val="Arial"/>
      <family val="2"/>
      <scheme val="minor"/>
    </font>
    <font>
      <sz val="14"/>
      <color theme="9" tint="-0.249977111117893"/>
      <name val="Arial"/>
      <family val="2"/>
      <scheme val="minor"/>
    </font>
    <font>
      <sz val="14"/>
      <color theme="4" tint="-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1" fillId="3" borderId="1" xfId="0" applyFont="1" applyFill="1" applyBorder="1"/>
    <xf numFmtId="0" fontId="5" fillId="3" borderId="1" xfId="0" applyFont="1" applyFill="1" applyBorder="1"/>
    <xf numFmtId="0" fontId="1" fillId="0" borderId="1" xfId="0" applyFont="1" applyBorder="1"/>
    <xf numFmtId="164" fontId="5" fillId="0" borderId="1" xfId="0" applyNumberFormat="1" applyFont="1" applyBorder="1"/>
    <xf numFmtId="164" fontId="1" fillId="0" borderId="1" xfId="0" applyNumberFormat="1" applyFont="1" applyBorder="1"/>
    <xf numFmtId="164" fontId="6" fillId="0" borderId="1" xfId="0" applyNumberFormat="1" applyFont="1" applyBorder="1"/>
    <xf numFmtId="0" fontId="1" fillId="0" borderId="2" xfId="0" applyFont="1" applyFill="1" applyBorder="1"/>
    <xf numFmtId="164" fontId="7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textRotation="113"/>
    </xf>
    <xf numFmtId="0" fontId="0" fillId="0" borderId="0" xfId="0" applyAlignment="1">
      <alignment textRotation="99" shrinkToFit="1"/>
    </xf>
    <xf numFmtId="165" fontId="1" fillId="0" borderId="1" xfId="0" applyNumberFormat="1" applyFont="1" applyBorder="1"/>
    <xf numFmtId="166" fontId="1" fillId="0" borderId="1" xfId="0" applyNumberFormat="1" applyFont="1" applyBorder="1"/>
    <xf numFmtId="166" fontId="1" fillId="0" borderId="1" xfId="1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12" fontId="0" fillId="0" borderId="0" xfId="0" applyNumberFormat="1"/>
    <xf numFmtId="49" fontId="0" fillId="0" borderId="0" xfId="0" applyNumberFormat="1"/>
    <xf numFmtId="11" fontId="0" fillId="0" borderId="0" xfId="0" applyNumberFormat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0" fillId="4" borderId="0" xfId="0" applyFill="1"/>
    <xf numFmtId="0" fontId="0" fillId="4" borderId="0" xfId="0" applyFill="1" applyBorder="1"/>
    <xf numFmtId="0" fontId="1" fillId="0" borderId="1" xfId="0" applyFont="1" applyFill="1" applyBorder="1"/>
    <xf numFmtId="164" fontId="5" fillId="0" borderId="1" xfId="0" applyNumberFormat="1" applyFont="1" applyFill="1" applyBorder="1"/>
    <xf numFmtId="164" fontId="1" fillId="0" borderId="1" xfId="0" applyNumberFormat="1" applyFont="1" applyFill="1" applyBorder="1"/>
    <xf numFmtId="164" fontId="6" fillId="0" borderId="1" xfId="0" applyNumberFormat="1" applyFont="1" applyFill="1" applyBorder="1"/>
    <xf numFmtId="0" fontId="1" fillId="0" borderId="3" xfId="0" applyFont="1" applyBorder="1"/>
    <xf numFmtId="0" fontId="1" fillId="0" borderId="4" xfId="0" applyFont="1" applyFill="1" applyBorder="1"/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</cellXfs>
  <cellStyles count="2">
    <cellStyle name="Percent" xfId="1" builtinId="5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SY"/>
        </a:p>
      </c:txPr>
    </c:title>
    <c:autoTitleDeleted val="0"/>
    <c:plotArea>
      <c:layout>
        <c:manualLayout>
          <c:layoutTarget val="inner"/>
          <c:xMode val="edge"/>
          <c:yMode val="edge"/>
          <c:x val="5.4110749743238616E-2"/>
          <c:y val="0.11196325604980237"/>
          <c:w val="0.91690374301038458"/>
          <c:h val="0.834131109470412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ورقة3!$A$4</c:f>
              <c:strCache>
                <c:ptCount val="1"/>
                <c:pt idx="0">
                  <c:v>محمود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ورقة3!$B$1:$E$1</c:f>
              <c:strCache>
                <c:ptCount val="4"/>
                <c:pt idx="0">
                  <c:v>التاسع</c:v>
                </c:pt>
                <c:pt idx="1">
                  <c:v>العاشر</c:v>
                </c:pt>
                <c:pt idx="2">
                  <c:v>الحادي عشر</c:v>
                </c:pt>
                <c:pt idx="3">
                  <c:v>البكلورية</c:v>
                </c:pt>
              </c:strCache>
            </c:strRef>
          </c:cat>
          <c:val>
            <c:numRef>
              <c:f>ورقة3!$B$4:$E$4</c:f>
              <c:numCache>
                <c:formatCode>General</c:formatCode>
                <c:ptCount val="4"/>
                <c:pt idx="0">
                  <c:v>980</c:v>
                </c:pt>
                <c:pt idx="1">
                  <c:v>950</c:v>
                </c:pt>
                <c:pt idx="2">
                  <c:v>800</c:v>
                </c:pt>
                <c:pt idx="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8-46BC-B7A0-58DC8758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3898400"/>
        <c:axId val="913899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ورقة3!$A$2</c15:sqref>
                        </c15:formulaRef>
                      </c:ext>
                    </c:extLst>
                    <c:strCache>
                      <c:ptCount val="1"/>
                      <c:pt idx="0">
                        <c:v>احمد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ورقة3!$B$1:$E$1</c15:sqref>
                        </c15:formulaRef>
                      </c:ext>
                    </c:extLst>
                    <c:strCache>
                      <c:ptCount val="4"/>
                      <c:pt idx="0">
                        <c:v>التاسع</c:v>
                      </c:pt>
                      <c:pt idx="1">
                        <c:v>العاشر</c:v>
                      </c:pt>
                      <c:pt idx="2">
                        <c:v>الحادي عشر</c:v>
                      </c:pt>
                      <c:pt idx="3">
                        <c:v>البكلورية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ورقة3!$B$2:$E$2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890</c:v>
                      </c:pt>
                      <c:pt idx="1">
                        <c:v>900</c:v>
                      </c:pt>
                      <c:pt idx="2">
                        <c:v>950</c:v>
                      </c:pt>
                      <c:pt idx="3">
                        <c:v>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158-46BC-B7A0-58DC8758000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ورقة3!$A$3</c15:sqref>
                        </c15:formulaRef>
                      </c:ext>
                    </c:extLst>
                    <c:strCache>
                      <c:ptCount val="1"/>
                      <c:pt idx="0">
                        <c:v>خالد</c:v>
                      </c:pt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ورقة3!$B$1:$E$1</c15:sqref>
                        </c15:formulaRef>
                      </c:ext>
                    </c:extLst>
                    <c:strCache>
                      <c:ptCount val="4"/>
                      <c:pt idx="0">
                        <c:v>التاسع</c:v>
                      </c:pt>
                      <c:pt idx="1">
                        <c:v>العاشر</c:v>
                      </c:pt>
                      <c:pt idx="2">
                        <c:v>الحادي عشر</c:v>
                      </c:pt>
                      <c:pt idx="3">
                        <c:v>البكلورية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ورقة3!$B$3:$E$3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750</c:v>
                      </c:pt>
                      <c:pt idx="1">
                        <c:v>850</c:v>
                      </c:pt>
                      <c:pt idx="2">
                        <c:v>600</c:v>
                      </c:pt>
                      <c:pt idx="3">
                        <c:v>790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58-46BC-B7A0-58DC87580005}"/>
                  </c:ext>
                </c:extLst>
              </c15:ser>
            </c15:filteredBarSeries>
          </c:ext>
        </c:extLst>
      </c:barChart>
      <c:catAx>
        <c:axId val="9138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Y"/>
          </a:p>
        </c:txPr>
        <c:crossAx val="913899648"/>
        <c:crosses val="autoZero"/>
        <c:auto val="1"/>
        <c:lblAlgn val="ctr"/>
        <c:lblOffset val="100"/>
        <c:noMultiLvlLbl val="0"/>
      </c:catAx>
      <c:valAx>
        <c:axId val="91389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Y"/>
          </a:p>
        </c:txPr>
        <c:crossAx val="91389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Y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  <cx:data id="3">
      <cx:strDim type="cat">
        <cx:f>_xlchart.v1.0</cx:f>
      </cx:strDim>
      <cx:numDim type="size">
        <cx:f>_xlchart.v1.8</cx:f>
      </cx:numDim>
    </cx:data>
  </cx:chartData>
  <cx:chart>
    <cx:title pos="t" align="ctr" overlay="0">
      <cx:tx>
        <cx:txData>
          <cx:v>عنوان المخطط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1"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ar-SY" sz="1800" b="1" i="0" u="none" strike="noStrike" kern="1200" cap="all" spc="15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cs typeface="Arial" panose="020B0604020202020204" pitchFamily="34" charset="0"/>
            </a:rPr>
            <a:t>عنوان المخطط</a:t>
          </a:r>
        </a:p>
      </cx:txPr>
    </cx:title>
    <cx:plotArea>
      <cx:plotAreaRegion>
        <cx:series layoutId="sunburst" uniqueId="{05A20E5A-7503-4A99-BAB4-D8DB84FA53FE}" formatIdx="0">
          <cx:tx>
            <cx:txData>
              <cx:f>_xlchart.v1.1</cx:f>
              <cx:v>الربع الأول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5B41AEAF-DC21-40A9-A578-45EF78E610C1}" formatIdx="1">
          <cx:tx>
            <cx:txData>
              <cx:f>_xlchart.v1.3</cx:f>
              <cx:v>الربع الثاني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72BAA0A3-0E3E-4A11-BF77-8FA1DA9EC4B5}" formatIdx="2">
          <cx:tx>
            <cx:txData>
              <cx:f>_xlchart.v1.5</cx:f>
              <cx:v>الربع الثالث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B0CB0FD0-7F4B-45B8-9095-6DD9F9420FB1}" formatIdx="3">
          <cx:tx>
            <cx:txData>
              <cx:f>_xlchart.v1.7</cx:f>
              <cx:v>الربع الرابع</cx:v>
            </cx:txData>
          </cx:tx>
          <cx:dataLabels pos="ctr">
            <cx:visibility seriesName="0" categoryName="1" value="0"/>
          </cx:dataLabels>
          <cx:dataId val="3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219076</xdr:colOff>
      <xdr:row>0</xdr:row>
      <xdr:rowOff>66674</xdr:rowOff>
    </xdr:from>
    <xdr:to>
      <xdr:col>15</xdr:col>
      <xdr:colOff>676275</xdr:colOff>
      <xdr:row>31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مخطط 1">
              <a:extLst>
                <a:ext uri="{FF2B5EF4-FFF2-40B4-BE49-F238E27FC236}">
                  <a16:creationId xmlns:a16="http://schemas.microsoft.com/office/drawing/2014/main" id="{9B04BC4F-13C2-4423-883B-742C6BFFF5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5183925" y="66674"/>
              <a:ext cx="7315199" cy="635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SY" sz="1100"/>
                <a:t>هذا المخطط غير متوفر في إصدار Excel.‏
سيؤدي تحرير هذا الشكل أو حفظ هذا المصنف بتنسيق ملف مختلف إلى تعطيل التخطيط بشكل دائم.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95250</xdr:rowOff>
    </xdr:from>
    <xdr:to>
      <xdr:col>15</xdr:col>
      <xdr:colOff>542925</xdr:colOff>
      <xdr:row>31</xdr:row>
      <xdr:rowOff>57150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C2E8D7D-E5B2-4876-99FC-3EA1D10D1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D17E-F9C1-4CEF-8FB9-27A15EDCCBF9}">
  <dimension ref="A1:J23"/>
  <sheetViews>
    <sheetView rightToLeft="1" zoomScaleNormal="100" workbookViewId="0">
      <selection activeCell="D19" sqref="D19"/>
    </sheetView>
  </sheetViews>
  <sheetFormatPr defaultRowHeight="14.25" x14ac:dyDescent="0.2"/>
  <cols>
    <col min="1" max="1" width="6" customWidth="1"/>
    <col min="2" max="2" width="9.25" bestFit="1" customWidth="1"/>
    <col min="3" max="3" width="4.875" bestFit="1" customWidth="1"/>
    <col min="5" max="5" width="7.75" bestFit="1" customWidth="1"/>
    <col min="6" max="6" width="13.5" bestFit="1" customWidth="1"/>
    <col min="7" max="7" width="9.875" bestFit="1" customWidth="1"/>
    <col min="8" max="8" width="13.625" bestFit="1" customWidth="1"/>
    <col min="9" max="9" width="28.25" bestFit="1" customWidth="1"/>
  </cols>
  <sheetData>
    <row r="1" spans="1:10" ht="27.75" x14ac:dyDescent="0.4">
      <c r="A1" s="39" t="s">
        <v>24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 x14ac:dyDescent="0.25">
      <c r="A2" s="1" t="s">
        <v>8</v>
      </c>
      <c r="B2" s="1" t="s">
        <v>9</v>
      </c>
      <c r="C2" s="1" t="s">
        <v>0</v>
      </c>
      <c r="D2" s="1" t="s">
        <v>1</v>
      </c>
      <c r="E2" s="1" t="s">
        <v>4</v>
      </c>
      <c r="F2" s="1" t="s">
        <v>2</v>
      </c>
      <c r="G2" s="1" t="s">
        <v>3</v>
      </c>
      <c r="H2" s="1" t="s">
        <v>5</v>
      </c>
      <c r="I2" s="1" t="s">
        <v>6</v>
      </c>
      <c r="J2" s="1" t="s">
        <v>7</v>
      </c>
    </row>
    <row r="3" spans="1:10" ht="18" x14ac:dyDescent="0.25">
      <c r="A3" s="2">
        <v>1</v>
      </c>
      <c r="B3" s="2">
        <v>500</v>
      </c>
      <c r="C3" s="2" t="s">
        <v>10</v>
      </c>
      <c r="D3" s="2" t="s">
        <v>12</v>
      </c>
      <c r="E3" s="2" t="s">
        <v>11</v>
      </c>
      <c r="F3" s="3">
        <v>38478</v>
      </c>
      <c r="G3" s="2" t="s">
        <v>13</v>
      </c>
      <c r="H3" s="2">
        <v>538816552</v>
      </c>
      <c r="I3" s="2" t="s">
        <v>14</v>
      </c>
      <c r="J3" s="2" t="s">
        <v>15</v>
      </c>
    </row>
    <row r="4" spans="1:10" ht="18" x14ac:dyDescent="0.25">
      <c r="A4" s="2">
        <v>2</v>
      </c>
      <c r="B4" s="2">
        <v>201</v>
      </c>
      <c r="C4" s="2" t="s">
        <v>20</v>
      </c>
      <c r="D4" s="2" t="s">
        <v>21</v>
      </c>
      <c r="E4" s="2" t="s">
        <v>22</v>
      </c>
      <c r="F4" s="3">
        <v>38479</v>
      </c>
      <c r="G4" s="2" t="s">
        <v>23</v>
      </c>
      <c r="H4" s="2">
        <v>538816552</v>
      </c>
      <c r="I4" s="2" t="s">
        <v>14</v>
      </c>
      <c r="J4" s="2" t="s">
        <v>15</v>
      </c>
    </row>
    <row r="5" spans="1:10" ht="18" x14ac:dyDescent="0.25">
      <c r="A5" s="2">
        <v>3</v>
      </c>
      <c r="B5" s="2">
        <v>505</v>
      </c>
      <c r="C5" s="2" t="s">
        <v>16</v>
      </c>
      <c r="D5" s="2" t="s">
        <v>18</v>
      </c>
      <c r="E5" s="2" t="s">
        <v>17</v>
      </c>
      <c r="F5" s="3">
        <v>38749</v>
      </c>
      <c r="G5" s="2" t="s">
        <v>19</v>
      </c>
      <c r="H5" s="2">
        <v>542689711</v>
      </c>
      <c r="I5" s="2" t="s">
        <v>14</v>
      </c>
      <c r="J5" s="2" t="s">
        <v>15</v>
      </c>
    </row>
    <row r="6" spans="1:10" x14ac:dyDescent="0.2">
      <c r="A6">
        <v>4</v>
      </c>
    </row>
    <row r="7" spans="1:10" x14ac:dyDescent="0.2">
      <c r="A7">
        <v>5</v>
      </c>
    </row>
    <row r="8" spans="1:10" x14ac:dyDescent="0.2">
      <c r="A8">
        <v>6</v>
      </c>
    </row>
    <row r="9" spans="1:10" x14ac:dyDescent="0.2">
      <c r="A9">
        <v>7</v>
      </c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  <row r="16" spans="1:10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</sheetData>
  <mergeCells count="1">
    <mergeCell ref="A1:J1"/>
  </mergeCells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15F9-24AE-46FD-9BB9-7480F2F11012}">
  <dimension ref="A1:F11"/>
  <sheetViews>
    <sheetView rightToLeft="1" workbookViewId="0">
      <selection activeCell="J16" sqref="J16"/>
    </sheetView>
  </sheetViews>
  <sheetFormatPr defaultRowHeight="14.25" x14ac:dyDescent="0.2"/>
  <cols>
    <col min="1" max="1" width="2.875" bestFit="1" customWidth="1"/>
    <col min="2" max="2" width="13.625" bestFit="1" customWidth="1"/>
    <col min="3" max="3" width="10" bestFit="1" customWidth="1"/>
    <col min="4" max="4" width="7.75" bestFit="1" customWidth="1"/>
    <col min="5" max="5" width="6.125" bestFit="1" customWidth="1"/>
    <col min="6" max="6" width="9.25" bestFit="1" customWidth="1"/>
  </cols>
  <sheetData>
    <row r="1" spans="1:6" ht="20.25" x14ac:dyDescent="0.3">
      <c r="A1" s="28" t="s">
        <v>67</v>
      </c>
      <c r="B1" s="28" t="s">
        <v>84</v>
      </c>
      <c r="C1" s="28" t="s">
        <v>85</v>
      </c>
      <c r="D1" s="28" t="s">
        <v>86</v>
      </c>
      <c r="E1" s="28" t="s">
        <v>87</v>
      </c>
      <c r="F1" s="28" t="s">
        <v>88</v>
      </c>
    </row>
    <row r="2" spans="1:6" ht="15" x14ac:dyDescent="0.25">
      <c r="A2" s="29">
        <v>1</v>
      </c>
      <c r="B2" s="29" t="s">
        <v>94</v>
      </c>
      <c r="C2" s="29">
        <v>85</v>
      </c>
      <c r="D2" s="29">
        <v>99</v>
      </c>
      <c r="E2" s="29">
        <v>98</v>
      </c>
      <c r="F2" s="29">
        <f t="shared" ref="F2:F11" si="0">C2+D2+E2</f>
        <v>282</v>
      </c>
    </row>
    <row r="3" spans="1:6" ht="15" x14ac:dyDescent="0.25">
      <c r="A3" s="29">
        <v>2</v>
      </c>
      <c r="B3" s="29" t="s">
        <v>89</v>
      </c>
      <c r="C3" s="29">
        <v>90</v>
      </c>
      <c r="D3" s="29">
        <v>96</v>
      </c>
      <c r="E3" s="29">
        <v>90</v>
      </c>
      <c r="F3" s="29">
        <f t="shared" si="0"/>
        <v>276</v>
      </c>
    </row>
    <row r="4" spans="1:6" ht="15" x14ac:dyDescent="0.25">
      <c r="A4" s="29">
        <v>3</v>
      </c>
      <c r="B4" s="29" t="s">
        <v>98</v>
      </c>
      <c r="C4" s="29">
        <v>80</v>
      </c>
      <c r="D4" s="29">
        <v>100</v>
      </c>
      <c r="E4" s="29">
        <v>96</v>
      </c>
      <c r="F4" s="29">
        <f t="shared" si="0"/>
        <v>276</v>
      </c>
    </row>
    <row r="5" spans="1:6" ht="15" x14ac:dyDescent="0.25">
      <c r="A5" s="29">
        <v>4</v>
      </c>
      <c r="B5" s="29" t="s">
        <v>96</v>
      </c>
      <c r="C5" s="29">
        <v>93</v>
      </c>
      <c r="D5" s="29">
        <v>85</v>
      </c>
      <c r="E5" s="29">
        <v>90</v>
      </c>
      <c r="F5" s="29">
        <f t="shared" si="0"/>
        <v>268</v>
      </c>
    </row>
    <row r="6" spans="1:6" ht="15" x14ac:dyDescent="0.25">
      <c r="A6" s="29">
        <v>5</v>
      </c>
      <c r="B6" s="29" t="s">
        <v>97</v>
      </c>
      <c r="C6" s="29">
        <v>89</v>
      </c>
      <c r="D6" s="29">
        <v>88</v>
      </c>
      <c r="E6" s="29">
        <v>90</v>
      </c>
      <c r="F6" s="29">
        <f t="shared" si="0"/>
        <v>267</v>
      </c>
    </row>
    <row r="7" spans="1:6" ht="15" x14ac:dyDescent="0.25">
      <c r="A7" s="29">
        <v>6</v>
      </c>
      <c r="B7" s="29" t="s">
        <v>95</v>
      </c>
      <c r="C7" s="29">
        <v>86</v>
      </c>
      <c r="D7" s="29">
        <v>91</v>
      </c>
      <c r="E7" s="29">
        <v>89</v>
      </c>
      <c r="F7" s="29">
        <f t="shared" si="0"/>
        <v>266</v>
      </c>
    </row>
    <row r="8" spans="1:6" ht="15" x14ac:dyDescent="0.25">
      <c r="A8" s="29">
        <v>7</v>
      </c>
      <c r="B8" s="29" t="s">
        <v>92</v>
      </c>
      <c r="C8" s="29">
        <v>84</v>
      </c>
      <c r="D8" s="29">
        <v>91</v>
      </c>
      <c r="E8" s="29">
        <v>90</v>
      </c>
      <c r="F8" s="29">
        <f t="shared" si="0"/>
        <v>265</v>
      </c>
    </row>
    <row r="9" spans="1:6" ht="15" x14ac:dyDescent="0.25">
      <c r="A9" s="29">
        <v>8</v>
      </c>
      <c r="B9" s="29" t="s">
        <v>90</v>
      </c>
      <c r="C9" s="29">
        <v>79</v>
      </c>
      <c r="D9" s="29">
        <v>88</v>
      </c>
      <c r="E9" s="29">
        <v>98</v>
      </c>
      <c r="F9" s="29">
        <f t="shared" si="0"/>
        <v>265</v>
      </c>
    </row>
    <row r="10" spans="1:6" ht="15" x14ac:dyDescent="0.25">
      <c r="A10" s="29">
        <v>9</v>
      </c>
      <c r="B10" s="29" t="s">
        <v>93</v>
      </c>
      <c r="C10" s="29">
        <v>97</v>
      </c>
      <c r="D10" s="29">
        <v>88</v>
      </c>
      <c r="E10" s="29">
        <v>75</v>
      </c>
      <c r="F10" s="29">
        <f t="shared" si="0"/>
        <v>260</v>
      </c>
    </row>
    <row r="11" spans="1:6" ht="15" x14ac:dyDescent="0.25">
      <c r="A11" s="29">
        <v>10</v>
      </c>
      <c r="B11" s="29" t="s">
        <v>91</v>
      </c>
      <c r="C11" s="29">
        <v>85</v>
      </c>
      <c r="D11" s="29">
        <v>90</v>
      </c>
      <c r="E11" s="29">
        <v>82</v>
      </c>
      <c r="F11" s="29">
        <f t="shared" si="0"/>
        <v>257</v>
      </c>
    </row>
  </sheetData>
  <sortState xmlns:xlrd2="http://schemas.microsoft.com/office/spreadsheetml/2017/richdata2" ref="B2:F11">
    <sortCondition descending="1" ref="F2:F11"/>
    <sortCondition descending="1" ref="C2:C11"/>
    <sortCondition descending="1" ref="D2:D11"/>
  </sortState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1FEA-07D8-44FA-880E-576A5FE26A14}">
  <dimension ref="A1:E7"/>
  <sheetViews>
    <sheetView rightToLeft="1" workbookViewId="0">
      <selection activeCell="E11" sqref="E11"/>
    </sheetView>
  </sheetViews>
  <sheetFormatPr defaultRowHeight="14.25" x14ac:dyDescent="0.2"/>
  <cols>
    <col min="1" max="1" width="10" bestFit="1" customWidth="1"/>
    <col min="2" max="2" width="10.375" bestFit="1" customWidth="1"/>
    <col min="3" max="3" width="11.125" bestFit="1" customWidth="1"/>
    <col min="4" max="5" width="11.25" bestFit="1" customWidth="1"/>
  </cols>
  <sheetData>
    <row r="1" spans="1:5" ht="20.25" x14ac:dyDescent="0.3">
      <c r="B1" s="28" t="s">
        <v>99</v>
      </c>
      <c r="C1" s="28" t="s">
        <v>100</v>
      </c>
      <c r="D1" s="28" t="s">
        <v>101</v>
      </c>
      <c r="E1" s="28" t="s">
        <v>102</v>
      </c>
    </row>
    <row r="2" spans="1:5" ht="23.25" x14ac:dyDescent="0.35">
      <c r="A2" s="30" t="s">
        <v>103</v>
      </c>
      <c r="B2" s="6">
        <v>250000</v>
      </c>
      <c r="C2" s="6">
        <v>245000</v>
      </c>
      <c r="D2" s="6">
        <v>260000</v>
      </c>
      <c r="E2" s="6">
        <v>235000</v>
      </c>
    </row>
    <row r="3" spans="1:5" ht="23.25" x14ac:dyDescent="0.35">
      <c r="A3" s="30" t="s">
        <v>104</v>
      </c>
      <c r="B3" s="6">
        <v>300000</v>
      </c>
      <c r="C3" s="6">
        <v>301000</v>
      </c>
      <c r="D3" s="6">
        <v>299000</v>
      </c>
      <c r="E3" s="6">
        <v>305000</v>
      </c>
    </row>
    <row r="4" spans="1:5" ht="23.25" x14ac:dyDescent="0.35">
      <c r="A4" s="30" t="s">
        <v>105</v>
      </c>
      <c r="B4" s="6">
        <v>200000</v>
      </c>
      <c r="C4" s="6">
        <v>201000</v>
      </c>
      <c r="D4" s="6">
        <v>198000</v>
      </c>
      <c r="E4" s="6">
        <v>199000</v>
      </c>
    </row>
    <row r="5" spans="1:5" ht="23.25" x14ac:dyDescent="0.35">
      <c r="A5" s="30" t="s">
        <v>106</v>
      </c>
      <c r="B5" s="6">
        <v>150000</v>
      </c>
      <c r="C5" s="6">
        <v>155000</v>
      </c>
      <c r="D5" s="6">
        <v>145000</v>
      </c>
      <c r="E5" s="6">
        <v>120000</v>
      </c>
    </row>
    <row r="6" spans="1:5" ht="23.25" x14ac:dyDescent="0.35">
      <c r="A6" s="30" t="s">
        <v>107</v>
      </c>
      <c r="B6" s="6">
        <v>700000</v>
      </c>
      <c r="C6" s="6">
        <v>750000</v>
      </c>
      <c r="D6" s="6">
        <v>699000</v>
      </c>
      <c r="E6" s="6">
        <v>704000</v>
      </c>
    </row>
    <row r="7" spans="1:5" ht="23.25" x14ac:dyDescent="0.35">
      <c r="A7" s="30" t="s">
        <v>108</v>
      </c>
      <c r="B7" s="6">
        <v>550000</v>
      </c>
      <c r="C7" s="6">
        <v>525000</v>
      </c>
      <c r="D7" s="6">
        <v>499000</v>
      </c>
      <c r="E7" s="6">
        <v>900000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33C2-BD00-4252-A439-F46CE8FE3A2E}">
  <dimension ref="A1:E4"/>
  <sheetViews>
    <sheetView rightToLeft="1" workbookViewId="0">
      <selection activeCell="B12" sqref="B12"/>
    </sheetView>
  </sheetViews>
  <sheetFormatPr defaultRowHeight="14.25" x14ac:dyDescent="0.2"/>
  <sheetData>
    <row r="1" spans="1:5" x14ac:dyDescent="0.2">
      <c r="A1" t="s">
        <v>0</v>
      </c>
      <c r="B1" t="s">
        <v>109</v>
      </c>
      <c r="C1" t="s">
        <v>110</v>
      </c>
      <c r="D1" t="s">
        <v>111</v>
      </c>
      <c r="E1" t="s">
        <v>112</v>
      </c>
    </row>
    <row r="2" spans="1:5" x14ac:dyDescent="0.2">
      <c r="A2" t="s">
        <v>10</v>
      </c>
      <c r="B2">
        <v>890</v>
      </c>
      <c r="C2">
        <v>900</v>
      </c>
      <c r="D2">
        <v>950</v>
      </c>
      <c r="E2">
        <v>999</v>
      </c>
    </row>
    <row r="3" spans="1:5" x14ac:dyDescent="0.2">
      <c r="A3" t="s">
        <v>11</v>
      </c>
      <c r="B3">
        <v>750</v>
      </c>
      <c r="C3">
        <v>850</v>
      </c>
      <c r="D3">
        <v>600</v>
      </c>
      <c r="E3">
        <v>790</v>
      </c>
    </row>
    <row r="4" spans="1:5" x14ac:dyDescent="0.2">
      <c r="A4" t="s">
        <v>17</v>
      </c>
      <c r="B4">
        <v>980</v>
      </c>
      <c r="C4">
        <v>950</v>
      </c>
      <c r="D4">
        <v>800</v>
      </c>
      <c r="E4">
        <v>870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E41B-9211-4801-80F0-87878E8CE021}">
  <dimension ref="A2:N23"/>
  <sheetViews>
    <sheetView rightToLeft="1" workbookViewId="0">
      <selection activeCell="D10" sqref="D10:I12"/>
    </sheetView>
  </sheetViews>
  <sheetFormatPr defaultRowHeight="14.25" x14ac:dyDescent="0.2"/>
  <cols>
    <col min="14" max="14" width="11.75" bestFit="1" customWidth="1"/>
  </cols>
  <sheetData>
    <row r="2" spans="1:14" ht="18" x14ac:dyDescent="0.25">
      <c r="A2" t="s">
        <v>25</v>
      </c>
      <c r="B2" s="1" t="s">
        <v>9</v>
      </c>
      <c r="C2" s="1" t="s">
        <v>0</v>
      </c>
      <c r="D2" s="1" t="s">
        <v>1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</row>
    <row r="3" spans="1:14" ht="18" x14ac:dyDescent="0.25">
      <c r="A3">
        <v>1</v>
      </c>
      <c r="B3" s="2">
        <v>500</v>
      </c>
      <c r="C3" s="2" t="s">
        <v>10</v>
      </c>
      <c r="D3" s="2" t="s">
        <v>12</v>
      </c>
      <c r="E3">
        <v>1</v>
      </c>
      <c r="F3" s="2">
        <v>0</v>
      </c>
      <c r="G3" s="2">
        <v>2</v>
      </c>
      <c r="H3" s="2">
        <v>2</v>
      </c>
      <c r="I3" s="2">
        <v>3</v>
      </c>
      <c r="J3" s="2">
        <v>1</v>
      </c>
      <c r="K3" s="2">
        <v>0</v>
      </c>
      <c r="L3" s="2">
        <v>2</v>
      </c>
      <c r="M3" s="2">
        <v>0</v>
      </c>
      <c r="N3" s="2">
        <f>SUM(E3:M3)</f>
        <v>11</v>
      </c>
    </row>
    <row r="4" spans="1:14" ht="18" x14ac:dyDescent="0.25">
      <c r="A4">
        <v>2</v>
      </c>
      <c r="B4" s="2">
        <v>201</v>
      </c>
      <c r="C4" s="2" t="s">
        <v>20</v>
      </c>
      <c r="D4" s="2" t="s">
        <v>21</v>
      </c>
      <c r="E4">
        <v>0</v>
      </c>
      <c r="F4" s="2">
        <v>2</v>
      </c>
      <c r="G4" s="2">
        <v>1</v>
      </c>
      <c r="H4" s="2">
        <v>3</v>
      </c>
      <c r="I4" s="2">
        <v>1</v>
      </c>
      <c r="J4" s="2">
        <v>2</v>
      </c>
      <c r="K4" s="2">
        <v>0</v>
      </c>
      <c r="L4" s="2">
        <v>1</v>
      </c>
      <c r="M4" s="2">
        <v>1</v>
      </c>
      <c r="N4" s="2">
        <f>SUM(E4:M4)</f>
        <v>11</v>
      </c>
    </row>
    <row r="5" spans="1:14" ht="18" x14ac:dyDescent="0.25">
      <c r="A5">
        <v>3</v>
      </c>
      <c r="B5" s="2">
        <v>505</v>
      </c>
      <c r="C5" s="2" t="s">
        <v>16</v>
      </c>
      <c r="D5" s="2" t="s">
        <v>18</v>
      </c>
      <c r="E5">
        <v>1</v>
      </c>
      <c r="F5" s="2">
        <v>1</v>
      </c>
      <c r="G5" s="2">
        <v>3</v>
      </c>
      <c r="H5" s="2">
        <v>2</v>
      </c>
      <c r="I5" s="2">
        <v>0</v>
      </c>
      <c r="J5" s="2">
        <v>1</v>
      </c>
      <c r="K5" s="2">
        <v>1</v>
      </c>
      <c r="L5" s="2">
        <v>0</v>
      </c>
      <c r="M5" s="2">
        <v>0</v>
      </c>
      <c r="N5" s="2">
        <f>SUM(E5:M5)</f>
        <v>9</v>
      </c>
    </row>
    <row r="6" spans="1:14" ht="18" x14ac:dyDescent="0.25">
      <c r="A6">
        <v>4</v>
      </c>
      <c r="E6">
        <v>2</v>
      </c>
      <c r="G6" s="2">
        <v>1</v>
      </c>
      <c r="H6" s="2">
        <v>1</v>
      </c>
      <c r="K6" s="2">
        <v>1</v>
      </c>
      <c r="N6" s="2"/>
    </row>
    <row r="7" spans="1:14" ht="18" x14ac:dyDescent="0.25">
      <c r="A7">
        <v>5</v>
      </c>
      <c r="E7">
        <v>4</v>
      </c>
      <c r="F7" s="2">
        <v>2</v>
      </c>
      <c r="G7" s="2">
        <v>0</v>
      </c>
      <c r="H7" s="2">
        <v>0</v>
      </c>
      <c r="I7" s="2">
        <v>3</v>
      </c>
      <c r="J7" s="2">
        <v>1</v>
      </c>
      <c r="L7" s="2">
        <v>1</v>
      </c>
      <c r="N7" s="2">
        <f>SUM(E7:L7)</f>
        <v>11</v>
      </c>
    </row>
    <row r="8" spans="1:14" ht="18" x14ac:dyDescent="0.25">
      <c r="A8">
        <v>6</v>
      </c>
      <c r="H8">
        <f>SUM(H3,H6,H5)</f>
        <v>5</v>
      </c>
      <c r="N8" s="2"/>
    </row>
    <row r="9" spans="1:14" ht="18" x14ac:dyDescent="0.25">
      <c r="A9">
        <v>7</v>
      </c>
      <c r="N9" s="2"/>
    </row>
    <row r="10" spans="1:14" ht="18" x14ac:dyDescent="0.25">
      <c r="A10">
        <v>8</v>
      </c>
      <c r="H10" s="2"/>
      <c r="N10" s="2"/>
    </row>
    <row r="11" spans="1:14" ht="18" x14ac:dyDescent="0.25">
      <c r="A11">
        <v>9</v>
      </c>
      <c r="H11" s="2"/>
      <c r="N11" s="2"/>
    </row>
    <row r="12" spans="1:14" ht="18" x14ac:dyDescent="0.25">
      <c r="A12">
        <v>10</v>
      </c>
      <c r="H12" s="2"/>
      <c r="N12" s="2"/>
    </row>
    <row r="13" spans="1:14" ht="18" x14ac:dyDescent="0.25">
      <c r="A13">
        <v>11</v>
      </c>
      <c r="H13" s="2"/>
      <c r="N13" s="2"/>
    </row>
    <row r="14" spans="1:14" ht="18" x14ac:dyDescent="0.25">
      <c r="A14">
        <v>12</v>
      </c>
      <c r="H14" s="2"/>
      <c r="N14" s="2"/>
    </row>
    <row r="15" spans="1:14" ht="18" x14ac:dyDescent="0.25">
      <c r="A15">
        <v>13</v>
      </c>
      <c r="H15" s="2"/>
      <c r="N15" s="2"/>
    </row>
    <row r="16" spans="1:14" ht="18" x14ac:dyDescent="0.25">
      <c r="A16">
        <v>14</v>
      </c>
      <c r="H16" s="2"/>
      <c r="N16" s="2"/>
    </row>
    <row r="17" spans="1:14" ht="18" x14ac:dyDescent="0.25">
      <c r="A17">
        <v>15</v>
      </c>
      <c r="N17" s="2"/>
    </row>
    <row r="18" spans="1:14" ht="18" x14ac:dyDescent="0.25">
      <c r="A18">
        <v>16</v>
      </c>
      <c r="N18" s="2"/>
    </row>
    <row r="19" spans="1:14" ht="18" x14ac:dyDescent="0.25">
      <c r="A19">
        <v>17</v>
      </c>
      <c r="N19" s="2"/>
    </row>
    <row r="20" spans="1:14" ht="18" x14ac:dyDescent="0.25">
      <c r="A20">
        <v>18</v>
      </c>
      <c r="N20" s="2"/>
    </row>
    <row r="21" spans="1:14" ht="18" x14ac:dyDescent="0.25">
      <c r="A21">
        <v>19</v>
      </c>
      <c r="N21" s="2"/>
    </row>
    <row r="22" spans="1:14" x14ac:dyDescent="0.2">
      <c r="A22">
        <v>20</v>
      </c>
    </row>
    <row r="23" spans="1:14" x14ac:dyDescent="0.2">
      <c r="A23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8746-209E-4BE2-8BA2-B1893D9FF40E}">
  <dimension ref="A1:K12"/>
  <sheetViews>
    <sheetView rightToLeft="1" workbookViewId="0">
      <selection activeCell="C10" sqref="C10"/>
    </sheetView>
  </sheetViews>
  <sheetFormatPr defaultRowHeight="14.25" x14ac:dyDescent="0.2"/>
  <cols>
    <col min="1" max="1" width="27" bestFit="1" customWidth="1"/>
    <col min="2" max="2" width="15.625" bestFit="1" customWidth="1"/>
    <col min="3" max="3" width="14.5" bestFit="1" customWidth="1"/>
    <col min="4" max="4" width="15.5" bestFit="1" customWidth="1"/>
    <col min="5" max="5" width="14.5" bestFit="1" customWidth="1"/>
    <col min="6" max="6" width="14.875" bestFit="1" customWidth="1"/>
    <col min="7" max="7" width="13.5" bestFit="1" customWidth="1"/>
    <col min="8" max="8" width="13.75" bestFit="1" customWidth="1"/>
    <col min="10" max="10" width="11.125" bestFit="1" customWidth="1"/>
  </cols>
  <sheetData>
    <row r="1" spans="1:11" ht="27.75" x14ac:dyDescent="0.4">
      <c r="A1" s="4" t="s">
        <v>36</v>
      </c>
      <c r="B1" s="4" t="s">
        <v>37</v>
      </c>
      <c r="C1" s="4" t="s">
        <v>38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50</v>
      </c>
    </row>
    <row r="2" spans="1:11" ht="27.75" x14ac:dyDescent="0.4">
      <c r="A2" s="4" t="s">
        <v>39</v>
      </c>
      <c r="B2" s="4">
        <v>50</v>
      </c>
      <c r="C2" s="5">
        <v>16</v>
      </c>
      <c r="D2" s="4">
        <f>B2*C2/100</f>
        <v>8</v>
      </c>
      <c r="E2" s="4">
        <f>B2+D2</f>
        <v>58</v>
      </c>
      <c r="F2" s="4">
        <v>15</v>
      </c>
      <c r="G2" s="4">
        <f>E2*F2</f>
        <v>870</v>
      </c>
      <c r="H2" s="4">
        <f>B2*F2</f>
        <v>750</v>
      </c>
    </row>
    <row r="3" spans="1:11" ht="27.75" x14ac:dyDescent="0.4">
      <c r="A3" s="4" t="s">
        <v>40</v>
      </c>
      <c r="B3" s="4">
        <v>2.5</v>
      </c>
      <c r="C3" s="5">
        <v>13</v>
      </c>
      <c r="D3" s="4">
        <f t="shared" ref="D3:D9" si="0">B3*C3/100</f>
        <v>0.32500000000000001</v>
      </c>
      <c r="E3" s="4">
        <f t="shared" ref="E3:E9" si="1">B3+D3</f>
        <v>2.8250000000000002</v>
      </c>
      <c r="F3" s="4">
        <v>75</v>
      </c>
      <c r="G3" s="4">
        <f t="shared" ref="G3:G9" si="2">E3*F3</f>
        <v>211.875</v>
      </c>
      <c r="H3" s="4">
        <f t="shared" ref="H3:H9" si="3">B3*F3</f>
        <v>187.5</v>
      </c>
    </row>
    <row r="4" spans="1:11" ht="27.75" x14ac:dyDescent="0.4">
      <c r="A4" s="4" t="s">
        <v>41</v>
      </c>
      <c r="B4" s="4">
        <v>7</v>
      </c>
      <c r="C4" s="5">
        <v>16</v>
      </c>
      <c r="D4" s="4">
        <f t="shared" si="0"/>
        <v>1.1200000000000001</v>
      </c>
      <c r="E4" s="4">
        <f t="shared" si="1"/>
        <v>8.120000000000001</v>
      </c>
      <c r="F4" s="4">
        <v>40</v>
      </c>
      <c r="G4" s="4">
        <f t="shared" si="2"/>
        <v>324.80000000000007</v>
      </c>
      <c r="H4" s="4">
        <f t="shared" si="3"/>
        <v>280</v>
      </c>
    </row>
    <row r="5" spans="1:11" ht="27.75" x14ac:dyDescent="0.4">
      <c r="A5" s="4" t="s">
        <v>42</v>
      </c>
      <c r="B5" s="4">
        <v>80</v>
      </c>
      <c r="C5" s="5">
        <v>18</v>
      </c>
      <c r="D5" s="4">
        <f t="shared" si="0"/>
        <v>14.4</v>
      </c>
      <c r="E5" s="4">
        <f t="shared" si="1"/>
        <v>94.4</v>
      </c>
      <c r="F5" s="4">
        <v>15</v>
      </c>
      <c r="G5" s="4">
        <f t="shared" si="2"/>
        <v>1416</v>
      </c>
      <c r="H5" s="4">
        <f t="shared" si="3"/>
        <v>1200</v>
      </c>
    </row>
    <row r="6" spans="1:11" ht="27.75" x14ac:dyDescent="0.4">
      <c r="A6" s="4" t="s">
        <v>43</v>
      </c>
      <c r="B6" s="4">
        <v>40</v>
      </c>
      <c r="C6" s="5">
        <v>12</v>
      </c>
      <c r="D6" s="4">
        <f t="shared" si="0"/>
        <v>4.8</v>
      </c>
      <c r="E6" s="4">
        <f t="shared" si="1"/>
        <v>44.8</v>
      </c>
      <c r="F6" s="4">
        <v>40</v>
      </c>
      <c r="G6" s="4">
        <f t="shared" si="2"/>
        <v>1792</v>
      </c>
      <c r="H6" s="4">
        <f t="shared" si="3"/>
        <v>1600</v>
      </c>
    </row>
    <row r="7" spans="1:11" ht="27.75" x14ac:dyDescent="0.4">
      <c r="A7" s="4" t="s">
        <v>44</v>
      </c>
      <c r="B7" s="4">
        <v>22.5</v>
      </c>
      <c r="C7" s="5">
        <v>14</v>
      </c>
      <c r="D7" s="4">
        <f t="shared" si="0"/>
        <v>3.15</v>
      </c>
      <c r="E7" s="4">
        <f t="shared" si="1"/>
        <v>25.65</v>
      </c>
      <c r="F7" s="4">
        <v>60</v>
      </c>
      <c r="G7" s="4">
        <f t="shared" si="2"/>
        <v>1539</v>
      </c>
      <c r="H7" s="4">
        <f t="shared" si="3"/>
        <v>1350</v>
      </c>
    </row>
    <row r="8" spans="1:11" ht="27.75" x14ac:dyDescent="0.4">
      <c r="A8" s="4" t="s">
        <v>51</v>
      </c>
      <c r="B8" s="4">
        <v>5</v>
      </c>
      <c r="C8" s="5">
        <v>10</v>
      </c>
      <c r="D8" s="4">
        <f t="shared" si="0"/>
        <v>0.5</v>
      </c>
      <c r="E8" s="4">
        <f t="shared" si="1"/>
        <v>5.5</v>
      </c>
      <c r="F8" s="4">
        <v>10</v>
      </c>
      <c r="G8" s="4">
        <f t="shared" si="2"/>
        <v>55</v>
      </c>
      <c r="H8" s="4">
        <f t="shared" si="3"/>
        <v>50</v>
      </c>
    </row>
    <row r="9" spans="1:11" ht="27.75" x14ac:dyDescent="0.4">
      <c r="A9" s="4" t="s">
        <v>52</v>
      </c>
      <c r="B9" s="4">
        <v>35</v>
      </c>
      <c r="C9" s="5">
        <v>14</v>
      </c>
      <c r="D9" s="4">
        <f t="shared" si="0"/>
        <v>4.9000000000000004</v>
      </c>
      <c r="E9" s="4">
        <f t="shared" si="1"/>
        <v>39.9</v>
      </c>
      <c r="F9" s="4">
        <v>15</v>
      </c>
      <c r="G9" s="4">
        <f t="shared" si="2"/>
        <v>598.5</v>
      </c>
      <c r="H9" s="4">
        <f t="shared" si="3"/>
        <v>525</v>
      </c>
    </row>
    <row r="10" spans="1:11" ht="18" x14ac:dyDescent="0.25">
      <c r="J10" s="6" t="s">
        <v>50</v>
      </c>
      <c r="K10" s="6">
        <f>SUM(H2:H10)</f>
        <v>5942.5</v>
      </c>
    </row>
    <row r="11" spans="1:11" ht="18" x14ac:dyDescent="0.25">
      <c r="J11" s="6" t="s">
        <v>49</v>
      </c>
      <c r="K11" s="6">
        <f>SUM(G2:G10)</f>
        <v>6807.1750000000002</v>
      </c>
    </row>
    <row r="12" spans="1:11" ht="18" x14ac:dyDescent="0.25">
      <c r="J12" s="6" t="s">
        <v>45</v>
      </c>
      <c r="K12" s="6">
        <f>K11-K10</f>
        <v>864.67500000000018</v>
      </c>
    </row>
  </sheetData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1113-CDDB-410B-A31F-676827F55191}">
  <dimension ref="A1:S19"/>
  <sheetViews>
    <sheetView rightToLeft="1" topLeftCell="B1" zoomScaleNormal="100" workbookViewId="0">
      <selection activeCell="C12" sqref="C12"/>
    </sheetView>
  </sheetViews>
  <sheetFormatPr defaultRowHeight="14.25" x14ac:dyDescent="0.2"/>
  <cols>
    <col min="1" max="1" width="0" hidden="1" customWidth="1"/>
    <col min="2" max="2" width="13.5" bestFit="1" customWidth="1"/>
    <col min="3" max="3" width="7.125" customWidth="1"/>
    <col min="4" max="4" width="6.875" customWidth="1"/>
    <col min="5" max="5" width="9" customWidth="1"/>
    <col min="6" max="6" width="7.25" customWidth="1"/>
    <col min="7" max="7" width="7.5" customWidth="1"/>
    <col min="8" max="8" width="7.125" customWidth="1"/>
    <col min="9" max="9" width="6.5" customWidth="1"/>
    <col min="10" max="10" width="7.125" customWidth="1"/>
    <col min="11" max="11" width="6.75" customWidth="1"/>
    <col min="12" max="12" width="6.875" customWidth="1"/>
    <col min="13" max="13" width="7.25" customWidth="1"/>
    <col min="14" max="14" width="6.5" customWidth="1"/>
    <col min="17" max="17" width="8.875" customWidth="1"/>
  </cols>
  <sheetData>
    <row r="1" spans="1:19" ht="18" x14ac:dyDescent="0.25">
      <c r="A1" s="41" t="s">
        <v>9</v>
      </c>
      <c r="B1" s="42" t="s">
        <v>53</v>
      </c>
      <c r="C1" s="40" t="s">
        <v>54</v>
      </c>
      <c r="D1" s="40"/>
      <c r="E1" s="40"/>
      <c r="F1" s="40"/>
      <c r="G1" s="40" t="s">
        <v>55</v>
      </c>
      <c r="H1" s="40"/>
      <c r="I1" s="40"/>
      <c r="J1" s="40"/>
      <c r="K1" s="40" t="s">
        <v>56</v>
      </c>
      <c r="L1" s="40"/>
      <c r="M1" s="40"/>
      <c r="N1" s="40"/>
      <c r="O1" s="41" t="s">
        <v>62</v>
      </c>
      <c r="P1" s="41" t="s">
        <v>63</v>
      </c>
      <c r="Q1" s="41" t="s">
        <v>65</v>
      </c>
    </row>
    <row r="2" spans="1:19" ht="18" x14ac:dyDescent="0.25">
      <c r="A2" s="41"/>
      <c r="B2" s="42"/>
      <c r="C2" s="7" t="s">
        <v>57</v>
      </c>
      <c r="D2" s="7" t="s">
        <v>58</v>
      </c>
      <c r="E2" s="7" t="s">
        <v>59</v>
      </c>
      <c r="F2" s="8" t="s">
        <v>60</v>
      </c>
      <c r="G2" s="7" t="s">
        <v>57</v>
      </c>
      <c r="H2" s="7" t="s">
        <v>58</v>
      </c>
      <c r="I2" s="7" t="s">
        <v>59</v>
      </c>
      <c r="J2" s="8" t="s">
        <v>60</v>
      </c>
      <c r="K2" s="7" t="s">
        <v>57</v>
      </c>
      <c r="L2" s="7" t="s">
        <v>58</v>
      </c>
      <c r="M2" s="7" t="s">
        <v>59</v>
      </c>
      <c r="N2" s="8" t="s">
        <v>60</v>
      </c>
      <c r="O2" s="41"/>
      <c r="P2" s="41"/>
      <c r="Q2" s="41"/>
    </row>
    <row r="3" spans="1:19" ht="18" x14ac:dyDescent="0.25">
      <c r="A3" s="9">
        <v>1</v>
      </c>
      <c r="B3" s="37" t="s">
        <v>113</v>
      </c>
      <c r="C3" s="9">
        <v>70</v>
      </c>
      <c r="D3" s="9">
        <v>80</v>
      </c>
      <c r="E3" s="9">
        <v>75</v>
      </c>
      <c r="F3" s="10">
        <f>(C3+D3+E3)/3</f>
        <v>75</v>
      </c>
      <c r="G3" s="9">
        <v>85</v>
      </c>
      <c r="H3" s="9">
        <v>90</v>
      </c>
      <c r="I3" s="9">
        <v>95</v>
      </c>
      <c r="J3" s="10">
        <f>(G3+H3+I3)/3</f>
        <v>90</v>
      </c>
      <c r="K3" s="9">
        <v>65</v>
      </c>
      <c r="L3" s="9">
        <v>70</v>
      </c>
      <c r="M3" s="9">
        <v>55</v>
      </c>
      <c r="N3" s="10">
        <f>(K3+L3+M3)/3</f>
        <v>63.333333333333336</v>
      </c>
      <c r="O3" s="11">
        <f>F3+J3+N3</f>
        <v>228.33333333333334</v>
      </c>
      <c r="P3" s="12">
        <f>O3/3</f>
        <v>76.111111111111114</v>
      </c>
      <c r="Q3" s="14" t="str">
        <f>IF(P3&gt;49,"ناجح","راسب")</f>
        <v>ناجح</v>
      </c>
      <c r="S3">
        <f>IF(P3&gt;49,1,0)</f>
        <v>1</v>
      </c>
    </row>
    <row r="4" spans="1:19" ht="18" x14ac:dyDescent="0.25">
      <c r="A4" s="9">
        <v>2</v>
      </c>
      <c r="B4" s="37" t="s">
        <v>114</v>
      </c>
      <c r="C4" s="9">
        <v>75</v>
      </c>
      <c r="D4" s="9">
        <v>65</v>
      </c>
      <c r="E4" s="9">
        <v>80</v>
      </c>
      <c r="F4" s="10">
        <f t="shared" ref="F4:F7" si="0">(C4+D4+E4)/3</f>
        <v>73.333333333333329</v>
      </c>
      <c r="G4" s="9">
        <v>90</v>
      </c>
      <c r="H4" s="9">
        <v>82</v>
      </c>
      <c r="I4" s="9">
        <v>80</v>
      </c>
      <c r="J4" s="10">
        <f t="shared" ref="J4:J7" si="1">(G4+H4+I4)/3</f>
        <v>84</v>
      </c>
      <c r="K4" s="9">
        <v>56</v>
      </c>
      <c r="L4" s="9">
        <v>68</v>
      </c>
      <c r="M4" s="9">
        <v>72</v>
      </c>
      <c r="N4" s="10">
        <f t="shared" ref="N4:N7" si="2">(K4+L4+M4)/3</f>
        <v>65.333333333333329</v>
      </c>
      <c r="O4" s="11">
        <f t="shared" ref="O4:O7" si="3">F4+J4+N4</f>
        <v>222.66666666666663</v>
      </c>
      <c r="P4" s="12">
        <f t="shared" ref="P4:P7" si="4">O4/3</f>
        <v>74.222222222222214</v>
      </c>
      <c r="Q4" s="14" t="str">
        <f t="shared" ref="Q4:Q19" si="5">IF(P4&gt;49,"ناجح","راسب")</f>
        <v>ناجح</v>
      </c>
      <c r="S4">
        <f t="shared" ref="S4:S19" si="6">IF(P4&gt;49,1,0)</f>
        <v>1</v>
      </c>
    </row>
    <row r="5" spans="1:19" ht="18" x14ac:dyDescent="0.25">
      <c r="A5" s="9">
        <v>3</v>
      </c>
      <c r="B5" s="37" t="s">
        <v>115</v>
      </c>
      <c r="C5" s="9">
        <v>79</v>
      </c>
      <c r="D5" s="9">
        <v>72</v>
      </c>
      <c r="E5" s="9">
        <v>86</v>
      </c>
      <c r="F5" s="10">
        <f t="shared" si="0"/>
        <v>79</v>
      </c>
      <c r="G5" s="9">
        <v>87</v>
      </c>
      <c r="H5" s="9">
        <v>93</v>
      </c>
      <c r="I5" s="9">
        <v>88</v>
      </c>
      <c r="J5" s="10">
        <f t="shared" si="1"/>
        <v>89.333333333333329</v>
      </c>
      <c r="K5" s="9">
        <v>70</v>
      </c>
      <c r="L5" s="9">
        <v>73</v>
      </c>
      <c r="M5" s="9">
        <v>74</v>
      </c>
      <c r="N5" s="10">
        <f t="shared" si="2"/>
        <v>72.333333333333329</v>
      </c>
      <c r="O5" s="11">
        <f t="shared" si="3"/>
        <v>240.66666666666663</v>
      </c>
      <c r="P5" s="12">
        <f t="shared" si="4"/>
        <v>80.222222222222214</v>
      </c>
      <c r="Q5" s="14" t="str">
        <f t="shared" si="5"/>
        <v>ناجح</v>
      </c>
      <c r="S5">
        <f t="shared" si="6"/>
        <v>1</v>
      </c>
    </row>
    <row r="6" spans="1:19" ht="18" x14ac:dyDescent="0.25">
      <c r="A6" s="9">
        <v>4</v>
      </c>
      <c r="B6" s="37" t="s">
        <v>61</v>
      </c>
      <c r="C6" s="9">
        <v>79</v>
      </c>
      <c r="D6" s="9">
        <v>77</v>
      </c>
      <c r="E6" s="9">
        <v>89</v>
      </c>
      <c r="F6" s="10">
        <f t="shared" si="0"/>
        <v>81.666666666666671</v>
      </c>
      <c r="G6" s="9">
        <v>74</v>
      </c>
      <c r="H6" s="9">
        <v>85</v>
      </c>
      <c r="I6" s="9">
        <v>87</v>
      </c>
      <c r="J6" s="10">
        <f t="shared" si="1"/>
        <v>82</v>
      </c>
      <c r="K6" s="9">
        <v>69</v>
      </c>
      <c r="L6" s="9">
        <v>84</v>
      </c>
      <c r="M6" s="9">
        <v>70</v>
      </c>
      <c r="N6" s="10">
        <f t="shared" si="2"/>
        <v>74.333333333333329</v>
      </c>
      <c r="O6" s="11">
        <f t="shared" si="3"/>
        <v>238</v>
      </c>
      <c r="P6" s="12">
        <f t="shared" si="4"/>
        <v>79.333333333333329</v>
      </c>
      <c r="Q6" s="14" t="str">
        <f t="shared" si="5"/>
        <v>ناجح</v>
      </c>
      <c r="S6">
        <f t="shared" si="6"/>
        <v>1</v>
      </c>
    </row>
    <row r="7" spans="1:19" ht="18" x14ac:dyDescent="0.25">
      <c r="A7" s="13">
        <v>5</v>
      </c>
      <c r="B7" s="38" t="s">
        <v>64</v>
      </c>
      <c r="C7" s="33">
        <v>42</v>
      </c>
      <c r="D7" s="33">
        <v>25</v>
      </c>
      <c r="E7" s="33">
        <v>2</v>
      </c>
      <c r="F7" s="34">
        <f t="shared" si="0"/>
        <v>23</v>
      </c>
      <c r="G7" s="33">
        <v>33</v>
      </c>
      <c r="H7" s="33">
        <v>44</v>
      </c>
      <c r="I7" s="33">
        <v>29</v>
      </c>
      <c r="J7" s="34">
        <f t="shared" si="1"/>
        <v>35.333333333333336</v>
      </c>
      <c r="K7" s="33">
        <v>15</v>
      </c>
      <c r="L7" s="33">
        <v>17</v>
      </c>
      <c r="M7" s="33">
        <v>20</v>
      </c>
      <c r="N7" s="34">
        <f t="shared" si="2"/>
        <v>17.333333333333332</v>
      </c>
      <c r="O7" s="35">
        <f t="shared" si="3"/>
        <v>75.666666666666671</v>
      </c>
      <c r="P7" s="36">
        <f t="shared" si="4"/>
        <v>25.222222222222225</v>
      </c>
      <c r="Q7" s="14" t="str">
        <f t="shared" si="5"/>
        <v>راسب</v>
      </c>
      <c r="S7">
        <f t="shared" si="6"/>
        <v>0</v>
      </c>
    </row>
    <row r="8" spans="1:19" ht="18" x14ac:dyDescent="0.25">
      <c r="P8" s="31">
        <v>60</v>
      </c>
      <c r="Q8" s="14" t="str">
        <f t="shared" si="5"/>
        <v>ناجح</v>
      </c>
      <c r="S8">
        <f t="shared" si="6"/>
        <v>1</v>
      </c>
    </row>
    <row r="9" spans="1:19" ht="18" x14ac:dyDescent="0.25">
      <c r="P9" s="31">
        <v>50</v>
      </c>
      <c r="Q9" s="14" t="str">
        <f t="shared" si="5"/>
        <v>ناجح</v>
      </c>
      <c r="S9">
        <f t="shared" si="6"/>
        <v>1</v>
      </c>
    </row>
    <row r="10" spans="1:19" ht="18" x14ac:dyDescent="0.25">
      <c r="P10" s="31">
        <v>49</v>
      </c>
      <c r="Q10" s="14" t="str">
        <f t="shared" si="5"/>
        <v>راسب</v>
      </c>
      <c r="S10">
        <f t="shared" si="6"/>
        <v>0</v>
      </c>
    </row>
    <row r="11" spans="1:19" ht="18" x14ac:dyDescent="0.25">
      <c r="P11" s="32">
        <v>70</v>
      </c>
      <c r="Q11" s="14" t="str">
        <f t="shared" si="5"/>
        <v>ناجح</v>
      </c>
      <c r="S11">
        <f t="shared" si="6"/>
        <v>1</v>
      </c>
    </row>
    <row r="12" spans="1:19" ht="18" x14ac:dyDescent="0.25">
      <c r="P12" s="32"/>
      <c r="Q12" s="14" t="str">
        <f t="shared" si="5"/>
        <v>راسب</v>
      </c>
      <c r="S12">
        <f t="shared" si="6"/>
        <v>0</v>
      </c>
    </row>
    <row r="13" spans="1:19" ht="18" x14ac:dyDescent="0.25">
      <c r="P13" s="31"/>
      <c r="Q13" s="14" t="str">
        <f t="shared" si="5"/>
        <v>راسب</v>
      </c>
      <c r="S13">
        <f t="shared" si="6"/>
        <v>0</v>
      </c>
    </row>
    <row r="14" spans="1:19" ht="18" x14ac:dyDescent="0.25">
      <c r="P14" s="31"/>
      <c r="Q14" s="14" t="str">
        <f t="shared" si="5"/>
        <v>راسب</v>
      </c>
      <c r="S14">
        <f t="shared" si="6"/>
        <v>0</v>
      </c>
    </row>
    <row r="15" spans="1:19" ht="18" x14ac:dyDescent="0.25">
      <c r="P15" s="31"/>
      <c r="Q15" s="14" t="str">
        <f t="shared" si="5"/>
        <v>راسب</v>
      </c>
      <c r="S15">
        <f t="shared" si="6"/>
        <v>0</v>
      </c>
    </row>
    <row r="16" spans="1:19" ht="18" x14ac:dyDescent="0.25">
      <c r="Q16" s="14" t="str">
        <f t="shared" si="5"/>
        <v>راسب</v>
      </c>
      <c r="S16">
        <f t="shared" si="6"/>
        <v>0</v>
      </c>
    </row>
    <row r="17" spans="17:19" ht="18" x14ac:dyDescent="0.25">
      <c r="Q17" s="14" t="str">
        <f t="shared" si="5"/>
        <v>راسب</v>
      </c>
      <c r="S17">
        <f t="shared" si="6"/>
        <v>0</v>
      </c>
    </row>
    <row r="18" spans="17:19" ht="18" x14ac:dyDescent="0.25">
      <c r="Q18" s="14" t="str">
        <f t="shared" si="5"/>
        <v>راسب</v>
      </c>
      <c r="S18">
        <f t="shared" si="6"/>
        <v>0</v>
      </c>
    </row>
    <row r="19" spans="17:19" ht="18" x14ac:dyDescent="0.25">
      <c r="Q19" s="14" t="str">
        <f t="shared" si="5"/>
        <v>راسب</v>
      </c>
      <c r="S19">
        <f t="shared" si="6"/>
        <v>0</v>
      </c>
    </row>
  </sheetData>
  <mergeCells count="8">
    <mergeCell ref="O1:O2"/>
    <mergeCell ref="P1:P2"/>
    <mergeCell ref="Q1:Q2"/>
    <mergeCell ref="C1:F1"/>
    <mergeCell ref="G1:J1"/>
    <mergeCell ref="K1:N1"/>
    <mergeCell ref="A1:A2"/>
    <mergeCell ref="B1:B2"/>
  </mergeCells>
  <conditionalFormatting sqref="P3:P7">
    <cfRule type="cellIs" dxfId="1" priority="2" operator="lessThan">
      <formula>50</formula>
    </cfRule>
  </conditionalFormatting>
  <conditionalFormatting sqref="P3:P7">
    <cfRule type="cellIs" dxfId="0" priority="1" operator="lessThan">
      <formula>50</formula>
    </cfRule>
  </conditionalFormatting>
  <printOptions horizontalCentered="1" verticalCentered="1"/>
  <pageMargins left="0.2" right="0.2" top="0.75" bottom="0.75" header="0.3" footer="0.3"/>
  <pageSetup paperSize="9" fitToWidth="0" fitToHeight="0" orientation="portrait" r:id="rId1"/>
  <rowBreaks count="1" manualBreakCount="1">
    <brk id="7" max="16383" man="1"/>
  </rowBreaks>
  <colBreaks count="1" manualBreakCount="1">
    <brk id="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4565-CA6C-4451-B2F6-C10C28781406}">
  <dimension ref="A1:M18"/>
  <sheetViews>
    <sheetView rightToLeft="1" tabSelected="1" workbookViewId="0">
      <selection activeCell="J17" sqref="J17"/>
    </sheetView>
  </sheetViews>
  <sheetFormatPr defaultRowHeight="14.25" x14ac:dyDescent="0.2"/>
  <cols>
    <col min="1" max="1" width="10.25" bestFit="1" customWidth="1"/>
    <col min="2" max="2" width="9.875" bestFit="1" customWidth="1"/>
    <col min="3" max="3" width="12.75" bestFit="1" customWidth="1"/>
    <col min="5" max="5" width="16.75" bestFit="1" customWidth="1"/>
    <col min="9" max="9" width="16.125" bestFit="1" customWidth="1"/>
    <col min="11" max="11" width="10.875" bestFit="1" customWidth="1"/>
    <col min="13" max="13" width="13.5" bestFit="1" customWidth="1"/>
  </cols>
  <sheetData>
    <row r="1" spans="1:13" x14ac:dyDescent="0.2">
      <c r="I1" s="22"/>
      <c r="M1" s="26"/>
    </row>
    <row r="2" spans="1:13" ht="20.25" x14ac:dyDescent="0.3">
      <c r="A2" s="44" t="s">
        <v>76</v>
      </c>
      <c r="B2" s="44"/>
      <c r="C2" s="44"/>
      <c r="D2" s="44"/>
      <c r="E2" s="44"/>
      <c r="I2" s="22"/>
      <c r="L2" s="25"/>
      <c r="M2" s="26"/>
    </row>
    <row r="3" spans="1:13" ht="18" x14ac:dyDescent="0.25">
      <c r="A3" s="43" t="s">
        <v>66</v>
      </c>
      <c r="B3" s="43"/>
      <c r="C3" s="43"/>
      <c r="D3" s="43"/>
      <c r="E3" s="43"/>
      <c r="H3" s="15"/>
      <c r="I3" s="23"/>
      <c r="K3" s="24"/>
      <c r="L3" s="25"/>
      <c r="M3" s="26"/>
    </row>
    <row r="4" spans="1:13" ht="18" x14ac:dyDescent="0.25">
      <c r="A4" s="9" t="s">
        <v>67</v>
      </c>
      <c r="B4" s="9" t="s">
        <v>68</v>
      </c>
      <c r="C4" s="9" t="s">
        <v>69</v>
      </c>
      <c r="D4" s="9" t="s">
        <v>70</v>
      </c>
      <c r="E4" s="9" t="s">
        <v>71</v>
      </c>
      <c r="I4" s="23"/>
      <c r="L4" s="25"/>
      <c r="M4" s="26"/>
    </row>
    <row r="5" spans="1:13" ht="18" x14ac:dyDescent="0.25">
      <c r="A5" s="9">
        <v>1</v>
      </c>
      <c r="B5" s="9" t="s">
        <v>72</v>
      </c>
      <c r="C5" s="19">
        <v>5</v>
      </c>
      <c r="D5" s="9">
        <v>10</v>
      </c>
      <c r="E5" s="19">
        <f>C5*D5</f>
        <v>50</v>
      </c>
      <c r="I5" s="23"/>
      <c r="L5" s="25"/>
      <c r="M5" s="26"/>
    </row>
    <row r="6" spans="1:13" ht="18" x14ac:dyDescent="0.25">
      <c r="A6" s="9">
        <v>2</v>
      </c>
      <c r="B6" s="9" t="s">
        <v>73</v>
      </c>
      <c r="C6" s="19">
        <v>3</v>
      </c>
      <c r="D6" s="9">
        <v>80</v>
      </c>
      <c r="E6" s="19">
        <f t="shared" ref="E6:E14" si="0">C6*D6</f>
        <v>240</v>
      </c>
      <c r="I6" s="23"/>
      <c r="L6" s="25"/>
      <c r="M6" s="26"/>
    </row>
    <row r="7" spans="1:13" ht="18" x14ac:dyDescent="0.25">
      <c r="A7" s="9">
        <v>3</v>
      </c>
      <c r="B7" s="9" t="s">
        <v>74</v>
      </c>
      <c r="C7" s="19">
        <v>20</v>
      </c>
      <c r="D7" s="9">
        <v>20</v>
      </c>
      <c r="E7" s="19">
        <f t="shared" si="0"/>
        <v>400</v>
      </c>
      <c r="H7" s="16"/>
      <c r="I7" s="22"/>
      <c r="L7" s="25"/>
      <c r="M7" s="26"/>
    </row>
    <row r="8" spans="1:13" ht="18" x14ac:dyDescent="0.25">
      <c r="A8" s="9">
        <v>4</v>
      </c>
      <c r="B8" s="9" t="s">
        <v>77</v>
      </c>
      <c r="C8" s="19">
        <v>25</v>
      </c>
      <c r="D8" s="9">
        <v>5</v>
      </c>
      <c r="E8" s="19">
        <f t="shared" si="0"/>
        <v>125</v>
      </c>
      <c r="I8" s="22"/>
      <c r="L8" s="25"/>
      <c r="M8" s="26"/>
    </row>
    <row r="9" spans="1:13" ht="18" x14ac:dyDescent="0.25">
      <c r="A9" s="9">
        <v>5</v>
      </c>
      <c r="B9" s="9" t="s">
        <v>81</v>
      </c>
      <c r="C9" s="19">
        <v>7</v>
      </c>
      <c r="D9" s="9">
        <v>10</v>
      </c>
      <c r="E9" s="19">
        <f t="shared" si="0"/>
        <v>70</v>
      </c>
      <c r="I9" s="22"/>
      <c r="L9" s="25"/>
      <c r="M9" s="26"/>
    </row>
    <row r="10" spans="1:13" ht="18" x14ac:dyDescent="0.25">
      <c r="A10" s="9">
        <v>6</v>
      </c>
      <c r="B10" s="9" t="s">
        <v>82</v>
      </c>
      <c r="C10" s="19">
        <v>1</v>
      </c>
      <c r="D10" s="9">
        <v>50</v>
      </c>
      <c r="E10" s="19">
        <f t="shared" si="0"/>
        <v>50</v>
      </c>
      <c r="I10" s="22"/>
      <c r="L10" s="25"/>
      <c r="M10" s="26"/>
    </row>
    <row r="11" spans="1:13" ht="18" x14ac:dyDescent="0.25">
      <c r="A11" s="9">
        <v>7</v>
      </c>
      <c r="B11" s="9" t="s">
        <v>83</v>
      </c>
      <c r="C11" s="19">
        <v>4</v>
      </c>
      <c r="D11" s="9">
        <v>5</v>
      </c>
      <c r="E11" s="19">
        <f t="shared" si="0"/>
        <v>20</v>
      </c>
      <c r="H11" s="17"/>
      <c r="I11" s="27"/>
      <c r="L11" s="25"/>
      <c r="M11" s="26"/>
    </row>
    <row r="12" spans="1:13" ht="18" x14ac:dyDescent="0.25">
      <c r="A12" s="9">
        <v>8</v>
      </c>
      <c r="B12" s="9"/>
      <c r="C12" s="18"/>
      <c r="D12" s="9"/>
      <c r="E12" s="19">
        <f t="shared" si="0"/>
        <v>0</v>
      </c>
      <c r="I12" s="22"/>
      <c r="L12" s="25"/>
      <c r="M12" s="26"/>
    </row>
    <row r="13" spans="1:13" ht="18" x14ac:dyDescent="0.25">
      <c r="A13" s="9">
        <v>9</v>
      </c>
      <c r="B13" s="9"/>
      <c r="C13" s="18"/>
      <c r="D13" s="9"/>
      <c r="E13" s="19">
        <f t="shared" si="0"/>
        <v>0</v>
      </c>
      <c r="I13" s="22"/>
      <c r="L13" s="25"/>
      <c r="M13" s="26"/>
    </row>
    <row r="14" spans="1:13" ht="18" x14ac:dyDescent="0.25">
      <c r="A14" s="9">
        <v>10</v>
      </c>
      <c r="B14" s="9"/>
      <c r="C14" s="18"/>
      <c r="D14" s="9"/>
      <c r="E14" s="19">
        <f t="shared" si="0"/>
        <v>0</v>
      </c>
      <c r="I14" s="22"/>
      <c r="L14" s="25"/>
      <c r="M14" s="26"/>
    </row>
    <row r="15" spans="1:13" ht="18" x14ac:dyDescent="0.25">
      <c r="A15" s="43" t="s">
        <v>75</v>
      </c>
      <c r="B15" s="43"/>
      <c r="C15" s="43"/>
      <c r="D15" s="43"/>
      <c r="E15" s="19">
        <f>SUM(E5:E14)</f>
        <v>955</v>
      </c>
      <c r="I15" s="22"/>
      <c r="L15" s="25"/>
      <c r="M15" s="26"/>
    </row>
    <row r="16" spans="1:13" ht="18" x14ac:dyDescent="0.25">
      <c r="A16" s="43" t="s">
        <v>78</v>
      </c>
      <c r="B16" s="43"/>
      <c r="C16" s="43"/>
      <c r="D16" s="43"/>
      <c r="E16" s="20">
        <v>0.02</v>
      </c>
      <c r="I16" s="22"/>
      <c r="M16" s="26"/>
    </row>
    <row r="17" spans="1:9" ht="18" x14ac:dyDescent="0.25">
      <c r="A17" s="43" t="s">
        <v>79</v>
      </c>
      <c r="B17" s="43"/>
      <c r="C17" s="43"/>
      <c r="D17" s="43"/>
      <c r="E17" s="21">
        <f>E15*E16</f>
        <v>19.100000000000001</v>
      </c>
      <c r="I17" s="22"/>
    </row>
    <row r="18" spans="1:9" ht="18" x14ac:dyDescent="0.25">
      <c r="A18" s="43" t="s">
        <v>80</v>
      </c>
      <c r="B18" s="43"/>
      <c r="C18" s="43"/>
      <c r="D18" s="43"/>
      <c r="E18" s="21">
        <f>E15+E17</f>
        <v>974.1</v>
      </c>
      <c r="I18" s="22"/>
    </row>
  </sheetData>
  <mergeCells count="6">
    <mergeCell ref="A18:D18"/>
    <mergeCell ref="A15:D15"/>
    <mergeCell ref="A3:E3"/>
    <mergeCell ref="A2:E2"/>
    <mergeCell ref="A16:D16"/>
    <mergeCell ref="A17:D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HD)  1 "   I d = " { 2 A 0 0 6 8 2 3 - D A D 0 - 4 6 0 B - A 1 4 A - F 0 E F 2 1 6 4 E A F 9 } "   T o u r I d = " b a 2 4 3 f 0 0 - a 3 3 4 - 4 8 f 5 - a f f 9 - 2 c 2 1 a a 2 6 c f f 2 "   X m l V e r = " 6 "   M i n X m l V e r = " 3 " > < D e s c r i p t i o n > *,/  GF'  H5A'K  DD,HD)< / D e s c r i p t i o n > < I m a g e > i V B O R w 0 K G g o A A A A N S U h E U g A A A N Q A A A B 1 C A Y A A A A 2 n s 9 T A A A A A X N S R 0 I A r s 4 c 6 Q A A A A R n Q U 1 B A A C x j w v 8 Y Q U A A A A J c E h Z c w A A A x c A A A M X A c K b B N U A A E d Q S U R B V H h e 7 b 3 3 c 2 R Z l t 9 3 E g l k w v s C U N 6 g v O / q L t O + u n t m N M t h D L k b Q W m X F C e 4 l L g r i Q p J j N A f s A r + B 5 J + E H + T Q l J I P 5 A U Z z m z M 7 3 T v r q 8 9 x 5 l g E L B V M H b N I D O 5 9 x 3 M x 8 S C V P V 1 d t I d H 2 r L p 7 P f P n e / d 5 j 7 r n n R n 7 9 9 a l p e Y 3 X e I 1 X g t e E W k K o q 6 6 W e H m V N N d V S 1 V Z T K r L S + T y E 5 G R R N S O R y K u p F P j M p U c l 6 j u H u p t k + m p t B 1 / j R 8 e k b / + + v R r Q v 0 d I l J U J P G K J o n X r J O m 8 r R s a U y J M k K m p 6 f l 6 V C R N F e m p G s 4 K g P j E W n v d 0 T y i M C m E N j 2 + 1 g W F U W M Z C U l I h O D j 2 V i q M u O v c b f H S J / / c 1 r Q n 2 f K C q K y v b W z f J o q E Z K I t O y p 2 V S K m J p m Z p y J A K 5 S 8 D 6 t 2 1 x m U h l S Z R L K I 8 w q f x 6 k R K X 9 W i 0 S I q L R c r L R X r a z t i x 1 / j + 8 J p Q 3 x O q V x 2 S R E L k n f X j U l K U J d B c 5 A m j W y X U 1 a c q Z h S 5 x + Y i F Q g f 8 + s s K R C M A s H i c V U V n 1 5 Q w a j S 8 T V e K Z R Q Z 1 4 T 6 h U g U l Q i N S 2 7 p b 4 0 I i 2 V C a m M p W Z J o V w S T U 1 H 5 N l o k V z p d O S Z C / 6 6 + c g U R u 5 5 n l R + 3 Z O r u D g q p f G 0 D D y 5 Y M d e 4 7 s j 8 h + P v S b U d 0 F 5 3 V p Z W d 8 k G + s m J T K d J Z E n Q e 5 y c E K l h K p + p x 7 F M / t e N f I R L 0 w o v / T E K o 8 V y R T r q S 4 Z 6 W u 3 4 6 / x c n h N q J d E 4 4 a D s r k 6 J T X x S S N R m E i U s U R E x p O q + p V O y c k H c Z l M R 1 6 Y Q G + t T U h V f E p O K / n 2 r 0 7 I 6 c d x S U 8 F B 0 O I K k d q y q a k J D p t 6 m I u i o t E N q 9 I 2 b G B c W d b A Z a + R J V Q 8 Z K I x G J R a S 4 f l D t t d + 2 c 1 3 g x K K H O v i b U C 6 B + 3 V t y Z N W E p F I p 6 R p S W 2 R c p C g y J U 8 G o r K 6 J m U l N R W R b + 6 / n A T y 1 1 T E K G n p H Y 3 K m p q 0 t O v n 5 4 M n R x j s m e + b Y 8 U R q S l N y 3 P 9 b N X 6 7 H 4 9 s Z y d F Z W f 7 U h J Q h u B z 8 9 e C a 5 6 j c U g 8 p t v X x N q M a h b v V d 2 r R B p 7 5 u W h 8 8 j s y S S x 2 J J t N j z X h b 5 i J a L n 2 x V N T U 4 7 e 6 z E n n c X 2 z X H d 2 M N C y V t z e l p a q s W N p 7 h + T K v Y f u x N e Y F 6 8 J t Q A q 6 p o l H V 0 r U b W P R i Z m q 3 a g r A Q V z 1 b z w s 7 6 n g m U i x p V N b c 3 p 1 R d V F G n y C X Y + 5 s m J V 7 M b x C 5 0 1 t i 5 9 5 / V i z r 6 9 O q O r r z w x K r J B a T b y 7 d k e E x F c m v M S d e E 2 o e V L a 8 J e P j U 5 J O p 6 2 E S c S y T u 2 W T Q 1 J U 4 1 u d h d L U p d h + H P / L v G m 2 l 3 c 1 2 d 3 S o M 9 s w F R d r Y k Z V W 1 i 7 D A U Q I B Q Z h 4 n l S R i H O 3 F x e r B I v G 5 H c n L w Z n v E Y u I r 8 5 f u 4 1 o X J Q X t M i q a L V k k y m j E h e K g G / X F W d k h 3 N S V s H v g L / E C T y K F I u H N 0 8 I V / c n Z t M H p 9 s m V C i z C Q Q d z 6 Z j E i p S l z 2 p 9 V O L C b s Q o G k Y p + X V q d u P p S + w W E 7 9 h p Z R H 7 7 m l A z U N H 8 p k k l n A 7 5 1 L u 5 C P M q i Y Q q N h m K k F g s 9 q 9 K C n I m X 7 / W 3 l U J u d 4 V M 6 8 h X j 8 + / / D 6 y e D o T G K F 4 f e z p I w k o y r N x K R V t K R M p d X r P q w w X h M q h F j 9 m 5 J I z J R K 3 4 l I H J u j o o L 6 8 i n Z 3 J g y d z d 2 G E g p I 7 g k m U x L U b T Y I i b 6 x 5 Q B i 8 B P t k 6 Y + o m H M R f 7 V y e l s S I t F z p i M q 5 S C J c 8 x M 1 F P m L x G 5 F Q w B P L 2 1 a x e E w + P X N d n 1 k e f / 6 P E P q U e I A / 7 l K 9 Y p M U 1 x 6 Q y c n k L M k E 8 p E m f D w v / D G W v o R Q E Z u S 1 q r n M t D z U L r 7 J + y z 2 t o e y E D f c 0 k l J u V + X 1 y e t D + Q h t K J 4 I q F g d p 5 v a t E V t X M j j 4 f n u C 3 i h x Y k z D V L h + Z 6 K e a J F Y 3 5 1 4 h U D L p 1 F v / u 3 l G P K v J i U n 5 6 V s 7 Z c P K Z s 7 8 0 Z f I b 0 + c n / 1 k f 0 S o X X 1 A h o a y K p 4 n E 8 i t W C D f v l m Y 4 x w a / 6 b K t O x s n p S + 5 3 2 y o m l F c M R h b G x M y s v L p X + 8 S M b 7 O 6 S y Y Y 1 U q 4 r m 8 b k S J t 8 n 0 7 G b z n N g f X 1 K R i e L Z G Q y Y k G 2 b 2 8 g M H f a w p 1 w X C S n 1 F 5 S Y i U T C Y m q C u e l 0 J P B Y i N c r X U W 2 6 4 Z 8 F K K Q v h U i e q Q R d E S G Z W Y n L x w O T j r x w n s 2 D w 8 + 3 G U i q Y D M j i Y N j L N 5 X w I Y 0 E y c X y O c 8 q 1 I n + y d V J W x b p N V c o l 0 8 j I q J E J U N l R o S A T f U O o c e A T V e k q 4 t n P x w E B P J m w j V p V h e S l E q E B i L B 4 b 9 O k f N w 6 a u f d 7 C 5 R 1 c + R q b h o W g Y m i s z J 4 M k E I p F p u 5 7 j c z 0 H C s 9 L K e W e X T o p V Z F J + U 8 O 7 5 v 1 n H 9 U 5 W 9 O X M h f A 5 Y 5 S h v f U H U l J c n U w v Z S 7 n Z e 5 J x D p d 7 R k p J K J c X T w a g 0 l T y T v v 5 + 2 b R p Y 3 C G A + O e z j 2 O S X K 0 R / 7 o Q I 3 t s 4 q q r X / H Q L E 8 U k J B i D C 8 R / E j J d S X 9 0 p l 6 4 q U r K t z k e O D + n k 1 Z b P v 1 3 6 f f m 6 R k t m D z 8 H u C o N z G L O V D 9 y T x + j o q A y l K m Q i X a z f P W X R F 5 D S n B W x M v n 0 1 I 9 T U k X + 5 u S P j 1 D x + j d k f D x p F T d M p n z E e V E y H d 0 8 a e E 8 Y X R 3 d U l x 1 S p p U M k Q h j k Q 7 r m O 1 6 a q t O x d 5 U h x + 9 Z t 2 b Z 9 m 6 l p q G S f 3 Y 6 b C r a t K S X 3 n h H N I D K R j M h H W y b N W + f t I S Q F 0 o 9 7 d r + N 7 W K V w E m J x e I m i V P T J d K h K h 2 h R / e e l Z g a m A v O L y 7 O H w E f J l U y q a q i f j 7 f y X 6 K d 1 Y U x 0 r l 0 z N X g z N / P I j 8 7 k d G q N g i y Z S 7 j T q F T b G m N i U 3 1 P D 3 a p i e 6 J a K n 2 y b l G G 1 V 6 p C a l l H R 4 e s W b N G b Q 0 n t f D i E b 0 w n n D 9 P e 9 t y o Z Y W D x g b V o e P H g g G z c 6 S f Z 0 K C r X n x Z L m a q M X M N 3 z A f / P b n w Z H v c H 1 W J s v C Q + c n J C S N H S Y k j f B h h U v E M O Y 9 9 N A C T I 3 3 S 0 L g i Q 6 q / / Z G R S q s J D + f H U V 6 W T A D X N v b I D b V B 8 p F p R 7 O T L m E y D Q 8 P S 2 1 t r a 1 T y S H M V 3 f j R o x 3 N m L b O D I l t X 5 z F W R C Z V u 5 c q X t B y u D a I Y V K t 2 Q S L i 8 8 8 H f c 5 h M k A e k 0 y m r 4 I B o 8 8 U g H i / N S y Y Q f m b e 9 m I b a V p d U 2 f P F g K n E h P y 8 8 N 7 9 K h 7 / j + G o k 1 L 3 v 3 L r s Q b 9 s u E 2 k y e T G F C h Z G 7 D R g a 8 e 5 G J x k S 2 g o b c s 6 r L c + q c 0 N q 6 E 9 M 0 M J H p b K y 0 v Y h u Q h P 8 s B J 4 Q E J + F T 2 x P S U G z d u 2 v 6 H f V E l W J F J p a 2 q 7 k W 1 7 v r + K g 9 + B w h L D Y + 1 g S T i P j z 2 r k r K g 7 5 i 6 X v + z L Z R A 1 8 W + Z 7 d d J A f w z t 6 k o l J + f m h n T P e x X I u i 2 u u C h x l j f t V M i 3 s y f P b V P C K k p T s q + 8 w y b S 7 J S n D S p J M f F z O d X a + E q R 3 p E j + c C M t v U / u S 0 x b + I o K 5 7 U D S K 6 Y t u D R o p l q H v F / E I W P H B w T e f b 0 s R w 4 8 I Y d Q z 3 M 1 y 8 U h p c Q + Y B H D 3 j S e f D u 6 x s a b R 0 n A i F G A J s L 0 O c 0 3 3 e G E T 6 P 7 4 H Y 7 G P J N p 9 F O f r G j u C s 5 Q 3 T E J Z z q W r Z L 2 N j L r j V k 8 m X M M L b H 2 2 Z k E P r J q V 7 s k H S U 1 r h 9 Y M G g o 5 R P d E t Q 8 B u w X F w + U m J F B W X S 3 H 9 Z n m k U g B C g D N q M 5 1 7 r K q i S r e Y C o u z j 7 O q F A E G 3 N f F q 7 e l v D g p t 8 c 3 Z 9 S y p J 7 f t 4 g o i U m V h v y + X K w P P H 9 e 3 f P Y U J + y v i 4 P + q C A l 2 Q l J S V 5 J d 5 c 4 N k 9 G S i S y b S 7 n u 3 J y U l b 8 t u Q V m 3 3 7 s v 7 + 3 b k f U f L q v z + 1 K X Z N W S Z I F 6 5 Q i a m W z L q B y / Y l z D 8 N v 0 z 2 E n g W F v c P G i r a q Z k Z 3 P C S a e c 6 z z e V Y m D K o Z K 5 2 0 p R u y i 1 k G m I U / G E C p V Y m E 7 8 R 2 o S b i d G V J B Y G t z 2 b D s W R e T 8 b E x K Q v 6 p h a C s 5 O y K q X H o H 4 3 / V k J V b 2 w i X I l G o 0 B 3 O F + k Z T P V M r i d i f m j w 5 f n l t p W Z m d y 3 o u O Y E 1 O i p 5 O b 8 v U S Y t V c 6 G s u j 0 Q F K N j 0 + o f V U t d z r 7 p O v 5 Y H D l 8 k P k 9 6 e X J 6 F o b a f L d 2 l F S i 6 K T C A c c U C E w J t r E t a P N K q V 7 e S D / A b 6 o X U J q d Y K 2 D 1 U Z H F 3 Y S / c J Z V Y V N C 4 1 n N U N 4 A N g 1 u d O D 4 w M p a Q y b E h a W h 0 K l g Y q E p I C 2 y p D f W z J Z A H v y E s U Y i 4 S C U T U l F Z l S H A i 5 A T c H 5 J a Y V 1 7 s 4 H n C Q 0 J v 4 e C F + i 8 9 k 7 Z 9 j n y + D g k L Q 0 N 8 l n l + 7 O e g / L B Q v r E w W K S O V u r Z C z 4 / L C y N 3 n y b R l R U o + b J 0 w M o G 5 y M T 1 x O T h m W u q n p r h 4 c O e g k z Y T Z 5 M q F p E g p + 4 3 C E X z r s x R b f a O o 1 M z 3 p 7 7 F 4 9 8 B B C J j A f m b g m T C b u C S l U X V M 7 Q 5 p E Q u 4 / V M R c I M V R 0 z y Q S p 5 M u e O 8 w P i 4 G 2 j o n S T c A w 1 A c 1 V a r j w h u s N 2 y + 2 n K b u n l B 6 r r a 1 R N T Y l P 3 t r + d p T k U 9 P X 5 5 Z q 5 Y B 4 g 2 7 Z X R 0 5 h A M E C Z Q e D 0 M K g T E o P J 7 H L s f M 9 U s F 4 c 3 J I w 4 N a X T 5 s X D L T 6 X W 9 t L r p t d q h a 2 u M p 7 + d I V O X j o o F Z G J 4 3 G 0 j H 7 L O 6 N T t P h o S E Z S N d K c r p E W h s S p r I l 9 D p C h T i H 4 k k z V 2 c s L v 5 Y 1 F V o P 7 Y J 8 P 0 Q F v I N D g 5 K T Y 2 L 0 g C e c P H S m e O q U O 2 K I k g i t 8 0 9 z u V a D 5 P 8 T k 9 U t j U 7 4 v N 9 f O + 4 G p i n r j 8 I z l g + W H Z u 8 7 L a Z m 0 9 9 e W H 1 D z g l y C 8 n g v L C q R L b A q A s w E y U T 8 + 3 D w p R 1 v H Z F 9 d u 3 y 0 d d K I 1 6 K S q U d J V a 1 E m I t M y c l h I 8 y j h 4 8 k O n j D i B 6 P x 6 W + v i 5 T O S E G Z B o b H b W K R 2 Q D H a S r q 1 O y r i F i F R d V L q b X + Y r J N c P D Q 3 Z 9 L p l G R 9 z g P x w l I E w m w P f z G R A t T C Z C j 7 B 9 + B 7 u O Q z s J O 7 X P 5 s J f d B e q m K L g f D z Z o 1 N E n 1 m 9 m l 5 / P i x l G o 7 U F U W z / s O C 7 l E P j 2 z v C R U p H K v t r 7 O m P Y v k B J G 7 n Z e 6 D l o S W P P 7 s u W l h L Z t L Z e h l R i D A 8 N y 4 a N G 4 K T s h g d H R N V E s 0 R g R p E a N C 3 b T G p r 1 A J 2 X N W 9 u / d n f G m D Q 4 M S E L V 0 W f P n l l s H 5 V 7 v t b e A 8 f C 2 M i o V F R V 6 d Z 0 5 v z R k R G 1 l 1 x / V z 5 Y Z Z 9 2 E Q 2 5 8 H a a B w Q J n w f h i P 8 L S x y k X m p S v 7 M i + 5 2 d g 9 G 8 w 0 b C 1 / E b 6 T A e 0 N + / Y s U K I + 7 n a k 8 t J 2 i d W T 7 / 4 v V 7 9 a X N t J s W S y Y f J P p O 0 I G 7 r T k l H 6 s U 2 t 4 0 I d s 2 N c v V K 9 e k o a E h L 5 l A Y n L C Y v W 8 T U F Y 0 T t r + y X d e V J W t j R J r 5 I H 8 P 2 3 b 9 / V C t U o O 3 Z s t 3 s 9 f v y k H n E V z 9 s m Y Q z 0 9 9 l 5 S K 3 a + v p A b X J k G h o c M H v H q 2 m + T w l g + + C W D 5 l P s x A m E z C p F f o M V E P 2 Q Q x f c L K U l 1 c E Z 0 D 0 h J G J Y S J h 9 H R 3 m V T l 3 p k I A Q L x + 4 e H R 6 S n p 8 c + + + 3 t 6 z P v b z n 8 W z Y q X 1 l 1 g 0 x M T M 9 S 9 c K Y i 0 w e k K p c i c B y b a 1 r b X u 6 e 6 2 C t W 7 e Z N v 5 Q I t b W 1 c X b G X B c I y D h 9 6 S V a t W y d P O L u l 6 2 i V n T p + V Q 4 c P B m f o f S s Z M N Z 9 x W b b Y 0 Q l D 4 B I X m q E w 4 h G E y J t I 0 2 2 j V 2 F u k i E B i A W b 3 J s U B + N U 8 n C U g d w z 1 T o M H k 8 q P g e S M 9 8 Y B w U b n I Q 0 + / m v u g K A P 4 z m 5 p b 5 N G j x 9 L R 8 U S a K p J y / d p N a z C Q i v X a M E D E I r 0 / Z g 3 J f Z + F W p a N l 2 9 S V t m L 9 N I J h A m 0 E J n m w v 7 9 + + T K l a s z 7 I x c P H / 2 f I Z q k w + b W j d I y 8 o W O X z k U L A n C 9 Q q j / H x s W B N p V z g F M D d j b r J b w j 3 N Z E M k 3 4 z + r E e 9 M W k v K L C V L 9 n w 2 l 5 + C w i l V X V M 4 g U f g b V z E W l Z A m T Z 2 R 4 W C X x V b l 2 7 X q w x 9 l e P N M w U D H p s 7 J K p O C e o 0 G n 8 N j Y 6 I z P p K G Y K N 2 g a u 6 g D Z f n N 2 3 Y s N 7 u B S J y 7 j v b 1 w Z n F z 6 W B a H K G 1 q 1 t U v r j 5 l p / C 4 W R J L P h f K K c p N 6 u b h 7 9 6 6 c P 3 f B P H W 1 d S 4 A d i 6 c V q l U W Y n d k x + r V 6 + W p y q 9 U N / K y l x f 0 b P e X q t s Q 4 M q Z Z S s E I A l M X h 4 9 M I Y U R W K q A w f m d F Y F Z V N T T N / 1 I R W + p H A g Q G w Z 8 L A n m t 7 8 F D 2 7 N 0 j u 3 f v s i h 5 J A l k Y u z T w 4 e P M s / U 2 2 t e 7 e S e I R V 9 V 5 A t 7 M x o b d 0 k 6 2 v G p L 6 h X r Z u 3 W L 7 + B 1 8 F p / N 9 4 C a s p m q Z 6 F i W d h Q 4 5 O u 0 i d S L 6 f q + d G t c 4 H v C A N J u H 7 9 e n n z r Q O y b / 9 e r W w P 8 5 I O U L k 2 q 7 r Y 0 z 2 z n 8 m D 4 5 1 P O r V y F l v f E d s 9 T z u l U Y 1 2 U K z 7 P b i e G D y k F L / J V 8 o q J d v 6 O k Y e T 0 n 3 0 y f m 4 c u 1 j U q 1 0 u O 5 8 8 8 C r y D 2 D S r o n T t 3 p L G x U f Y q m T w a 9 H t Q z w j U v X n z t k k V V M T + / v 7 g j J m A 1 D y m I i U L 3 4 1 E f f 7 8 u d 3 f v X v 3 Z 7 y D 8 D r O C b B j z Q p 7 z g X / 7 w / n r s 5 f 2 5 Y 4 y l f s t m H s v j X 1 F c 3 D r 0 M J h p C b 9 + 3 B T L s g d 9 S q B 5 9 3 7 u w 5 2 b p t a 2 Y Y B m A / l d F H k v M d t 2 7 e l G 3 b t 8 + y V a i A S B f s n G e q G q J W N a 5 o z F y L X W U S q M a p Y O H P H R 0 d M e M f a Y I d F Q b f 6 V t 6 l i f v p e T w J j e b h g c k 9 / Z W L m 7 d v C X r t F E o L 8 / a b I s F B N m 8 u T X Y c s j t B 7 u k k r t 8 9 Q F p j j 2 f o S 5 z r x 7 + / r n H q a l p e d g z I N 1 D W Z W 3 E F H w K p 9 q I 1 Z x P H H m Q m X / t 7 b E + 0 Y k h M d c Z M K r h 9 F N x + u U f n 5 H u 1 N N + C 5 a b V S 9 y 5 e v W C t O x a D C P 1 Y D P B e d T 5 5 m K n V j o / M S 8 r n f H v t W j h 8 / o Y Z 7 k + W X g E z 0 U 0 E m J A E o L S 0 L K p 1 t G r z T w V d M n A 9 g 9 9 o S G U 3 O J A / f O x L 0 R 3 l 4 h 8 G U f m j Y X n s R Q K Y 7 d + 6 Z m g p u X L + p 3 5 W V p D y j n T u 3 2 9 D 8 R H S 2 s y Y M G g D X K K j q 2 z C 3 W l w o U A l 1 r W A l V F X L L u n r W 1 g 6 k a 9 7 g + r x w K t C l x 4 l Z d / 6 E p N c + Y B 3 q k a l B t O 8 d K h K R g w a F W h i Y l I O v O m G V 4 D r W p n W r l 0 t V V V V M t A / Y B 2 t g 4 P D s n H T B u n v 6 5 e 1 6 + Y 2 u L n n s E S 5 f u 2 6 M P T d G / V D Q 4 M q 3 W p M Q h G b C E G 8 1 H G V 0 N 1 9 z 0 h U y q b 7 9 R 6 q b T s X 2 E + o f K B P b S U i I G 7 d v i N v v n n A 9 r 0 s T p w 4 J d u 2 b T G P 3 W 3 9 P F R b k s 3 g 1 d u 1 a 2 f m / n I R 3 s 8 6 j Q T e T R q S q 5 3 j S v r C z Z + O y m u t Q y E W 1 Z 4 y 0 i l M p D A Y z 7 S l M W m G d d i u I D 8 D U Q H 5 g D u 3 T C t d R U W F X d d Q X 2 c e t H 4 l z P 4 3 9 g V n u V w R H R 3 t J s F Y x / 3 b 0 d E p m 9 Q Q P 3 / + 4 r x k A r n q 4 U 6 t h L i z P e j b A h j / k I i G w 0 s 7 K u K k 2 v 7 0 M 5 G a z J P p 2 2 P H p b f 3 m a m a E B Z A J k i J N M W 9 H V F y 8 i x 4 d t 8 F 7 7 x z x P r m u J f m 9 T v 0 H T i v I M / N v w 8 G W y 4 E y M R n c L 8 D E y 5 6 p G D L Z + c L U 0 I V l z X I W G r F v N I J 1 y 6 Z g a 5 e v S Z 7 9 u w O j j h w / O u v v p H 3 3 n 8 3 I x E 8 L l + 6 L P v 2 Z 4 n j w f d 8 + c W X W m G q t C L V m Q p X p 6 2 z l x p e 4 l y 9 e t 1 U H l / 5 5 w J k M P d z C D g v 7 t 1 v k 6 r K C t m t 9 + x b c 4 h N R f U g a u J E e 7 U c b X X q I c 8 B B w N u e b 4 X 1 a 6 v r 8 + I g w S 5 q T Z e Y j I h / Q O D c v T o B 3 b P p 0 + d k X f e f d u u z w X h V g w v 8 X 1 L i w W k 5 T v 5 f u 6 5 r q 5 u V s M B / O 8 C r H M + 9 z Q 2 n p C 7 z 1 W P L 1 A o o a 4 X J K E i l T v 1 5 b l M r 5 5 M u Y T 6 a P O k 9 P Z 0 S U s L W U 1 n g 3 M u X L g o P f E 3 T Q r 4 A N Y T J 0 5 K 8 5 b 3 p H V F t g W / 0 V U s j z u f y 5 F N z o j G M 7 d m z e p Z I T + 4 u 8 f G x k 0 F v K G G P 8 R 6 0 P b Q v F 7 b t 2 + V l l C + C I C r m 4 G H 4 S H x g E S Y D x 8 9 k s 0 q 7 a r V q C f 6 n M 8 M 4 9 l o V C I T P f J c z + V 4 P h X u 7 J l z s n r N K i O V B b v q b 8 Z F z m h i 7 L 7 c x u S 7 4 K v 7 c f l g I 5 3 F Z F l y 2 s D E + I R K y J l B t i C X U J A J 4 h E f O J o o k r Y C H T M V + f x C Y R I q G d t h q h k v I h + Z e F 8 f t T q 7 K V 8 L 6 T G q H D r 5 M H 8 0 w N 7 V S V W n p q y l / v p e X A 6 u U w K P P Z N i F S s 1 t b V y 8 u Q p s x W o Q O W q V t G P Q 7 9 L O L r A S 6 3 2 x 4 + N E I z P w h G x W B B I S t a k 3 N 9 w q 6 d E t j c l r R N 2 4 8 Y N 8 k Q J 7 v t 5 f i j w L i D H j R s 3 Z P f u r E b w U J 9 L v p C t X F L x 3 r C j y C 9 / + 1 l h S q m 5 a 9 o S R r x + Z 4 Z I c 2 F L Y 8 r s i H x k I h s Q I 3 C J J J + L T I A R v O D s R R c 5 c P Z x i b X y 3 T 2 9 c v z b 4 7 J x w 3 q 5 f v 2 G q j X 1 8 k A r D b F 5 u a E 6 / v t x c h C e d L + t z b Y X i + 6 u n s x n e O 8 f g E x g a G j Y V M E f m k y A x g O 3 / 9 a t W 4 M 9 D k h x O r f p r z t 3 7 n y w 1 6 m p d + 7 c 1 W N n b N s 1 h E y Z U 6 S 2 V 4 P t K z T o m 6 K V K K y i W k F e u y m M O 7 3 F Z j D n g n w O z N h n o I U M t Z K A r U 8 C 1 c 8 f e u e t X W 4 F R I p k / b q 1 8 u 5 7 7 6 q k a c 5 E M O A I C L e 4 u S h W l d I y I e n 1 u b i r 9 0 p 6 s T D o r 7 p 4 8 Z J + f l b N m 4 6 W 2 i B I f v O t h y 5 g d u v W z c H R H w 5 + 6 E b X S J m S P 2 o h R W E Q C H z 4 8 E H Z s G G D v P X W m 0 Y i 4 h Q h G A 3 B 4 c P Z c C x + E 2 r 8 9 k Y c M j z P w i q z 3 2 4 B g I i A M J n C p J q L Y B 7 M 1 g f C c y M Z c w I y t K 5 I y e c q u c B Y T v R 0 c X R a J q b i M o R 7 U Y G L 3 H d w M j Q D g z w f u K f 1 6 9 f a g E H s r q / u x a R j 0 D k s 8 I L R L 3 Z 0 S / Z + O v r 1 s 0 f G 5 Y 0 3 9 g t u d J B S t X N g Y F g i 0 2 6 g 3 v Y N 9 T K R j s r 9 + w 8 y Q b R / V y A 9 N F P m X H o S k + e j R K K 7 / a t r U + b 6 X w i Q C O J s 3 p x t D H h G E A k Q N R K P F K b r v O D c 5 s X V 2 x Z U 9 w A j b 1 H r y E E H 2 p 4 X Z 9 O A K U 4 / m q 3 q b W l K W X Z Y D 5 8 o 0 n 9 V K h 3 R S l S q L W y b v f y r V 6 5 n W u O 3 3 z 4 s p 0 4 5 1 S U X B K / S N 4 P X 6 + b o J v u c W 1 1 6 P 0 r c 7 u E i m 9 v 2 1 M O Y b V P a + u L S 3 N y o 5 4 9 k f i d 5 K F o a K 0 3 9 8 5 2 5 R M Z v 2 n 1 E n w v 5 G v 7 u j H j u 9 8 i G h A X m M m R F X 4 v h 5 P E T s m r 1 T K f L X I A 0 u e 8 R B w k O H 1 T b Y n 2 u 8 U j 5 r P e / 1 E v B S a h E 0 v W s + x K G 3 y b B y p 6 V z s b g 5 U M k C L U Q G L J x / 5 m q g z w Z B Y P m A J t h 9 3 H H c K m F 3 6 x d u 8 Y q B S C a u r a m J h O z x 7 3 g N G E d N e i t t 9 6 S 9 o m Z 3 k a y J S G d V l T O H E t k Y 5 i U O A z g 8 6 3 2 w E C / f S Z S k U F 6 H u X T A z J d X G l k R v X 6 / K 7 a h t i H W k i Y 8 n 2 A J 8 G w + j C 4 N 4 h N o O 9 i g O o L e Q i o J d q e c V w u Y D d i d i j 7 G m K F 5 + k r L B t K X 4 J X 9 + i w B Z 5 E Y G N D S j 5 W 1 Y k E K 2 B v Q K r F g A r C s J x M v j q t H N N a S A M G D q 7 L R m f X b y A P R J H Z A l Q i 7 m F I K / r W b V u k p r Z G 2 l Q N I + E / g / 4 + + + w L i x 7 4 / E 5 c J o t m h u E c b 3 O f z f D 5 z S v S 0 i T 3 7 X t I u e z h O 2 B r a m r t u 3 L V u 3 I l H Q M J N + 7 7 x F K Q h R 6 H 5 W C f C 1 x z p b M 4 M 5 z 9 R c D 8 v L n g 3 t 4 4 s D / T w C w E x m 8 B h q b Q G c y M H 8 Q C I s 1 x V v B D X P x i 6 P 0 X Q I l 8 c e n m z K Z m C a O 0 f r v 0 9 6 e s 1 a 4 o S a v 9 k S V U q 5 J p Q / 1 s A v X p S V P R c v P Y o f 6 h Y o 1 M L l 4 w k / n n w 9 Z J + C X n 2 7 P T c 6 b H u m V v 8 5 i 0 P X h k z o Z d O 3 f Y e K d 8 u P l w U J 5 M L s 5 V T i 7 z X S t T F j E x q i R d v X a d h Q v V h 9 K M 0 X q H c 0 S E V d k w S F X G j I V h 0 F 9 F Q / D g 0 V O Z L N 8 o q z f v k 6 O b F 9 / w 5 A P B x u 8 F I 5 3 P n z s v b 7 7 1 p q 0 v F s Q U I s m R W J A K l Y / C q x 1 J T s n z l y D 9 D 4 X I l w V E q O n y 7 T I 2 5 j p z y 2 M M V 8 g m R v l k y 2 w j N j e b j w c v C t V o s c C B Q U I W V C r m Y + J 6 g m o J L 3 o z i O u 7 r y p g a 0 4 E N s A m e l E g K R l + 3 9 e n R K p v N N U R S Y U U 8 M C + Q k p e 6 K q V i d T M B o J 8 g n W h X O s A 0 u N V W 7 d u n Z T E y + V s e 0 w G R 1 M y P t w n f 3 w Y 6 R e c u E j w D i A A 9 / T s u Y u i p 4 M 5 l U z l H U S Z i 3 B 0 O p 9 B w 0 h B w g 3 0 9 1 s q a 1 T A l G 5 3 T n w / q u v 3 g Y J S + T A n v E Q a m Y h k y L Q x l P I r D F z Z + U D l g R A f 5 1 F d 8 g H J h h R A p c J p U R u M n y L Z C m F N J 4 6 f 1 E r V J 2 d O n z G V j L 6 Y W 6 r y 3 b l 9 R y v y i 0 d 0 G 3 H v x r X V d p E X O D 7 w E P L b a c k B g / o Y Y p 8 7 Z e c b q x M W d R E 8 p g y o / I x 5 8 t e M J V x e i o 9 3 l s j j x 4 + C s x x R 5 v J W h k G k P Y M O C X d 6 n q i T x + l t F q m R 8 7 V z Y n R 4 x O x B p J N / p w D p 6 6 J P 3 G + d w q D M U x e W a o l 8 e f n W Y p / B D 4 6 J o i 2 m X 3 v v U I 1 W 7 N 0 t C R u S E X 4 p v k W n Y v h p N u f C 8 R O n 5 U 3 V / c 8 + q Z Z J t S s A l f L i k 2 x f y t Y V S e k b i 9 r c t C C d G J P 6 s Q u y d 9 8 e M 6 C 9 H d L e H 5 G W 0 n 5 T 1 2 J a W V E B / 6 A S y l y p L 4 H S 6 X 5 Z W 9 Z r 4 T t N z S u s A 5 k K 3 9 v d J S t X r 7 F 1 P G O 5 K t 8 H q q L m O g 2 o n M T 2 Q a p c o F 4 R f 7 h q V Y s F q k I + l 5 F p d h 6 N E 8 d P 6 X e 6 2 d 9 J D x A G j h o G I r 5 M O B N S i n v 0 w 1 O Q e L R 8 T I 3 6 N D m 3 L b j U g H a R h 2 d L r x S V V B l p P H G Y X 3 Z n Q 7 + R i Q w 6 v l U l 3 S 9 D C X A G U D E W w p 7 d O 6 S 0 N J 7 J d g S Q E E g w V K f G i r R 0 j x R n y A S K S s p s C I e P i j j x M C 6 X O 2 P S P h i T s 9 3 N c n + o X h q a V 8 q N b u I D A 9 c y P 0 L B 0 n v 3 m E T N X s A c m I j U y d 2 J r b J 5 y 2 Z 9 B h H 5 3 d / 8 3 q R f U V B h s b H y g Y 7 i X O A 1 7 O / L j r b 1 k g 7 w O 9 5 6 6 4 A l k y G Y l c 7 q V a t X z X L F 9 + n 1 I 6 p q k m Q m l 0 z d 3 d 1 2 b y 8 b G + j f K 9 f T Y B I R D 6 n Y 7 + t A Q Z S v L t + e 2 Z Q t U R R V b Z W h I W c / H V g 9 K d V x Z 0 h D J F S i x 4 / b r Z + H 6 I i V c z g H c k F o E j Y W l S 2 3 l Y d Q 2 F k h w Z c B 6 Z f f 3 p A 1 9 n O v x e Z i 8 r F 7 v S W i N r W q i d O y t j a V I V U u k H A n 5 k j 3 D N 5 v T d i 0 n 0 h n p A m t O e r l R x 9 / Z M f n c k r g 7 U S 9 s 0 q p 1 1 w 4 f 0 E b g g P 2 u x k 9 X F Z W a g Q K R 7 G H w U D K n T t d 2 u R h V W U 7 O z p V H a u w u M E 3 l F B I K Y B E Z q w Y o V e L B f k z G P L v 4 R t L f i O F Y G K f y W k q E p X B S P 5 7 X G q Y a c 0 u Y e g z t g d O B a k t c 6 N m q S S 8 S C Q R q g b J R R Z L p k u X L l u g q o + T y 8 V X g f M h H 4 i G J s + c R 0 n o I y A N f V 7 c 5 4 6 W p E 0 O w I T S c 5 E J Y P M Q 6 c 7 E b r m Y G B + W c 6 e + t Q g E f i c j e i E A x P j r X / / G 1 N u 3 1 w 7 q e T P d 6 T y r c 2 d O 2 / S i R M Y j n c a 0 8 c F x c P H e q C X Y R C K d P H E q u G I 2 i H S n Q / q K 2 o k M 9 V i p K i G B r g d U R f 7 m 2 D E j N 7 G M N H J + C t P F I k w m D 0 9 8 x m x Z 3 j 9 9 / m w X L d o y + + E R + e p K Y U i o R P F W f Y E J + a h V W y y M V S 3 3 7 t 6 T q O r z L / o y q Q A U U l r R H 9 M x E J X 7 i + j 4 D Q M J R j 5 z O m S Z v i X s N S R w d U 2 Q 1 + 9 l k C S H u F a i 8 F g p K u 9 X X 3 5 t Q z l I f g K x h l S 9 r a u r l a r q K m n e + I Z c V x X T g 8 n T N t a O y 5 Y W 9 7 t o Q L q 7 e 0 y 9 + / D D 9 6 2 i A t Q 4 I t r p K 3 v 3 3 b c z + w G q 7 7 3 e q N R I t 9 y 8 c U N W q x p I A 4 Z N u O + N f V K l 9 4 C t l c 8 u W w i k A f B 9 U Q A y T U y M W y M 2 q c e 4 C 9 4 3 G g g q 4 H B 8 / q H 0 S w W R r 6 / c K Q h C T U Q 3 S 2 K o S 4 7 u j F u F Q l V B L c D T l D t 4 c C F 4 x w a E Y s 5 c H x H x I s B D y C T N 5 9 t j Z g d 5 j 2 N z V U p W V U / N m v H 9 V Q A b 6 o / + 3 s 9 N x a K y N T c 3 W c P i p W y u i k r n N 3 1 o i w H P p L P z q a x f v y 7 Y M x M 4 H J B O u / e Q d q B f W l p a 5 I Z K p 4 0 q 6 S D a Y u H v l 0 k P y M L k A a F 4 J 7 6 x 4 3 5 w U I y N O p t x q H j u v I h L C f n 1 n S U I s u L U V b j a 4 u P n M J 5 z I 5 s X A 1 Q n V C W w s 9 m N + H 1 R 4 I h I p r Q V V V K F J w n o H i 6 e N Q o 3 F 8 w C / z L A E Y K q a w 3 B d T c P b 1 h l Z Z K 0 M O r y q J B z A a / o 6 N i Y d H W 5 x C t h 3 L p 1 x / J r H H n 7 s J K 4 W b Z v 3 2 a O H E Y 7 0 7 g h 4 R Y L f 7 9 h M g E I R W P A A E O 3 7 q b l I e i Y 6 I l C Q U G k Y o 5 V 1 N o D 3 r + h X N r b 2 z N p t k C l G s k v C l 5 U T 0 + v r U M m E p y 8 K E h H d q 4 9 f 6 d t 7 / D 8 j P J p n l 8 U N B 7 E D G K 3 M A o E N 3 h b 2 w P 5 9 t s T 9 n x y 8 z e Q v O W u q m y L x c 4 d 2 2 0 Q J B 5 S 1 C 4 P 3 O m k B e O 5 o x I i r Z A g g F x + j P P y D d R 8 8 D k y P M w 1 r u D e a T B Z x r S x Y K n / r a C B I s 3 S 6 J 8 5 9 W I p F n 0 D e f Y u s Z K e 9 j 3 q Y i N l P X j w t J 4 v C q 4 j n 3 h n Z 6 c N d 3 9 / R 4 W s q H i J S s 7 t 5 U H f e N E M N 3 s u 8 s 1 S M R 8 g L 1 O U 0 k d E N i U 8 k y T c J + s Q T h h i B p k 9 M R + e D r 2 Y b Y j D 4 5 N P P p L O j i f m O c U V j i b A U H 7 W U c v I 5 U e 2 J 4 D n 8 N j X x y w 5 j S e Z B 8 8 Z k P + C y A 6 i H 8 K o V P I S H O s m O m D 4 R k K m l T h 0 j i u l 9 P P U l t K W A x K 7 R 5 2 t E 0 u 1 R L 6 5 e t f 9 6 q W M W K M M T 1 T K 0 U 0 j J l F c C 0 b k 9 b C 1 m u j c L 9 L / w f l c S w X 1 + c P B o B K B k J z F g k f Y V J W 2 6 7 C n P F b q v q f D U Q s i 5 e E S Y Y H N N V + f 0 0 K g b l L B U L F W N K + y G E O e A Z W N q I U b v e W y Y l 1 + W x I H C u D Z I U n S u q x Y o M M b c C 4 j g u n I h V x 4 B k + c O C 1 H j 7 5 v 2 3 g P a e X 2 7 9 9 r H e j H v v l W P j z 6 g V 1 L P v i d O 3 f q M 5 q e 4 X z I B + 6 L D l y z o d J q Q 6 k u n U w l J Z l w L n T u Y z T e I E U L 6 d J L A J F v r i 1 9 Q k W r N q u q k 5 Q P N z k P n y c U o T 1 k d c V I n y + Z f y 7 o h L x 5 4 7 Y c / c i 9 / D A u d M Q W N f N 6 G O S d Y D K y r q G o E W g u h E n F A D 0 i G p K p K R k a 7 D d 1 j k q J O g p J + J 0 s q V B U N A h F / B s N Q f f 0 x h l B r z y L z + m L 0 v P z A U I 9 f f p U 7 a N u a W p q s r 4 d P p e E M U j q s B 0 W x o U L l / S + S s y b h 3 2 F I 4 j R t z R e 9 P k N q P o Z d k h w b 6 i g u O f f P n L Y S M J w 9 o X A b y V m j y E c L C H U w E C f f n e p M P a L f Y 9 H K q S p e e n 3 R R U E o a R s s 0 Q H 7 s r + r S t m E I o O S l 4 y u b f J K L R Y k O n o w I F s s s o w r q n q 1 P U 9 j S P K B b / h j c a n R j L W a Y n x t H W 0 P z F v G 1 0 C 7 E f l o h M W q d D 3 v F + q t v 1 C 3 t k 4 2 2 Z p 7 y + W 2 z l R E o m E S s l H v 7 O h 5 3 g F P X i O q H D X r t 6 Q f f v 3 m L Q O A x I j D S F g P r j M S R W z r u M 3 0 D j g p h 9 X V Q 5 i L Q T v 3 W N J v x c u f 8 K s 8 P L h p K C h u N 4 T k 8 2 t S 9 9 1 H j l 2 7 d 6 S J 1 Q 6 3 i r 7 6 n v s R Y U J R Q G 3 b 9 + W b d v c U P H F 4 N i x 4 / L + + + 8 G W 7 O R L / K A x r 8 i p v p 9 z r D 4 F 8 E a s 5 2 m b R j + 8 G S R F E + N y a b y D o s A z 4 e L F y 9 b C j T f W Y 2 r n I S a D Y 0 N E i + t t C H 5 u c D r i L 3 l g a e P j u U V K k X z g Y o M i Z H a N D J 4 Q J F e l / S 7 9 + z d P U M l z g U h X t t U Q w B I J x w a k M K H f B E G h n d w P v A O v X S i o 5 3 3 + z e / / Z 0 c e e e w l K g k 5 D d z j 5 e e F M u u H W 5 i g a W M p a + U K q g 2 t I S e Q I C H j E o E 1 q / P P 6 v g X C B l 8 H x g U o E w 1 t W l z R 4 6 s n 7 S 1 K d N D f m j 2 x f C p g a 1 C a Y i R i Y Q K S m b k 0 w A C R G O / I j H Y 0 Y m W v H J i f x 5 J A h R 4 h 5 9 e X N t Y k 4 y A d S 3 d e v W W r + S 6 1 i d l m + + P i b 7 D + y f l 0 y o f G F 1 z 7 8 b T y b A M P f 5 w D X e u 0 d 5 9 P i x q e / M W E 9 e Q v K v Y 6 i i R m L 3 F Q I K Y w b D 2 Q 2 x u Y w 9 6 B N Z z J A D g N s 5 X z a k M P j K 8 K h U P 1 z D Y 7 V K m p d x M H z T N n N Y + m D n D b N r 8 o E K R q d p L l C z I F m 7 q n + v E q i U p J r + 7 L M v L a w J 6 T A X k C J E b i S 1 U f P I T c I J s M E 8 0 c L w B M q s B 1 o H + e M h O N q D a S K Q T Q s Z e n F u z K g T S 7 R o U 5 l n 7 5 I r Y m 5 Z d H 4 P Q m X C I G B z M b h 9 5 4 6 p j g s B 4 U e U Q U N F 2 j x 5 Y S A F c D D s a + o 3 R 8 H L g M / f t 6 7 E b J F 8 I N I b h 0 E + k A O w e Y 5 s u C 8 L 7 D N i + 3 7 6 0 4 8 t n G k + M E E 3 t l J d q A s D b y C N H E T w 8 I G 8 + e B J R a c t K u e v / 8 N / t P F Z v B s 6 m f 0 x J F a c u a 2 s H f L 1 Y e k W a 2 i X e t F n a y 7 j R w + z P f J I J e B f 2 G L c 5 t g J q 3 J S I c 8 H Q n f e W D 0 3 Y W 5 e O S / v t b 6 4 + p e Y G J P G y S t W K Q n o 9 c C I b 2 / v s A G L 2 D H 1 d c 4 I D 4 / N w o O G s Y 4 z 5 l V i o H / x C V H o V 8 o l i r e V C A f z o D / r 3 / + 7 / 6 C N 3 R P p 7 e 0 1 F R a i + G t Z h z D g 4 0 + O m i c S E q E G J v T 3 o / I N a M M C S Z N p l 1 1 p q Z e C U P l 4 / r R 2 J E H x k i j X T b 5 q 1 U p 7 Q f O B l m / 1 m s V l 5 V k I S M s V q o p U x i N m q + x b t X h J t b Z e 5 N G D e x l S o K 5 e O H / J J n c j B z k J / J n Z z 1 c 8 B j x q H T M Q m E o r v t B v f V E s x r 3 t 8 f h x h 4 U g 5 e K i q n j h i e n A H / / J P 3 A h R G p b Y Q e f P H n a o l 1 w Y i C d C a E i m S c O D j 7 T V D 0 S t S S S 8 k S 1 k v E x I u Q H p b x c G 9 B Q n V i q p T B U v t S g t e Z I I d 8 S + s F 9 H l Q y z p k P 3 k v 4 K m C 5 x A M P F y A V G G r g + r q U S b a d L Q l 5 Z w O 5 K G Z / X 2 m q V x o b 6 l W N 7 b D U x A 9 V 8 u 7 a 7 a a D I Y l / P n i b D U c B 6 c t e d R 4 + + o z m U s / C Y A K 3 u c 7 q z a O + 8 p l E d d B Q 0 M 9 2 5 M g h a 0 h Q 2 X k f R E L c v n 3 X Z h o Z G 3 e R G E g m 8 r V D O F J f R 5 S M N T U 4 S I L 6 s I R L 9 J / / y / / + r 3 R t S W M 6 U i Y H d 6 w y M i B l 0 P e x L 3 I r A N l 8 / J y t + U C F R c W Y a 0 D d i 4 B W l n 6 d c K c o t 0 O U + Y b 6 t C V 1 Y U w U w z g 2 K M l 6 R 4 t s q p Y b n / 8 v 0 t X + U D 7 8 8 D 2 b p x f V l d C b z q d d N r w C S Y y B z + + c C 1 T E c 2 c v S H V N 1 a x + o J d F R a X r V J 7 v e x 8 9 e m T n M I U P T o w w e D e 8 k 3 w d 7 A z 5 S C Y Z 4 1 R m 5 x F a B K m Q 8 q N j o 1 J b V 2 P 5 P + h j g 0 R I O Y j V o N 9 D R M f 9 e 3 d l V S s T 0 W U d O k s V B Z E 5 l t Z 5 L D G t R H I 2 F B U 5 X 2 s 6 l x H v g d s 5 l U q r i j X T L f 4 y o G K E X c T z A c 4 d W Z + w T E Z H 3 3 t H b Y u j G S K g 8 h C x s G f P L v n l L 3 8 h 2 7 d v l z v a Y o e 9 m L k w T 9 g H 7 5 l X 7 l V J K i R f 2 O m T C w Y i I m E Y + 5 T P a Y E r P 5 8 a C B j 1 W 1 V V a U N t j q t 9 C J h m R 5 s 4 m 5 V j U t 8 H D h H s R i S W e f 1 U x 8 W m H M E 9 r 8 c g U 2 6 9 W I q l I F S + 6 H S / X G s b y G Q l R d 3 z 4 U H t A 9 l K T V 9 K 2 C j O h W 9 F v S H 8 X T B f 5 Z s L E A E P H f a S U 3 d I D v m G q X 6 e n I T 6 M E s i l Y v M S X P Z S r w 8 V D + i R F 4 F k N o 8 n 7 Y 8 s 4 O w f / O W 1 n m l f 9 v 9 N v t N + Y B U I 9 q D q X 5 w i S O B 3 j r 4 p n 5 n p c R U I j Y o S S e S d C g n Z G J y Q r / P Z T z C i f F M J R f P 2 k m n 2 X V j q Z W s v r L E E S 2 r t Q o 5 P R 0 x M n n p H x 4 K Q Q V l P A / q A s A b x j A N A j W J j i A 6 m 2 3 U i p c h h A e 2 W u 4 s 6 P P h 2 y B y g Y p V r j b S e + + / Y / e K u 5 i 5 l P K N e K W 1 p 9 y 4 e X N O U k G 6 l d / R f a 6 m k 8 1 I A q G 5 v 3 z 3 w v f M 1 1 A h K X f t 3 h l s 5 Q e / w R f I Y s W 2 3 W h i p a 1 E y p o s j Z g / X q M k p J N 3 Y h 7 3 + 1 J D Q b j N K U Q X 8 D I i k W n L i F o V y x L J V z c e O j O n X 7 x w W b 7 8 8 m t p V z U E X Z / k I b S M 7 6 m 6 R Y w c I 3 z v 3 3 M J / 1 8 G e J 4 W S k 8 W h k 9 P B m q b N 8 v d u / e 1 3 L U K T L g P A a f 5 g G q F m 5 + x S P l I h d r I 6 N m h k X G b B e N l k N B 7 G 0 u 6 K T k J G K b R o k H C 8 0 j + i W + + O W b j n 5 j 0 b S 7 Q Y M 1 v u + a S K d j W d T x 6 a 1 T S l h a n p S f d Y t L L E w p 7 z j r h 9 d z c + r B k y 4 l b D / I 3 f 0 s M z 0 e b Z G 9 9 p 1 V C W t O b N 2 5 Z B D R G 4 J F 3 3 7 P h D O D c u Q u W E m s h 8 M K u X r 0 q T z q e W v I R p o 5 Z L C A D e S y o f I v B a E L V V n 3 a x N 4 V a 7 2 n w n L v 1 X m i C / I B O + n O n X v 2 u 3 x L z b 4 v P v 9 K q l s / l L Q U S 1 F Z o 3 0 2 6 d V e B L j j a V W p 4 E h x G h 8 8 e a h o P G u c D C z z A Q / l 0 6 f d 2 l C 9 n e k C y A d P E L 4 D b y L B r z w D N 2 Q j Z X 1 r J x 6 W C Z N / b 6 o b l 9 o 4 s x g m r C 8 K 9 z m 2 V P P O F 0 v v / E N B C f W w I A j V N 9 o o u 2 o 7 T Z e m x Y Q A V C 5 e 0 t V b j 2 T P 9 v V 2 3 t 2 7 9 2 T L l s V N Q s Z L x v 3 d 1 L T C l o z 3 W Q y I d f v g w / e D r c X B p 3 A m x R h B t i 8 K C I Q h z 0 w e e M V 6 e p 7 J k S M H 5 e K z F l P b P H a 3 J K W l e m Z k x 2 K B G v z k y V O 1 z V a Z p J 8 P e C P p J 1 q 3 f u 2 8 D U t W K m V L l k y O W O c f F 8 n A q C d Z U n Y 0 j k m s a F L a H 3 e Y l B 6 Z S M j a P Q u n d 1 4 K K B g b q j I + Z K 0 m 7 t e G h v p M q w m p t m 5 s k b N n z 5 u a Q g f v Y k G l w E m B k 4 M X x 3 C Q x Y A Z N l 4 U 1 X G t T M o j p i C F W C 8 K J M V P f v q J j e F i 2 P k H H 7 x r A / w 2 l 7 d r K 5 5 N x H J t n h k 3 F o L z 4 j V Y x + 1 C N i Y N E M R e S E q b a h c U b C Z H q m B p U R F T M j j u z 8 G 7 N 6 U E m t b i 4 g v x y D Z t c r k B C w E F 4 T a n x E s S c u l J 3 D o + I V b 4 h d O v c f D g m x a 2 8 y J 9 T N F o s V 0 L U F k w v B e q S J B 2 s b n / w i D D r c f 1 7 1 D p a U i o x F R + J i e o q Y x b l t U w h i b 0 g b 0 k a F i w 6 W w Y u l b y u U C k + f H j p 4 w Q c y G X S J D F y A S R A j K R v t r t T w d l S v r H p u V m V 5 F J Y y I q S i u r Z t W H p V q 0 m d e / B V I G t C W j M t H r T p S 2 D y y l 4 x C 8 6 M T N R W o 8 0 I v v Q U c r t g p e r b m A 5 / B l O l O 3 N W U d I K 9 q A C O S l c Z l T R 3 P J 4 s z j + N y / E F 8 h i r 4 I m C q H J 9 V a S 7 w 3 Z t b N 8 o N t W X z w Y h k R P F E m l 3 Y / 6 i v K E M u v 2 9 N N f Z T 2 r o 3 h i Y L w 1 3 u S 8 G o f A 7 T N j a G l 4 V E o a C m k d a K l 8 F g t B c B 1 + S 6 Y / f t 2 y N n z p y 1 Y / k w P K Q t 5 j z j h O a C d 5 p 4 + H m m X g V 2 r 0 z O y j p L a j P s t n v P s i o Z 3 Q 0 M l Z 8 r d T O g k e p Q S R 9 O h j k X d u z c I c + f P Q + 2 s s h I J n 2 G v s z Y V q Z D n J Q u E 0 y g x / G g I K U u d E T t v I H x I h m e f n H 1 + o d E Y Y y H C k p R Z F r G p 8 p c k h F V / Z B W Z D 2 C A F 9 + + Y 3 c u 3 f P b K n F g u h z B t e F Q S U 6 c u R w J j V X L g j i n C 8 8 Z z 6 U h d S + 8 x 2 L T w a z G B x c m 7 8 x e R h M x U M h X 0 Z 6 Y n 4 7 k W x G e P q Y U b B j o N j U U 3 8 9 J C U P O 2 r b w M C Q q d j E I A J P I l 8 c e W a S K r c c u 1 + i J A p U P Z N S W b W P / Y O T x b J m b d O s e r C U i y o 9 h f O v p W 5 c u l K r z b 1 K s n u w c e N 6 m 5 c I 1 y 3 D x b G l X E f h w s B L l R t k C 3 D L M w k 1 / S u 5 p M K G u n + / L W N 7 z Q e G o 1 M 8 C J w N A y f F q w Z j t S r z B O Q C 7 q R 2 4 o Z V W g h C 6 j E I c + F J z M h G 9 q a x 2 B r r i O b 4 r Z 5 i e T q U V U 9 R I + n v u v A o L a O j w + b A a G h o z D y j m W T S g p M h v B 3 s o 9 A o O o n k i y M S y w z J i i t U j V + X e f + F 8 K + g V D 4 6 d f E E f X 6 n x G L y a A E t D K m v P 2 N P A N z m C 0 W e g / n S U i G F t m z Z Y i m 6 P K g c e / f t t Z A f P I T f f P O t k u u + u b S p D B 5 9 Y 4 5 E V O 7 e k W y F z M 1 3 H q 6 s r w I M 8 9 j R l P 9 3 l z C 1 6 a Y R c 3 N 7 M H q Y e + h T k q A O k k K t p G H H j J R o u b j d W y K J S L m F g Z W q L a k a m 2 E i M D u z B H G E g T i s u 2 V A L l X 1 L r S j 1 k E e d 9 6 0 N p I Z U r G u B W J h 5 x Y S C s y G A u 4 F D K Y r 7 Q X c G a i z D K T k O P C R D 3 j 6 S B A y V 7 g M x I A E C w 2 F J z o a c p K p F d J y D U G e x K x x 7 Q c f u I h x + k + Q i r / 9 z e 8 s q D U + P W K t + 8 3 u E r V t 5 u 4 T 4 v j J h 6 9 O 9 a s v T 8 s X n / 6 1 D d T L x Y e b J + 3 + Y y X F 5 j 3 7 L m D 2 Q y T Y D Z V u R N Q D p J o n U r 6 S k U Z K J t 7 b 8 L i X X J 5 I A Y G m U 7 a e G u + T C s Z A F R i K s B k K q W x Y 6 V q v x 0 M u w w 4 T U C e S K Z U k V 2 d 4 3 1 w 4 T 8 S c F q h p H l y D f U T / R q 7 9 l A + Q k 6 l y j u s 1 S K X c k C P v d S S E 6 O / 9 4 u c m K Y e G R u T 5 n a / l 4 f n f y E B P u 1 X k r 1 W a j Y 2 N W w a i M J g a 5 1 W B 5 / O P / u T v S + n 4 Q y m e G r U I 9 5 b K t L y 3 y f V T M X K W + 2 X c F j O E t O Q M 7 X 8 R o F b u a n G j a i F G N B J I l 9 x i B P L F E e f U w x L b z p I s u F a X O C m I n t i 2 O i 7 v f + g 6 7 w u q n L 7 b / j 1 o 8 t 8 v 7 r V r 5 d F W N q 6 t 7 c E N a X l w 5 7 p 1 f D I o D S C B P L B 1 I B R z 0 p I H / Z t j x 2 0 K 0 B f p r 8 K N z l i l N S 8 4 2 p f 7 u H X 7 j n X A I t m I n C 7 X 7 5 2 o O S B F p X W q c r r m n a S V x C e + K t C X h l Q l m o R + K w o J V S 6 c u y i H j x w M z n K w y d 4 e v p g k c M 9 3 2 s K p U D G v d L q E / k d b 3 W z u 4 W K q n h I l H B l x 7 L 6 L F 5 x S 4 k A e U o g R I Z H W 5 0 w 6 5 l Q y I Z V T X f L R L / + B + 8 I C Q k E S q k 1 v O T 2 t B m B U 1 R c t 6 c E H s m t V J C + h P B g K 8 P h R u 3 Q P j M v P P 3 4 7 2 L s 4 o E 5 i k 8 0 X r 7 Z Y U M l G V V K d 7 K j N q F 5 H V R 3 L d a t / V 5 D D g W h 2 v H H Y I V T s r V t a b d x R L n h c i 5 0 V n 2 d r z 5 c l Y c m 6 R E o V q 4 R 6 d 8 P 4 b E I F K p 6 R S b d P t E W t j y l L K F 1 P K Z m 0 T C m Z G M L B e u u K p O x 6 + 8 P g W w s H k d P 3 C o 9 Q 4 M 4 D 5 m F 1 h K K U p J 7 L x 3 u p p E 6 F y k c q 9 g 2 P j M p 0 p F h q K h f f l 4 R d h K r k n R 6 v A t g g H u S j Y A j 9 9 w k q 9 9 d f H 5 O P P p p d S R m + Q f L N h Z A h U r i Y T c v 6 l H y 4 a a a E m i G d l F S n H 0 R l P O H 3 O V v J k w n 7 N 6 2 E s q K k + u U / f C / z L g s J B e U 2 D / / T t 2 g v x J W U J E s a 5 G p n 1 F 6 e v f g 8 Q M e N x 2 J y / c o l b V W D n Y s A a b N e p j N 3 s Z h r 5 o x X C e w / R s f m 4 n h b f F F k 0 o f K n 5 n / 9 B 2 Y h 8 7 e R Z 5 i R G J d b a P k l E w k s b f c O 7 N r k F K 6 D t m Q V r a u y + n p l E R V e o f f d 6 H 8 K 7 w m I E B T g 3 O 7 2 o s w 9 S E t n Y O 0 x L y k + e 2 R n u 5 u / e k L M 4 p W E 6 c G Z a 7 R q K 8 C k P u M S o n v E + T h I J F k G A + e F 8 v 4 P C 7 y M I x O X i r p 8 / X F k c d 5 6 M Y m / f C M r K r n n R J 9 o 5 5 M b r + p f N o Q + n d n + / R 5 4 + X 7 x S / e c V 9 a g C i o S I l w q a t V + 8 N e U P B C g v L g e V H w 0 m a T C u f E 5 U u X L R / D f C N Q P Y i K A P M N n n t V Y L K 0 6 9 + D p I I A e B l R W 8 N e 0 I 7 B x c 4 r P J N A V r x E 8 h K K d S 3 3 e 1 1 c X t Z u c v t Z 9 o / y u h z x 3 D s L 7 K e g Q X T L l L T W T 0 i c + 8 z z z g u h q I T K s 7 d A C l P I G J G C F 8 T 6 v R 4 3 F U y 4 A K Q N Y U m r V q + y F 7 m Q l 4 + Y N i K d c U S 8 T H T 5 Q m h t n D 1 a m D m l X h X w 9 J E f 4 u u v j t l v J 5 w q j K d z z i s c S K G g 2 D O E Q J 5 E Q f H q n t / P d t c w p G G b d + L 2 G 2 l 0 u z K m 7 4 d 9 v K / M O / N F j + k 9 T q W T U l R O A p j 8 7 7 s Q i v V D F 2 r Z v r l C X 6 p r 2 c K t 3 m e 3 X T 8 H f U d f f f W N 7 S N c a N 8 + N z E Y Z C K H 9 3 x g + P d c U 9 6 8 C m y s 1 9 a 4 7 K G M j 7 l p M T 3 C u c 8 X A y o 9 O R d Q S / F k X r 1 6 T f 7 d v / 3 / b E Q w H j 3 G T 9 E J j f 3 o g U M k b D e F C U S B V L o S S B + / z J L I i B S Q x q 1 D F L c c m X C S y Y q e Y 0 W f / 6 0 u G j q 3 D Y k y T g l 7 Z 8 y B 5 b Z 3 H X o n 7 7 s u l F K w K p 8 v T k r x U r Q E L 4 g X 9 t m t E u v n I Z c E I 3 y Z 6 Z A M p f X 1 d X L 1 y j X 5 + c 9 / q h 8 w N x g X 9 K L R 6 4 s B f V p E z B O 2 V F Y S k b L y q u C I A w M E F 7 b u s B X J U P T A c m c 8 6 3 X z B Z d p Y 7 F r 1 0 5 5 O 5 g K J p 8 j h X i 8 f H B k g j S O V B m p R P G k o Q T b W V J l 1 T i W F z u K 7 b h J p l C x c 1 n a t n t H 2 E z 2 7 g L p t G Z 1 Q 9 5 3 X E g l c r a t c z H v b 0 n j 0 r U + / S X R j A u d / h 3 I R J D r J 1 t V j S j S d i P o y W a d F 8 6 4 p v n U P p f p Z 9 h G B 7 9 K 0 D + E C 9 7 3 a Z 1 6 F L N o j z C I A T y y d s Q k L D G F 3 G e d N g Q 0 C D h H K N e u 3 b D A 4 N z U x 4 D f d v X q d Q s U 9 n i i K h 6 h T r M A g W w R S C U v n T I l I B k k 0 i W E c u s s s 9 u O Z E o Y 3 X 5 7 3 X h G M p m n T 5 f 0 P z l p l C U R n b j O b Z 6 w P q g / / S e / c P d U w C h o l c + X q o q o v a R M C V r D d C o t I + P u h R K Y a R V C X z z R E 6 h G h A J 5 h I N p M e L J T X H 2 L M k Y X x 2 4 D / J / h 4 m 8 J Y 8 t R Y R 6 n 6 p w 9 U r m d 9 9 7 R / b u 2 2 N 2 H A P / c H 9 D N C I v 8 p E J I J n o z E U V b O + P m o q X l 0 y O P k Y g i i f O L K k U 2 m d k C u 1 z 6 1 5 K 6 T r P P S i e T G c e 4 p E N v R c I p R L J v y / I d e j Q n r z v t u D K u W U g o c C 5 y z 3 6 a 5 y U Y m h 7 E Z 2 + S K b p h H y y 0 6 1 7 S c W Y n 1 2 7 d h i J G K K B j U G i x u q a G l m x o k E J N 2 p 5 G 7 B L i N P z S S i / K y A q F Y z P h B h + 6 A h R C t T p M F q r n 8 u G 5 v I Z t s 9 i g R v + N x c n l Y A q z e I z R x d D G o g U / L d 1 I 5 K V K U 5 w 6 9 Y A K W G C / Z Z D D z L 5 f Q G p b D k N o W i s H K m i k p I D q y f s t 1 I u t U e k p T I h d 3 o i J p G Y A s g k k 4 U b q X R K J + S f / N N f 2 t 0 U O i L n H j x 1 z 7 X A 8 b R 7 R D q e j M y I n k D t K 9 O G e X e j m 4 v X k 4 q 4 P J K 5 u C n 7 3 f V U B N Q r l p w D q D i o V q R J D h P g Z c E Y L t J J I 0 E g M 5 K S Y f t V 1 d V y o 7 d a + s e z q t 9 7 G y d n 5 K F Y L L h n p g Q N j 8 P K A n K 4 4 t i k 6 / y 1 b U + e o E C W z L Y j k p P y j k R u 2 6 2 H J Z U 5 J 5 R g h 9 a M 2 1 S f p x 5 E Z c e K c S k p S q m k g l C o e o Q Z u b g 9 1 L 1 / + C c / U R t 3 8 X k O l z J m K u 8 F j J X N l V Y p T I U I q R T l 0 X H L 7 8 Z s e r 7 F x D 6 y y k B F C C o N J G J f W C J w H n 1 X u N D J W 8 H Y K M 6 Z D 1 z D d + S C 7 7 h x / Y b N B 0 X 0 + v 7 9 + + S d d 9 4 2 Z 0 n 7 o 8 c S 6 T k t O + q z K a K Z U X 6 x Y P z S w + f F m Y G B M 8 k E W T w R d G m k c N u O E C F 1 L V P C 2 6 w 7 o m T P Z T t Y c g 7 r v g S d t c T r P X 6 O m p s y M t 3 o 1 H U l k 3 N A s H R S q k j J t 1 z I B C L n l 4 m E A l S U U + e e W C S 6 c 0 4 U y 9 b m a V m j 9 j / j m e A K 6 h 1 G P U Q h N g 8 p h b 3 h i c Q y X M g 7 z s j e Q 4 c P G l m Y Q R 5 1 8 H l f n 6 z N k 0 2 V D u P z 5 y 4 Y i Z l w D A c E / V l k f y V a 3 Q f w 5 o K + I o a V 7 H n r P b n Y W S 6 l x d O Z Y R d z g c G B t 3 u K J T W V J R D P w J E o 2 L Y / S q A M s X L W Q 8 X t y z Y y T v r 4 f Q E h M 0 R 0 + 8 I E n G l H Z W 2 m p o p J 6 e i f D k g E m V x E + b S q e r / 6 8 z + x + 1 w u i P 7 l v / o f / y q / d V V 4 B Q K M j y V k V I v V G d 1 N M p S 1 t U y l U m F 9 U K h d F k q k 6 h u z 9 p W V u T x 5 J B s p K 5 + d z Q j S M V g R L x t E J C U x X j S G Z V D B U N 3 O n D l n K i T k Y Z w V + S 7 I H 8 h 4 K y r Y F 5 9 / a U l P I D M j e M k t o b c 6 A 0 h I h v B f P H N K i q r X y 2 S 6 S F o b s 5 J u g n w O W m 7 1 l M i 1 p z F p U 4 n E Z 0 1 N h z + I X + w W W v U z y y x Z b C u 7 H h S 3 H Z A m s x + C + P 3 O m e P 2 Q b J g y T 5 P I i u s O x L 5 J c Q a H M U 5 4 T Q G L 5 l w k x 8 8 t F t W N B e + q z x c I u c f d u k T X V 4 4 e f q B v v R o R l I d X K 9 q R S l u d O e U I E k j Q z I g C m O G m B E D F z T 9 T k y V A z H C U g p 8 8 c V X 8 p O f f J z Z 9 k C y 0 I o z 5 g m b i D F X k I 6 o j O 0 7 t s n T z q c 2 3 x P D 5 h c D y M 5 3 b d 2 x W 7 q i u 2 0 f t h S E m g k q e 7 C a g S M D n O F P R c m U D O O 8 N I K w 4 I A 7 x 5 3 H E q J k 9 2 W 2 I Y v f V m J l S B Q s / T r E 8 e T K E s l J J 1 O x k U g B m c w Z g U q c m p R Y c U T + 7 F d / z I 0 u K y x L Q o F v T 9 z X X + c c E 6 h + 7 2 5 i 7 i G m 0 y y x i o + T Y l K l C x N 6 M b c R H b m 4 o V H l i E h n w G K Y V F S u c w z Q O / x W Z l 8 u M N r D O R C + / O J r 2 b t v t 3 n 1 / P n 5 r v P A C / i w s 0 + a V 2 + U C 2 0 J K S l T u z A M O B B a 0 e q u f 9 w e Y G t G A r f P l m z z z 6 / n 2 7 b i C a Q F w v h 9 I T K 5 7 S y p j D y 2 D N Z D k s m k U a Z A r K D P K f D q / f m / + M / s H p c b I h c e L U 9 C D f S P y e V r n Y H X z 0 m r l u n b U q q q H l J k 5 c p V p m Z B g H P n L 8 o R t Z G 8 P U U F Y G 6 m i Y l J m 6 0 D s h F Y i t 2 F P c Q 8 V G F S z U U S g m u 5 P h 4 v 1 X O C n Q H y X e P t L y r z m r V r p V 1 2 a u X l v O A V w Q H 9 F 4 9 O i 9 r 8 F i V S W 5 q W u r I p W V W T k i / u + j T P A T H Y Y G m 7 s v t s j 6 1 D E l 2 i 2 v H P S B P a b 8 Q J q X t a b D 0 g U V b d C x F J l z y / G Y Q K 1 D z I B L H + 7 J / + 0 v J 1 L E c o o b r t e S 9 H X L n y W P o G J i R i D o q o N F V F Z H v L t J G F W f W Q V t T 0 K 5 e v u p k t I J h u e 2 J R q Q B q H W q h H p E m V Q l L S r K R D r m k Y o m k g U z 0 X + H N e 9 F + L I a v o y K i K p L m i 3 y E 5 I D Q u m 0 l S v Y n T r R K 7 + 6 R J Y Q y r v C P / R y 3 H W 4 7 v M 9 v Z 4 q R h v X Q E q L Z U k n j l 0 F x 5 P I k 4 l i Y S G F C O T U P F z m S a f e u r X L 4 3 Y V n R y l U L G t C g a + / v i l T h C w G k i r W r 9 L o 0 H 5 b x 2 v H t D h 4 3 p q a m C 8 3 S 6 a w 9 y 9 c I N e J 4 y f l 6 E c f 2 j b w S 1 0 x 2 x Q M q S T r 7 + s 3 F 3 k W H M 3 / u L U O 2 2 H O o E J + + u k f L K s S U R V U c H e O X 9 r f 0 H L a 5 v C 9 2 q k N h K 6 7 8 9 z x 7 H q w 3 5 Y Q I r v P l d C + g D C O N M F + T y R I Z N s Q C e I E S z 0 W J p I t z a O X 7 W 8 q L 4 v L P 1 6 G d l M Y k Y v L n F D g 8 y + v y 7 Q R x C U T I c s q n j p s J s i A O u f U v 1 w y O S c G 6 4 4 s 7 K O I 9 U k x C z w V y g 2 N d / s d 3 D o 5 H a i M 5 L D L H s s P P Y 2 / t g 6 w x z o 7 O + X + v Q e y d + 9 O q V B p V a y N A J 8 H / P m O B C J f 3 V N 1 j + t t 2 5 8 T r L M M z r V 1 K y E C h b f D B A p I l V H 7 j E w s w 9 L J k Y l 1 r + K 5 9 U D N s 6 L 2 o A r p f / Z f / q n d 1 3 J G 5 O L j H v f 0 l z n + 8 N k V / b X O 6 7 e u b l o q i w Z M v Y M M E K q t L y Z b m 1 y U R I Z M u v Q q o C O S I 4 p f x z W O t x D v Y U 0 N 5 H T f x T E P h l T E Y i T h r A r 2 z A 9 7 G V q h P V i d m B i 3 y R G Y z h R X P C q n j + P j + F f 3 U f U c M f g E t 9 D l L B K F t v n n y R M m l + 2 D T K F 1 l p D G t r M E y p I J I u l 6 Z u m I 5 C M i R K / 5 F / / N f 2 7 3 u 9 z x o y E U + N s / X H K k U k l 1 e E N a + g f 6 p V l V P W w c s s h m p J R J q K x 0 c g Q K k 8 o X P l V t p q F B m R i f s H 4 u g l a 9 z Q T Z e L j X r l 6 T Q 4 c O m j t + L t h L y P 4 x a J 3 m b 7 D u l v R 7 u f v k O 6 b l 2 7 a Y p N K s 6 X H 7 z 5 + A H M E 1 b j 1 L G v 0 z a 5 + t B z a T k 0 L B e k A m t 5 6 f T C a R g g g J k 0 g Q y 9 Q 8 J Z P u / 4 t / + S u 7 j 0 L F v / 4 f / i v 5 1 / / z v 5 G E P h M Q j 0 z J 5 H S R x L T O J N I z I 2 e W T e j R Y v C z n + 4 P W s + E d A + m z D W O H c X o 1 p R K m 0 x R 3 d + K V g x S P l O 8 O h M u x K r R I l d V V l p K 5 t L S u A w M D m Y m y b 5 5 6 4 5 + V 9 r 6 t k 6 f O W / f w / n 5 i q u U r D t b x E p o u 7 f 3 m U l E b D / A s Z t P 9 Y W m Q h W d Z X C d 2 8 f 1 z p 7 x 2 z O K n h s u k M L f i 5 M 2 w b W s m z 0 U l O C Y U + d 4 R s E y m b D 1 V H L S P H r L g U w e l b E i + Z / + u 7 + Q q u K I / P r / + T / l 1 / / 7 / y Z t V 8 7 L Z / / 2 / 7 L 8 h L / / f / 8 P O 6 9 g J l x 7 V e W P f n 5 A K 0 h S 7 q r p m E g k j V B E l 7 P 0 R E p q p a B k i J U p j l w Z k g X 7 G T d V V V V t 2 Z E q K y p t e p 3 D h w / J + v V r T a K s W b N W Y i s P G a F O n T p j + z K k y V t C p N L y 6 d 9 + Z r M m I i X 8 8 b G J K X l C U h q 2 A 3 J w b A Z R A u L 4 4 7 6 4 z 1 B C B M c 8 Q a b 0 N 3 k i u e 3 s u t l E L A P y u G X g c N B j R i Y r A Z l U z f v L / / Z X e d 9 B o R X w x a e / c y s q n X i G H / 3 0 Z z L Q 3 y e / + L N f y W R / j / y n / + y / c O d f a u 9 1 c u x H h t / + 9 r T U V U S k t X H a V L T e Z 8 9 s x n X U q W i x q o C B 2 m e q X 6 4 t 5 d V A / U e / F J H o j Y 2 N 9 j n J q Y i q T B E L L 0 K 7 O n 3 6 j M 3 k 0 T l U L K t q X C j R 8 N C Q P H r U L p V V F f K 0 s 8 u i z S f G x 6 W u v l a a V q y w Q N z N m 1 v N j Y + 6 x X f x W Y F C J 3 d 7 i q V r 2 M 2 K P 0 P N 4 w z b x 3 q w D B W 3 n a P m s U S 6 + W 1 d d + q d K 7 Z t 6 4 6 c W Z U P k o U I a O R z N p M + H i P T c k G x v o d z X / 5 e 9 n / 4 s 2 D P T E S n k v J / / 5 v / V f 7 0 v / 5 X W U L d v X X T H s r 2 3 X v s p G e 9 P f K o 7 b 4 9 T N S M 1 q 3 b p L O 9 X U p i J b J 5 W + H M e T o f v v j 0 h G x p m j I i R C G S L h l Y i K N i 3 f p 1 S i a I 5 I k 1 k 1 A m 2 p V Q X V 1 d 1 i e F / c S u a d 3 H f l I c j w 3 1 y O D A g G z d u t W O s T + D 0 G p C C U m o E j k s X G Y i r d w c s D / B l v F h 2 u b o T W P f 2 I H w 0 k 7 g P z v s X F / c / o A 8 m R J s Q 5 h g 3 Q g U k G p m v x P E 8 S F G T q I 5 U u l 6 Q C S k F Z K / N B 6 T f / 6 X / 5 i b + F E i q q r O X 1 2 9 e E G a m l v k 1 L G v 5 O L Z 0 3 L 1 w j l Z t 3 G T f P W 3 T s z x k E v L y u 0 4 L 3 z N + v w R 0 4 W G j Z v X y q 3 r d 2 z M l P 5 I q 1 T 1 D Q 0 q M a o k q W r Z m K p w j J F y F Z B T d G k V 1 6 0 T d 8 e s 9 E R Q 0 J H b 3 d s v l 5 / G 5 c l w m T z q G Z e a o g H Z s I F n F b o + 8 x n B u h Z i C p l r q U J t M e c M 8 I U K 7 J a 3 u q N y o 7 v Y V f T g m C v B u i c D 2 6 x n t v M V R w 7 c 4 L Y d E C X T t 8 Q x k z 4 U Z 0 O 5 Y 4 E U C v a Z 4 8 H I R K d t U t X d c v n z v / g z e 7 Y / V k Q u d z z T t / v j x s X T F 6 V 6 u t + p e i q N 6 O 9 B K h M d s X X L 5 k B C B e o f E k q L X 7 9 8 5 b p s 2 r R e y T c q V Q 1 r 5 F p X z F r r i Z E + 2 V D V r 9 d v M i m H R M o K p Z B 4 U v S p L h 4 r i d n Y K C O f 2 6 0 k K r Y J z o D y h L / B O k u I Z F t u 2 / 7 z x 2 3 7 4 o 8 b g f g X E N Q d h 0 x u O U M 6 B Q S z f c H S t i F R R j I 5 Y r H k n N 1 7 d 8 j R T w o 3 Q e W r g c j / D 9 w X Z o f V 7 e O /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HD)  1 "   D e s c r i p t i o n = " *,/  GF'  H5A'K  DD,HD)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4 e 2 f e 7 0 - 3 d 8 a - 4 2 1 0 - 8 b 8 6 - 3 1 1 a 5 8 c 2 b f 7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 3 9 . 9 2 0 8 3 0 2 8 1 2 7 6 4 6 6 < / L a t i t u d e > < L o n g i t u d e > 4 2 . 5 6 6 9 6 4 9 2 2 1 2 2 2 2 4 < / L o n g i t u d e > < R o t a t i o n > - 0 . 1 < / R o t a t i o n > < P i v o t A n g l e > - 0 . 1 0 6 2 6 0 7 8 7 0 3 9 4 8 0 5 < / P i v o t A n g l e > < D i s t a n c e > 1 . 4 0 6 2 5 < / D i s t a n c e > < / C a m e r a > < I m a g e > i V B O R w 0 K G g o A A A A N S U h E U g A A A N Q A A A B 1 C A Y A A A A 2 n s 9 T A A A A A X N S R 0 I A r s 4 c 6 Q A A A A R n Q U 1 B A A C x j w v 8 Y Q U A A A A J c E h Z c w A A A x c A A A M X A c K b B N U A A E d Q S U R B V H h e 7 b 3 3 c 2 R Z l t 9 3 E g l k w v s C U N 6 g v O / q L t O + u n t m N M t h D L k b Q W m X F C e 4 l L g r i Q p J j N A f s A r + B 5 J + E H + T Q l J I P 5 A U Z z m z M 7 3 T v r q 8 9 x 5 l g E L B V M H b N I D O 5 9 x 3 M x 8 S C V P V 1 d t I d H 2 r L p 7 P f P n e / d 5 j 7 r n n R n 7 9 9 a l p e Y 3 X e I 1 X g t e E W k K o q 6 6 W e H m V N N d V S 1 V Z T K r L S + T y E 5 G R R N S O R y K u p F P j M p U c l 6 j u H u p t k + m p t B 1 / j R 8 e k b / + + v R r Q v 0 d I l J U J P G K J o n X r J O m 8 r R s a U y J M k K m p 6 f l 6 V C R N F e m p G s 4 K g P j E W n v d 0 T y i M C m E N j 2 + 1 g W F U W M Z C U l I h O D j 2 V i q M u O v c b f H S J / / c 1 r Q n 2 f K C q K y v b W z f J o q E Z K I t O y p 2 V S K m J p m Z p y J A K 5 S 8 D 6 t 2 1 x m U h l S Z R L K I 8 w q f x 6 k R K X 9 W i 0 S I q L R c r L R X r a z t i x 1 / j + 8 J p Q 3 x O q V x 2 S R E L k n f X j U l K U J d B c 5 A m j W y X U 1 a c q Z h S 5 x + Y i F Q g f 8 + s s K R C M A s H i c V U V n 1 5 Q w a j S 8 T V e K Z R Q Z 1 4 T 6 h U g U l Q i N S 2 7 p b 4 0 I i 2 V C a m M p W Z J o V w S T U 1 H 5 N l o k V z p d O S Z C / 6 6 + c g U R u 5 5 n l R + 3 Z O r u D g q p f G 0 D D y 5 Y M d e 4 7 s j 8 h + P v S b U d 0 F 5 3 V p Z W d 8 k G + s m J T K d J Z E n Q e 5 y c E K l h K p + p x 7 F M / t e N f I R L 0 w o v / T E K o 8 V y R T r q S 4 Z 6 W u 3 4 6 / x c n h N q J d E 4 4 a D s r k 6 J T X x S S N R m E i U s U R E x p O q + p V O y c k H c Z l M R 1 6 Y Q G + t T U h V f E p O K / n 2 r 0 7 I 6 c d x S U 8 F B 0 O I K k d q y q a k J D p t 6 m I u i o t E N q 9 I 2 b G B c W d b A Z a + R J V Q 8 Z K I x G J R a S 4 f l D t t d + 2 c 1 3 g x K K H O v i b U C 6 B + 3 V t y Z N W E p F I p 6 R p S W 2 R c p C g y J U 8 G o r K 6 J m U l N R W R b + 6 / n A T y 1 1 T E K G n p H Y 3 K m p q 0 t O v n 5 4 M n R x j s m e + b Y 8 U R q S l N y 3 P 9 b N X 6 7 H 4 9 s Z y d F Z W f 7 U h J Q h u B z 8 9 e C a 5 6 j c U g 8 p t v X x N q M a h b v V d 2 r R B p 7 5 u W h 8 8 j s y S S x 2 J J t N j z X h b 5 i J a L n 2 x V N T U 4 7 e 6 z E n n c X 2 z X H d 2 M N C y V t z e l p a q s W N p 7 h + T K v Y f u x N e Y F 6 8 J t Q A q 6 p o l H V 0 r U b W P R i Z m q 3 a g r A Q V z 1 b z w s 7 6 n g m U i x p V N b c 3 p 1 R d V F G n y C X Y + 5 s m J V 7 M b x C 5 0 1 t i 5 9 5 / V i z r 6 9 O q O r r z w x K r J B a T b y 7 d k e E x F c m v M S d e E 2 o e V L a 8 J e P j U 5 J O p 6 2 E S c S y T u 2 W T Q 1 J U 4 1 u d h d L U p d h + H P / L v G m 2 l 3 c 1 2 d 3 S o M 9 s w F R d r Y k Z V W 1 i 7 D A U Q I B Q Z h 4 n l S R i H O 3 F x e r B I v G 5 H c n L w Z n v E Y u I r 8 5 f u 4 1 o X J Q X t M i q a L V k k y m j E h e K g G / X F W d k h 3 N S V s H v g L / E C T y K F I u H N 0 8 I V / c n Z t M H p 9 s m V C i z C Q Q d z 6 Z j E i p S l z 2 p 9 V O L C b s Q o G k Y p + X V q d u P p S + w W E 7 9 h p Z R H 7 7 m l A z U N H 8 p k k l n A 7 5 1 L u 5 C P M q i Y Q q N h m K k F g s 9 q 9 K C n I m X 7 / W 3 l U J u d 4 V M 6 8 h X j 8 + / / D 6 y e D o T G K F 4 f e z p I w k o y r N x K R V t K R M p d X r P q w w X h M q h F j 9 m 5 J I z J R K 3 4 l I H J u j o o L 6 8 i n Z 3 J g y d z d 2 G E g p I 7 g k m U x L U b T Y I i b 6 x 5 Q B i 8 B P t k 6 Y + o m H M R f 7 V y e l s S I t F z p i M q 5 S C J c 8 x M 1 F P m L x G 5 F Q w B P L 2 1 a x e E w + P X N d n 1 k e f / 6 P E P q U e I A / 7 l K 9 Y p M U 1 x 6 Q y c n k L M k E 8 p E m f D w v / D G W v o R Q E Z u S 1 q r n M t D z U L r 7 J + y z 2 t o e y E D f c 0 k l J u V + X 1 y e t D + Q h t K J 4 I q F g d p 5 v a t E V t X M j j 4 f n u C 3 i h x Y k z D V L h + Z 6 K e a J F Y 3 5 1 4 h U D L p 1 F v / u 3 l G P K v J i U n 5 6 V s 7 Z c P K Z s 7 8 0 Z f I b 0 + c n / 1 k f 0 S o X X 1 A h o a y K p 4 n E 8 i t W C D f v l m Y 4 x w a / 6 b K t O x s n p S + 5 3 2 y o m l F c M R h b G x M y s v L p X + 8 S M b 7 O 6 S y Y Y 1 U q 4 r m 8 b k S J t 8 n 0 7 G b z n N g f X 1 K R i e L Z G Q y Y k G 2 b 2 8 g M H f a w p 1 w X C S n 1 F 5 S Y i U T C Y m q C u e l 0 J P B Y i N c r X U W 2 6 4 Z 8 F K K Q v h U i e q Q R d E S G Z W Y n L x w O T j r x w n s 2 D w 8 + 3 G U i q Y D M j i Y N j L N 5 X w I Y 0 E y c X y O c 8 q 1 I n + y d V J W x b p N V c o l 0 8 j I q J E J U N l R o S A T f U O o c e A T V e k q 4 t n P x w E B P J m w j V p V h e S l E q E B i L B 4 b 9 O k f N w 6 a u f d 7 C 5 R 1 c + R q b h o W g Y m i s z J 4 M k E I p F p u 5 7 j c z 0 H C s 9 L K e W e X T o p V Z F J + U 8 O 7 5 v 1 n H 9 U 5 W 9 O X M h f A 5 Y 5 S h v f U H U l J c n U w v Z S 7 n Z e 5 J x D p d 7 R k p J K J c X T w a g 0 l T y T v v 5 + 2 b R p Y 3 C G A + O e z j 2 O S X K 0 R / 7 o Q I 3 t s 4 q q r X / H Q L E 8 U k J B i D C 8 R / E j J d S X 9 0 p l 6 4 q U r K t z k e O D + n k 1 Z b P v 1 3 6 f f m 6 R k t m D z 8 H u C o N z G L O V D 9 y T x + j o q A y l K m Q i X a z f P W X R F 5 D S n B W x M v n 0 1 I 9 T U k X + 5 u S P j 1 D x + j d k f D x p F T d M p n z E e V E y H d 0 8 a e E 8 Y X R 3 d U l x 1 S p p U M k Q h j k Q 7 r m O 1 6 a q t O x d 5 U h x + 9 Z t 2 b Z 9 m 6 l p q G S f 3 Y 6 b C r a t K S X 3 n h H N I D K R j M h H W y b N W + f t I S Q F 0 o 9 7 d r + N 7 W K V w E m J x e I m i V P T J d K h K h 2 h R / e e l Z g a m A v O L y 7 O H w E f J l U y q a q i f j 7 f y X 6 K d 1 Y U x 0 r l 0 z N X g z N / P I j 8 7 k d G q N g i y Z S 7 j T q F T b G m N i U 3 1 P D 3 a p i e 6 J a K n 2 y b l G G 1 V 6 p C a l l H R 4 e s W b N G b Q 0 n t f D i E b 0 w n n D 9 P e 9 t y o Z Y W D x g b V o e P H g g G z c 6 S f Z 0 K C r X n x Z L m a q M X M N 3 z A f / P b n w Z H v c H 1 W J s v C Q + c n J C S N H S Y k j f B h h U v E M O Y 9 9 N A C T I 3 3 S 0 L g i Q 6 q / / Z G R S q s J D + f H U V 6 W T A D X N v b I D b V B 8 p F p R 7 O T L m E y D Q 8 P S 2 1 t r a 1 T y S H M V 3 f j R o x 3 N m L b O D I l t X 5 z F W R C Z V u 5 c q X t B y u D a I Y V K t 2 Q S L i 8 8 8 H f c 5 h M k A e k 0 y m r 4 I B o 8 8 U g H i / N S y Y Q f m b e 9 m I b a V p d U 2 f P F g K n E h P y 8 8 N 7 9 K h 7 / j + G o k 1 L 3 v 3 L r s Q b 9 s u E 2 k y e T G F C h Z G 7 D R g a 8 e 5 G J x k S 2 g o b c s 6 r L c + q c 0 N q 6 E 9 M 0 M J H p b K y 0 v Y h u Q h P 8 s B J 4 Q E J + F T 2 x P S U G z d u 2 v 6 H f V E l W J F J p a 2 q 7 k W 1 7 v r + K g 9 + B w h L D Y + 1 g S T i P j z 2 r k r K g 7 5 i 6 X v + z L Z R A 1 8 W + Z 7 d d J A f w z t 6 k o l J + f m h n T P e x X I u i 2 u u C h x l j f t V M i 3 s y f P b V P C K k p T s q + 8 w y b S 7 J S n D S p J M f F z O d X a + E q R 3 p E j + c C M t v U / u S 0 x b + I o K 5 7 U D S K 6 Y t u D R o p l q H v F / E I W P H B w T e f b 0 s R w 4 8 I Y d Q z 3 M 1 y 8 U h p c Q + Y B H D 3 j S e f D u 6 x s a b R 0 n A i F G A J s L 0 O c 0 3 3 e G E T 6 P 7 4 H Y 7 G P J N p 9 F O f r G j u C s 5 Q 3 T E J Z z q W r Z L 2 N j L r j V k 8 m X M M L b H 2 2 Z k E P r J q V 7 s k H S U 1 r h 9 Y M G g o 5 R P d E t Q 8 B u w X F w + U m J F B W X S 3 H 9 Z n m k U g B C g D N q M 5 1 7 r K q i S r e Y C o u z j 7 O q F A E G 3 N f F q 7 e l v D g p t 8 c 3 Z 9 S y p J 7 f t 4 g o i U m V h v y + X K w P P H 9 e 3 f P Y U J + y v i 4 P + q C A l 2 Q l J S V 5 J d 5 c 4 N k 9 G S i S y b S 7 n u 3 J y U l b 8 t u Q V m 3 3 7 s v 7 + 3 b k f U f L q v z + 1 K X Z N W S Z I F 6 5 Q i a m W z L q B y / Y l z D 8 N v 0 z 2 E n g W F v c P G i r a q Z k Z 3 P C S a e c 6 z z e V Y m D K o Z K 5 2 0 p R u y i 1 k G m I U / G E C p V Y m E 7 8 R 2 o S b i d G V J B Y G t z 2 b D s W R e T 8 b E x K Q v 6 p h a C s 5 O y K q X H o H 4 3 / V k J V b 2 w i X I l G o 0 B 3 O F + k Z T P V M r i d i f m j w 5 f n l t p W Z m d y 3 o u O Y E 1 O i p 5 O b 8 v U S Y t V c 6 G s u j 0 Q F K N j 0 + o f V U t d z r 7 p O v 5 Y H D l 8 k P k 9 6 e X J 6 F o b a f L d 2 l F S i 6 K T C A c c U C E w J t r E t a P N K q V 7 e S D / A b 6 o X U J q d Y K 2 D 1 U Z H F 3 Y S / c J Z V Y V N C 4 1 n N U N 4 A N g 1 u d O D 4 w M p a Q y b E h a W h 0 K l g Y q E p I C 2 y p D f W z J Z A H v y E s U Y i 4 S C U T U l F Z l S H A i 5 A T c H 5 J a Y V 1 7 s 4 H n C Q 0 J v 4 e C F + i 8 9 k 7 Z 9 j n y + D g k L Q 0 N 8 l n l + 7 O e g / L B Q v r E w W K S O V u r Z C z 4 / L C y N 3 n y b R l R U o + b J 0 w M o G 5 y M T 1 x O T h m W u q n p r h 4 c O e g k z Y T Z 5 M q F p E g p + 4 3 C E X z r s x R b f a O o 1 M z 3 p 7 7 F 4 9 8 B B C J j A f m b g m T C b u C S l U X V M 7 Q 5 p E Q u 4 / V M R c I M V R 0 z y Q S p 5 M u e O 8 w P i 4 G 2 j o n S T c A w 1 A c 1 V a r j w h u s N 2 y + 2 n K b u n l B 6 r r a 1 R N T Y l P 3 t r + d p T k U 9 P X 5 5 Z q 5 Y B 4 g 2 7 Z X R 0 5 h A M E C Z Q e D 0 M K g T E o P J 7 H L s f M 9 U s F 4 c 3 J I w 4 N a X T 5 s X D L T 6 X W 9 t L r p t d q h a 2 u M p 7 + d I V O X j o o F Z G J 4 3 G 0 j H 7 L O 6 N T t P h o S E Z S N d K c r p E W h s S p r I l 9 D p C h T i H 4 k k z V 2 c s L v 5 Y 1 F V o P 7 Y J 8 P 0 Q F v I N D g 5 K T Y 2 L 0 g C e c P H S m e O q U O 2 K I k g i t 8 0 9 z u V a D 5 P 8 T k 9 U t j U 7 4 v N 9 f O + 4 G p i n r j 8 I z l g + W H Z u 8 7 L a Z m 0 9 9 e W H 1 D z g l y C 8 n g v L C q R L b A q A s w E y U T 8 + 3 D w p R 1 v H Z F 9 d u 3 y 0 d d K I 1 6 K S q U d J V a 1 E m I t M y c l h I 8 y j h 4 8 k O n j D i B 6 P x 6 W + v i 5 T O S E G Z B o b H b W K R 2 Q D H a S r q 1 O y r i F i F R d V L q b X + Y r J N c P D Q 3 Z 9 L p l G R 9 z g P x w l I E w m w P f z G R A t T C Z C j 7 B 9 + B 7 u O Q z s J O 7 X P 5 s J f d B e q m K L g f D z Z o 1 N E n 1 m 9 m l 5 / P i x l G o 7 U F U W z / s O C 7 l E P j 2 z v C R U p H K v t r 7 O m P Y v k B J G 7 n Z e 6 D l o S W P P 7 s u W l h L Z t L Z e h l R i D A 8 N y 4 a N G 4 K T s h g d H R N V E s 0 R g R p E a N C 3 b T G p r 1 A J 2 X N W 9 u / d n f G m D Q 4 M S E L V 0 W f P n l l s H 5 V 7 v t b e A 8 f C 2 M i o V F R V 6 d Z 0 5 v z R k R G 1 l 1 x / V z 5 Y Z Z 9 2 E Q 2 5 8 H a a B w Q J n w f h i P 8 L S x y k X m p S v 7 M i + 5 2 d g 9 G 8 w 0 b C 1 / E b 6 T A e 0 N + / Y s U K I + 7 n a k 8 t J 2 i d W T 7 / 4 v V 7 9 a X N t J s W S y Y f J P p O 0 I G 7 r T k l H 6 s U 2 t 4 0 I d s 2 N c v V K 9 e k o a E h L 5 l A Y n L C Y v W 8 T U F Y 0 T t r + y X d e V J W t j R J r 5 I H 8 P 2 3 b 9 / V C t U o O 3 Z s t 3 s 9 f v y k H n E V z 9 s m Y Q z 0 9 9 l 5 S K 3 a + v p A b X J k G h o c M H v H q 2 m + T w l g + + C W D 5 l P s x A m E z C p F f o M V E P 2 Q Q x f c L K U l 1 c E Z 0 D 0 h J G J Y S J h 9 H R 3 m V T l 3 p k I A Q L x + 4 e H R 6 S n p 8 c + + + 3 t 6 z P v b z n 8 W z Y q X 1 l 1 g 0 x M T M 9 S 9 c K Y i 0 w e k K p c i c B y b a 1 r b X u 6 e 6 2 C t W 7 e Z N v 5 Q I t b W 1 c X b G X B c I y D h 9 6 S V a t W y d P O L u l 6 2 i V n T p + V Q 4 c P B m f o f S s Z M N Z 9 x W b b Y 0 Q l D 4 B I X m q E w 4 h G E y J t I 0 2 2 j V 2 F u k i E B i A W b 3 J s U B + N U 8 n C U g d w z 1 T o M H k 8 q P g e S M 9 8 Y B w U b n I Q 0 + / m v u g K A P 4 z m 5 p b 5 N G j x 9 L R 8 U S a K p J y / d p N a z C Q i v X a M E D E I r 0 / Z g 3 J f Z + F W p a N l 2 9 S V t m L 9 N I J h A m 0 E J n m w v 7 9 + + T K l a s z 7 I x c P H / 2 f I Z q k w + b W j d I y 8 o W O X z k U L A n C 9 Q q j / H x s W B N p V z g F M D d j b r J b w j 3 N Z E M k 3 4 z + r E e 9 M W k v K L C V L 9 n w 2 l 5 + C w i l V X V M 4 g U f g b V z E W l Z A m T Z 2 R 4 W C X x V b l 2 7 X q w x 9 l e P N M w U D H p s 7 J K p O C e o 0 G n 8 N j Y 6 I z P p K G Y K N 2 g a u 6 g D Z f n N 2 3 Y s N 7 u B S J y 7 j v b 1 w Z n F z 6 W B a H K G 1 q 1 t U v r j 5 l p / C 4 W R J L P h f K K c p N 6 u b h 7 9 6 6 c P 3 f B P H W 1 d S 4 A d i 6 c V q l U W Y n d k x + r V 6 + W p y q 9 U N / K y l x f 0 b P e X q t s Q 4 M q Z Z S s E I A l M X h 4 9 M I Y U R W K q A w f m d F Y F Z V N T T N / 1 I R W + p H A g Q G w Z 8 L A n m t 7 8 F D 2 7 N 0 j u 3 f v s i h 5 J A l k Y u z T w 4 e P M s / U 2 2 t e 7 e S e I R V 9 V 5 A t 7 M x o b d 0 k 6 2 v G p L 6 h X r Z u 3 W L 7 + B 1 8 F p / N 9 4 C a s p m q Z 6 F i W d h Q 4 5 O u 0 i d S L 6 f q + d G t c 4 H v C A N J u H 7 9 e n n z r Q O y b / 9 e r W w P 8 5 I O U L k 2 q 7 r Y 0 z 2 z n 8 m D 4 5 1 P O r V y F l v f E d s 9 T z u l U Y 1 2 U K z 7 P b i e G D y k F L / J V 8 o q J d v 6 O k Y e T 0 n 3 0 y f m 4 c u 1 j U q 1 0 u O 5 8 8 8 C r y D 2 D S r o n T t 3 p L G x U f Y q m T w a 9 H t Q z w j U v X n z t k k V V M T + / v 7 g j J m A 1 D y m I i U L 3 4 1 E f f 7 8 u d 3 f v X v 3 Z 7 y D 8 D r O C b B j z Q p 7 z g X / 7 w / n r s 5 f 2 5 Y 4 y l f s t m H s v j X 1 F c 3 D r 0 M J h p C b 9 + 3 B T L s g d 9 S q B 5 9 3 7 u w 5 2 b p t a 2 Y Y B m A / l d F H k v M d t 2 7 e l G 3 b t 8 + y V a i A S B f s n G e q G q J W N a 5 o z F y L X W U S q M a p Y O H P H R 0 d M e M f a Y I d F Q b f 6 V t 6 l i f v p e T w J j e b h g c k 9 / Z W L m 7 d v C X r t F E o L 8 / a b I s F B N m 8 u T X Y c s j t B 7 u k k r t 8 9 Q F p j j 2 f o S 5 z r x 7 + / r n H q a l p e d g z I N 1 D W Z W 3 E F H w K p 9 q I 1 Z x P H H m Q m X / t 7 b E + 0 Y k h M d c Z M K r h 9 F N x + u U f n 5 H u 1 N N + C 5 a b V S 9 y 5 e v W C t O x a D C P 1 Y D P B e d T 5 5 m K n V j o / M S 8 r n f H v t W j h 8 / o Y Z 7 k + W X g E z 0 U 0 E m J A E o L S 0 L K p 1 t G r z T w V d M n A 9 g 9 9 o S G U 3 O J A / f O x L 0 R 3 l 4 h 8 G U f m j Y X n s R Q K Y 7 d + 6 Z m g p u X L + p 3 5 W V p D y j n T u 3 2 9 D 8 R H S 2 s y Y M G g D X K K j q 2 z C 3 W l w o U A l 1 r W A l V F X L L u n r W 1 g 6 k a 9 7 g + r x w K t C l x 4 l Z d / 6 E p N c + Y B 3 q k a l B t O 8 d K h K R g w a F W h i Y l I O v O m G V 4 D r W p n W r l 0 t V V V V M t A / Y B 2 t g 4 P D s n H T B u n v 6 5 e 1 6 + Y 2 u L n n s E S 5 f u 2 6 M P T d G / V D Q 4 M q 3 W p M Q h G b C E G 8 1 H G V 0 N 1 9 z 0 h U y q b 7 9 R 6 q b T s X 2 E + o f K B P b S U i I G 7 d v i N v v n n A 9 r 0 s T p w 4 J d u 2 b T G P 3 W 3 9 P F R b k s 3 g 1 d u 1 a 2 f m / n I R 3 s 8 6 j Q T e T R q S q 5 3 j S v r C z Z + O y m u t Q y E W 1 Z 4 y 0 i l M p D A Y z 7 S l M W m G d d i u I D 8 D U Q H 5 g D u 3 T C t d R U W F X d d Q X 2 c e t H 4 l z P 4 3 9 g V n u V w R H R 3 t J s F Y x / 3 b 0 d E p m 9 Q Q P 3 / + 4 r x k A r n q 4 U 6 t h L i z P e j b A h j / k I i G w 0 s 7 K u K k 2 v 7 0 M 5 G a z J P p 2 2 P H p b f 3 m a m a E B Z A J k i J N M W 9 H V F y 8 i x 4 d t 8 F 7 7 x z x P r m u J f m 9 T v 0 H T i v I M / N v w 8 G W y 4 E y M R n c L 8 D E y 5 6 p G D L Z + c L U 0 I V l z X I W G r F v N I J 1 y 6 Z g a 5 e v S Z 7 9 u w O j j h w / O u v v p H 3 3 n 8 3 I x E 8 L l + 6 L P v 2 Z 4 n j w f d 8 + c W X W m G q t C L V m Q p X p 6 2 z l x p e 4 l y 9 e t 1 U H l / 5 5 w J k M P d z C D g v 7 t 1 v k 6 r K C t m t 9 + x b c 4 h N R f U g a u J E e 7 U c b X X q I c 8 B B w N u e b 4 X 1 a 6 v r 8 + I g w S 5 q T Z e Y j I h / Q O D c v T o B 3 b P p 0 + d k X f e f d u u z w X h V g w v 8 X 1 L i w W k 5 T v 5 f u 6 5 r q 5 u V s M B / O 8 C r H M + 9 z Q 2 n p C 7 z 1 W P L 1 A o o a 4 X J K E i l T v 1 5 b l M r 5 5 M u Y T 6 a P O k 9 P Z 0 S U s L W U 1 n g 3 M u X L g o P f E 3 T Q r 4 A N Y T J 0 5 K 8 5 b 3 p H V F t g W / 0 V U s j z u f y 5 F N z o j G M 7 d m z e p Z I T + 4 u 8 f G x k 0 F v K G G P 8 R 6 0 P b Q v F 7 b t 2 + V l l C + C I C r m 4 G H 4 S H x g E S Y D x 8 9 k s 0 q 7 a r V q C f 6 n M 8 M 4 9 l o V C I T P f J c z + V 4 P h X u 7 J l z s n r N K i O V B b v q b 8 Z F z m h i 7 L 7 c x u S 7 4 K v 7 c f l g I 5 3 F Z F l y 2 s D E + I R K y J l B t i C X U J A J 4 h E f O J o o k r Y C H T M V + f x C Y R I q G d t h q h k v I h + Z e F 8 f t T q 7 K V 8 L 6 T G q H D r 5 M H 8 0 w N 7 V S V W n p q y l / v p e X A 6 u U w K P P Z N i F S s 1 t b V y 8 u Q p s x W o Q O W q V t G P Q 7 9 L O L r A S 6 3 2 x 4 + N E I z P w h G x W B B I S t a k 3 N 9 w q 6 d E t j c l r R N 2 4 8 Y N 8 k Q J 7 v t 5 f i j w L i D H j R s 3 Z P f u r E b w U J 9 L v p C t X F L x 3 r C j y C 9 / + 1 l h S q m 5 a 9 o S R r x + Z 4 Z I c 2 F L Y 8 r s i H x k I h s Q I 3 C J J J + L T I A R v O D s R R c 5 c P Z x i b X y 3 T 2 9 c v z b 4 7 J x w 3 q 5 f v 2 G q j X 1 8 k A r D b F 5 u a E 6 / v t x c h C e d L + t z b Y X i + 6 u n s x n e O 8 f g E x g a G j Y V M E f m k y A x g O 3 / 9 a t W 4 M 9 D k h x O r f p r z t 3 7 n y w 1 6 m p d + 7 c 1 W N n b N s 1 h E y Z U 6 S 2 V 4 P t K z T o m 6 K V K K y i W k F e u y m M O 7 3 F Z j D n g n w O z N h n o I U M t Z K A r U 8 C 1 c 8 f e u e t X W 4 F R I p k / b q 1 8 u 5 7 7 6 q k a c 5 E M O A I C L e 4 u S h W l d I y I e n 1 u b i r 9 0 p 6 s T D o r 7 p 4 8 Z J + f l b N m 4 6 W 2 i B I f v O t h y 5 g d u v W z c H R H w 5 + 6 E b X S J m S P 2 o h R W E Q C H z 4 8 E H Z s G G D v P X W m 0 Y i 4 h Q h G A 3 B 4 c P Z c C x + E 2 r 8 9 k Y c M j z P w i q z 3 2 4 B g I i A M J n C p J q L Y B 7 M 1 g f C c y M Z c w I y t K 5 I y e c q u c B Y T v R 0 c X R a J q b i M o R 7 U Y G L 3 H d w M j Q D g z w f u K f 1 6 9 f a g E H s r q / u x a R j 0 D k s 8 I L R L 3 Z 0 S / Z + O v r 1 s 0 f G 5 Y 0 3 9 g t u d J B S t X N g Y F g i 0 2 6 g 3 v Y N 9 T K R j s r 9 + w 8 y Q b R / V y A 9 N F P m X H o S k + e j R K K 7 / a t r U + b 6 X w i Q C O J s 3 p x t D H h G E A k Q N R K P F K b r v O D c 5 s X V 2 x Z U 9 w A j b 1 H r y E E H 2 p 4 X Z 9 O A K U 4 / m q 3 q b W l K W X Z Y D 5 8 o 0 n 9 V K h 3 R S l S q L W y b v f y r V 6 5 n W u O 3 3 z 4 s p 0 4 5 1 S U X B K / S N 4 P X 6 + b o J v u c W 1 1 6 P 0 r c 7 u E i m 9 v 2 1 M O Y b V P a + u L S 3 N y o 5 4 9 k f i d 5 K F o a K 0 3 9 8 5 2 5 R M Z v 2 n 1 E n w v 5 G v 7 u j H j u 9 8 i G h A X m M m R F X 4 v h 5 P E T s m r 1 T K f L X I A 0 u e 8 R B w k O H 1 T b Y n 2 u 8 U j 5 r P e / 1 E v B S a h E 0 v W s + x K G 3 y b B y p 6 V z s b g 5 U M k C L U Q G L J x / 5 m q g z w Z B Y P m A J t h 9 3 H H c K m F 3 6 x d u 8 Y q B S C a u r a m J h O z x 7 3 g N G E d N e i t t 9 6 S 9 o m Z 3 k a y J S G d V l T O H E t k Y 5 i U O A z g 8 6 3 2 w E C / f S Z S k U F 6 H u X T A z J d X G l k R v X 6 / K 7 a h t i H W k i Y 8 n 2 A J 8 G w + j C 4 N 4 h N o O 9 i g O o L e Q i o J d q e c V w u Y D d i d i j 7 G m K F 5 + k r L B t K X 4 J X 9 + i w B Z 5 E Y G N D S j 5 W 1 Y k E K 2 B v Q K r F g A r C s J x M v j q t H N N a S A M G D q 7 L R m f X b y A P R J H Z A l Q i 7 m F I K / r W b V u k p r Z G 2 l Q N I + E / g / 4 + + + w L i x 7 4 / E 5 c J o t m h u E c b 3 O f z f D 5 z S v S 0 i T 3 7 X t I u e z h O 2 B r a m r t u 3 L V u 3 I l H Q M J N + 7 7 x F K Q h R 6 H 5 W C f C 1 x z p b M 4 M 5 z 9 R c D 8 v L n g 3 t 4 4 s D / T w C w E x m 8 B h q b Q G c y M H 8 Q C I s 1 x V v B D X P x i 6 P 0 X Q I l 8 c e n m z K Z m C a O 0 f r v 0 9 6 e s 1 a 4 o S a v 9 k S V U q 5 J p Q / 1 s A v X p S V P R c v P Y o f 6 h Y o 1 M L l 4 w k / n n w 9 Z J + C X n 2 7 P T c 6 b H u m V v 8 5 i 0 P X h k z o Z d O 3 f Y e K d 8 u P l w U J 5 M L s 5 V T i 7 z X S t T F j E x q i R d v X a d h Q v V h 9 K M 0 X q H c 0 S E V d k w S F X G j I V h 0 F 9 F Q / D g 0 V O Z L N 8 o q z f v k 6 O b F 9 / w 5 A P B x u 8 F I 5 3 P n z s v b 7 7 1 p q 0 v F s Q U I s m R W J A K l Y / C q x 1 J T s n z l y D 9 D 4 X I l w V E q O n y 7 T I 2 5 j p z y 2 M M V 8 g m R v l k y 2 w j N j e b j w c v C t V o s c C B Q U I W V C r m Y + J 6 g m o J L 3 o z i O u 7 r y p g a 0 4 E N s A m e l E g K R l + 3 9 e n R K p v N N U R S Y U U 8 M C + Q k p e 6 K q V i d T M B o J 8 g n W h X O s A 0 u N V W 7 d u n Z T E y + V s e 0 w G R 1 M y P t w n f 3 w Y 6 R e c u E j w D i A A 9 / T s u Y u i p 4 M 5 l U z l H U S Z i 3 B 0 O p 9 B w 0 h B w g 3 0 9 1 s q a 1 T A l G 5 3 T n w / q u v 3 g Y J S + T A n v E Q a m Y h k y L Q x l P I r D F z Z + U D l g R A f 5 1 F d 8 g H J h h R A p c J p U R u M n y L Z C m F N J 4 6 f 1 E r V J 2 d O n z G V j L 6 Y W 6 r y 3 b l 9 R y v y i 0 d 0 G 3 H v x r X V d p E X O D 7 w E P L b a c k B g / o Y Y p 8 7 Z e c b q x M W d R E 8 p g y o / I x 5 8 t e M J V x e i o 9 3 l s j j x 4 + C s x x R 5 v J W h k G k P Y M O C X d 6 n q i T x + l t F q m R 8 7 V z Y n R 4 x O x B p J N / p w D p 6 6 J P 3 G + d w q D M U x e W a o l 8 e f n W Y p / B D 4 6 J o i 2 m X 3 v v U I 1 W 7 N 0 t C R u S E X 4 p v k W n Y v h p N u f C 8 R O n 5 U 3 V / c 8 + q Z Z J t S s A l f L i k 2 x f y t Y V S e k b i 9 r c t C C d G J P 6 s Q u y d 9 8 e M 6 C 9 H d L e H 5 G W 0 n 5 T 1 2 J a W V E B / 6 A S y l y p L 4 H S 6 X 5 Z W 9 Z r 4 T t N z S u s A 5 k K 3 9 v d J S t X r 7 F 1 P G O 5 K t 8 H q q L m O g 2 o n M T 2 Q a p c o F 4 R f 7 h q V Y s F q k I + l 5 F p d h 6 N E 8 d P 6 X e 6 2 d 9 J D x A G j h o G I r 5 M O B N S i n v 0 w 1 O Q e L R 8 T I 3 6 N D m 3 L b j U g H a R h 2 d L r x S V V B l p P H G Y X 3 Z n Q 7 + R i Q w 6 v l U l 3 S 9 D C X A G U D E W w p 7 d O 6 S 0 N J 7 J d g S Q E E g w V K f G i r R 0 j x R n y A S K S s p s C I e P i j j x M C 6 X O 2 P S P h i T s 9 3 N c n + o X h q a V 8 q N b u I D A 9 c y P 0 L B 0 n v 3 m E T N X s A c m I j U y d 2 J r b J 5 y 2 Z 9 B h H 5 3 d / 8 3 q R f U V B h s b H y g Y 7 i X O A 1 7 O / L j r b 1 k g 7 w O 9 5 6 6 4 A l k y G Y l c 7 q V a t X z X L F 9 + n 1 I 6 p q k m Q m l 0 z d 3 d 1 2 b y 8 b G + j f K 9 f T Y B I R D 6 n Y 7 + t A Q Z S v L t + e 2 Z Q t U R R V b Z W h I W c / H V g 9 K d V x Z 0 h D J F S i x 4 / b r Z + H 6 I i V c z g H c k F o E j Y W l S 2 3 l Y d Q 2 F k h w Z c B 6 Z f f 3 p A 1 9 n O v x e Z i 8 r F 7 v S W i N r W q i d O y t j a V I V U u k H A n 5 k j 3 D N 5 v T d i 0 n 0 h n p A m t O e r l R x 9 / Z M f n c k r g 7 U S 9 s 0 q p 1 1 w 4 f 0 E b g g P 2 u x k 9 X F Z W a g Q K R 7 G H w U D K n T t d 2 u R h V W U 7 O z p V H a u w u M E 3 l F B I K Y B E Z q w Y o V e L B f k z G P L v 4 R t L f i O F Y G K f y W k q E p X B S P 5 7 X G q Y a c 0 u Y e g z t g d O B a k t c 6 N m q S S 8 S C Q R q g b J R R Z L p k u X L l u g q o + T y 8 V X g f M h H 4 i G J s + c R 0 n o I y A N f V 7 c 5 4 6 W p E 0 O w I T S c 5 E J Y P M Q 6 c 7 E b r m Y G B + W c 6 e + t Q g E f i c j e i E A x P j r X / / G 1 N u 3 1 w 7 q e T P d 6 T y r c 2 d O 2 / S i R M Y j n c a 0 8 c F x c P H e q C X Y R C K d P H E q u G I 2 i H S n Q / q K 2 o k M 9 V i p K i G B r g d U R f 7 m 2 D E j N 7 G M N H J + C t P F I k w m D 0 9 8 x m x Z 3 j 9 9 / m w X L d o y + + E R + e p K Y U i o R P F W f Y E J + a h V W y y M V S 3 3 7 t 6 T q O r z L / o y q Q A U U l r R H 9 M x E J X 7 i + j 4 D Q M J R j 5 z O m S Z v i X s N S R w d U 2 Q 1 + 9 l k C S H u F a i 8 F g p K u 9 X X 3 5 t Q z l I f g K x h l S 9 r a u r l a r q K m n e + I Z c V x X T g 8 n T N t a O y 5 Y W 9 7 t o Q L q 7 e 0 y 9 + / D D 9 6 2 i A t Q 4 I t r p K 3 v 3 3 b c z + w G q 7 7 3 e q N R I t 9 y 8 c U N W q x p I A 4 Z N u O + N f V K l 9 4 C t l c 8 u W w i k A f B 9 U Q A y T U y M W y M 2 q c e 4 C 9 4 3 G g g q 4 H B 8 / q H 0 S w W R r 6 / c K Q h C T U Q 3 S 2 K o S 4 7 u j F u F Q l V B L c D T l D t 4 c C F 4 x w a E Y s 5 c H x H x I s B D y C T N 5 9 t j Z g d 5 j 2 N z V U p W V U / N m v H 9 V Q A b 6 o / + 3 s 9 N x a K y N T c 3 W c P i p W y u i k r n N 3 1 o i w H P p L P z q a x f v y 7 Y M x M 4 H J B O u / e Q d q B f W l p a 5 I Z K p 4 0 q 6 S D a Y u H v l 0 k P y M L k A a F 4 J 7 6 x 4 3 5 w U I y N O p t x q H j u v I h L C f n 1 n S U I s u L U V b j a 4 u P n M J 5 z I 5 s X A 1 Q n V C W w s 9 m N + H 1 R 4 I h I p r Q V V V K F J w n o H i 6 e N Q o 3 F 8 w C / z L A E Y K q a w 3 B d T c P b 1 h l Z Z K 0 M O r y q J B z A a / o 6 N i Y d H W 5 x C t h 3 L p 1 x / J r H H n 7 s J K 4 W b Z v 3 2 a O H E Y 7 0 7 g h 4 R Y L f 7 9 h M g E I R W P A A E O 3 7 q b l I e i Y 6 I l C Q U G k Y o 5 V 1 N o D 3 r + h X N r b 2 z N p t k C l G s k v C l 5 U T 0 + v r U M m E p y 8 K E h H d q 4 9 f 6 d t 7 / D 8 j P J p n l 8 U N B 7 E D G K 3 M A o E N 3 h b 2 w P 5 9 t s T 9 n x y 8 z e Q v O W u q m y L x c 4 d 2 2 0 Q J B 5 S 1 C 4 P 3 O m k B e O 5 o x I i r Z A g g F x + j P P y D d R 8 8 D k y P M w 1 r u D e a T B Z x r S x Y K n / r a C B I s 3 S 6 J 8 5 9 W I p F n 0 D e f Y u s Z K e 9 j 3 q Y i N l P X j w t J 4 v C q 4 j n 3 h n Z 6 c N d 3 9 / R 4 W s q H i J S s 7 t 5 U H f e N E M N 3 s u 8 s 1 S M R 8 g L 1 O U 0 k d E N i U 8 k y T c J + s Q T h h i B p k 9 M R + e D r 2 Y b Y j D 4 5 N P P p L O j i f m O c U V j i b A U H 7 W U c v I 5 U e 2 J 4 D n 8 N j X x y w 5 j S e Z B 8 8 Z k P + C y A 6 i H 8 K o V P I S H O s m O m D 4 R k K m l T h 0 j i u l 9 P P U l t K W A x K 7 R 5 2 t E 0 u 1 R L 6 5 e t f 9 6 q W M W K M M T 1 T K 0 U 0 j J l F c C 0 b k 9 b C 1 m u j c L 9 L / w f l c S w X 1 + c P B o B K B k J z F g k f Y V J W 2 6 7 C n P F b q v q f D U Q s i 5 e E S Y Y H N N V + f 0 0 K g b l L B U L F W N K + y G E O e A Z W N q I U b v e W y Y l 1 + W x I H C u D Z I U n S u q x Y o M M b c C 4 j g u n I h V x 4 B k + c O C 1 H j 7 5 v 2 3 g P a e X 2 7 9 9 r H e j H v v l W P j z 6 g V 1 L P v i d O 3 f q M 5 q e 4 X z I B + 6 L D l y z o d J q Q 6 k u n U w l J Z l w L n T u Y z T e I E U L 6 d J L A J F v r i 1 9 Q k W r N q u q k 5 Q P N z k P n y c U o T 1 k d c V I n y + Z f y 7 o h L x 5 4 7 Y c / c i 9 / D A u d M Q W N f N 6 G O S d Y D K y r q G o E W g u h E n F A D 0 i G p K p K R k a 7 D d 1 j k q J O g p J + J 0 s q V B U N A h F / B s N Q f f 0 x h l B r z y L z + m L 0 v P z A U I 9 f f p U 7 a N u a W p q s r 4 d P p e E M U j q s B 0 W x o U L l / S + S s y b h 3 2 F I 4 j R t z R e 9 P k N q P o Z d k h w b 6 i g u O f f P n L Y S M J w 9 o X A b y V m j y E c L C H U w E C f f n e p M P a L f Y 9 H K q S p e e n 3 R R U E o a R s s 0 Q H 7 s r + r S t m E I o O S l 4 y u b f J K L R Y k O n o w I F s s s o w r q n q 1 P U 9 j S P K B b / h j c a n R j L W a Y n x t H W 0 P z F v G 1 0 C 7 E f l o h M W q d D 3 v F + q t v 1 C 3 t k 4 2 2 Z p 7 y + W 2 z l R E o m E S s l H v 7 O h 5 3 g F P X i O q H D X r t 6 Q f f v 3 m L Q O A x I j D S F g P r j M S R W z r u M 3 0 D j g p h 9 X V Q 5 i L Q T v 3 W N J v x c u f 8 K s 8 P L h p K C h u N 4 T k 8 2 t S 9 9 1 H j l 2 7 d 6 S J 1 Q 6 3 i r 7 6 n v s R Y U J R Q G 3 b 9 + W b d v c U P H F 4 N i x 4 / L + + + 8 G W 7 O R L / K A x r 8 i p v p 9 z r D 4 F 8 E a s 5 2 m b R j + 8 G S R F E + N y a b y D o s A z 4 e L F y 9 b C j T f W Y 2 r n I S a D Y 0 N E i + t t C H 5 u c D r i L 3 l g a e P j u U V K k X z g Y o M i Z H a N D J 4 Q J F e l / S 7 9 + z d P U M l z g U h X t t U Q w B I J x w a k M K H f B E G h n d w P v A O v X S i o 5 3 3 + z e / / Z 0 c e e e w l K g k 5 D d z j 5 e e F M u u H W 5 i g a W M p a + U K q g 2 t I S e Q I C H j E o E 1 q / P P 6 v g X C B l 8 H x g U o E w 1 t W l z R 4 6 s n 7 S 1 K d N D f m j 2 x f C p g a 1 C a Y i R i Y Q K S m b k 0 w A C R G O / I j H Y 0 Y m W v H J i f x 5 J A h R 4 h 5 9 e X N t Y k 4 y A d S 3 d e v W W r + S 6 1 i d l m + + P i b 7 D + y f l 0 y o f G F 1 z 7 8 b T y b A M P f 5 w D X e u 0 d 5 9 P i x q e / M W E 9 e Q v K v Y 6 i i R m L 3 F Q I K Y w b D 2 Q 2 x u Y w 9 6 B N Z z J A D g N s 5 X z a k M P j K 8 K h U P 1 z D Y 7 V K m p d x M H z T N n N Y + m D n D b N r 8 o E K R q d p L l C z I F m 7 q n + v E q i U p J r + 7 L M v L a w J 6 T A X k C J E b i S 1 U f P I T c I J s M E 8 0 c L w B M q s B 1 o H + e M h O N q D a S K Q T Q s Z e n F u z K g T S 7 R o U 5 l n 7 5 I r Y m 5 Z d H 4 P Q m X C I G B z M b h 9 5 4 6 p j g s B 4 U e U Q U N F 2 j x 5 Y S A F c D D s a + o 3 R 8 H L g M / f t 6 7 E b J F 8 I N I b h 0 E + k A O w e Y 5 s u C 8 L 7 D N i + 3 7 6 0 4 8 t n G k + M E E 3 t l J d q A s D b y C N H E T w 8 I G 8 + e B J R a c t K u e v / 8 N / t P F Z v B s 6 m f 0 x J F a c u a 2 s H f L 1 Y e k W a 2 i X e t F n a y 7 j R w + z P f J I J e B f 2 G L c 5 t g J q 3 J S I c 8 H Q n f e W D 0 3 Y W 5 e O S / v t b 6 4 + p e Y G J P G y S t W K Q n o 9 c C I b 2 / v s A G L 2 D H 1 d c 4 I D 4 / N w o O G s Y 4 z 5 l V i o H / x C V H o V 8 o l i r e V C A f z o D / r 3 / + 7 / 6 C N 3 R P p 7 e 0 1 F R a i + G t Z h z D g 4 0 + O m i c S E q E G J v T 3 o / I N a M M C S Z N p l 1 1 p q Z e C U P l 4 / r R 2 J E H x k i j X T b 5 q 1 U p 7 Q f O B l m / 1 m s V l 5 V k I S M s V q o p U x i N m q + x b t X h J t b Z e 5 N G D e x l S o K 5 e O H / J J n c j B z k J / J n Z z 1 c 8 B j x q H T M Q m E o r v t B v f V E s x r 3 t 8 f h x h 4 U g 5 e K i q n j h i e n A H / / J P 3 A h R G p b Y Q e f P H n a o l 1 w Y i C d C a E i m S c O D j 7 T V D 0 S t S S S 8 k S 1 k v E x I u Q H p b x c G 9 B Q n V i q p T B U v t S g t e Z I I d 8 S + s F 9 H l Q y z p k P 3 k v 4 K m C 5 x A M P F y A V G G r g + r q U S b a d L Q l 5 Z w O 5 K G Z / X 2 m q V x o b 6 l W N 7 b D U x A 9 V 8 u 7 a 7 a a D I Y l / P n i b D U c B 6 c t e d R 4 + + o z m U s / C Y A K 3 u c 7 q z a O + 8 p l E d d B Q 0 M 9 2 5 M g h a 0 h Q 2 X k f R E L c v n 3 X Z h o Z G 3 e R G E g m 8 r V D O F J f R 5 S M N T U 4 S I L 6 s I R L 9 J / / y / / + r 3 R t S W M 6 U i Y H d 6 w y M i B l 0 P e x L 3 I r A N l 8 / J y t + U C F R c W Y a 0 D d i 4 B W l n 6 d c K c o t 0 O U + Y b 6 t C V 1 Y U w U w z g 2 K M l 6 R 4 t s q p Y b n / 8 v 0 t X + U D 7 8 8 D 2 b p x f V l d C b z q d d N r w C S Y y B z + + c C 1 T E c 2 c v S H V N 1 a x + o J d F R a X r V J 7 v e x 8 9 e m T n M I U P T o w w e D e 8 k 3 w d 7 A z 5 S C Y Z 4 1 R m 5 x F a B K m Q 8 q N j o 1 J b V 2 P 5 P + h j g 0 R I O Y j V o N 9 D R M f 9 e 3 d l V S s T 0 W U d O k s V B Z E 5 l t Z 5 L D G t R H I 2 F B U 5 X 2 s 6 l x H v g d s 5 l U q r i j X T L f 4 y o G K E X c T z A c 4 d W Z + w T E Z H 3 3 t H b Y u j G S K g 8 h C x s G f P L v n l L 3 8 h 2 7 d v l z v a Y o e 9 m L k w T 9 g H 7 5 l X 7 l V J K i R f 2 O m T C w Y i I m E Y + 5 T P a Y E r P 5 8 a C B j 1 W 1 V V a U N t j q t 9 C J h m R 5 s 4 m 5 V j U t 8 H D h H s R i S W e f 1 U x 8 W m H M E 9 r 8 c g U 2 6 9 W I q l I F S + 6 H S / X G s b y G Q l R d 3 z 4 U H t A 9 l K T V 9 K 2 C j O h W 9 F v S H 8 X T B f 5 Z s L E A E P H f a S U 3 d I D v m G q X 6 e n I T 6 M E s i l Y v M S X P Z S r w 8 V D + i R F 4 F k N o 8 n 7 Y 8 s 4 O w f / O W 1 n m l f 9 v 9 N v t N + Y B U I 9 q D q X 5 w i S O B 3 j r 4 p n 5 n p c R U I j Y o S S e S d C g n Z G J y Q r / P Z T z C i f F M J R f P 2 k m n 2 X V j q Z W s v r L E E S 2 r t Q o 5 P R 0 x M n n p H x 4 K Q Q V l P A / q A s A b x j A N A j W J j i A 6 m 2 3 U i p c h h A e 2 W u 4 s 6 P P h 2 y B y g Y p V r j b S e + + / Y / e K u 5 i 5 l P K N e K W 1 p 9 y 4 e X N O U k G 6 l d / R f a 6 m k 8 1 I A q G 5 v 3 z 3 w v f M 1 1 A h K X f t 3 h l s 5 Q e / w R f I Y s W 2 3 W h i p a 1 E y p o s j Z g / X q M k p J N 3 Y h 7 3 + 1 J D Q b j N K U Q X 8 D I i k W n L i F o V y x L J V z c e O j O n X 7 x w W b 7 8 8 m t p V z U E X Z / k I b S M 7 6 m 6 R Y w c I 3 z v 3 3 M J / 1 8 G e J 4 W S k 8 W h k 9 P B m q b N 8 v d u / e 1 3 L U K T L g P A a f 5 g G q F m 5 + x S P l I h d r I 6 N m h k X G b B e N l k N B 7 G 0 u 6 K T k J G K b R o k H C 8 0 j + i W + + O W b j n 5 j 0 b S 7 Q Y M 1 v u + a S K d j W d T x 6 a 1 T S l h a n p S f d Y t L L E w p 7 z j r h 9 d z c + r B k y 4 l b D / I 3 f 0 s M z 0 e b Z G 9 9 p 1 V C W t O b N 2 5 Z B D R G 4 J F 3 3 7 P h D O D c u Q u W E m s h 8 M K u X r 0 q T z q e W v I R p o 5 Z L C A D e S y o f I v B a E L V V n 3 a x N 4 V a 7 2 n w n L v 1 X m i C / I B O + n O n X v 2 u 3 x L z b 4 v P v 9 K q l s / l L Q U S 1 F Z o 3 0 2 6 d V e B L j j a V W p 4 E h x G h 8 8 e a h o P G u c D C z z A Q / l 0 6 f d 2 l C 9 n e k C y A d P E L 4 D b y L B r z w D N 2 Q j Z X 1 r J x 6 W C Z N / b 6 o b l 9 o 4 s x g m r C 8 K 9 z m 2 V P P O F 0 v v / E N B C f W w I A j V N 9 o o u 2 o 7 T Z e m x Y Q A V C 5 e 0 t V b j 2 T P 9 v V 2 3 t 2 7 9 2 T L l s V N Q s Z L x v 3 d 1 L T C l o z 3 W Q y I d f v g w / e D r c X B p 3 A m x R h B t i 8 K C I Q h z 0 w e e M V 6 e p 7 J k S M H 5 e K z F l P b P H a 3 J K W l e m Z k x 2 K B G v z k y V O 1 z V a Z p J 8 P e C P p J 1 q 3 f u 2 8 D U t W K m V L l k y O W O c f F 8 n A q C d Z U n Y 0 j k m s a F L a H 3 e Y l B 6 Z S M j a P Q u n d 1 4 K K B g b q j I + Z K 0 m 7 t e G h v p M q w m p t m 5 s k b N n z 5 u a Q g f v Y k G l w E m B k 4 M X x 3 C Q x Y A Z N l 4 U 1 X G t T M o j p i C F W C 8 K J M V P f v q J j e F i 2 P k H H 7 x r A / w 2 l 7 d r K 5 5 N x H J t n h k 3 F o L z 4 j V Y x + 1 C N i Y N E M R e S E q b a h c U b C Z H q m B p U R F T M j j u z 8 G 7 N 6 U E m t b i 4 g v x y D Z t c r k B C w E F 4 T a n x E s S c u l J 3 D o + I V b 4 h d O v c f D g m x a 2 8 y J 9 T N F o s V 0 L U F k w v B e q S J B 2 s b n / w i D D r c f 1 7 1 D p a U i o x F R + J i e o q Y x b l t U w h i b 0 g b 0 k a F i w 6 W w Y u l b y u U C k + f H j p 4 w Q c y G X S J D F y A S R A j K R v t r t T w d l S v r H p u V m V 5 F J Y y I q S i u r Z t W H p V q 0 m d e / B V I G t C W j M t H r T p S 2 D y y l 4 x C 8 6 M T N R W o 8 0 I v v Q U c r t g p e r b m A 5 / B l O l O 3 N W U d I K 9 q A C O S l c Z l T R 3 P J 4 s z j + N y / E F 8 h i r 4 I m C q H J 9 V a S 7 w 3 Z t b N 8 o N t W X z w Y h k R P F E m l 3 Y / 6 i v K E M u v 2 9 N N f Z T 2 r o 3 h i Y L w 1 3 u S 8 G o f A 7 T N j a G l 4 V E o a C m k d a K l 8 F g t B c B 1 + S 6 Y / f t 2 y N n z p y 1 Y / k w P K Q t 5 j z j h O a C d 5 p 4 + H m m X g V 2 r 0 z O y j p L a j P s t n v P s i o Z 3 Q 0 M l Z 8 r d T O g k e p Q S R 9 O h j k X d u z c I c + f P Q + 2 s s h I J n 2 G v s z Y V q Z D n J Q u E 0 y g x / G g I K U u d E T t v I H x I h m e f n H 1 + o d E Y Y y H C k p R Z F r G p 8 p c k h F V / Z B W Z D 2 C A F 9 + + Y 3 c u 3 f P b K n F g u h z B t e F Q S U 6 c u R w J j V X L g j i n C 8 8 Z z 6 U h d S + 8 x 2 L T w a z G B x c m 7 8 x e R h M x U M h X 0 Z 6 Y n 4 7 k W x G e P q Y U b B j o N j U U 3 8 9 J C U P O 2 r b w M C Q q d j E I A J P I l 8 c e W a S K r c c u 1 + i J A p U P Z N S W b W P / Y O T x b J m b d O s e r C U i y o 9 h f O v p W 5 c u l K r z b 1 K s n u w c e N 6 m 5 c I 1 y 3 D x b G l X E f h w s B L l R t k C 3 D L M w k 1 / S u 5 p M K G u n + / L W N 7 z Q e G o 1 M 8 C J w N A y f F q w Z j t S r z B O Q C 7 q R 2 4 o Z V W g h C 6 j E I c + F J z M h G 9 q a x 2 B r r i O b 4 r Z 5 i e T q U V U 9 R I + n v u v A o L a O j w + b A a G h o z D y j m W T S g p M h v B 3 s o 9 A o O o n k i y M S y w z J i i t U j V + X e f + F 8 K + g V D 4 6 d f E E f X 6 n x G L y a A E t D K m v P 2 N P A N z m C 0 W e g / n S U i G F t m z Z Y i m 6 P K g c e / f t t Z A f P I T f f P O t k u u + u b S p D B 5 9 Y 4 5 E V O 7 e k W y F z M 1 3 H q 6 s r w I M 8 9 j R l P 9 3 l z C 1 6 a Y R c 3 N 7 M H q Y e + h T k q A O k k K t p G H H j J R o u b j d W y K J S L m F g Z W q L a k a m 2 E i M D u z B H G E g T i s u 2 V A L l X 1 L r S j 1 k E e d 9 6 0 N p I Z U r G u B W J h 5 x Y S C s y G A u 4 F D K Y r 7 Q X c G a i z D K T k O P C R D 3 j 6 S B A y V 7 g M x I A E C w 2 F J z o a c p K p F d J y D U G e x K x x 7 Q c f u I h x + k + Q i r / 9 z e 8 s q D U + P W K t + 8 3 u E r V t 5 u 4 T 4 v j J h 6 9 O 9 a s v T 8 s X n / 6 1 D d T L x Y e b J + 3 + Y y X F 5 j 3 7 L m D 2 Q y T Y D Z V u R N Q D p J o n U r 6 S k U Z K J t 7 b 8 L i X X J 5 I A Y G m U 7 a e G u + T C s Z A F R i K s B k K q W x Y 6 V q v x 0 M u w w 4 T U C e S K Z U k V 2 d 4 3 1 w 4 T 8 S c F q h p H l y D f U T / R q 7 9 l A + Q k 6 l y j u s 1 S K X c k C P v d S S E 6 O / 9 4 u c m K Y e G R u T 5 n a / l 4 f n f y E B P u 1 X k r 1 W a j Y 2 N W w a i M J g a 5 1 W B 5 / O P / u T v S + n 4 Q y m e G r U I 9 5 b K t L y 3 y f V T M X K W + 2 X c F j O E t O Q M 7 X 8 R o F b u a n G j a i F G N B J I l 9 x i B P L F E e f U w x L b z p I s u F a X O C m I n t i 2 O i 7 v f + g 6 7 w u q n L 7 b / j 1 o 8 t 8 v 7 r V r 5 d F W N q 6 t 7 c E N a X l w 5 7 p 1 f D I o D S C B P L B 1 I B R z 0 p I H / Z t j x 2 0 K 0 B f p r 8 K N z l i l N S 8 4 2 p f 7 u H X 7 j n X A I t m I n C 7 X 7 5 2 o O S B F p X W q c r r m n a S V x C e + K t C X h l Q l m o R + K w o J V S 6 c u y i H j x w M z n K w y d 4 e v p g k c M 9 3 2 s K p U D G v d L q E / k d b 3 W z u 4 W K q n h I l H B l x 7 L 6 L F 5 x S 4 k A e U o g R I Z H W 5 0 w 6 5 l Q y I Z V T X f L R L / + B + 8 I C Q k E S q k 1 v O T 2 t B m B U 1 R c t 6 c E H s m t V J C + h P B g K 8 P h R u 3 Q P j M v P P 3 4 7 2 L s 4 o E 5 i k 8 0 X r 7 Z Y U M l G V V K d 7 K j N q F 5 H V R 3 L d a t / V 5 D D g W h 2 v H H Y I V T s r V t a b d x R L n h c i 5 0 V n 2 d r z 5 c l Y c m 6 R E o V q 4 R 6 d 8 P 4 b E I F K p 6 R S b d P t E W t j y l L K F 1 P K Z m 0 T C m Z G M L B e u u K p O x 6 + 8 P g W w s H k d P 3 C o 9 Q 4 M 4 D 5 m F 1 h K K U p J 7 L x 3 u p p E 6 F y k c q 9 g 2 P j M p 0 p F h q K h f f l 4 R d h K r k n R 6 v A t g g H u S j Y A j 9 9 w k q 9 9 d f H 5 O P P p p d S R m + Q f L N h Z A h U r i Y T c v 6 l H y 4 a a a E m i G d l F S n H 0 R l P O H 3 O V v J k w n 7 N 6 2 E s q K k + u U / f C / z L g s J B e U 2 D / / T t 2 g v x J W U J E s a 5 G p n 1 F 6 e v f g 8 Q M e N x 2 J y / c o l b V W D n Y s A a b N e p j N 3 s Z h r 5 o x X C e w / R s f m 4 n h b f F F k 0 o f K n 5 n / 9 B 2 Y h 8 7 e R Z 5 i R G J d b a P k l E w k s b f c O 7 N r k F K 6 D t m Q V r a u y + n p l E R V e o f f d 6 H 8 K 7 w m I E B T g 3 O 7 2 o s w 9 S E t n Y O 0 x L y k + e 2 R n u 5 u / e k L M 4 p W E 6 c G Z a 7 R q K 8 C k P u M S o n v E + T h I J F k G A + e F 8 v 4 P C 7 y M I x O X i r p 8 / X F k c d 5 6 M Y m / f C M r K r n n R J 9 o 5 5 M b r + p f N o Q + n d n + / R 5 4 + X 7 x S / e c V 9 a g C i o S I l w q a t V + 8 N e U P B C g v L g e V H w 0 m a T C u f E 5 U u X L R / D f C N Q P Y i K A P M N n n t V Y L K 0 6 9 + D p I I A e B l R W 8 N e 0 I 7 B x c 4 r P J N A V r x E 8 h K K d S 3 3 e 1 1 c X t Z u c v t Z 9 o / y u h z x 3 D s L 7 K e g Q X T L l L T W T 0 i c + 8 z z z g u h q I T K s 7 d A C l P I G J G C F 8 T 6 v R 4 3 F U y 4 A K Q N Y U m r V q + y F 7 m Q l 4 + Y N i K d c U S 8 T H T 5 Q m h t n D 1 a m D m l X h X w 9 J E f 4 u u v j t l v J 5 w q j K d z z i s c S K G g 2 D O E Q J 5 E Q f H q n t / P d t c w p G G b d + L 2 G 2 l 0 u z K m 7 4 d 9 v K / M O / N F j + k 9 T q W T U l R O A p j 8 7 7 s Q i v V D F 2 r Z v r l C X 6 p r 2 c K t 3 m e 3 X T 8 H f U d f f f W N 7 S N c a N 8 + N z E Y Z C K H 9 3 x g + P d c U 9 6 8 C m y s 1 9 a 4 7 K G M j 7 l p M T 3 C u c 8 X A y o 9 O R d Q S / F k X r 1 6 T f 7 d v / 3 / b E Q w H j 3 G T 9 E J j f 3 o g U M k b D e F C U S B V L o S S B + / z J L I i B S Q x q 1 D F L c c m X C S y Y q e Y 0 W f / 6 0 u G j q 3 D Y k y T g l 7 Z 8 y B 5 b Z 3 H X o n 7 7 s u l F K w K p 8 v T k r x U r Q E L 4 g X 9 t m t E u v n I Z c E I 3 y Z 6 Z A M p f X 1 d X L 1 y j X 5 + c 9 / q h 8 w N x g X 9 K L R 6 4 s B f V p E z B O 2 V F Y S k b L y q u C I A w M E F 7 b u s B X J U P T A c m c 8 6 3 X z B Z d p Y 7 F r 1 0 5 5 O 5 g K J p 8 j h X i 8 f H B k g j S O V B m p R P G k o Q T b W V J l 1 T i W F z u K 7 b h J p l C x c 1 n a t n t H 2 E z 2 7 g L p t G Z 1 Q 9 5 3 X E g l c r a t c z H v b 0 n j 0 r U + / S X R j A u d / h 3 I R J D r J 1 t V j S j S d i P o y W a d F 8 6 4 p v n U P p f p Z 9 h G B 7 9 K 0 D + E C 9 7 3 a Z 1 6 F L N o j z C I A T y y d s Q k L D G F 3 G e d N g Q 0 C D h H K N e u 3 b D A 4 N z U x 4 D f d v X q d Q s U 9 n i i K h 6 h T r M A g W w R S C U v n T I l I B k k 0 i W E c u s s s 9 u O Z E o Y 3 X 5 7 3 X h G M p m n T 5 f 0 P z l p l C U R n b j O b Z 6 w P q g / / S e / c P d U w C h o l c + X q o q o v a R M C V r D d C o t I + P u h R K Y a R V C X z z R E 6 h G h A J 5 h I N p M e L J T X H 2 L M k Y X x 2 4 D / J / h 4 m 8 J Y 8 t R Y R 6 n 6 p w 9 U r m d 9 9 7 R / b u 2 2 N 2 H A P / c H 9 D N C I v 8 p E J I J n o z E U V b O + P m o q X l 0 y O P k Y g i i f O L K k U 2 m d k C u 1 z 6 1 5 K 6 T r P P S i e T G c e 4 p E N v R c I p R L J v y / I d e j Q n r z v t u D K u W U g o c C 5 y z 3 6 a 5 y U Y m h 7 E Z 2 + S K b p h H y y 0 6 1 7 S c W Y n 1 2 7 d h i J G K K B j U G i x u q a G l m x o k E J N 2 p 5 G 7 B L i N P z S S i / K y A q F Y z P h B h + 6 A h R C t T p M F q r n 8 u G 5 v I Z t s 9 i g R v + N x c n l Y A q z e I z R x d D G o g U / L d 1 I 5 K V K U 5 w 6 9 Y A K W G C / Z Z D D z L 5 f Q G p b D k N o W i s H K m i k p I D q y f s t 1 I u t U e k p T I h d 3 o i J p G Y A s g k k 4 U b q X R K J + S f / N N f 2 t 0 U O i L n H j x 1 z 7 X A 8 b R 7 R D q e j M y I n k D t K 9 O G e X e j m 4 v X k 4 q 4 P J K 5 u C n 7 3 f V U B N Q r l p w D q D i o V q R J D h P g Z c E Y L t J J I 0 E g M 5 K S Y f t V 1 d V y o 7 d a + s e z q t 9 7 G y d n 5 K F Y L L h n p g Q N j 8 P K A n K 4 4 t i k 6 / y 1 b U + e o E C W z L Y j k p P y j k R u 2 6 2 H J Z U 5 J 5 R g h 9 a M 2 1 S f p x 5 E Z c e K c S k p S q m k g l C o e o Q Z u b g 9 1 L 1 / + C c / U R t 3 8 X k O l z J m K u 8 F j J X N l V Y p T I U I q R T l 0 X H L 7 8 Z s e r 7 F x D 6 y y k B F C C o N J G J f W C J w H n 1 X u N D J W 8 H Y K M 6 Z D 1 z D d + S C 7 7 h x / Y b N B 0 X 0 + v 7 9 + + S d d 9 4 2 Z 0 n 7 o 8 c S 6 T k t O + q z K a K Z U X 6 x Y P z S w + f F m Y G B M 8 k E W T w R d G m k c N u O E C F 1 L V P C 2 6 w 7 o m T P Z T t Y c g 7 r v g S d t c T r P X 6 O m p s y M t 3 o 1 H U l k 3 N A s H R S q k j J t 1 z I B C L n l 4 m E A l S U U + e e W C S 6 c 0 4 U y 9 b m a V m j 9 j / j m e A K 6 h 1 G P U Q h N g 8 p h b 3 h i c Q y X M g 7 z s j e Q 4 c P G l m Y Q R 5 1 8 H l f n 6 z N k 0 2 V D u P z 5 y 4 Y i Z l w D A c E / V l k f y V a 3 Q f w 5 o K + I o a V 7 H n r P b n Y W S 6 l x d O Z Y R d z g c G B t 3 u K J T W V J R D P w J E o 2 L Y / S q A M s X L W Q 8 X t y z Y y T v r 4 f Q E h M 0 R 0 + 8 I E n G l H Z W 2 m p o p J 6 e i f D k g E m V x E + b S q e r / 6 8 z + x + 1 w u i P 7 l v / o f / y q / d V V 4 B Q K M j y V k V I v V G d 1 N M p S 1 t U y l U m F 9 U K h d F k q k 6 h u z 9 p W V u T x 5 J B s p K 5 + d z Q j S M V g R L x t E J C U x X j S G Z V D B U N 3 O n D l n K i T k Y Z w V + S 7 I H 8 h 4 K y r Y F 5 9 / a U l P I D M j e M k t o b c 6 A 0 h I h v B f P H N K i q r X y 2 S 6 S F o b s 5 J u g n w O W m 7 1 l M i 1 p z F p U 4 n E Z 0 1 N h z + I X + w W W v U z y y x Z b C u 7 H h S 3 H Z A m s x + C + P 3 O m e P 2 Q b J g y T 5 P I i u s O x L 5 J c Q a H M U 5 4 T Q G L 5 l w k x 8 8 t F t W N B e + q z x c I u c f d u k T X V 4 4 e f q B v v R o R l I d X K 9 q R S l u d O e U I E k j Q z I g C m O G m B E D F z T 9 T k y V A z H C U g p 8 8 c V X 8 p O f f J z Z 9 k C y 0 I o z 5 g m b i D F X k I 6 o j O 0 7 t s n T z q c 2 3 x P D 5 h c D y M 5 3 b d 2 x W 7 q i u 2 0 f t h S E m g k q e 7 C a g S M D n O F P R c m U D O O 8 N I K w 4 I A 7 x 5 3 H E q J k 9 2 W 2 I Y v f V m J l S B Q s / T r E 8 e T K E s l J J 1 O x k U g B m c w Z g U q c m p R Y c U T + 7 F d / z I 0 u K y x L Q o F v T 9 z X X + c c E 6 h + 7 2 5 i 7 i G m 0 y y x i o + T Y l K l C x N 6 M b c R H b m 4 o V H l i E h n w G K Y V F S u c w z Q O / x W Z l 8 u M N r D O R C + / O J r 2 b t v t 3 n 1 / P n 5 r v P A C / i w s 0 + a V 2 + U C 2 0 J K S l T u z A M O B B a 0 e q u f 9 w e Y G t G A r f P l m z z z 6 / n 2 7 b i C a Q F w v h 9 I T K 5 7 S y p j D y 2 D N Z D k s m k U a Z A r K D P K f D q / f m / + M / s H p c b I h c e L U 9 C D f S P y e V r n Y H X z 0 m r l u n b U q q q H l J k 5 c p V p m Z B g H P n L 8 o R t Z G 8 P U U F Y G 6 m i Y l J m 6 0 D s h F Y i t 2 F P c Q 8 V G F S z U U S g m u 5 P h 4 v 1 X O C n Q H y X e P t L y r z m r V r p V 1 2 a u X l v O A V w Q H 9 F 4 9 O i 9 r 8 F i V S W 5 q W u r I p W V W T k i / u + j T P A T H Y Y G m 7 s v t s j 6 1 D E l 2 i 2 v H P S B P a b 8 Q J q X t a b D 0 g U V b d C x F J l z y / G Y Q K 1 D z I B L H + 7 J / + 0 v J 1 L E c o o b r t e S 9 H X L n y W P o G J i R i D o q o N F V F Z H v L t J G F W f W Q V t T 0 K 5 e v u p k t I J h u e 2 J R q Q B q H W q h H p E m V Q l L S r K R D r m k Y o m k g U z 0 X + H N e 9 F + L I a v o y K i K p L m i 3 y E 5 I D Q u m 0 l S v Y n T r R K 7 + 6 R J Y Q y r v C P / R y 3 H W 4 7 v M 9 v Z 4 q R h v X Q E q L Z U k n j l 0 F x 5 P I k 4 l i Y S G F C O T U P F z m S a f e u r X L 4 3 Y V n R y l U L G t C g a + / v i l T h C w G k i r W r 9 L o 0 H 5 b x 2 v H t D h 4 3 p q a m C 8 3 S 6 a w 9 y 9 c I N e J 4 y f l 6 E c f 2 j b w S 1 0 x 2 x Q M q S T r 7 + s 3 F 3 k W H M 3 / u L U O 2 2 H O o E J + + u k f L K s S U R V U c H e O X 9 r f 0 H L a 5 v C 9 2 q k N h K 6 7 8 9 z x 7 H q w 3 5 Y Q I r v P l d C + g D C O N M F + T y R I Z N s Q C e I E S z 0 W J p I t z a O X 7 W 8 q L 4 v L P 1 6 G d l M Y k Y v L n F D g 8 y + v y 7 Q R x C U T I c s q n j p s J s i A O u f U v 1 w y O S c G 6 4 4 s 7 K O I 9 U k x C z w V y g 2 N d / s d 3 D o 5 H a i M 5 L D L H s s P P Y 2 / t g 6 w x z o 7 O + X + v Q e y d + 9 O q V B p V a y N A J 8 H / P m O B C J f 3 V N 1 j + t t 2 5 8 T r L M M z r V 1 K y E C h b f D B A p I l V H 7 j E w s w 9 L J k Y l 1 r + K 5 9 U D N s 6 L 2 o A r p f / Z f / q n d 1 3 J G 5 O L j H v f 0 l z n + 8 N k V / b X O 6 7 e u b l o q i w Z M v Y M M E K q t L y Z b m 1 y U R I Z M u v Q q o C O S I 4 p f x z W O t x D v Y U 0 N 5 H T f x T E P h l T E Y i T h r A r 2 z A 9 7 G V q h P V i d m B i 3 y R G Y z h R X P C q n j + P j + F f 3 U f U c M f g E t 9 D l L B K F t v n n y R M m l + 2 D T K F 1 l p D G t r M E y p I J I u l 6 Z u m I 5 C M i R K / 5 F / / N f 2 7 3 u 9 z x o y E U + N s / X H K k U k l 1 e E N a + g f 6 p V l V P W w c s s h m p J R J q K x 0 c g Q K k 8 o X P l V t p q F B m R i f s H 4 u g l a 9 z Q T Z e L j X r l 6 T Q 4 c O m j t + L t h L y P 4 x a J 3 m b 7 D u l v R 7 u f v k O 6 b l 2 7 a Y p N K s 6 X H 7 z 5 + A H M E 1 b j 1 L G v 0 z a 5 + t B z a T k 0 L B e k A m t 5 6 f T C a R g g g J k 0 g Q y 9 Q 8 J Z P u / 4 t / + S u 7 j 0 L F v / 4 f / i v 5 1 / / z v 5 G E P h M Q j 0 z J 5 H S R x L T O J N I z I 2 e W T e j R Y v C z n + 4 P W s + E d A + m z D W O H c X o 1 p R K m 0 x R 3 d + K V g x S P l O 8 O h M u x K r R I l d V V l p K 5 t L S u A w M D m Y m y b 5 5 6 4 5 + V 9 r 6 t k 6 f O W / f w / n 5 i q u U r D t b x E p o u 7 f 3 m U l E b D / A s Z t P 9 Y W m Q h W d Z X C d 2 8 f 1 z p 7 x 2 z O K n h s u k M L f i 5 M 2 w b W s m z 0 U l O C Y U + d 4 R s E y m b D 1 V H L S P H r L g U w e l b E i + Z / + u 7 + Q q u K I / P r / + T / l 1 / / 7 / y Z t V 8 7 L Z / / 2 / 7 L 8 h L / / f / 8 P O 6 9 g J l x 7 V e W P f n 5 A K 0 h S 7 q r p m E g k j V B E l 7 P 0 R E p q p a B k i J U p j l w Z k g X 7 G T d V V V V t 2 Z E q K y p t e p 3 D h w / J + v V r T a K s W b N W Y i s P G a F O n T p j + z K k y V t C p N L y 6 d 9 + Z r M m I i X 8 8 b G J K X l C U h q 2 A 3 J w b A Z R A u L 4 4 7 6 4 z 1 B C B M c 8 Q a b 0 N 3 k i u e 3 s u t l E L A P y u G X g c N B j R i Y r A Z l U z f v L / / Z X e d 9 B o R X w x a e / c y s q n X i G H / 3 0 Z z L Q 3 y e / + L N f y W R / j / y n / + y / c O d f a u 9 1 c u x H h t / + 9 r T U V U S k t X H a V L T e Z 8 9 s x n X U q W i x q o C B 2 m e q X 6 4 t 5 d V A / U e / F J H o j Y 2 N 9 j n J q Y i q T B E L L 0 K 7 O n 3 6 j M 3 k 0 T l U L K t q X C j R 8 N C Q P H r U L p V V F f K 0 s 8 u i z S f G x 6 W u v l a a V q y w Q N z N m 1 v N j Y + 6 x X f x W Y F C J 3 d 7 i q V r 2 M 2 K P 0 P N 4 w z b x 3 q w D B W 3 n a P m s U S 6 + W 1 d d + q d K 7 Z t 6 4 6 c W Z U P k o U I a O R z N p M + H i P T c k G x v o d z X / 5 e 9 n / 4 s 2 D P T E S n k v J / / 5 v / V f 7 0 v / 5 X W U L d v X X T H s r 2 3 X v s p G e 9 P f K o 7 b 4 9 T N S M 1 q 3 b p L O 9 X U p i J b J 5 W + H M e T o f v v j 0 h G x p m j I i R C G S L h l Y i K N i 3 f p 1 S i a I 5 I k 1 k 1 A m 2 p V Q X V 1 d 1 i e F / c S u a d 3 H f l I c j w 3 1 y O D A g G z d u t W O s T + D 0 G p C C U m o E j k s X G Y i r d w c s D / B l v F h 2 u b o T W P f 2 I H w 0 k 7 g P z v s X F / c / o A 8 m R J s Q 5 h g 3 Q g U k G p m v x P E 8 S F G T q I 5 U u l 6 Q C S k F Z K / N B 6 T f / 6 X / 5 i b + F E i q q r O X 1 2 9 e E G a m l v k 1 L G v 5 O L Z 0 3 L 1 w j l Z t 3 G T f P W 3 T s z x k E v L y u 0 4 L 3 z N + v w R 0 4 W G j Z v X y q 3 r d 2 z M l P 5 I q 1 T 1 D Q 0 q M a o k q W r Z m K p w j J F y F Z B T d G k V 1 6 0 T d 8 e s 9 E R Q 0 J H b 3 d s v l 5 / G 5 c l w m T z q G Z e a o g H Z s I F n F b o + 8 x n B u h Z i C p l r q U J t M e c M 8 I U K 7 J a 3 u q N y o 7 v Y V f T g m C v B u i c D 2 6 x n t v M V R w 7 c 4 L Y d E C X T t 8 Q x k z 4 U Z 0 O 5 Y 4 E U C v a Z 4 8 H I R K d t U t X d c v n z v / g z e 7 Y / V k Q u d z z T t / v j x s X T F 6 V 6 u t + p e i q N 6 O 9 B K h M d s X X L 5 k B C B e o f E k q L X 7 9 8 5 b p s 2 r R e y T c q V Q 1 r 5 F p X z F r r i Z E + 2 V D V r 9 d v M i m H R M o K p Z B 4 U v S p L h 4 r i d n Y K C O f 2 6 0 k K r Y J z o D y h L / B O k u I Z F t u 2 / 7 z x 2 3 7 4 o 8 b g f g X E N Q d h 0 x u O U M 6 B Q S z f c H S t i F R R j I 5 Y r H k n N 1 7 d 8 j R T w o 3 Q e W r g c j / D 9 w X Z o f V 7 e O /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 N a m e = " 7(B)  1 "   G u i d = " 3 e 6 d 7 9 5 2 - a 5 8 c - 4 5 9 5 - b f 7 a - b 9 b f 1 0 c 9 e 4 2 e "   R e v = " 1 "   R e v G u i d = " 4 b a 6 f 6 7 e - 1 2 d 1 - 4 8 7 0 - a 8 6 6 - 6 2 6 3 b b 2 9 5 c e f " 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D3898A0-AA4C-4308-9741-DF48E7C709E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2A006823-DAD0-460B-A14A-F0EF2164EAF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8</vt:i4>
      </vt:variant>
    </vt:vector>
  </HeadingPairs>
  <TitlesOfParts>
    <vt:vector size="8" baseType="lpstr">
      <vt:lpstr>معلومات</vt:lpstr>
      <vt:lpstr>الفرز</vt:lpstr>
      <vt:lpstr>مخططات</vt:lpstr>
      <vt:lpstr>ورقة3</vt:lpstr>
      <vt:lpstr>الحضور</vt:lpstr>
      <vt:lpstr>الكافتريا</vt:lpstr>
      <vt:lpstr>معدلات الطلاب</vt:lpstr>
      <vt:lpstr>فاتورة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cp:lastPrinted>2021-04-09T18:30:43Z</cp:lastPrinted>
  <dcterms:created xsi:type="dcterms:W3CDTF">2021-03-28T10:14:55Z</dcterms:created>
  <dcterms:modified xsi:type="dcterms:W3CDTF">2021-06-07T18:12:56Z</dcterms:modified>
</cp:coreProperties>
</file>