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ÉSUMÉ" sheetId="1" r:id="rId3"/>
    <sheet state="visible" name="LOURD" sheetId="2" r:id="rId4"/>
    <sheet state="visible" name="LÉGER" sheetId="3" r:id="rId5"/>
    <sheet state="visible" name="EXPÉRIENCEAPPRÉCIATIONÉVOLUTION" sheetId="4" r:id="rId6"/>
  </sheets>
  <definedNames/>
  <calcPr/>
</workbook>
</file>

<file path=xl/sharedStrings.xml><?xml version="1.0" encoding="utf-8"?>
<sst xmlns="http://schemas.openxmlformats.org/spreadsheetml/2006/main" count="176" uniqueCount="109">
  <si>
    <t>Équipe 102</t>
  </si>
  <si>
    <t>Élément</t>
  </si>
  <si>
    <t>Correction</t>
  </si>
  <si>
    <t>Cible client lourd</t>
  </si>
  <si>
    <t>Note client lourd</t>
  </si>
  <si>
    <t>Cible client léger</t>
  </si>
  <si>
    <t>Note client léger</t>
  </si>
  <si>
    <t>Expérience utilisateur</t>
  </si>
  <si>
    <t>Appréciation générale</t>
  </si>
  <si>
    <t>Maintenance du produit</t>
  </si>
  <si>
    <t>Total Application</t>
  </si>
  <si>
    <t>Artéfact</t>
  </si>
  <si>
    <t>Note</t>
  </si>
  <si>
    <t>SRS</t>
  </si>
  <si>
    <t>A</t>
  </si>
  <si>
    <t>Document d'architecture</t>
  </si>
  <si>
    <t>A*</t>
  </si>
  <si>
    <t>Protocole de communication</t>
  </si>
  <si>
    <t>Plan de projet</t>
  </si>
  <si>
    <t>Plan de tests</t>
  </si>
  <si>
    <t>B</t>
  </si>
  <si>
    <t>Résultats de tests</t>
  </si>
  <si>
    <t>B+</t>
  </si>
  <si>
    <t>Produit Final</t>
  </si>
  <si>
    <t>CLIENT LOURD</t>
  </si>
  <si>
    <t>Catégorie</t>
  </si>
  <si>
    <t>Exigence</t>
  </si>
  <si>
    <t>Valeur</t>
  </si>
  <si>
    <t>Correction
[Validation]</t>
  </si>
  <si>
    <t>Correction
[Valeur]</t>
  </si>
  <si>
    <t>Correction
[Commentaire]</t>
  </si>
  <si>
    <t>Exigences essentielles</t>
  </si>
  <si>
    <t>Clavardage - Intégration</t>
  </si>
  <si>
    <t>Boîte de texte dans une fenêtre séparée en tout temps. (Mode fenêtré)</t>
  </si>
  <si>
    <t>Validé</t>
  </si>
  <si>
    <t>Clavardage - Canaux de discussion</t>
  </si>
  <si>
    <t>Possibilité d’afficher l’historique de clavardage du canal.</t>
  </si>
  <si>
    <t>Incomplet</t>
  </si>
  <si>
    <t>Lors de la fermeture du chat séparé, le boutton pour acceder au chat n'est plus disponible</t>
  </si>
  <si>
    <t>Profil utilisateur et historique</t>
  </si>
  <si>
    <t xml:space="preserve">Le profil de chaque utilisateur contient un historique détaillé présentant : dates et heures de connexion / déconnexion et l’historique des éditions. </t>
  </si>
  <si>
    <t>Avatar</t>
  </si>
  <si>
    <t>L’utilisateur doit pouvoir téléverser son propre avatar.</t>
  </si>
  <si>
    <t>Galerie de dessins</t>
  </si>
  <si>
    <t>L’utilisateur peut assigner un niveau de visibilité à son dessin (public, protégé, privé). La liste de dessins inclut les dessins privés de l'utilisateur, les dessins protégés à l’aide d’un mot de passe et les dessins publics.</t>
  </si>
  <si>
    <t>Édition de dessin</t>
  </si>
  <si>
    <t>Fonctionnalités avancées d’édition: Texte, Rotation, Couches, Annuler, Refaire.</t>
  </si>
  <si>
    <t>Le text scale avec la forme, ce qui peut rendre la lecture difficile
Scale par pixel et non par trait
Bug de sélection, je n'étais pas capable de le selectionner quand que qqn d'aitre l'ai sélectionné-deselectionné</t>
  </si>
  <si>
    <t>Édition collaborative</t>
  </si>
  <si>
    <t>Synchronisation simple: les actions d’éditions sont partagées à leur terme.</t>
  </si>
  <si>
    <t xml:space="preserve">Effets visuels et sonores
</t>
  </si>
  <si>
    <t>Deux groupes d’effets présents.</t>
  </si>
  <si>
    <t>Équipe de collaboration</t>
  </si>
  <si>
    <t>L’utilisateur peut voir le statut des membres de ses équipes de collaboration.</t>
  </si>
  <si>
    <t>Il y a un delai avant de ne plus voir les desins privés après avoir quitté l'équipe</t>
  </si>
  <si>
    <t>Historique des versions du dessin</t>
  </si>
  <si>
    <t>L'utilisateur peut sauvegarder une version précise du déssin (de la meme facon qu'un git push). Il est possible de restaurer une précédente version du dessin. Lors d'une restauration, le dessin de toute l'équipe est restauré a la précédente version.
Oui, on peut avoir plusieurs versions et oui, c'est possible de revenir 3 versions en arrière en un coup</t>
  </si>
  <si>
    <t>Le propriétaire d’une équipe de collaboration peut protéger à l’aide d’un mot de passe son équipe de collaboration.</t>
  </si>
  <si>
    <t>Apparence</t>
  </si>
  <si>
    <t>Possibiliité de chois entre plusieurs différents thèmes de couleurs (Light, dark, bleuté, orangé...) Au minimum 4 thèmes différents.</t>
  </si>
  <si>
    <t>Exigences souhaitables</t>
  </si>
  <si>
    <t>Possibilité de clavardage en mode fenêtré ou mode intégré. Possibilité d'alterner entre ces modes.</t>
  </si>
  <si>
    <t>La liste de dessins peut être filtrée à l’aide d’un seul champ de texte regroupant tous les attributs du dessin (attributs visibles, non visibles et privés). L’utilisateur 10 doit pouvoir choisir son niveau de confidentialité.</t>
  </si>
  <si>
    <t>Synchronisation complète: les actions d’éditions sont partagées en continu.</t>
  </si>
  <si>
    <t>Trois groupes ou plus d’effets présents.</t>
  </si>
  <si>
    <t>Réaction au déssins</t>
  </si>
  <si>
    <t>À partir de la galérie de dessins, si on click sur un des dessins présents, on entre dans une page d'aperçu du dessin choisi. À partir de là on point réagir au dessin, c'est-à-dire clicker à aimer ou ne pas aimer le dessin et même laisser un commentaire.On peut voir les commentaires ou réactions laissés par d'autres et c'est mis à jour à chaque action.
Si vous faites cette exigence, on exige que vous permettiez de filtrer/ordonner les dessins dans la galerie par nombre de j'aime Ok
Un utilisateur peut enlever sa mention j'aime? Oui Un utilisateur peut aimer son propre dessin? Oui C'est possible laisser plus de un commentaire à un dessin? Oui</t>
  </si>
  <si>
    <t>Non-validé</t>
  </si>
  <si>
    <t>Statistiques avancées pour le dessin</t>
  </si>
  <si>
    <t>Possibilité d'afficher  les statistiques avancées associées a un dessin (temps passé a le dessiné, nombre de modifications faites au dessins, nombre de commit(sauvegardes), nombre de personnes ayant contribuées, la contribution en % de chaque personne au dessin (nombre de modifications), graphique pour chaque statistique affichant les données de chaque utilisateur, heatmap des modifications en fonction du temps)</t>
  </si>
  <si>
    <t>Total exigences essentielles:</t>
  </si>
  <si>
    <t>Total exigences souhaitables:</t>
  </si>
  <si>
    <t>TOTAL CLIENT LOURD</t>
  </si>
  <si>
    <t>CLIENT LÉGER</t>
  </si>
  <si>
    <t xml:space="preserve">Notification lors de la réception de nouveaux messages (indicateur visuel et
effet sonore).
</t>
  </si>
  <si>
    <t xml:space="preserve">Possibilité d’afficher l’historique de clavardage du canal.
</t>
  </si>
  <si>
    <t xml:space="preserve">L’utilisateur doit pouvoir capturer à l’aide de son appareil photo son propre
avatar.
</t>
  </si>
  <si>
    <t xml:space="preserve">L’utilisateur peut assigner un niveau de visibilité à son dessin (public, protégé,
privé). La liste de dessins inclut les dessins privés de l'utilisateur, les dessins
protégés à l’aide d’un mot de passe et les dessins publics.
</t>
  </si>
  <si>
    <t xml:space="preserve">On ne peut pas voir de dessin privé d'une équipe de collaboration qu'on fait partie
</t>
  </si>
  <si>
    <t xml:space="preserve">Fonctionnalités de bases d’édition: Main libre, Formes, Sélection, Translation,
Redimensionnement, Suppression. Fonctionnalités avancées d’édition: Texte, Rotation, Couches, Annuler, Refaire.
</t>
  </si>
  <si>
    <t>La selection se deselectionne parfois lorsqu'on essaie de faire une translation</t>
  </si>
  <si>
    <t>Édition collborative</t>
  </si>
  <si>
    <t>Effets visuels et sonores</t>
  </si>
  <si>
    <t xml:space="preserve">Deux groupes d’effets présents.
</t>
  </si>
  <si>
    <t xml:space="preserve">L’utilisateur peut visionner ses équipes de collaboration et leurs dessins.
</t>
  </si>
  <si>
    <t>Historique des version réduite</t>
  </si>
  <si>
    <t>La version actuelle du dessin est affichée. Si une restauration est faite a partir du client lourd, celle ci affecte les utilisateurs sur le client léger également.</t>
  </si>
  <si>
    <t xml:space="preserve">Trois groupes ou plus d’effets présents.
</t>
  </si>
  <si>
    <t>TOTAL CLIENT LÉGER</t>
  </si>
  <si>
    <t>GÉNÉRALITÉS</t>
  </si>
  <si>
    <t>Remarque</t>
  </si>
  <si>
    <t>Client</t>
  </si>
  <si>
    <t>Points</t>
  </si>
  <si>
    <t>Commentaires supplémentaires</t>
  </si>
  <si>
    <t>Il manque la date pour le chat</t>
  </si>
  <si>
    <t>Client lourd</t>
  </si>
  <si>
    <t>Overlay qui reste en séparant le chat</t>
  </si>
  <si>
    <t>La création d'un chat en mode fenetré se fait dans la fenetre integré</t>
  </si>
  <si>
    <t>Pas de feedback pour savoir dans quel canal le message a été recu</t>
  </si>
  <si>
    <t>Menu de création de dessin à des choix questionnables de couleur</t>
  </si>
  <si>
    <t>Client léger</t>
  </si>
  <si>
    <t>Si rejoint lorsqu'une selection est deja fait, on ne voit pas le bounding box</t>
  </si>
  <si>
    <t>Cliquer dans le boite de selection si on ne voit pu la forme desselectionne la forme</t>
  </si>
  <si>
    <t>On peut voir la bouding box dans les thumbnails</t>
  </si>
  <si>
    <t>CRASH de l'application</t>
  </si>
  <si>
    <t>Aucune pénalité.</t>
  </si>
  <si>
    <t>Expérience utilisateur:</t>
  </si>
  <si>
    <t>Appréciation générale:</t>
  </si>
  <si>
    <t>Maintenance du produit: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</si>
</sst>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b/>
      <sz val="24.0"/>
      <color rgb="FFFFFFFF"/>
      <name val="Calibri"/>
    </font>
    <font/>
    <font>
      <b/>
    </font>
    <font>
      <name val="Arial"/>
    </font>
    <font>
      <sz val="11.0"/>
      <color rgb="FF000000"/>
      <name val="Calibri"/>
    </font>
    <font>
      <b/>
      <color rgb="FF000000"/>
      <name val="Arial"/>
    </font>
    <font>
      <b/>
      <name val="Arial"/>
    </font>
    <font>
      <color rgb="FF000000"/>
      <name val="Arial"/>
    </font>
    <font>
      <sz val="18.0"/>
      <name val="Arial"/>
    </font>
    <font>
      <sz val="11.0"/>
      <name val="Arial"/>
    </font>
    <font>
      <sz val="11.0"/>
      <color rgb="FF000000"/>
      <name val="Arial"/>
    </font>
    <font>
      <sz val="18.0"/>
      <color rgb="FF000000"/>
      <name val="Arial"/>
    </font>
    <font>
      <b/>
      <sz val="11.0"/>
      <color rgb="FF000000"/>
      <name val="Calibri"/>
    </font>
    <font>
      <color rgb="FF000000"/>
      <name val="&quot;Arial&quot;"/>
    </font>
  </fonts>
  <fills count="11">
    <fill>
      <patternFill patternType="none"/>
    </fill>
    <fill>
      <patternFill patternType="lightGray"/>
    </fill>
    <fill>
      <patternFill patternType="solid">
        <fgColor rgb="FF434343"/>
        <bgColor rgb="FF434343"/>
      </patternFill>
    </fill>
    <fill>
      <patternFill patternType="solid">
        <fgColor rgb="FF999999"/>
        <bgColor rgb="FF999999"/>
      </patternFill>
    </fill>
    <fill>
      <patternFill patternType="solid">
        <fgColor rgb="FFEFEFEF"/>
        <bgColor rgb="FFEFEFEF"/>
      </patternFill>
    </fill>
    <fill>
      <patternFill patternType="solid">
        <fgColor rgb="FF6FA8DC"/>
        <bgColor rgb="FF6FA8DC"/>
      </patternFill>
    </fill>
    <fill>
      <patternFill patternType="solid">
        <fgColor rgb="FFCCCCCC"/>
        <bgColor rgb="FFCCCCCC"/>
      </patternFill>
    </fill>
    <fill>
      <patternFill patternType="solid">
        <fgColor rgb="FFFFFFFF"/>
        <bgColor rgb="FFFFFFFF"/>
      </patternFill>
    </fill>
    <fill>
      <patternFill patternType="solid">
        <fgColor rgb="FFD9D9D9"/>
        <bgColor rgb="FFD9D9D9"/>
      </patternFill>
    </fill>
    <fill>
      <patternFill patternType="solid">
        <fgColor rgb="FF000000"/>
        <bgColor rgb="FF000000"/>
      </patternFill>
    </fill>
    <fill>
      <patternFill patternType="solid">
        <fgColor rgb="FFD9EAD3"/>
        <bgColor rgb="FFD9EAD3"/>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0" fillId="3" fontId="3" numFmtId="0" xfId="0" applyFill="1" applyFont="1"/>
    <xf borderId="0" fillId="3" fontId="3" numFmtId="0" xfId="0" applyAlignment="1" applyFont="1">
      <alignment horizontal="center"/>
    </xf>
    <xf borderId="0" fillId="4" fontId="4" numFmtId="0" xfId="0" applyAlignment="1" applyFill="1" applyFont="1">
      <alignment vertical="bottom"/>
    </xf>
    <xf borderId="0" fillId="0" fontId="5" numFmtId="0" xfId="0" applyAlignment="1" applyFont="1">
      <alignment horizontal="center" shrinkToFit="0" wrapText="1"/>
    </xf>
    <xf borderId="0" fillId="0" fontId="2" numFmtId="0" xfId="0" applyAlignment="1" applyFont="1">
      <alignment horizontal="center"/>
    </xf>
    <xf borderId="0" fillId="4" fontId="5" numFmtId="0" xfId="0" applyAlignment="1" applyFont="1">
      <alignment shrinkToFit="0" wrapText="1"/>
    </xf>
    <xf borderId="0" fillId="4" fontId="6" numFmtId="0" xfId="0" applyAlignment="1" applyFont="1">
      <alignment shrinkToFit="0" vertical="bottom" wrapText="1"/>
    </xf>
    <xf borderId="0" fillId="0" fontId="4" numFmtId="0" xfId="0" applyAlignment="1" applyFont="1">
      <alignment horizontal="center" readingOrder="0" vertical="bottom"/>
    </xf>
    <xf borderId="0" fillId="3" fontId="7" numFmtId="0" xfId="0" applyAlignment="1" applyFont="1">
      <alignment vertical="bottom"/>
    </xf>
    <xf borderId="0" fillId="3" fontId="7" numFmtId="0" xfId="0" applyAlignment="1" applyFont="1">
      <alignment horizontal="center" vertical="bottom"/>
    </xf>
    <xf borderId="0" fillId="4" fontId="8" numFmtId="0" xfId="0" applyAlignment="1" applyFont="1">
      <alignment shrinkToFit="0" vertical="bottom" wrapText="1"/>
    </xf>
    <xf borderId="0" fillId="0" fontId="6" numFmtId="0" xfId="0" applyAlignment="1" applyFont="1">
      <alignment horizontal="center" readingOrder="0" shrinkToFit="0" vertical="bottom" wrapText="1"/>
    </xf>
    <xf borderId="1" fillId="2" fontId="1" numFmtId="0" xfId="0" applyAlignment="1" applyBorder="1" applyFont="1">
      <alignment horizontal="center" shrinkToFit="0" vertical="center" wrapText="1"/>
    </xf>
    <xf borderId="3" fillId="0" fontId="2" numFmtId="0" xfId="0" applyBorder="1" applyFont="1"/>
    <xf borderId="0" fillId="5" fontId="9" numFmtId="0" xfId="0" applyAlignment="1" applyFill="1" applyFont="1">
      <alignment horizontal="center" shrinkToFit="0" vertical="center" wrapText="1"/>
    </xf>
    <xf borderId="0" fillId="3" fontId="7" numFmtId="0" xfId="0" applyAlignment="1" applyFont="1">
      <alignment horizontal="center" shrinkToFit="0" vertical="center" wrapText="1"/>
    </xf>
    <xf borderId="0" fillId="6" fontId="7" numFmtId="0" xfId="0" applyAlignment="1" applyFill="1" applyFont="1">
      <alignment horizontal="center" shrinkToFit="0" vertical="center" wrapText="1"/>
    </xf>
    <xf borderId="0" fillId="6" fontId="4" numFmtId="0" xfId="0" applyAlignment="1" applyFont="1">
      <alignment shrinkToFit="0" vertical="center" wrapText="1"/>
    </xf>
    <xf borderId="0" fillId="0" fontId="4" numFmtId="0" xfId="0" applyAlignment="1" applyFont="1">
      <alignment shrinkToFit="0" wrapText="1"/>
    </xf>
    <xf borderId="0" fillId="0" fontId="8" numFmtId="0" xfId="0" applyAlignment="1" applyFont="1">
      <alignment shrinkToFit="0" wrapText="1"/>
    </xf>
    <xf borderId="0" fillId="0" fontId="10" numFmtId="0" xfId="0" applyAlignment="1" applyFont="1">
      <alignment horizontal="center" shrinkToFit="0" wrapText="1"/>
    </xf>
    <xf borderId="0" fillId="0" fontId="10" numFmtId="0" xfId="0" applyAlignment="1" applyFont="1">
      <alignment horizontal="center" readingOrder="0" shrinkToFit="0" wrapText="1"/>
    </xf>
    <xf borderId="0" fillId="0" fontId="4" numFmtId="0" xfId="0" applyAlignment="1" applyFont="1">
      <alignment shrinkToFit="0" vertical="center" wrapText="1"/>
    </xf>
    <xf borderId="0" fillId="0" fontId="4" numFmtId="0" xfId="0" applyFont="1"/>
    <xf borderId="0" fillId="0" fontId="2" numFmtId="0" xfId="0" applyAlignment="1" applyFont="1">
      <alignment readingOrder="0"/>
    </xf>
    <xf borderId="4" fillId="0" fontId="4" numFmtId="0" xfId="0" applyAlignment="1" applyBorder="1" applyFont="1">
      <alignment readingOrder="0" shrinkToFit="0" wrapText="1"/>
    </xf>
    <xf borderId="0" fillId="0" fontId="4" numFmtId="49" xfId="0" applyAlignment="1" applyFont="1" applyNumberFormat="1">
      <alignment shrinkToFit="0" wrapText="1"/>
    </xf>
    <xf borderId="0" fillId="7" fontId="4" numFmtId="0" xfId="0" applyAlignment="1" applyFill="1" applyFont="1">
      <alignment vertical="bottom"/>
    </xf>
    <xf borderId="0" fillId="0" fontId="4" numFmtId="0" xfId="0" applyAlignment="1" applyFont="1">
      <alignment readingOrder="0" shrinkToFit="0" wrapText="1"/>
    </xf>
    <xf borderId="0" fillId="0" fontId="4" numFmtId="0" xfId="0" applyAlignment="1" applyFont="1">
      <alignment horizontal="center"/>
    </xf>
    <xf borderId="0" fillId="0" fontId="2" numFmtId="0" xfId="0" applyAlignment="1" applyFont="1">
      <alignment shrinkToFit="0" vertical="center" wrapText="1"/>
    </xf>
    <xf borderId="0" fillId="0" fontId="11" numFmtId="0" xfId="0" applyAlignment="1" applyFont="1">
      <alignment shrinkToFit="0" vertical="center" wrapText="1"/>
    </xf>
    <xf borderId="0" fillId="0" fontId="4" numFmtId="0" xfId="0" applyAlignment="1" applyFont="1">
      <alignment horizontal="center" shrinkToFit="0" vertical="center" wrapText="1"/>
    </xf>
    <xf borderId="0" fillId="8" fontId="4" numFmtId="0" xfId="0" applyFill="1" applyFont="1"/>
    <xf borderId="0" fillId="7" fontId="8" numFmtId="0" xfId="0" applyAlignment="1" applyFont="1">
      <alignment shrinkToFit="0" wrapText="1"/>
    </xf>
    <xf borderId="0" fillId="0" fontId="10" numFmtId="0" xfId="0" applyAlignment="1" applyFont="1">
      <alignment horizontal="center" shrinkToFit="0" wrapText="1"/>
    </xf>
    <xf borderId="0" fillId="0" fontId="10" numFmtId="0" xfId="0" applyFont="1"/>
    <xf borderId="0" fillId="0" fontId="10" numFmtId="0" xfId="0" applyAlignment="1" applyFont="1">
      <alignment shrinkToFit="0" wrapText="1"/>
    </xf>
    <xf borderId="0" fillId="0" fontId="10" numFmtId="0" xfId="0" applyAlignment="1" applyFont="1">
      <alignment horizontal="center"/>
    </xf>
    <xf borderId="0" fillId="0" fontId="10"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0" fontId="10" numFmtId="0" xfId="0" applyAlignment="1" applyFont="1">
      <alignment shrinkToFit="0" vertical="center" wrapText="1"/>
    </xf>
    <xf borderId="0" fillId="3" fontId="7" numFmtId="0" xfId="0" applyAlignment="1" applyFont="1">
      <alignment shrinkToFit="0" wrapText="1"/>
    </xf>
    <xf borderId="0" fillId="3" fontId="7" numFmtId="0" xfId="0" applyAlignment="1" applyFont="1">
      <alignment horizontal="center"/>
    </xf>
    <xf borderId="0" fillId="9" fontId="7" numFmtId="0" xfId="0" applyAlignment="1" applyFill="1" applyFont="1">
      <alignment horizontal="center"/>
    </xf>
    <xf borderId="0" fillId="9" fontId="4" numFmtId="0" xfId="0" applyFont="1"/>
    <xf borderId="0" fillId="0" fontId="11" numFmtId="0" xfId="0" applyAlignment="1" applyFont="1">
      <alignment shrinkToFit="0" wrapText="1"/>
    </xf>
    <xf borderId="0" fillId="10" fontId="10" numFmtId="0" xfId="0" applyAlignment="1" applyFill="1" applyFont="1">
      <alignment horizontal="center" shrinkToFit="0" wrapText="1"/>
    </xf>
    <xf borderId="0" fillId="0" fontId="4" numFmtId="0" xfId="0" applyAlignment="1" applyFont="1">
      <alignment readingOrder="0" shrinkToFit="0" vertical="center" wrapText="1"/>
    </xf>
    <xf borderId="0" fillId="0" fontId="4" numFmtId="0" xfId="0" applyAlignment="1" applyFont="1">
      <alignment vertical="bottom"/>
    </xf>
    <xf borderId="0" fillId="0" fontId="4" numFmtId="0" xfId="0" applyAlignment="1" applyFont="1">
      <alignment shrinkToFit="0" vertical="bottom" wrapText="1"/>
    </xf>
    <xf borderId="0" fillId="10" fontId="4" numFmtId="0" xfId="0" applyAlignment="1" applyFont="1">
      <alignment horizontal="center" vertical="bottom"/>
    </xf>
    <xf borderId="0" fillId="7" fontId="8" numFmtId="0" xfId="0" applyAlignment="1" applyFont="1">
      <alignment shrinkToFit="0" vertical="center" wrapText="1"/>
    </xf>
    <xf borderId="0" fillId="2" fontId="1" numFmtId="0" xfId="0" applyAlignment="1" applyFont="1">
      <alignment horizontal="center" shrinkToFit="0" vertical="center" wrapText="1"/>
    </xf>
    <xf borderId="0" fillId="5" fontId="12" numFmtId="0" xfId="0" applyAlignment="1" applyFont="1">
      <alignment horizontal="center" shrinkToFit="0" wrapText="1"/>
    </xf>
    <xf borderId="0" fillId="3" fontId="13" numFmtId="0" xfId="0" applyAlignment="1" applyFont="1">
      <alignment horizontal="center" shrinkToFit="0" vertical="center" wrapText="1"/>
    </xf>
    <xf borderId="0" fillId="6" fontId="6" numFmtId="0" xfId="0" applyAlignment="1" applyFont="1">
      <alignment horizontal="center" shrinkToFit="0" wrapText="1"/>
    </xf>
    <xf borderId="0" fillId="6" fontId="8" numFmtId="0" xfId="0" applyFont="1"/>
    <xf borderId="0" fillId="0" fontId="14" numFmtId="0" xfId="0" applyAlignment="1" applyFont="1">
      <alignment readingOrder="0"/>
    </xf>
    <xf borderId="0" fillId="0" fontId="0" numFmtId="0" xfId="0" applyAlignment="1" applyFont="1">
      <alignment readingOrder="0" shrinkToFit="0" wrapText="1"/>
    </xf>
    <xf borderId="0" fillId="0" fontId="0" numFmtId="0" xfId="0" applyAlignment="1" applyFont="1">
      <alignment horizontal="right" readingOrder="0" shrinkToFit="0" wrapText="1"/>
    </xf>
    <xf borderId="0" fillId="0" fontId="0" numFmtId="0" xfId="0" applyAlignment="1" applyFont="1">
      <alignment shrinkToFit="0" wrapText="1"/>
    </xf>
    <xf borderId="0" fillId="6" fontId="7" numFmtId="0" xfId="0" applyAlignment="1" applyFont="1">
      <alignment horizontal="center" shrinkToFit="0" wrapText="1"/>
    </xf>
    <xf borderId="0" fillId="6" fontId="4" numFmtId="0" xfId="0" applyFont="1"/>
    <xf borderId="0" fillId="7" fontId="0" numFmtId="0" xfId="0" applyAlignment="1" applyFont="1">
      <alignment readingOrder="0" shrinkToFit="0" wrapText="1"/>
    </xf>
    <xf borderId="0" fillId="7" fontId="0" numFmtId="0" xfId="0" applyAlignment="1" applyFont="1">
      <alignment shrinkToFit="0" wrapText="1"/>
    </xf>
    <xf borderId="0" fillId="0" fontId="0" numFmtId="0" xfId="0" applyAlignment="1" applyFont="1">
      <alignment horizontal="right" shrinkToFit="0" wrapText="1"/>
    </xf>
    <xf borderId="0" fillId="3" fontId="13" numFmtId="0" xfId="0" applyAlignment="1" applyFont="1">
      <alignment shrinkToFit="0" vertical="bottom" wrapText="1"/>
    </xf>
    <xf borderId="0" fillId="9" fontId="4" numFmtId="0" xfId="0" applyAlignment="1" applyFont="1">
      <alignment vertical="bottom"/>
    </xf>
    <xf borderId="0" fillId="3" fontId="13" numFmtId="0" xfId="0" applyAlignment="1" applyFont="1">
      <alignment horizontal="right" shrinkToFit="0" wrapText="1"/>
    </xf>
    <xf borderId="0" fillId="9" fontId="6" numFmtId="0" xfId="0" applyFont="1"/>
  </cellXfs>
  <cellStyles count="1">
    <cellStyle xfId="0" name="Normal" builtinId="0"/>
  </cellStyles>
  <dxfs count="7">
    <dxf>
      <font/>
      <fill>
        <patternFill patternType="solid">
          <fgColor rgb="FFB7E1CD"/>
          <bgColor rgb="FFB7E1CD"/>
        </patternFill>
      </fill>
      <border/>
    </dxf>
    <dxf>
      <font/>
      <fill>
        <patternFill patternType="solid">
          <fgColor rgb="FFFCE8B2"/>
          <bgColor rgb="FFFCE8B2"/>
        </patternFill>
      </fill>
      <border/>
    </dxf>
    <dxf>
      <font/>
      <fill>
        <patternFill patternType="solid">
          <fgColor rgb="FFF4C7C3"/>
          <bgColor rgb="FFF4C7C3"/>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LOURD-style">
      <tableStyleElement dxfId="4" type="headerRow"/>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C21:E26" displayName="Table_1" id="1">
  <tableColumns count="3">
    <tableColumn name="Column1" id="1"/>
    <tableColumn name="Column2" id="2"/>
    <tableColumn name="Column3" id="3"/>
  </tableColumns>
  <tableStyleInfo name="LOURD-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32.0"/>
    <col customWidth="1" min="2" max="2" width="16.86"/>
  </cols>
  <sheetData>
    <row r="1" ht="15.75" customHeight="1">
      <c r="A1" s="1" t="s">
        <v>0</v>
      </c>
      <c r="B1" s="2"/>
    </row>
    <row r="2" ht="15.75" customHeight="1">
      <c r="A2" s="3" t="s">
        <v>1</v>
      </c>
      <c r="B2" s="4" t="s">
        <v>2</v>
      </c>
    </row>
    <row r="3" ht="15.75" customHeight="1">
      <c r="A3" s="5" t="s">
        <v>3</v>
      </c>
      <c r="B3" s="6">
        <f>LOURD!C35</f>
        <v>75</v>
      </c>
    </row>
    <row r="4" ht="15.75" customHeight="1">
      <c r="A4" s="5" t="s">
        <v>4</v>
      </c>
      <c r="B4" s="7">
        <f>LOURD!E35</f>
        <v>71</v>
      </c>
    </row>
    <row r="5" ht="15.75" customHeight="1">
      <c r="A5" s="5" t="s">
        <v>5</v>
      </c>
      <c r="B5" s="6">
        <f>'LÉGER'!C27</f>
        <v>57.5</v>
      </c>
    </row>
    <row r="6" ht="15.75" customHeight="1">
      <c r="A6" s="5" t="s">
        <v>6</v>
      </c>
      <c r="B6" s="7">
        <f>'LÉGER'!E27</f>
        <v>57</v>
      </c>
    </row>
    <row r="7" ht="15.75" customHeight="1">
      <c r="A7" s="8" t="s">
        <v>7</v>
      </c>
      <c r="B7" s="6">
        <f>'EXPÉRIENCEAPPRÉCIATIONÉVOLUTION'!C22</f>
        <v>17.75</v>
      </c>
    </row>
    <row r="8" ht="15.75" customHeight="1">
      <c r="A8" s="8" t="s">
        <v>8</v>
      </c>
      <c r="B8" s="6">
        <f>'EXPÉRIENCEAPPRÉCIATIONÉVOLUTION'!C23</f>
        <v>17</v>
      </c>
    </row>
    <row r="9" ht="15.75" customHeight="1">
      <c r="A9" s="8" t="s">
        <v>9</v>
      </c>
      <c r="B9" s="6">
        <f>'EXPÉRIENCEAPPRÉCIATIONÉVOLUTION'!C24</f>
        <v>0</v>
      </c>
    </row>
    <row r="10" ht="15.75" customHeight="1">
      <c r="A10" s="9" t="s">
        <v>10</v>
      </c>
      <c r="B10" s="10">
        <v>85.75</v>
      </c>
    </row>
    <row r="11" ht="15.75" customHeight="1">
      <c r="A11" s="11" t="s">
        <v>11</v>
      </c>
      <c r="B11" s="12" t="s">
        <v>12</v>
      </c>
    </row>
    <row r="12" ht="15.75" customHeight="1">
      <c r="A12" s="13" t="s">
        <v>13</v>
      </c>
      <c r="B12" s="10" t="s">
        <v>14</v>
      </c>
    </row>
    <row r="13" ht="15.75" customHeight="1">
      <c r="A13" s="13" t="s">
        <v>15</v>
      </c>
      <c r="B13" s="10" t="s">
        <v>16</v>
      </c>
    </row>
    <row r="14" ht="15.75" customHeight="1">
      <c r="A14" s="13" t="s">
        <v>17</v>
      </c>
      <c r="B14" s="10" t="s">
        <v>16</v>
      </c>
    </row>
    <row r="15" ht="15.75" customHeight="1">
      <c r="A15" s="13" t="s">
        <v>18</v>
      </c>
      <c r="B15" s="10" t="s">
        <v>14</v>
      </c>
    </row>
    <row r="16" ht="15.75" customHeight="1">
      <c r="A16" s="13" t="s">
        <v>19</v>
      </c>
      <c r="B16" s="10" t="s">
        <v>20</v>
      </c>
    </row>
    <row r="17" ht="15.75" customHeight="1">
      <c r="A17" s="13" t="s">
        <v>21</v>
      </c>
      <c r="B17" s="10" t="s">
        <v>22</v>
      </c>
    </row>
    <row r="18" ht="15.75" customHeight="1">
      <c r="A18" s="9" t="s">
        <v>23</v>
      </c>
      <c r="B18" s="14" t="s">
        <v>14</v>
      </c>
    </row>
  </sheetData>
  <mergeCells count="1">
    <mergeCell ref="A1:B1"/>
  </mergeCells>
  <printOptions gridLines="1" horizontalCentered="1"/>
  <pageMargins bottom="0.75" footer="0.0" header="0.0" left="0.25" right="0.25" top="0.75"/>
  <pageSetup fitToHeight="0" paperSize="9"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0"/>
  <cols>
    <col customWidth="1" min="1" max="1" width="25.29"/>
    <col customWidth="1" min="2" max="2" width="58.71"/>
    <col customWidth="1" min="3" max="5" width="14.43"/>
    <col customWidth="1" min="6" max="6" width="62.14"/>
  </cols>
  <sheetData>
    <row r="1" ht="15.75" customHeight="1">
      <c r="A1" s="15" t="str">
        <f>'RÉSUMÉ'!A1</f>
        <v>Équipe 102</v>
      </c>
      <c r="B1" s="2"/>
      <c r="C1" s="2"/>
      <c r="D1" s="2"/>
      <c r="E1" s="2"/>
      <c r="F1" s="16"/>
    </row>
    <row r="2" ht="15.75" customHeight="1">
      <c r="A2" s="17" t="s">
        <v>24</v>
      </c>
    </row>
    <row r="3" ht="15.75" customHeight="1">
      <c r="A3" s="18" t="s">
        <v>25</v>
      </c>
      <c r="B3" s="18" t="s">
        <v>26</v>
      </c>
      <c r="C3" s="18" t="s">
        <v>27</v>
      </c>
      <c r="D3" s="18" t="s">
        <v>28</v>
      </c>
      <c r="E3" s="18" t="s">
        <v>29</v>
      </c>
      <c r="F3" s="18" t="s">
        <v>30</v>
      </c>
    </row>
    <row r="4" ht="15.75" customHeight="1">
      <c r="A4" s="19" t="s">
        <v>31</v>
      </c>
      <c r="C4" s="20"/>
      <c r="D4" s="20"/>
      <c r="E4" s="20"/>
      <c r="F4" s="20"/>
    </row>
    <row r="5" ht="15.75" customHeight="1">
      <c r="A5" s="21" t="s">
        <v>32</v>
      </c>
      <c r="B5" s="22" t="s">
        <v>33</v>
      </c>
      <c r="C5" s="23">
        <v>2.0</v>
      </c>
      <c r="D5" s="24" t="s">
        <v>34</v>
      </c>
      <c r="E5" s="23">
        <v>2.0</v>
      </c>
      <c r="F5" s="25"/>
    </row>
    <row r="6" ht="15.75" customHeight="1">
      <c r="A6" s="26" t="s">
        <v>35</v>
      </c>
      <c r="B6" s="21" t="s">
        <v>36</v>
      </c>
      <c r="C6" s="23">
        <v>4.0</v>
      </c>
      <c r="D6" s="24" t="s">
        <v>37</v>
      </c>
      <c r="E6" s="27">
        <v>3.5</v>
      </c>
      <c r="F6" s="28" t="s">
        <v>38</v>
      </c>
    </row>
    <row r="7" ht="15.75" customHeight="1">
      <c r="A7" s="26" t="s">
        <v>39</v>
      </c>
      <c r="B7" s="29" t="s">
        <v>40</v>
      </c>
      <c r="C7" s="23">
        <v>7.0</v>
      </c>
      <c r="D7" s="24" t="s">
        <v>34</v>
      </c>
      <c r="E7" s="23">
        <v>7.0</v>
      </c>
      <c r="F7" s="30"/>
    </row>
    <row r="8" ht="15.75" customHeight="1">
      <c r="A8" s="21" t="s">
        <v>41</v>
      </c>
      <c r="B8" s="26" t="s">
        <v>42</v>
      </c>
      <c r="C8" s="23">
        <v>2.0</v>
      </c>
      <c r="D8" s="24" t="s">
        <v>34</v>
      </c>
      <c r="E8" s="23">
        <v>2.0</v>
      </c>
      <c r="F8" s="26"/>
    </row>
    <row r="9" ht="15.75" customHeight="1">
      <c r="A9" s="26" t="s">
        <v>43</v>
      </c>
      <c r="B9" s="21" t="s">
        <v>44</v>
      </c>
      <c r="C9" s="23">
        <v>6.0</v>
      </c>
      <c r="D9" s="24" t="s">
        <v>34</v>
      </c>
      <c r="E9" s="23">
        <v>6.0</v>
      </c>
      <c r="F9" s="26"/>
    </row>
    <row r="10" ht="15.75" customHeight="1">
      <c r="A10" s="26" t="s">
        <v>45</v>
      </c>
      <c r="B10" s="26" t="s">
        <v>46</v>
      </c>
      <c r="C10" s="23">
        <v>20.0</v>
      </c>
      <c r="D10" s="24" t="s">
        <v>37</v>
      </c>
      <c r="E10" s="27">
        <v>17.0</v>
      </c>
      <c r="F10" s="31" t="s">
        <v>47</v>
      </c>
    </row>
    <row r="11" ht="15.75" customHeight="1">
      <c r="A11" s="26" t="s">
        <v>48</v>
      </c>
      <c r="B11" s="26" t="s">
        <v>49</v>
      </c>
      <c r="C11" s="23">
        <v>10.0</v>
      </c>
      <c r="D11" s="24" t="s">
        <v>34</v>
      </c>
      <c r="E11" s="27">
        <v>10.0</v>
      </c>
      <c r="F11" s="26"/>
    </row>
    <row r="12" ht="15.75" customHeight="1">
      <c r="A12" s="21" t="s">
        <v>50</v>
      </c>
      <c r="B12" s="26" t="s">
        <v>51</v>
      </c>
      <c r="C12" s="23">
        <v>2.0</v>
      </c>
      <c r="D12" s="24" t="s">
        <v>34</v>
      </c>
      <c r="E12" s="27">
        <v>2.0</v>
      </c>
      <c r="F12" s="26"/>
    </row>
    <row r="13" ht="15.75" customHeight="1">
      <c r="A13" s="26" t="s">
        <v>52</v>
      </c>
      <c r="B13" s="26" t="s">
        <v>53</v>
      </c>
      <c r="C13" s="23">
        <v>8.0</v>
      </c>
      <c r="D13" s="24" t="s">
        <v>37</v>
      </c>
      <c r="E13" s="27">
        <v>7.5</v>
      </c>
      <c r="F13" s="26" t="s">
        <v>54</v>
      </c>
    </row>
    <row r="14" ht="15.75" customHeight="1">
      <c r="A14" s="26" t="s">
        <v>55</v>
      </c>
      <c r="B14" s="21" t="s">
        <v>56</v>
      </c>
      <c r="C14" s="32">
        <v>3.0</v>
      </c>
      <c r="D14" s="24" t="s">
        <v>34</v>
      </c>
      <c r="E14" s="32">
        <v>3.0</v>
      </c>
      <c r="F14" s="25"/>
    </row>
    <row r="15" ht="15.75" customHeight="1">
      <c r="A15" s="26" t="s">
        <v>52</v>
      </c>
      <c r="B15" s="21" t="s">
        <v>57</v>
      </c>
      <c r="C15" s="23">
        <v>1.0</v>
      </c>
      <c r="D15" s="24" t="s">
        <v>34</v>
      </c>
      <c r="E15" s="23">
        <v>1.0</v>
      </c>
      <c r="F15" s="25"/>
    </row>
    <row r="16" ht="15.75" customHeight="1">
      <c r="A16" s="26" t="s">
        <v>58</v>
      </c>
      <c r="B16" s="21" t="s">
        <v>59</v>
      </c>
      <c r="C16" s="32">
        <v>2.0</v>
      </c>
      <c r="D16" s="24" t="s">
        <v>34</v>
      </c>
      <c r="E16" s="32">
        <v>2.0</v>
      </c>
      <c r="F16" s="33"/>
    </row>
    <row r="17" ht="15.75" customHeight="1">
      <c r="A17" s="25"/>
      <c r="B17" s="34"/>
      <c r="C17" s="35"/>
      <c r="D17" s="25"/>
      <c r="E17" s="25"/>
      <c r="F17" s="25"/>
    </row>
    <row r="18" ht="15.75" customHeight="1">
      <c r="A18" s="25"/>
      <c r="B18" s="34"/>
      <c r="C18" s="35"/>
      <c r="D18" s="25"/>
      <c r="E18" s="25"/>
      <c r="F18" s="25"/>
    </row>
    <row r="19" ht="15.75" customHeight="1">
      <c r="A19" s="36"/>
      <c r="B19" s="36"/>
      <c r="C19" s="36"/>
      <c r="D19" s="36"/>
      <c r="E19" s="36"/>
      <c r="F19" s="36"/>
    </row>
    <row r="20" ht="15.75" customHeight="1">
      <c r="A20" s="19" t="s">
        <v>60</v>
      </c>
      <c r="C20" s="20"/>
      <c r="D20" s="20"/>
      <c r="E20" s="20"/>
      <c r="F20" s="20"/>
    </row>
    <row r="21" ht="15.75" customHeight="1">
      <c r="A21" s="21" t="s">
        <v>32</v>
      </c>
      <c r="B21" s="37" t="s">
        <v>61</v>
      </c>
      <c r="C21" s="38">
        <v>2.0</v>
      </c>
      <c r="D21" s="24" t="s">
        <v>34</v>
      </c>
      <c r="E21" s="38">
        <v>2.0</v>
      </c>
      <c r="F21" s="25"/>
    </row>
    <row r="22" ht="15.75" customHeight="1">
      <c r="A22" s="26" t="s">
        <v>43</v>
      </c>
      <c r="B22" s="21" t="s">
        <v>62</v>
      </c>
      <c r="C22" s="38">
        <v>2.0</v>
      </c>
      <c r="D22" s="24" t="s">
        <v>34</v>
      </c>
      <c r="E22" s="38">
        <v>2.0</v>
      </c>
      <c r="F22" s="25"/>
    </row>
    <row r="23" ht="15.75" customHeight="1">
      <c r="A23" s="26" t="s">
        <v>48</v>
      </c>
      <c r="B23" s="26" t="s">
        <v>63</v>
      </c>
      <c r="C23" s="38">
        <v>4.0</v>
      </c>
      <c r="D23" s="24" t="s">
        <v>34</v>
      </c>
      <c r="E23" s="38">
        <v>4.0</v>
      </c>
      <c r="F23" s="25"/>
    </row>
    <row r="24" ht="15.75" customHeight="1">
      <c r="A24" s="21" t="s">
        <v>50</v>
      </c>
      <c r="B24" s="26" t="s">
        <v>64</v>
      </c>
      <c r="C24" s="38">
        <v>1.0</v>
      </c>
      <c r="D24" s="24" t="s">
        <v>34</v>
      </c>
      <c r="E24" s="38">
        <v>1.0</v>
      </c>
      <c r="F24" s="25"/>
    </row>
    <row r="25" ht="15.75" customHeight="1">
      <c r="A25" s="39" t="s">
        <v>65</v>
      </c>
      <c r="B25" s="40" t="s">
        <v>66</v>
      </c>
      <c r="C25" s="41">
        <v>4.0</v>
      </c>
      <c r="D25" s="42" t="s">
        <v>67</v>
      </c>
      <c r="E25" s="43"/>
      <c r="F25" s="25"/>
    </row>
    <row r="26" ht="15.75" customHeight="1">
      <c r="A26" s="40" t="s">
        <v>68</v>
      </c>
      <c r="B26" s="40" t="s">
        <v>69</v>
      </c>
      <c r="C26" s="38">
        <v>3.0</v>
      </c>
      <c r="D26" s="42" t="s">
        <v>67</v>
      </c>
      <c r="E26" s="43"/>
      <c r="F26" s="25"/>
    </row>
    <row r="27" ht="15.75" customHeight="1">
      <c r="A27" s="25"/>
      <c r="B27" s="44"/>
      <c r="C27" s="35"/>
      <c r="D27" s="25"/>
      <c r="E27" s="25"/>
      <c r="F27" s="25"/>
    </row>
    <row r="28" ht="15.75" customHeight="1">
      <c r="A28" s="25"/>
      <c r="B28" s="44"/>
      <c r="C28" s="35"/>
      <c r="D28" s="25"/>
      <c r="E28" s="25"/>
      <c r="F28" s="25"/>
    </row>
    <row r="29" ht="15.75" customHeight="1">
      <c r="A29" s="25"/>
      <c r="B29" s="44"/>
      <c r="C29" s="35"/>
      <c r="D29" s="25"/>
      <c r="E29" s="25"/>
      <c r="F29" s="25"/>
    </row>
    <row r="30" ht="15.75" customHeight="1">
      <c r="A30" s="25"/>
      <c r="B30" s="44"/>
      <c r="C30" s="35"/>
      <c r="D30" s="25"/>
      <c r="E30" s="25"/>
      <c r="F30" s="25"/>
    </row>
    <row r="31" ht="15.75" customHeight="1">
      <c r="A31" s="25"/>
      <c r="B31" s="44"/>
      <c r="C31" s="35"/>
      <c r="D31" s="25"/>
      <c r="E31" s="25"/>
      <c r="F31" s="25"/>
    </row>
    <row r="32" ht="15.75" customHeight="1">
      <c r="A32" s="36"/>
      <c r="B32" s="36"/>
      <c r="C32" s="36"/>
      <c r="D32" s="36"/>
      <c r="E32" s="36"/>
      <c r="F32" s="36"/>
    </row>
    <row r="33" ht="15.75" customHeight="1">
      <c r="A33" s="45" t="s">
        <v>70</v>
      </c>
      <c r="C33" s="46">
        <f>SUM(C4:C19)</f>
        <v>67</v>
      </c>
      <c r="D33" s="47"/>
      <c r="E33" s="46">
        <f>SUM(E4:E19)</f>
        <v>63</v>
      </c>
      <c r="F33" s="48"/>
    </row>
    <row r="34" ht="15.75" customHeight="1">
      <c r="A34" s="45" t="s">
        <v>71</v>
      </c>
      <c r="C34" s="46">
        <f>IF(SUM(C20:C32)&gt;C33,"ERREUR: Trop de points souhaitables",SUM(C20:C32)/2)</f>
        <v>8</v>
      </c>
      <c r="D34" s="47"/>
      <c r="E34" s="46">
        <f>MIN(SUM(E20:E32),SUM(C20:C32)/2)</f>
        <v>8</v>
      </c>
      <c r="F34" s="48"/>
    </row>
    <row r="35" ht="15.75" customHeight="1">
      <c r="A35" s="45" t="s">
        <v>72</v>
      </c>
      <c r="C35" s="46">
        <f>IF(SUM(C33+C34)&gt;100,"ERREUR: Trop de points",SUM(C33+C34))</f>
        <v>75</v>
      </c>
      <c r="D35" s="47"/>
      <c r="E35" s="46">
        <f>MIN(SUM(E33+E34),100)</f>
        <v>71</v>
      </c>
      <c r="F35" s="48"/>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7">
    <mergeCell ref="A1:F1"/>
    <mergeCell ref="A2:F2"/>
    <mergeCell ref="A4:B4"/>
    <mergeCell ref="A20:B20"/>
    <mergeCell ref="A33:B33"/>
    <mergeCell ref="A34:B34"/>
    <mergeCell ref="A35:B35"/>
  </mergeCells>
  <conditionalFormatting sqref="D5:D18 D21:D31">
    <cfRule type="cellIs" dxfId="0" priority="1" operator="equal">
      <formula>"Validé"</formula>
    </cfRule>
  </conditionalFormatting>
  <conditionalFormatting sqref="D5:D18 D21:D31">
    <cfRule type="cellIs" dxfId="1" priority="2" operator="equal">
      <formula>"Incomplet"</formula>
    </cfRule>
  </conditionalFormatting>
  <conditionalFormatting sqref="D5:D18 D21:D31">
    <cfRule type="cellIs" dxfId="2" priority="3" operator="equal">
      <formula>"Non-validé"</formula>
    </cfRule>
  </conditionalFormatting>
  <dataValidations>
    <dataValidation type="list" allowBlank="1" showErrorMessage="1" sqref="D5:D18 D21:D31">
      <formula1>"Validé,Incomplet,Non-validé"</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0"/>
  <cols>
    <col customWidth="1" min="1" max="1" width="25.29"/>
    <col customWidth="1" min="2" max="2" width="58.71"/>
    <col customWidth="1" min="3" max="5" width="14.43"/>
    <col customWidth="1" min="6" max="6" width="62.14"/>
  </cols>
  <sheetData>
    <row r="1" ht="15.75" customHeight="1">
      <c r="A1" s="15" t="str">
        <f>'RÉSUMÉ'!A1</f>
        <v>Équipe 102</v>
      </c>
      <c r="B1" s="2"/>
      <c r="C1" s="2"/>
      <c r="D1" s="2"/>
      <c r="E1" s="2"/>
      <c r="F1" s="16"/>
    </row>
    <row r="2" ht="15.75" customHeight="1">
      <c r="A2" s="17" t="s">
        <v>73</v>
      </c>
    </row>
    <row r="3" ht="15.75" customHeight="1">
      <c r="A3" s="18" t="s">
        <v>25</v>
      </c>
      <c r="B3" s="18" t="s">
        <v>26</v>
      </c>
      <c r="C3" s="18" t="s">
        <v>27</v>
      </c>
      <c r="D3" s="18" t="s">
        <v>28</v>
      </c>
      <c r="E3" s="18" t="s">
        <v>29</v>
      </c>
      <c r="F3" s="18" t="s">
        <v>30</v>
      </c>
    </row>
    <row r="4" ht="15.75" customHeight="1">
      <c r="A4" s="19" t="s">
        <v>31</v>
      </c>
      <c r="C4" s="20"/>
      <c r="D4" s="20"/>
      <c r="E4" s="20"/>
      <c r="F4" s="20"/>
    </row>
    <row r="5" ht="15.75" customHeight="1">
      <c r="A5" s="21" t="s">
        <v>32</v>
      </c>
      <c r="B5" s="49" t="s">
        <v>74</v>
      </c>
      <c r="C5" s="50">
        <v>5.0</v>
      </c>
      <c r="D5" s="51" t="s">
        <v>34</v>
      </c>
      <c r="E5" s="51">
        <v>5.0</v>
      </c>
      <c r="F5" s="25"/>
      <c r="G5" s="27"/>
    </row>
    <row r="6" ht="15.75" customHeight="1">
      <c r="A6" s="21" t="s">
        <v>35</v>
      </c>
      <c r="B6" s="49" t="s">
        <v>75</v>
      </c>
      <c r="C6" s="50">
        <v>4.0</v>
      </c>
      <c r="D6" s="51" t="s">
        <v>34</v>
      </c>
      <c r="E6" s="51">
        <v>4.0</v>
      </c>
      <c r="F6" s="25"/>
    </row>
    <row r="7" ht="15.75" customHeight="1">
      <c r="A7" s="52" t="s">
        <v>39</v>
      </c>
      <c r="B7" s="53" t="s">
        <v>40</v>
      </c>
      <c r="C7" s="50">
        <v>5.0</v>
      </c>
      <c r="D7" s="51" t="s">
        <v>34</v>
      </c>
      <c r="E7" s="51">
        <v>5.0</v>
      </c>
      <c r="F7" s="25"/>
    </row>
    <row r="8" ht="15.75" customHeight="1">
      <c r="A8" s="52" t="s">
        <v>41</v>
      </c>
      <c r="B8" s="52" t="s">
        <v>76</v>
      </c>
      <c r="C8" s="50">
        <v>2.0</v>
      </c>
      <c r="D8" s="51" t="s">
        <v>34</v>
      </c>
      <c r="E8" s="51">
        <v>2.0</v>
      </c>
      <c r="F8" s="25"/>
    </row>
    <row r="9" ht="15.75" customHeight="1">
      <c r="A9" s="21" t="s">
        <v>43</v>
      </c>
      <c r="B9" s="49" t="s">
        <v>77</v>
      </c>
      <c r="C9" s="50">
        <v>4.0</v>
      </c>
      <c r="D9" s="51" t="s">
        <v>37</v>
      </c>
      <c r="E9" s="51">
        <v>3.0</v>
      </c>
      <c r="F9" s="51" t="s">
        <v>78</v>
      </c>
    </row>
    <row r="10" ht="15.75" customHeight="1">
      <c r="A10" s="21" t="s">
        <v>45</v>
      </c>
      <c r="B10" s="49" t="s">
        <v>79</v>
      </c>
      <c r="C10" s="50">
        <v>23.0</v>
      </c>
      <c r="D10" s="51" t="s">
        <v>34</v>
      </c>
      <c r="E10" s="51">
        <v>22.0</v>
      </c>
      <c r="F10" s="51" t="s">
        <v>80</v>
      </c>
    </row>
    <row r="11" ht="15.75" customHeight="1">
      <c r="A11" s="21" t="s">
        <v>81</v>
      </c>
      <c r="B11" s="52" t="s">
        <v>49</v>
      </c>
      <c r="C11" s="50">
        <v>6.0</v>
      </c>
      <c r="D11" s="51" t="s">
        <v>34</v>
      </c>
      <c r="E11" s="51">
        <v>6.0</v>
      </c>
      <c r="F11" s="25"/>
    </row>
    <row r="12" ht="15.75" customHeight="1">
      <c r="A12" s="26" t="s">
        <v>82</v>
      </c>
      <c r="B12" s="49" t="s">
        <v>83</v>
      </c>
      <c r="C12" s="50">
        <v>2.0</v>
      </c>
      <c r="D12" s="51" t="s">
        <v>34</v>
      </c>
      <c r="E12" s="51">
        <v>2.0</v>
      </c>
      <c r="F12" s="25"/>
    </row>
    <row r="13" ht="15.75" customHeight="1">
      <c r="A13" s="21" t="s">
        <v>52</v>
      </c>
      <c r="B13" s="49" t="s">
        <v>84</v>
      </c>
      <c r="C13" s="50">
        <v>3.0</v>
      </c>
      <c r="D13" s="51" t="s">
        <v>37</v>
      </c>
      <c r="E13" s="51">
        <v>2.0</v>
      </c>
      <c r="F13" s="25"/>
    </row>
    <row r="14" ht="15.75" customHeight="1">
      <c r="A14" s="21" t="s">
        <v>85</v>
      </c>
      <c r="B14" s="40" t="s">
        <v>86</v>
      </c>
      <c r="C14" s="50">
        <v>1.0</v>
      </c>
      <c r="D14" s="51" t="s">
        <v>34</v>
      </c>
      <c r="E14" s="51">
        <v>1.0</v>
      </c>
      <c r="F14" s="25"/>
    </row>
    <row r="15" ht="15.75" customHeight="1">
      <c r="A15" s="36"/>
      <c r="B15" s="36"/>
      <c r="C15" s="36"/>
      <c r="D15" s="36"/>
      <c r="E15" s="36"/>
      <c r="F15" s="36"/>
    </row>
    <row r="16" ht="15.75" customHeight="1">
      <c r="A16" s="19" t="s">
        <v>60</v>
      </c>
      <c r="C16" s="20"/>
      <c r="D16" s="20"/>
      <c r="E16" s="20"/>
      <c r="F16" s="20"/>
    </row>
    <row r="17" ht="15.75" customHeight="1">
      <c r="A17" s="21" t="s">
        <v>82</v>
      </c>
      <c r="B17" s="40" t="s">
        <v>87</v>
      </c>
      <c r="C17" s="50">
        <v>1.0</v>
      </c>
      <c r="D17" s="51" t="s">
        <v>34</v>
      </c>
      <c r="E17" s="51">
        <v>1.0</v>
      </c>
      <c r="F17" s="25"/>
    </row>
    <row r="18" ht="15.75" customHeight="1">
      <c r="A18" s="21" t="s">
        <v>81</v>
      </c>
      <c r="B18" s="52" t="s">
        <v>63</v>
      </c>
      <c r="C18" s="54">
        <v>4.0</v>
      </c>
      <c r="D18" s="51" t="s">
        <v>34</v>
      </c>
      <c r="E18" s="51">
        <v>4.0</v>
      </c>
      <c r="F18" s="25"/>
    </row>
    <row r="19" ht="15.75" customHeight="1">
      <c r="A19" s="25"/>
      <c r="B19" s="34"/>
      <c r="C19" s="35"/>
      <c r="D19" s="25"/>
      <c r="E19" s="25"/>
      <c r="F19" s="25"/>
    </row>
    <row r="20" ht="15.75" customHeight="1">
      <c r="A20" s="55"/>
      <c r="B20" s="34"/>
      <c r="C20" s="35"/>
      <c r="D20" s="25"/>
      <c r="E20" s="25"/>
      <c r="F20" s="25"/>
    </row>
    <row r="21" ht="15.75" customHeight="1">
      <c r="A21" s="25"/>
      <c r="B21" s="44"/>
      <c r="C21" s="35"/>
      <c r="D21" s="25"/>
      <c r="E21" s="25"/>
      <c r="F21" s="25"/>
    </row>
    <row r="22" ht="15.75" customHeight="1">
      <c r="A22" s="25"/>
      <c r="B22" s="44"/>
      <c r="C22" s="35"/>
      <c r="D22" s="25"/>
      <c r="E22" s="25"/>
      <c r="F22" s="25"/>
    </row>
    <row r="23" ht="15.75" customHeight="1">
      <c r="A23" s="25"/>
      <c r="B23" s="44"/>
      <c r="C23" s="35"/>
      <c r="D23" s="25"/>
      <c r="E23" s="25"/>
      <c r="F23" s="25"/>
    </row>
    <row r="24" ht="15.75" customHeight="1">
      <c r="A24" s="36"/>
      <c r="B24" s="36"/>
      <c r="C24" s="36"/>
      <c r="D24" s="36"/>
      <c r="E24" s="36"/>
      <c r="F24" s="36"/>
    </row>
    <row r="25" ht="15.75" customHeight="1">
      <c r="A25" s="45" t="s">
        <v>70</v>
      </c>
      <c r="C25" s="46">
        <f>SUM(C4:C15)</f>
        <v>55</v>
      </c>
      <c r="D25" s="47"/>
      <c r="E25" s="46">
        <f>SUM(E4:E15)</f>
        <v>52</v>
      </c>
      <c r="F25" s="48"/>
    </row>
    <row r="26" ht="15.75" customHeight="1">
      <c r="A26" s="45" t="s">
        <v>71</v>
      </c>
      <c r="C26" s="46">
        <f>IF(SUM(C16:C24)&gt;C25,"ERREUR: Trop de points souhaitables",SUM(C16:C24)/2)</f>
        <v>2.5</v>
      </c>
      <c r="D26" s="47"/>
      <c r="E26" s="46">
        <f>MIN(75-SUM(C5:C14), SUM(E17:E18))</f>
        <v>5</v>
      </c>
      <c r="F26" s="48"/>
    </row>
    <row r="27" ht="15.75" customHeight="1">
      <c r="A27" s="45" t="s">
        <v>88</v>
      </c>
      <c r="C27" s="46">
        <f>IF(SUM(C25+C26)&gt;100,"ERREUR: Trop de points",SUM(C25+C26))</f>
        <v>57.5</v>
      </c>
      <c r="D27" s="47"/>
      <c r="E27" s="46">
        <f>MIN(SUM(E25+E26),100)</f>
        <v>57</v>
      </c>
      <c r="F27" s="48"/>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F1"/>
    <mergeCell ref="A2:F2"/>
    <mergeCell ref="A4:B4"/>
    <mergeCell ref="A16:B16"/>
    <mergeCell ref="A25:B25"/>
    <mergeCell ref="A26:B26"/>
    <mergeCell ref="A27:B27"/>
  </mergeCells>
  <conditionalFormatting sqref="D5:D14 D17:D23">
    <cfRule type="cellIs" dxfId="0" priority="1" operator="equal">
      <formula>"Validé"</formula>
    </cfRule>
  </conditionalFormatting>
  <conditionalFormatting sqref="D17:D23 D5:D14">
    <cfRule type="cellIs" dxfId="1" priority="2" operator="equal">
      <formula>"Incomplet"</formula>
    </cfRule>
  </conditionalFormatting>
  <conditionalFormatting sqref="D5:D14 D17:D23">
    <cfRule type="cellIs" dxfId="2" priority="3" operator="equal">
      <formula>"Non-validé"</formula>
    </cfRule>
  </conditionalFormatting>
  <dataValidations>
    <dataValidation type="list" allowBlank="1" showErrorMessage="1" sqref="D5:D14 D17:D23">
      <formula1>"Validé,Incomplet,Non-validé"</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0"/>
  <cols>
    <col customWidth="1" min="1" max="1" width="84.71"/>
    <col customWidth="1" min="2" max="3" width="14.43"/>
    <col customWidth="1" min="4" max="4" width="63.43"/>
    <col customWidth="1" min="5" max="6" width="14.43"/>
  </cols>
  <sheetData>
    <row r="1" ht="15.75" customHeight="1">
      <c r="A1" s="56" t="str">
        <f>'RÉSUMÉ'!A1</f>
        <v>Équipe 102</v>
      </c>
    </row>
    <row r="2" ht="15.75" customHeight="1">
      <c r="A2" s="57" t="s">
        <v>89</v>
      </c>
    </row>
    <row r="3" ht="15.75" customHeight="1">
      <c r="A3" s="58" t="s">
        <v>90</v>
      </c>
      <c r="B3" s="58" t="s">
        <v>91</v>
      </c>
      <c r="C3" s="58" t="s">
        <v>92</v>
      </c>
      <c r="D3" s="58" t="s">
        <v>93</v>
      </c>
    </row>
    <row r="4" ht="15.75" customHeight="1">
      <c r="A4" s="59" t="s">
        <v>7</v>
      </c>
      <c r="C4" s="60"/>
      <c r="D4" s="60"/>
    </row>
    <row r="5" ht="15.75" customHeight="1">
      <c r="A5" s="61" t="s">
        <v>94</v>
      </c>
      <c r="B5" s="62" t="s">
        <v>95</v>
      </c>
      <c r="C5" s="63">
        <v>-0.25</v>
      </c>
      <c r="D5" s="61"/>
    </row>
    <row r="6" ht="15.75" customHeight="1">
      <c r="A6" s="61" t="s">
        <v>96</v>
      </c>
      <c r="B6" s="62" t="s">
        <v>95</v>
      </c>
      <c r="C6" s="63">
        <v>-0.25</v>
      </c>
      <c r="D6" s="62"/>
    </row>
    <row r="7" ht="15.75" customHeight="1">
      <c r="A7" s="61" t="s">
        <v>97</v>
      </c>
      <c r="B7" s="62" t="s">
        <v>95</v>
      </c>
      <c r="C7" s="63">
        <v>-0.25</v>
      </c>
      <c r="D7" s="62"/>
    </row>
    <row r="8" ht="15.75" customHeight="1">
      <c r="A8" s="61" t="s">
        <v>98</v>
      </c>
      <c r="B8" s="62" t="s">
        <v>95</v>
      </c>
      <c r="C8" s="63">
        <v>-0.25</v>
      </c>
      <c r="D8" s="62"/>
    </row>
    <row r="9" ht="15.75" customHeight="1">
      <c r="A9" s="62" t="s">
        <v>99</v>
      </c>
      <c r="B9" s="62" t="s">
        <v>100</v>
      </c>
      <c r="C9" s="63">
        <v>-0.25</v>
      </c>
      <c r="D9" s="62"/>
    </row>
    <row r="10" ht="15.75" customHeight="1">
      <c r="A10" s="62" t="s">
        <v>101</v>
      </c>
      <c r="B10" s="62" t="s">
        <v>100</v>
      </c>
      <c r="C10" s="63">
        <v>-0.25</v>
      </c>
      <c r="D10" s="62"/>
    </row>
    <row r="11" ht="15.75" customHeight="1">
      <c r="A11" s="62" t="s">
        <v>102</v>
      </c>
      <c r="B11" s="62" t="s">
        <v>100</v>
      </c>
      <c r="C11" s="63">
        <v>-0.5</v>
      </c>
      <c r="D11" s="64"/>
    </row>
    <row r="12" ht="15.75" customHeight="1">
      <c r="A12" s="62" t="s">
        <v>103</v>
      </c>
      <c r="B12" s="62" t="s">
        <v>100</v>
      </c>
      <c r="C12" s="63">
        <v>-0.25</v>
      </c>
      <c r="D12" s="62"/>
    </row>
    <row r="13" ht="15.75" customHeight="1">
      <c r="A13" s="36"/>
      <c r="B13" s="36"/>
      <c r="C13" s="36"/>
      <c r="D13" s="36"/>
    </row>
    <row r="14" ht="15.75" customHeight="1">
      <c r="A14" s="65" t="s">
        <v>8</v>
      </c>
      <c r="C14" s="66"/>
      <c r="D14" s="66"/>
    </row>
    <row r="15" ht="15.75" customHeight="1">
      <c r="A15" s="64"/>
      <c r="B15" s="64"/>
    </row>
    <row r="16" ht="15.75" customHeight="1">
      <c r="A16" s="67" t="s">
        <v>104</v>
      </c>
      <c r="B16" s="62" t="s">
        <v>100</v>
      </c>
      <c r="C16" s="63">
        <v>-3.0</v>
      </c>
      <c r="D16" s="62"/>
    </row>
    <row r="17" ht="15.75" customHeight="1">
      <c r="A17" s="68"/>
      <c r="B17" s="64"/>
      <c r="C17" s="69"/>
      <c r="D17" s="64"/>
    </row>
    <row r="18" ht="15.75" customHeight="1">
      <c r="A18" s="36"/>
      <c r="B18" s="36"/>
      <c r="C18" s="36"/>
      <c r="D18" s="36"/>
    </row>
    <row r="19" ht="15.75" customHeight="1">
      <c r="A19" s="65" t="s">
        <v>9</v>
      </c>
      <c r="C19" s="66"/>
      <c r="D19" s="66"/>
    </row>
    <row r="20" ht="15.75" customHeight="1">
      <c r="A20" s="64" t="s">
        <v>105</v>
      </c>
      <c r="B20" s="62"/>
      <c r="C20" s="69"/>
      <c r="D20" s="62"/>
    </row>
    <row r="21" ht="15.75" customHeight="1">
      <c r="A21" s="36"/>
      <c r="B21" s="36"/>
      <c r="C21" s="36"/>
      <c r="D21" s="36"/>
    </row>
    <row r="22" ht="15.75" customHeight="1">
      <c r="A22" s="70" t="s">
        <v>106</v>
      </c>
      <c r="B22" s="71"/>
      <c r="C22" s="72">
        <f>20+SUM(C4:C13)</f>
        <v>17.75</v>
      </c>
      <c r="D22" s="73"/>
    </row>
    <row r="23" ht="15.75" customHeight="1">
      <c r="A23" s="70" t="s">
        <v>107</v>
      </c>
      <c r="B23" s="71"/>
      <c r="C23" s="72">
        <f>20+SUM(C14:C18)</f>
        <v>17</v>
      </c>
      <c r="D23" s="73"/>
    </row>
    <row r="24" ht="15.75" customHeight="1">
      <c r="A24" s="70" t="s">
        <v>108</v>
      </c>
      <c r="B24" s="71"/>
      <c r="C24" s="72">
        <f>SUM(C19:C21)</f>
        <v>0</v>
      </c>
      <c r="D24" s="73"/>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5">
    <mergeCell ref="A1:D1"/>
    <mergeCell ref="A2:D2"/>
    <mergeCell ref="A4:B4"/>
    <mergeCell ref="A14:B14"/>
    <mergeCell ref="A19:B19"/>
  </mergeCells>
  <dataValidations>
    <dataValidation type="list" allowBlank="1" sqref="B5:B12 B15:B16 B20">
      <formula1>"Client lourd,Client léger,Commun"</formula1>
    </dataValidation>
    <dataValidation type="list" allowBlank="1" sqref="B17">
      <formula1>"Client lourd,Client léger,Commun,Serveur"</formula1>
    </dataValidation>
  </dataValidations>
  <drawing r:id="rId1"/>
</worksheet>
</file>