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Sprint1\week1\"/>
    </mc:Choice>
  </mc:AlternateContent>
  <xr:revisionPtr revIDLastSave="0" documentId="13_ncr:1_{73787347-AEF9-4A8B-B869-CBEA544CAC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2" i="7" l="1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C35" i="8"/>
  <c r="M35" i="8" s="1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M34" i="8" s="1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/>
  <c r="B26" i="7" a="1"/>
  <c r="B26" i="7" s="1"/>
  <c r="B25" i="7" a="1"/>
  <c r="B25" i="7" s="1"/>
  <c r="B24" i="7" a="1"/>
  <c r="B24" i="7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/>
  <c r="B15" i="7" a="1"/>
  <c r="B15" i="7" s="1"/>
  <c r="B14" i="7" a="1"/>
  <c r="B14" i="7" s="1"/>
  <c r="B13" i="7" a="1"/>
  <c r="B13" i="7" s="1"/>
  <c r="B12" i="7" a="1"/>
  <c r="B12" i="7" s="1"/>
  <c r="B11" i="7" a="1"/>
  <c r="B11" i="7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B30" i="6" a="1"/>
  <c r="B30" i="6" s="1"/>
  <c r="B29" i="6" a="1"/>
  <c r="B29" i="6" s="1"/>
  <c r="B28" i="6" a="1"/>
  <c r="B28" i="6" s="1"/>
  <c r="B27" i="6" a="1"/>
  <c r="B27" i="6" s="1"/>
  <c r="B26" i="6" a="1"/>
  <c r="B26" i="6" s="1"/>
  <c r="B25" i="6" a="1"/>
  <c r="B25" i="6"/>
  <c r="B24" i="6" a="1"/>
  <c r="B24" i="6" s="1"/>
  <c r="B23" i="6" a="1"/>
  <c r="B23" i="6" s="1"/>
  <c r="B22" i="6" a="1"/>
  <c r="B22" i="6" s="1"/>
  <c r="B21" i="6" a="1"/>
  <c r="B21" i="6" s="1"/>
  <c r="B20" i="6" a="1"/>
  <c r="B20" i="6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/>
  <c r="B20" i="4" a="1"/>
  <c r="B20" i="4" s="1"/>
  <c r="B19" i="4" a="1"/>
  <c r="B19" i="4" s="1"/>
  <c r="B18" i="4" a="1"/>
  <c r="B18" i="4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C128" i="3"/>
  <c r="B35" i="3" a="1"/>
  <c r="B35" i="3"/>
  <c r="B34" i="3" a="1"/>
  <c r="B34" i="3" s="1"/>
  <c r="B33" i="3" a="1"/>
  <c r="B33" i="3" s="1"/>
  <c r="B32" i="3" a="1"/>
  <c r="B32" i="3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/>
  <c r="B7" i="2" a="1"/>
  <c r="B7" i="2" s="1"/>
  <c r="B6" i="2" a="1"/>
  <c r="B6" i="2" s="1"/>
  <c r="G13" i="1"/>
  <c r="M6" i="8" l="1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K130" i="3"/>
  <c r="K131" i="3" s="1"/>
  <c r="M17" i="8"/>
  <c r="G130" i="3"/>
  <c r="G131" i="3" s="1"/>
  <c r="M20" i="8"/>
  <c r="M25" i="8"/>
  <c r="D130" i="3"/>
  <c r="D131" i="3" s="1"/>
  <c r="L130" i="3"/>
  <c r="L131" i="3" s="1"/>
  <c r="M22" i="8"/>
  <c r="I130" i="3"/>
  <c r="I131" i="3" s="1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C130" i="3"/>
  <c r="C131" i="3" s="1"/>
  <c r="G130" i="4"/>
  <c r="G131" i="4" s="1"/>
  <c r="K130" i="5"/>
  <c r="K131" i="5" s="1"/>
  <c r="C130" i="7"/>
  <c r="C131" i="7" s="1"/>
  <c r="D135" i="8"/>
  <c r="G136" i="8"/>
  <c r="C140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E130" i="3"/>
  <c r="E131" i="3" s="1"/>
  <c r="I130" i="4"/>
  <c r="I131" i="4" s="1"/>
  <c r="F130" i="3"/>
  <c r="F131" i="3" s="1"/>
  <c r="J130" i="4"/>
  <c r="J131" i="4" s="1"/>
  <c r="F130" i="7"/>
  <c r="F131" i="7" s="1"/>
  <c r="C139" i="8"/>
  <c r="F140" i="8"/>
  <c r="C130" i="6"/>
  <c r="C131" i="6" s="1"/>
  <c r="G140" i="8"/>
  <c r="D139" i="8"/>
  <c r="H130" i="3"/>
  <c r="H131" i="3" s="1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J130" i="3"/>
  <c r="J131" i="3" s="1"/>
  <c r="G130" i="6"/>
  <c r="G131" i="6" s="1"/>
  <c r="M136" i="8" l="1"/>
  <c r="F143" i="8"/>
  <c r="M135" i="8"/>
  <c r="C143" i="8"/>
  <c r="M140" i="8"/>
  <c r="D143" i="8"/>
  <c r="M139" i="8"/>
  <c r="M143" i="8" l="1"/>
</calcChain>
</file>

<file path=xl/sharedStrings.xml><?xml version="1.0" encoding="utf-8"?>
<sst xmlns="http://schemas.openxmlformats.org/spreadsheetml/2006/main" count="244" uniqueCount="179">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</sst>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0.125</c:v>
                </c:pt>
                <c:pt idx="6">
                  <c:v>4.1666666666666664E-2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workbookViewId="0">
      <selection activeCell="B11" sqref="B1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2" t="s">
        <v>172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3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3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3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3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3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3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3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3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3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3">
      <c r="A14" s="5" t="s">
        <v>24</v>
      </c>
      <c r="B14" s="16" t="s">
        <v>25</v>
      </c>
      <c r="C14" s="10"/>
    </row>
    <row r="15" spans="1:7" ht="14.25" customHeight="1" x14ac:dyDescent="0.3">
      <c r="A15" s="5" t="s">
        <v>26</v>
      </c>
      <c r="B15" s="16" t="s">
        <v>27</v>
      </c>
      <c r="C15" s="10"/>
    </row>
    <row r="16" spans="1:7" ht="14.25" customHeight="1" x14ac:dyDescent="0.3">
      <c r="A16" s="5" t="s">
        <v>28</v>
      </c>
      <c r="B16" s="16" t="s">
        <v>29</v>
      </c>
      <c r="C16" s="10"/>
    </row>
    <row r="17" spans="1:6" ht="14.25" customHeight="1" x14ac:dyDescent="0.3">
      <c r="A17" s="5" t="s">
        <v>30</v>
      </c>
      <c r="B17" s="17" t="s">
        <v>31</v>
      </c>
      <c r="C17" s="10"/>
    </row>
    <row r="18" spans="1:6" ht="14.25" customHeight="1" x14ac:dyDescent="0.3">
      <c r="A18" s="5" t="s">
        <v>32</v>
      </c>
      <c r="B18" s="17" t="s">
        <v>33</v>
      </c>
      <c r="C18" s="10"/>
    </row>
    <row r="19" spans="1:6" ht="14.25" customHeight="1" x14ac:dyDescent="0.3">
      <c r="A19" s="5" t="s">
        <v>34</v>
      </c>
      <c r="B19" s="16" t="s">
        <v>35</v>
      </c>
      <c r="C19" s="10"/>
    </row>
    <row r="20" spans="1:6" ht="14.25" customHeight="1" x14ac:dyDescent="0.3">
      <c r="A20" s="5" t="s">
        <v>36</v>
      </c>
      <c r="B20" s="16" t="s">
        <v>37</v>
      </c>
      <c r="C20" s="10"/>
    </row>
    <row r="21" spans="1:6" ht="14.25" customHeight="1" x14ac:dyDescent="0.3">
      <c r="A21" s="5" t="s">
        <v>38</v>
      </c>
      <c r="B21" s="16" t="s">
        <v>39</v>
      </c>
      <c r="C21" s="10"/>
    </row>
    <row r="22" spans="1:6" ht="14.25" customHeight="1" x14ac:dyDescent="0.3">
      <c r="A22" s="5" t="s">
        <v>40</v>
      </c>
      <c r="B22" s="16" t="s">
        <v>41</v>
      </c>
      <c r="C22" s="10"/>
    </row>
    <row r="23" spans="1:6" ht="14.25" customHeight="1" x14ac:dyDescent="0.3">
      <c r="A23" s="5" t="s">
        <v>42</v>
      </c>
      <c r="B23" s="16" t="s">
        <v>43</v>
      </c>
      <c r="C23" s="10"/>
      <c r="F23" s="18"/>
    </row>
    <row r="24" spans="1:6" ht="14.25" customHeight="1" x14ac:dyDescent="0.3">
      <c r="A24" s="5" t="s">
        <v>44</v>
      </c>
      <c r="B24" s="16" t="s">
        <v>45</v>
      </c>
      <c r="C24" s="10"/>
      <c r="F24" s="18"/>
    </row>
    <row r="25" spans="1:6" ht="14.25" customHeight="1" x14ac:dyDescent="0.3">
      <c r="A25" s="5" t="s">
        <v>46</v>
      </c>
      <c r="B25" s="16" t="s">
        <v>47</v>
      </c>
      <c r="C25" s="10"/>
      <c r="F25" s="18"/>
    </row>
    <row r="26" spans="1:6" ht="14.25" customHeight="1" x14ac:dyDescent="0.3">
      <c r="A26" s="5" t="s">
        <v>48</v>
      </c>
      <c r="B26" s="16" t="s">
        <v>49</v>
      </c>
      <c r="C26" s="10"/>
      <c r="F26" s="18"/>
    </row>
    <row r="27" spans="1:6" ht="14.25" customHeight="1" x14ac:dyDescent="0.3">
      <c r="A27" s="5" t="s">
        <v>50</v>
      </c>
      <c r="B27" s="16" t="s">
        <v>51</v>
      </c>
      <c r="C27" s="10"/>
      <c r="F27" s="1"/>
    </row>
    <row r="28" spans="1:6" ht="14.25" customHeight="1" x14ac:dyDescent="0.3">
      <c r="A28" s="5" t="s">
        <v>52</v>
      </c>
      <c r="B28" s="19" t="s">
        <v>53</v>
      </c>
      <c r="C28" s="10"/>
      <c r="F28" s="18"/>
    </row>
    <row r="29" spans="1:6" ht="14.25" customHeight="1" x14ac:dyDescent="0.3">
      <c r="A29" s="5" t="s">
        <v>54</v>
      </c>
      <c r="B29" s="16" t="s">
        <v>55</v>
      </c>
      <c r="C29" s="10"/>
    </row>
    <row r="30" spans="1:6" ht="14.25" customHeight="1" x14ac:dyDescent="0.3">
      <c r="A30" s="5" t="s">
        <v>56</v>
      </c>
      <c r="B30" s="6"/>
      <c r="C30" s="10"/>
    </row>
    <row r="31" spans="1:6" ht="14.25" customHeight="1" x14ac:dyDescent="0.3">
      <c r="A31" s="5" t="s">
        <v>57</v>
      </c>
      <c r="B31" s="6"/>
      <c r="C31" s="10"/>
    </row>
    <row r="32" spans="1:6" ht="14.25" customHeight="1" x14ac:dyDescent="0.3">
      <c r="A32" s="5" t="s">
        <v>58</v>
      </c>
      <c r="B32" s="6"/>
      <c r="C32" s="10"/>
    </row>
    <row r="33" spans="1:3" ht="14.25" customHeight="1" x14ac:dyDescent="0.3">
      <c r="A33" s="5" t="s">
        <v>59</v>
      </c>
      <c r="B33" s="6"/>
      <c r="C33" s="10"/>
    </row>
    <row r="34" spans="1:3" ht="14.25" customHeight="1" x14ac:dyDescent="0.3">
      <c r="A34" s="5" t="s">
        <v>60</v>
      </c>
      <c r="B34" s="6"/>
      <c r="C34" s="10"/>
    </row>
    <row r="35" spans="1:3" ht="14.25" customHeight="1" x14ac:dyDescent="0.3">
      <c r="A35" s="6" t="s">
        <v>61</v>
      </c>
      <c r="B35" s="6"/>
      <c r="C35" s="10"/>
    </row>
    <row r="36" spans="1:3" ht="14.25" customHeight="1" x14ac:dyDescent="0.3">
      <c r="A36" s="6" t="s">
        <v>62</v>
      </c>
      <c r="B36" s="6"/>
      <c r="C36" s="10"/>
    </row>
    <row r="37" spans="1:3" ht="14.25" customHeight="1" x14ac:dyDescent="0.3">
      <c r="A37" s="5" t="s">
        <v>63</v>
      </c>
      <c r="B37" s="6"/>
      <c r="C37" s="10"/>
    </row>
    <row r="38" spans="1:3" ht="14.25" customHeight="1" x14ac:dyDescent="0.3">
      <c r="A38" s="5" t="s">
        <v>64</v>
      </c>
      <c r="B38" s="6"/>
      <c r="C38" s="10"/>
    </row>
    <row r="39" spans="1:3" ht="14.25" customHeight="1" x14ac:dyDescent="0.3">
      <c r="A39" s="6" t="s">
        <v>65</v>
      </c>
      <c r="B39" s="6"/>
      <c r="C39" s="10"/>
    </row>
    <row r="40" spans="1:3" ht="14.25" customHeight="1" x14ac:dyDescent="0.3">
      <c r="A40" s="6" t="s">
        <v>66</v>
      </c>
      <c r="B40" s="6"/>
      <c r="C40" s="10"/>
    </row>
    <row r="41" spans="1:3" ht="14.25" customHeight="1" x14ac:dyDescent="0.3">
      <c r="A41" s="5" t="s">
        <v>67</v>
      </c>
      <c r="B41" s="6"/>
      <c r="C41" s="10"/>
    </row>
    <row r="42" spans="1:3" ht="14.25" customHeight="1" x14ac:dyDescent="0.3">
      <c r="A42" s="5" t="s">
        <v>68</v>
      </c>
      <c r="B42" s="6"/>
      <c r="C42" s="10"/>
    </row>
    <row r="43" spans="1:3" ht="14.25" customHeight="1" x14ac:dyDescent="0.3">
      <c r="A43" s="6" t="s">
        <v>69</v>
      </c>
      <c r="B43" s="6"/>
      <c r="C43" s="10"/>
    </row>
    <row r="44" spans="1:3" ht="14.25" customHeight="1" x14ac:dyDescent="0.3">
      <c r="A44" s="6" t="s">
        <v>70</v>
      </c>
      <c r="B44" s="6"/>
      <c r="C44" s="10"/>
    </row>
    <row r="45" spans="1:3" ht="14.25" customHeight="1" x14ac:dyDescent="0.3">
      <c r="A45" s="5" t="s">
        <v>71</v>
      </c>
      <c r="B45" s="6"/>
      <c r="C45" s="10"/>
    </row>
    <row r="46" spans="1:3" ht="14.25" customHeight="1" x14ac:dyDescent="0.3">
      <c r="A46" s="6" t="s">
        <v>72</v>
      </c>
      <c r="B46" s="6"/>
      <c r="C46" s="10"/>
    </row>
    <row r="47" spans="1:3" ht="14.25" customHeight="1" x14ac:dyDescent="0.3">
      <c r="A47" s="5" t="s">
        <v>73</v>
      </c>
      <c r="B47" s="6"/>
      <c r="C47" s="10"/>
    </row>
    <row r="48" spans="1:3" ht="14.25" customHeight="1" x14ac:dyDescent="0.3">
      <c r="A48" s="6" t="s">
        <v>74</v>
      </c>
      <c r="B48" s="6"/>
      <c r="C48" s="10"/>
    </row>
    <row r="49" spans="1:3" ht="14.25" customHeight="1" x14ac:dyDescent="0.3">
      <c r="A49" s="5" t="s">
        <v>75</v>
      </c>
      <c r="B49" s="6"/>
      <c r="C49" s="10"/>
    </row>
    <row r="50" spans="1:3" ht="14.25" customHeight="1" x14ac:dyDescent="0.3">
      <c r="A50" s="6" t="s">
        <v>76</v>
      </c>
      <c r="B50" s="6"/>
      <c r="C50" s="10"/>
    </row>
    <row r="51" spans="1:3" ht="14.25" customHeight="1" x14ac:dyDescent="0.3">
      <c r="A51" s="5" t="s">
        <v>77</v>
      </c>
      <c r="B51" s="6"/>
      <c r="C51" s="10"/>
    </row>
    <row r="52" spans="1:3" ht="14.25" customHeight="1" x14ac:dyDescent="0.3">
      <c r="A52" s="6" t="s">
        <v>78</v>
      </c>
      <c r="B52" s="6"/>
      <c r="C52" s="10"/>
    </row>
    <row r="53" spans="1:3" ht="14.25" customHeight="1" x14ac:dyDescent="0.3">
      <c r="A53" s="5" t="s">
        <v>79</v>
      </c>
      <c r="B53" s="6"/>
      <c r="C53" s="10"/>
    </row>
    <row r="54" spans="1:3" ht="14.25" customHeight="1" x14ac:dyDescent="0.3">
      <c r="A54" s="6" t="s">
        <v>80</v>
      </c>
      <c r="B54" s="6"/>
      <c r="C54" s="10"/>
    </row>
    <row r="55" spans="1:3" ht="14.25" customHeight="1" x14ac:dyDescent="0.3">
      <c r="A55" s="5" t="s">
        <v>81</v>
      </c>
      <c r="B55" s="6"/>
      <c r="C55" s="10"/>
    </row>
    <row r="56" spans="1:3" ht="14.25" customHeight="1" x14ac:dyDescent="0.3">
      <c r="A56" s="6" t="s">
        <v>82</v>
      </c>
      <c r="B56" s="6"/>
      <c r="C56" s="10"/>
    </row>
    <row r="57" spans="1:3" ht="14.25" customHeight="1" x14ac:dyDescent="0.3">
      <c r="A57" s="5" t="s">
        <v>83</v>
      </c>
      <c r="B57" s="6"/>
      <c r="C57" s="10"/>
    </row>
    <row r="58" spans="1:3" ht="14.25" customHeight="1" x14ac:dyDescent="0.3">
      <c r="A58" s="6" t="s">
        <v>84</v>
      </c>
      <c r="B58" s="6"/>
      <c r="C58" s="10"/>
    </row>
    <row r="59" spans="1:3" ht="14.25" customHeight="1" x14ac:dyDescent="0.3">
      <c r="A59" s="5" t="s">
        <v>85</v>
      </c>
      <c r="B59" s="6"/>
      <c r="C59" s="10"/>
    </row>
    <row r="60" spans="1:3" ht="14.25" customHeight="1" x14ac:dyDescent="0.3">
      <c r="A60" s="6" t="s">
        <v>86</v>
      </c>
      <c r="B60" s="6"/>
      <c r="C60" s="10"/>
    </row>
    <row r="61" spans="1:3" ht="14.25" customHeight="1" x14ac:dyDescent="0.3">
      <c r="A61" s="5" t="s">
        <v>87</v>
      </c>
      <c r="B61" s="6"/>
      <c r="C61" s="10"/>
    </row>
    <row r="62" spans="1:3" ht="14.25" customHeight="1" x14ac:dyDescent="0.3">
      <c r="A62" s="5" t="s">
        <v>88</v>
      </c>
      <c r="B62" s="6"/>
      <c r="C62" s="10"/>
    </row>
    <row r="63" spans="1:3" ht="14.25" customHeight="1" x14ac:dyDescent="0.3">
      <c r="A63" s="5" t="s">
        <v>89</v>
      </c>
      <c r="B63" s="6"/>
      <c r="C63" s="10"/>
    </row>
    <row r="64" spans="1:3" ht="14.25" customHeight="1" x14ac:dyDescent="0.3">
      <c r="A64" s="5" t="s">
        <v>90</v>
      </c>
      <c r="B64" s="6"/>
      <c r="C64" s="10"/>
    </row>
    <row r="65" spans="1:3" ht="14.25" customHeight="1" x14ac:dyDescent="0.3">
      <c r="A65" s="5" t="s">
        <v>91</v>
      </c>
      <c r="B65" s="6"/>
      <c r="C65" s="10"/>
    </row>
    <row r="66" spans="1:3" ht="14.25" customHeight="1" x14ac:dyDescent="0.3">
      <c r="A66" s="5" t="s">
        <v>92</v>
      </c>
      <c r="B66" s="6"/>
      <c r="C66" s="10"/>
    </row>
    <row r="67" spans="1:3" ht="14.25" customHeight="1" x14ac:dyDescent="0.3">
      <c r="A67" s="5" t="s">
        <v>93</v>
      </c>
      <c r="B67" s="6"/>
      <c r="C67" s="10"/>
    </row>
    <row r="68" spans="1:3" ht="14.25" customHeight="1" x14ac:dyDescent="0.3">
      <c r="A68" s="5" t="s">
        <v>94</v>
      </c>
      <c r="B68" s="6"/>
      <c r="C68" s="10"/>
    </row>
    <row r="69" spans="1:3" ht="14.25" customHeight="1" x14ac:dyDescent="0.3">
      <c r="A69" s="5" t="s">
        <v>95</v>
      </c>
      <c r="B69" s="6"/>
      <c r="C69" s="10"/>
    </row>
    <row r="70" spans="1:3" ht="14.25" customHeight="1" x14ac:dyDescent="0.3">
      <c r="A70" s="5" t="s">
        <v>96</v>
      </c>
      <c r="B70" s="6"/>
      <c r="C70" s="10"/>
    </row>
    <row r="71" spans="1:3" ht="14.25" customHeight="1" x14ac:dyDescent="0.3">
      <c r="A71" s="5" t="s">
        <v>97</v>
      </c>
      <c r="B71" s="6"/>
      <c r="C71" s="10"/>
    </row>
    <row r="72" spans="1:3" ht="14.25" customHeight="1" x14ac:dyDescent="0.3">
      <c r="A72" s="5" t="s">
        <v>98</v>
      </c>
      <c r="B72" s="6"/>
      <c r="C72" s="10"/>
    </row>
    <row r="73" spans="1:3" ht="14.25" customHeight="1" x14ac:dyDescent="0.3">
      <c r="A73" s="5" t="s">
        <v>99</v>
      </c>
      <c r="B73" s="6"/>
      <c r="C73" s="10"/>
    </row>
    <row r="74" spans="1:3" ht="14.25" customHeight="1" x14ac:dyDescent="0.3">
      <c r="A74" s="5" t="s">
        <v>100</v>
      </c>
      <c r="B74" s="6"/>
      <c r="C74" s="10"/>
    </row>
    <row r="75" spans="1:3" ht="14.25" customHeight="1" x14ac:dyDescent="0.3">
      <c r="A75" s="5" t="s">
        <v>101</v>
      </c>
      <c r="B75" s="6"/>
      <c r="C75" s="10"/>
    </row>
    <row r="76" spans="1:3" ht="14.25" customHeight="1" x14ac:dyDescent="0.3">
      <c r="A76" s="5" t="s">
        <v>102</v>
      </c>
      <c r="B76" s="6"/>
      <c r="C76" s="10"/>
    </row>
    <row r="77" spans="1:3" ht="14.25" customHeight="1" x14ac:dyDescent="0.3">
      <c r="A77" s="5" t="s">
        <v>103</v>
      </c>
      <c r="B77" s="6"/>
      <c r="C77" s="10"/>
    </row>
    <row r="78" spans="1:3" ht="14.25" customHeight="1" x14ac:dyDescent="0.3">
      <c r="A78" s="5" t="s">
        <v>104</v>
      </c>
      <c r="B78" s="6"/>
      <c r="C78" s="10"/>
    </row>
    <row r="79" spans="1:3" ht="14.25" customHeight="1" x14ac:dyDescent="0.3">
      <c r="A79" s="5" t="s">
        <v>105</v>
      </c>
      <c r="B79" s="6"/>
      <c r="C79" s="10"/>
    </row>
    <row r="80" spans="1:3" ht="14.25" customHeight="1" x14ac:dyDescent="0.3">
      <c r="A80" s="5" t="s">
        <v>106</v>
      </c>
      <c r="B80" s="6"/>
      <c r="C80" s="10"/>
    </row>
    <row r="81" spans="1:3" ht="14.25" customHeight="1" x14ac:dyDescent="0.3">
      <c r="A81" s="5" t="s">
        <v>107</v>
      </c>
      <c r="B81" s="6"/>
      <c r="C81" s="10"/>
    </row>
    <row r="82" spans="1:3" ht="14.25" customHeight="1" x14ac:dyDescent="0.3">
      <c r="A82" s="5" t="s">
        <v>108</v>
      </c>
      <c r="B82" s="6"/>
      <c r="C82" s="10"/>
    </row>
    <row r="83" spans="1:3" ht="14.25" customHeight="1" x14ac:dyDescent="0.3">
      <c r="A83" s="5" t="s">
        <v>109</v>
      </c>
      <c r="B83" s="6"/>
      <c r="C83" s="10"/>
    </row>
    <row r="84" spans="1:3" ht="14.25" customHeight="1" x14ac:dyDescent="0.3">
      <c r="A84" s="5" t="s">
        <v>110</v>
      </c>
      <c r="B84" s="6"/>
      <c r="C84" s="10"/>
    </row>
    <row r="85" spans="1:3" ht="14.25" customHeight="1" x14ac:dyDescent="0.3">
      <c r="A85" s="5" t="s">
        <v>111</v>
      </c>
      <c r="B85" s="6"/>
      <c r="C85" s="10"/>
    </row>
    <row r="86" spans="1:3" ht="14.25" customHeight="1" x14ac:dyDescent="0.3">
      <c r="A86" s="5" t="s">
        <v>112</v>
      </c>
      <c r="B86" s="6"/>
      <c r="C86" s="10"/>
    </row>
    <row r="87" spans="1:3" ht="14.25" customHeight="1" x14ac:dyDescent="0.3">
      <c r="A87" s="5" t="s">
        <v>113</v>
      </c>
      <c r="B87" s="6"/>
      <c r="C87" s="10"/>
    </row>
    <row r="88" spans="1:3" ht="14.25" customHeight="1" x14ac:dyDescent="0.3">
      <c r="A88" s="5" t="s">
        <v>114</v>
      </c>
      <c r="B88" s="6"/>
      <c r="C88" s="10"/>
    </row>
    <row r="89" spans="1:3" ht="14.25" customHeight="1" x14ac:dyDescent="0.3">
      <c r="A89" s="5" t="s">
        <v>115</v>
      </c>
      <c r="B89" s="6"/>
      <c r="C89" s="10"/>
    </row>
    <row r="90" spans="1:3" ht="14.25" customHeight="1" x14ac:dyDescent="0.3">
      <c r="A90" s="5" t="s">
        <v>116</v>
      </c>
      <c r="B90" s="6"/>
      <c r="C90" s="10"/>
    </row>
    <row r="91" spans="1:3" ht="14.25" customHeight="1" x14ac:dyDescent="0.3">
      <c r="A91" s="5" t="s">
        <v>117</v>
      </c>
      <c r="B91" s="6"/>
      <c r="C91" s="10"/>
    </row>
    <row r="92" spans="1:3" ht="14.25" customHeight="1" x14ac:dyDescent="0.3">
      <c r="A92" s="5" t="s">
        <v>118</v>
      </c>
      <c r="B92" s="6"/>
      <c r="C92" s="10"/>
    </row>
    <row r="93" spans="1:3" ht="14.25" customHeight="1" x14ac:dyDescent="0.3">
      <c r="A93" s="5" t="s">
        <v>119</v>
      </c>
      <c r="B93" s="6"/>
      <c r="C93" s="10"/>
    </row>
    <row r="94" spans="1:3" ht="14.25" customHeight="1" x14ac:dyDescent="0.3">
      <c r="A94" s="5" t="s">
        <v>120</v>
      </c>
      <c r="B94" s="6"/>
      <c r="C94" s="10"/>
    </row>
    <row r="95" spans="1:3" ht="14.25" customHeight="1" x14ac:dyDescent="0.3">
      <c r="A95" s="5" t="s">
        <v>121</v>
      </c>
      <c r="B95" s="6"/>
      <c r="C95" s="10"/>
    </row>
    <row r="96" spans="1:3" ht="14.25" customHeight="1" x14ac:dyDescent="0.3">
      <c r="A96" s="5" t="s">
        <v>122</v>
      </c>
      <c r="B96" s="6"/>
      <c r="C96" s="10"/>
    </row>
    <row r="97" spans="1:3" ht="14.25" customHeight="1" x14ac:dyDescent="0.3">
      <c r="A97" s="5" t="s">
        <v>123</v>
      </c>
      <c r="B97" s="6"/>
      <c r="C97" s="10"/>
    </row>
    <row r="98" spans="1:3" ht="14.25" customHeight="1" x14ac:dyDescent="0.3">
      <c r="A98" s="5" t="s">
        <v>124</v>
      </c>
      <c r="B98" s="6"/>
      <c r="C98" s="10"/>
    </row>
    <row r="99" spans="1:3" ht="14.25" customHeight="1" x14ac:dyDescent="0.3">
      <c r="A99" s="5" t="s">
        <v>125</v>
      </c>
      <c r="B99" s="6"/>
      <c r="C99" s="10"/>
    </row>
    <row r="100" spans="1:3" ht="14.25" customHeight="1" x14ac:dyDescent="0.3">
      <c r="A100" s="5" t="s">
        <v>126</v>
      </c>
      <c r="B100" s="6"/>
      <c r="C100" s="10"/>
    </row>
    <row r="101" spans="1:3" ht="14.25" customHeight="1" x14ac:dyDescent="0.3">
      <c r="A101" s="5" t="s">
        <v>127</v>
      </c>
      <c r="B101" s="20"/>
      <c r="C101" s="10"/>
    </row>
    <row r="102" spans="1:3" ht="14.25" customHeight="1" x14ac:dyDescent="0.3">
      <c r="A102" s="5" t="s">
        <v>128</v>
      </c>
      <c r="B102" s="6"/>
      <c r="C102" s="10"/>
    </row>
    <row r="103" spans="1:3" ht="14.25" customHeight="1" x14ac:dyDescent="0.3">
      <c r="A103" s="5" t="s">
        <v>129</v>
      </c>
      <c r="B103" s="6"/>
      <c r="C103" s="10"/>
    </row>
    <row r="104" spans="1:3" ht="14.25" customHeight="1" x14ac:dyDescent="0.3">
      <c r="A104" s="5" t="s">
        <v>130</v>
      </c>
      <c r="B104" s="6"/>
      <c r="C104" s="10"/>
    </row>
    <row r="105" spans="1:3" ht="14.25" customHeight="1" x14ac:dyDescent="0.3">
      <c r="A105" s="5" t="s">
        <v>131</v>
      </c>
      <c r="B105" s="6"/>
      <c r="C105" s="10"/>
    </row>
    <row r="106" spans="1:3" ht="14.25" customHeight="1" x14ac:dyDescent="0.3">
      <c r="A106" s="5" t="s">
        <v>132</v>
      </c>
      <c r="B106" s="6"/>
      <c r="C106" s="10"/>
    </row>
    <row r="107" spans="1:3" ht="14.25" customHeight="1" x14ac:dyDescent="0.3">
      <c r="A107" s="5" t="s">
        <v>133</v>
      </c>
      <c r="B107" s="6"/>
      <c r="C107" s="10"/>
    </row>
    <row r="108" spans="1:3" ht="14.25" customHeight="1" x14ac:dyDescent="0.3">
      <c r="A108" s="5" t="s">
        <v>134</v>
      </c>
      <c r="B108" s="21"/>
      <c r="C108" s="10"/>
    </row>
    <row r="109" spans="1:3" ht="14.25" customHeight="1" x14ac:dyDescent="0.3">
      <c r="A109" s="5" t="s">
        <v>135</v>
      </c>
      <c r="B109" s="6"/>
      <c r="C109" s="10"/>
    </row>
    <row r="110" spans="1:3" ht="14.25" customHeight="1" x14ac:dyDescent="0.3">
      <c r="A110" s="5" t="s">
        <v>136</v>
      </c>
      <c r="B110" s="6"/>
      <c r="C110" s="10"/>
    </row>
    <row r="111" spans="1:3" ht="14.25" customHeight="1" x14ac:dyDescent="0.3">
      <c r="A111" s="5" t="s">
        <v>137</v>
      </c>
      <c r="B111" s="6"/>
      <c r="C111" s="10"/>
    </row>
    <row r="112" spans="1:3" ht="14.25" customHeight="1" x14ac:dyDescent="0.3">
      <c r="A112" s="5" t="s">
        <v>138</v>
      </c>
      <c r="B112" s="6"/>
      <c r="C112" s="10"/>
    </row>
    <row r="113" spans="1:3" ht="14.25" customHeight="1" x14ac:dyDescent="0.3">
      <c r="A113" s="5" t="s">
        <v>139</v>
      </c>
      <c r="B113" s="6"/>
      <c r="C113" s="10"/>
    </row>
    <row r="114" spans="1:3" ht="14.25" customHeight="1" x14ac:dyDescent="0.3">
      <c r="A114" s="5" t="s">
        <v>140</v>
      </c>
      <c r="B114" s="6"/>
      <c r="C114" s="10"/>
    </row>
    <row r="115" spans="1:3" ht="14.25" customHeight="1" x14ac:dyDescent="0.3">
      <c r="A115" s="5" t="s">
        <v>141</v>
      </c>
      <c r="B115" s="6"/>
      <c r="C115" s="10"/>
    </row>
    <row r="116" spans="1:3" ht="14.25" customHeight="1" x14ac:dyDescent="0.3">
      <c r="A116" s="5" t="s">
        <v>142</v>
      </c>
      <c r="B116" s="6"/>
      <c r="C116" s="10"/>
    </row>
    <row r="117" spans="1:3" ht="14.25" customHeight="1" x14ac:dyDescent="0.3">
      <c r="A117" s="5" t="s">
        <v>143</v>
      </c>
      <c r="B117" s="6"/>
      <c r="C117" s="10"/>
    </row>
    <row r="118" spans="1:3" ht="14.25" customHeight="1" x14ac:dyDescent="0.3">
      <c r="A118" s="5" t="s">
        <v>144</v>
      </c>
      <c r="B118" s="6"/>
      <c r="C118" s="10"/>
    </row>
    <row r="119" spans="1:3" ht="14.25" customHeight="1" x14ac:dyDescent="0.3">
      <c r="A119" s="5" t="s">
        <v>145</v>
      </c>
      <c r="B119" s="6"/>
      <c r="C119" s="10"/>
    </row>
    <row r="120" spans="1:3" ht="14.25" customHeight="1" x14ac:dyDescent="0.3">
      <c r="A120" s="5" t="s">
        <v>146</v>
      </c>
      <c r="B120" s="6"/>
      <c r="C120" s="10"/>
    </row>
    <row r="121" spans="1:3" ht="14.25" customHeight="1" x14ac:dyDescent="0.3">
      <c r="A121" s="5" t="s">
        <v>147</v>
      </c>
      <c r="B121" s="6"/>
      <c r="C121" s="10"/>
    </row>
    <row r="122" spans="1:3" ht="14.25" customHeight="1" x14ac:dyDescent="0.3">
      <c r="A122" s="22"/>
      <c r="B122" s="4" t="s">
        <v>148</v>
      </c>
      <c r="C122" s="15">
        <f>SUM(C5:C35)</f>
        <v>35</v>
      </c>
    </row>
    <row r="123" spans="1:3" ht="14.25" customHeight="1" x14ac:dyDescent="0.3">
      <c r="B123" s="4" t="s">
        <v>149</v>
      </c>
      <c r="C123" s="15">
        <f>G13-C122</f>
        <v>0</v>
      </c>
    </row>
    <row r="124" spans="1:3" ht="14.25" customHeight="1" x14ac:dyDescent="0.3">
      <c r="A124" s="23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N9" sqref="N9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>
        <v>0.16666666666666666</v>
      </c>
      <c r="D10" s="37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37">
        <v>0.125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>
        <v>4.1666666666666664E-2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0.33333333333333331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0.33333333333333331</v>
      </c>
      <c r="D130" s="15">
        <f>SUM(D128,C128)</f>
        <v>0.33333333333333331</v>
      </c>
      <c r="E130" s="15">
        <f>SUM(E128,C128,D128)</f>
        <v>0.33333333333333331</v>
      </c>
      <c r="F130" s="15">
        <f>SUM(C128:F128)</f>
        <v>0.33333333333333331</v>
      </c>
      <c r="G130" s="15">
        <f>SUM(C128:G128)</f>
        <v>0.33333333333333331</v>
      </c>
      <c r="H130" s="15">
        <f>SUM(C128:H128)</f>
        <v>0.33333333333333331</v>
      </c>
      <c r="I130" s="15">
        <f>SUM(C128:I128)</f>
        <v>0.33333333333333331</v>
      </c>
      <c r="J130" s="15">
        <f>SUM(C128:J128)</f>
        <v>0.33333333333333331</v>
      </c>
      <c r="K130" s="15">
        <f>SUM(C128:K128)</f>
        <v>0.33333333333333331</v>
      </c>
      <c r="L130" s="15">
        <f>SUM(C128:L128)</f>
        <v>0.33333333333333331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5.5</v>
      </c>
      <c r="D131" s="15">
        <f>Parameters!$G$9-D130</f>
        <v>5.5</v>
      </c>
      <c r="E131" s="15">
        <f>Parameters!$G$9-E130</f>
        <v>5.5</v>
      </c>
      <c r="F131" s="15">
        <f>Parameters!$G$9-F130</f>
        <v>5.5</v>
      </c>
      <c r="G131" s="15">
        <f>Parameters!$G$9-G130</f>
        <v>5.5</v>
      </c>
      <c r="H131" s="15">
        <f>Parameters!$G$9-H130</f>
        <v>5.5</v>
      </c>
      <c r="I131" s="15">
        <f>Parameters!$G$9-I130</f>
        <v>5.5</v>
      </c>
      <c r="J131" s="15">
        <f>Parameters!$G$9-J130</f>
        <v>5.5</v>
      </c>
      <c r="K131" s="15">
        <f>Parameters!$G$9-K130</f>
        <v>5.5</v>
      </c>
      <c r="L131" s="15">
        <f>Parameters!$G$9-L130</f>
        <v>5.5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2" t="s">
        <v>156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35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4" t="s">
        <v>157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3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0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0</v>
      </c>
      <c r="N6" s="5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</v>
      </c>
      <c r="N7" s="5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</v>
      </c>
      <c r="N8" s="5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</v>
      </c>
      <c r="N9" s="5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0.16666666666666666</v>
      </c>
      <c r="D10" s="57">
        <f>SUM('Serkan Efe Durusu'!D10,'Ismail Elmasry'!D10,'can Işmar'!D10,'Marios Papalouka'!D10,'Metehan Topaç'!D10,'Celine Zanders '!D10)</f>
        <v>0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0.16666666666666666</v>
      </c>
      <c r="N10" s="5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0.125</v>
      </c>
      <c r="D11" s="57">
        <f>SUM('Serkan Efe Durusu'!D11,'Ismail Elmasry'!D11,'can Işmar'!D11,'Marios Papalouka'!D11,'Metehan Topaç'!D11,'Celine Zanders '!D11)</f>
        <v>0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0.125</v>
      </c>
      <c r="N11" s="5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4.1666666666666664E-2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4.1666666666666664E-2</v>
      </c>
      <c r="N12" s="5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0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0</v>
      </c>
      <c r="N13" s="5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</v>
      </c>
      <c r="N14" s="59" t="str">
        <f t="array" ref="N14">IF(INDEX(Tasks,1,3)&lt;&gt;"",100*M14/INDEX(Tasks,1,3),"")</f>
        <v/>
      </c>
    </row>
    <row r="15" spans="2:14" ht="14.25" customHeight="1" x14ac:dyDescent="0.3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0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0</v>
      </c>
      <c r="N16" s="5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3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3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3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3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</v>
      </c>
      <c r="N30" s="59" t="str">
        <f t="array" ref="N30">IF(INDEX(Tasks,1,3)&lt;&gt;"",100*M30/INDEX(Tasks,1,3),"")</f>
        <v/>
      </c>
    </row>
    <row r="31" spans="2:14" ht="14.25" customHeight="1" x14ac:dyDescent="0.3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3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3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3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3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0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0</v>
      </c>
      <c r="N35" s="59" t="str">
        <f t="array" ref="N35">IF(INDEX(Tasks,2,3)&lt;&gt;"",100*M35/INDEX(Tasks,2,3),"")</f>
        <v/>
      </c>
    </row>
    <row r="36" spans="2:14" ht="14.25" customHeight="1" x14ac:dyDescent="0.3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3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3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3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3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3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3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3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3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3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3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3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3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3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3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3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3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3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3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3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3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3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3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3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3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3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3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3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3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3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3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3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3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3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3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3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3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3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3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3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3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3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3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3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3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3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3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3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3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3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3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3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3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3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3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3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3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3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3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3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3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3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3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3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3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3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3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3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3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3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3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3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3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3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3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3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3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3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3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3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3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3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3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3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3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3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3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63"/>
    </row>
    <row r="134" spans="2:13" ht="14.25" customHeight="1" x14ac:dyDescent="0.3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3">
      <c r="B135" s="1" t="str">
        <f t="array" ref="B135">INDEX(Participants,1,2)</f>
        <v>Serkan Efe Durusu</v>
      </c>
      <c r="C135" s="30">
        <f>'Serkan Efe Durusu'!C128</f>
        <v>0.33333333333333331</v>
      </c>
      <c r="D135" s="30">
        <f>'Serkan Efe Durusu'!D128</f>
        <v>0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0.33333333333333331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3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3">
      <c r="B138" s="1" t="str">
        <f t="array" ref="B138">INDEX(Participants,4,2)</f>
        <v>Marios Papalouka</v>
      </c>
      <c r="C138" s="30">
        <f>'Marios Papalouka'!C128</f>
        <v>0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</v>
      </c>
    </row>
    <row r="139" spans="2:13" ht="14.25" customHeight="1" x14ac:dyDescent="0.3">
      <c r="B139" s="1" t="str">
        <f t="array" ref="B139">INDEX(Participants,5,2)</f>
        <v>Metehan Topaç</v>
      </c>
      <c r="C139" s="30">
        <f>'Metehan Topaç'!C128</f>
        <v>0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</v>
      </c>
    </row>
    <row r="140" spans="2:13" ht="14.25" customHeight="1" x14ac:dyDescent="0.3">
      <c r="B140" s="1" t="str">
        <f t="array" ref="B140">INDEX(Participants,2,2)</f>
        <v>Ismail Elmasry</v>
      </c>
      <c r="C140" s="30">
        <f>'Ismail Elmasry'!C128</f>
        <v>0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0</v>
      </c>
    </row>
    <row r="141" spans="2:13" ht="14.25" customHeight="1" x14ac:dyDescent="0.3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3">
      <c r="C143" s="65">
        <f t="shared" ref="C143:L143" si="2">SUM(C135:C142)</f>
        <v>0.33333333333333331</v>
      </c>
      <c r="D143" s="65">
        <f t="shared" si="2"/>
        <v>0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0.33333333333333331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G</cp:lastModifiedBy>
  <dcterms:created xsi:type="dcterms:W3CDTF">2009-09-09T15:38:31Z</dcterms:created>
  <dcterms:modified xsi:type="dcterms:W3CDTF">2022-05-01T13:53:53Z</dcterms:modified>
</cp:coreProperties>
</file>