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"/>
    </mc:Choice>
  </mc:AlternateContent>
  <xr:revisionPtr revIDLastSave="0" documentId="8_{66496FDD-A9CE-4A6A-AD7E-45FE83FB585E}" xr6:coauthVersionLast="47" xr6:coauthVersionMax="47" xr10:uidLastSave="{00000000-0000-0000-0000-000000000000}"/>
  <bookViews>
    <workbookView xWindow="-96" yWindow="-96" windowWidth="23232" windowHeight="13152" firstSheet="3" activeTab="3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<sst xmlns="http://schemas.openxmlformats.org/spreadsheetml/2006/main" count="296" uniqueCount="231">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</sst>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2.6916666666666664</c:v>
                </c:pt>
                <c:pt idx="1">
                  <c:v>1.4479166666666667</c:v>
                </c:pt>
                <c:pt idx="2">
                  <c:v>2.520833333333333</c:v>
                </c:pt>
                <c:pt idx="3">
                  <c:v>1.375</c:v>
                </c:pt>
                <c:pt idx="4">
                  <c:v>3.1354166666666665</c:v>
                </c:pt>
                <c:pt idx="5">
                  <c:v>3.1249999999999996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1.520833333333333</c:v>
                </c:pt>
                <c:pt idx="6">
                  <c:v>2.7777777777777777</c:v>
                </c:pt>
                <c:pt idx="7">
                  <c:v>0.60416666666666663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1.520833333333333</c:v>
                </c:pt>
                <c:pt idx="6">
                  <c:v>2.7777777777777777</c:v>
                </c:pt>
                <c:pt idx="7">
                  <c:v>0.60416666666666663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1.1395833333333332</c:v>
                </c:pt>
                <c:pt idx="1">
                  <c:v>0.27777777777777773</c:v>
                </c:pt>
                <c:pt idx="2">
                  <c:v>0.12499999999999999</c:v>
                </c:pt>
                <c:pt idx="3">
                  <c:v>0.14583333333333334</c:v>
                </c:pt>
                <c:pt idx="4">
                  <c:v>3.4166666666666665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0.3125</c:v>
                </c:pt>
                <c:pt idx="16">
                  <c:v>0.35416666666666663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0.26041666666666669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625" defaultRowHeight="15" customHeight="1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>
      <c r="A1" s="1" t="s">
        <v>0</v>
      </c>
      <c r="B1" s="1" t="s">
        <v>1</v>
      </c>
    </row>
    <row r="2" spans="1:7" ht="14.25" customHeight="1"/>
    <row r="3" spans="1:7" ht="14.25" customHeight="1"/>
    <row r="4" spans="1:7" ht="14.25" customHeight="1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>
      <c r="A14" s="7" t="s">
        <v>31</v>
      </c>
      <c r="B14" s="4" t="s">
        <v>32</v>
      </c>
      <c r="C14" s="33"/>
    </row>
    <row r="15" spans="1:7" ht="14.25" customHeight="1">
      <c r="A15" s="7" t="s">
        <v>33</v>
      </c>
      <c r="B15" s="4" t="s">
        <v>34</v>
      </c>
      <c r="C15" s="33"/>
    </row>
    <row r="16" spans="1:7" ht="14.25" customHeight="1">
      <c r="A16" s="7" t="s">
        <v>35</v>
      </c>
      <c r="B16" s="4" t="s">
        <v>36</v>
      </c>
      <c r="C16" s="33"/>
    </row>
    <row r="17" spans="1:6" ht="14.25" customHeight="1">
      <c r="A17" s="7" t="s">
        <v>37</v>
      </c>
      <c r="B17" s="7" t="s">
        <v>38</v>
      </c>
      <c r="C17" s="33"/>
    </row>
    <row r="18" spans="1:6" ht="14.25" customHeight="1">
      <c r="A18" s="7" t="s">
        <v>39</v>
      </c>
      <c r="B18" s="7" t="s">
        <v>40</v>
      </c>
      <c r="C18" s="33"/>
    </row>
    <row r="19" spans="1:6" ht="14.25" customHeight="1">
      <c r="A19" s="7" t="s">
        <v>41</v>
      </c>
      <c r="B19" s="4" t="s">
        <v>42</v>
      </c>
      <c r="C19" s="33"/>
    </row>
    <row r="20" spans="1:6" ht="14.25" customHeight="1">
      <c r="A20" s="7" t="s">
        <v>43</v>
      </c>
      <c r="B20" s="4" t="s">
        <v>44</v>
      </c>
      <c r="C20" s="33"/>
    </row>
    <row r="21" spans="1:6" ht="14.25" customHeight="1">
      <c r="A21" s="7" t="s">
        <v>45</v>
      </c>
      <c r="B21" s="4" t="s">
        <v>46</v>
      </c>
      <c r="C21" s="33"/>
    </row>
    <row r="22" spans="1:6" ht="14.25" customHeight="1">
      <c r="A22" s="7" t="s">
        <v>47</v>
      </c>
      <c r="B22" s="4" t="s">
        <v>48</v>
      </c>
      <c r="C22" s="33"/>
    </row>
    <row r="23" spans="1:6" ht="14.25" customHeight="1">
      <c r="A23" s="7" t="s">
        <v>49</v>
      </c>
      <c r="B23" s="4" t="s">
        <v>50</v>
      </c>
      <c r="C23" s="33"/>
      <c r="F23" s="6"/>
    </row>
    <row r="24" spans="1:6" ht="14.25" customHeight="1">
      <c r="A24" s="7" t="s">
        <v>51</v>
      </c>
      <c r="B24" s="4" t="s">
        <v>52</v>
      </c>
      <c r="C24" s="33"/>
      <c r="F24" s="6"/>
    </row>
    <row r="25" spans="1:6" ht="14.25" customHeight="1">
      <c r="A25" s="7" t="s">
        <v>53</v>
      </c>
      <c r="B25" s="4" t="s">
        <v>54</v>
      </c>
      <c r="C25" s="33"/>
      <c r="F25" s="6"/>
    </row>
    <row r="26" spans="1:6" ht="14.25" customHeight="1">
      <c r="A26" s="7" t="s">
        <v>55</v>
      </c>
      <c r="B26" s="4" t="s">
        <v>56</v>
      </c>
      <c r="C26" s="33"/>
      <c r="F26" s="6"/>
    </row>
    <row r="27" spans="1:6" ht="14.25" customHeight="1">
      <c r="A27" s="7" t="s">
        <v>57</v>
      </c>
      <c r="B27" s="4" t="s">
        <v>58</v>
      </c>
      <c r="C27" s="33"/>
      <c r="F27" s="1"/>
    </row>
    <row r="28" spans="1:6" ht="14.25" customHeight="1">
      <c r="A28" s="7" t="s">
        <v>59</v>
      </c>
      <c r="B28" s="7" t="s">
        <v>60</v>
      </c>
      <c r="C28" s="33"/>
      <c r="F28" s="6"/>
    </row>
    <row r="29" spans="1:6" ht="14.25" customHeight="1">
      <c r="A29" s="7" t="s">
        <v>61</v>
      </c>
      <c r="B29" s="4" t="s">
        <v>62</v>
      </c>
      <c r="C29" s="33"/>
    </row>
    <row r="30" spans="1:6" ht="14.25" customHeight="1">
      <c r="A30" s="7" t="s">
        <v>63</v>
      </c>
      <c r="B30" s="4" t="s">
        <v>64</v>
      </c>
      <c r="C30" s="33"/>
    </row>
    <row r="31" spans="1:6" ht="14.25" customHeight="1">
      <c r="A31" s="7" t="s">
        <v>65</v>
      </c>
      <c r="B31" s="4" t="s">
        <v>66</v>
      </c>
      <c r="C31" s="33"/>
    </row>
    <row r="32" spans="1:6" ht="14.25" customHeight="1">
      <c r="A32" s="7" t="s">
        <v>67</v>
      </c>
      <c r="B32" s="4" t="s">
        <v>68</v>
      </c>
      <c r="C32" s="33"/>
    </row>
    <row r="33" spans="1:3" ht="14.25" customHeight="1">
      <c r="A33" s="7" t="s">
        <v>69</v>
      </c>
      <c r="B33" s="4" t="s">
        <v>70</v>
      </c>
      <c r="C33" s="33"/>
    </row>
    <row r="34" spans="1:3" ht="14.25" customHeight="1">
      <c r="A34" s="7" t="s">
        <v>71</v>
      </c>
      <c r="B34" s="4" t="s">
        <v>72</v>
      </c>
      <c r="C34" s="33"/>
    </row>
    <row r="35" spans="1:3" ht="14.25" customHeight="1">
      <c r="A35" s="4" t="s">
        <v>73</v>
      </c>
      <c r="B35" s="4" t="s">
        <v>74</v>
      </c>
      <c r="C35" s="33"/>
    </row>
    <row r="36" spans="1:3" ht="14.25" customHeight="1">
      <c r="A36" s="4" t="s">
        <v>75</v>
      </c>
      <c r="B36" s="4" t="s">
        <v>76</v>
      </c>
      <c r="C36" s="33"/>
    </row>
    <row r="37" spans="1:3" ht="14.25" customHeight="1">
      <c r="A37" s="7" t="s">
        <v>77</v>
      </c>
      <c r="B37" s="4" t="s">
        <v>78</v>
      </c>
      <c r="C37" s="33"/>
    </row>
    <row r="38" spans="1:3" ht="14.25" customHeight="1">
      <c r="A38" s="7" t="s">
        <v>79</v>
      </c>
      <c r="B38" s="4" t="s">
        <v>80</v>
      </c>
      <c r="C38" s="33"/>
    </row>
    <row r="39" spans="1:3" ht="14.25" customHeight="1">
      <c r="A39" s="4" t="s">
        <v>81</v>
      </c>
      <c r="B39" s="4"/>
      <c r="C39" s="33"/>
    </row>
    <row r="40" spans="1:3" ht="14.25" customHeight="1">
      <c r="A40" s="4" t="s">
        <v>82</v>
      </c>
      <c r="B40" s="4"/>
      <c r="C40" s="33"/>
    </row>
    <row r="41" spans="1:3" ht="14.25" customHeight="1">
      <c r="A41" s="7" t="s">
        <v>83</v>
      </c>
      <c r="B41" s="4"/>
      <c r="C41" s="33"/>
    </row>
    <row r="42" spans="1:3" ht="14.25" customHeight="1">
      <c r="A42" s="7" t="s">
        <v>84</v>
      </c>
      <c r="B42" s="4"/>
      <c r="C42" s="33"/>
    </row>
    <row r="43" spans="1:3" ht="14.25" customHeight="1">
      <c r="A43" s="4" t="s">
        <v>85</v>
      </c>
      <c r="B43" s="4"/>
      <c r="C43" s="33"/>
    </row>
    <row r="44" spans="1:3" ht="14.25" customHeight="1">
      <c r="A44" s="4" t="s">
        <v>86</v>
      </c>
      <c r="B44" s="4"/>
      <c r="C44" s="33"/>
    </row>
    <row r="45" spans="1:3" ht="14.25" customHeight="1">
      <c r="A45" s="7" t="s">
        <v>87</v>
      </c>
      <c r="B45" s="4"/>
      <c r="C45" s="33"/>
    </row>
    <row r="46" spans="1:3" ht="14.25" customHeight="1">
      <c r="A46" s="4" t="s">
        <v>88</v>
      </c>
      <c r="B46" s="4"/>
      <c r="C46" s="33"/>
    </row>
    <row r="47" spans="1:3" ht="14.25" customHeight="1">
      <c r="A47" s="7" t="s">
        <v>89</v>
      </c>
      <c r="B47" s="4"/>
      <c r="C47" s="33"/>
    </row>
    <row r="48" spans="1:3" ht="14.25" customHeight="1">
      <c r="A48" s="4" t="s">
        <v>90</v>
      </c>
      <c r="B48" s="4"/>
      <c r="C48" s="33"/>
    </row>
    <row r="49" spans="1:3" ht="14.25" customHeight="1">
      <c r="A49" s="7" t="s">
        <v>91</v>
      </c>
      <c r="B49" s="4"/>
      <c r="C49" s="33"/>
    </row>
    <row r="50" spans="1:3" ht="14.25" customHeight="1">
      <c r="A50" s="4" t="s">
        <v>92</v>
      </c>
      <c r="B50" s="4"/>
      <c r="C50" s="33"/>
    </row>
    <row r="51" spans="1:3" ht="14.25" customHeight="1">
      <c r="A51" s="7" t="s">
        <v>93</v>
      </c>
      <c r="B51" s="4"/>
      <c r="C51" s="33"/>
    </row>
    <row r="52" spans="1:3" ht="14.25" customHeight="1">
      <c r="A52" s="4" t="s">
        <v>94</v>
      </c>
      <c r="B52" s="4"/>
      <c r="C52" s="33"/>
    </row>
    <row r="53" spans="1:3" ht="14.25" customHeight="1">
      <c r="A53" s="7" t="s">
        <v>95</v>
      </c>
      <c r="B53" s="4"/>
      <c r="C53" s="33"/>
    </row>
    <row r="54" spans="1:3" ht="14.25" customHeight="1">
      <c r="A54" s="4" t="s">
        <v>96</v>
      </c>
      <c r="B54" s="4"/>
      <c r="C54" s="33"/>
    </row>
    <row r="55" spans="1:3" ht="14.25" customHeight="1">
      <c r="A55" s="7" t="s">
        <v>97</v>
      </c>
      <c r="B55" s="4"/>
      <c r="C55" s="33"/>
    </row>
    <row r="56" spans="1:3" ht="14.25" customHeight="1">
      <c r="A56" s="4" t="s">
        <v>98</v>
      </c>
      <c r="B56" s="4"/>
      <c r="C56" s="33"/>
    </row>
    <row r="57" spans="1:3" ht="14.25" customHeight="1">
      <c r="A57" s="7" t="s">
        <v>99</v>
      </c>
      <c r="B57" s="4"/>
      <c r="C57" s="33"/>
    </row>
    <row r="58" spans="1:3" ht="14.25" customHeight="1">
      <c r="A58" s="4" t="s">
        <v>100</v>
      </c>
      <c r="B58" s="4"/>
      <c r="C58" s="33"/>
    </row>
    <row r="59" spans="1:3" ht="14.25" customHeight="1">
      <c r="A59" s="7" t="s">
        <v>101</v>
      </c>
      <c r="B59" s="4"/>
      <c r="C59" s="33"/>
    </row>
    <row r="60" spans="1:3" ht="14.25" customHeight="1">
      <c r="A60" s="4" t="s">
        <v>102</v>
      </c>
      <c r="B60" s="4"/>
      <c r="C60" s="33"/>
    </row>
    <row r="61" spans="1:3" ht="14.25" customHeight="1">
      <c r="A61" s="7" t="s">
        <v>103</v>
      </c>
      <c r="B61" s="4"/>
      <c r="C61" s="33"/>
    </row>
    <row r="62" spans="1:3" ht="14.25" customHeight="1">
      <c r="A62" s="7" t="s">
        <v>104</v>
      </c>
      <c r="B62" s="4"/>
      <c r="C62" s="33"/>
    </row>
    <row r="63" spans="1:3" ht="14.25" customHeight="1">
      <c r="A63" s="7" t="s">
        <v>105</v>
      </c>
      <c r="B63" s="4"/>
      <c r="C63" s="33"/>
    </row>
    <row r="64" spans="1:3" ht="14.25" customHeight="1">
      <c r="A64" s="7" t="s">
        <v>106</v>
      </c>
      <c r="B64" s="4"/>
      <c r="C64" s="33"/>
    </row>
    <row r="65" spans="1:3" ht="14.25" customHeight="1">
      <c r="A65" s="7" t="s">
        <v>107</v>
      </c>
      <c r="B65" s="4"/>
      <c r="C65" s="33"/>
    </row>
    <row r="66" spans="1:3" ht="14.25" customHeight="1">
      <c r="A66" s="7" t="s">
        <v>108</v>
      </c>
      <c r="B66" s="4"/>
      <c r="C66" s="33"/>
    </row>
    <row r="67" spans="1:3" ht="14.25" customHeight="1">
      <c r="A67" s="7" t="s">
        <v>109</v>
      </c>
      <c r="B67" s="4"/>
      <c r="C67" s="33"/>
    </row>
    <row r="68" spans="1:3" ht="14.25" customHeight="1">
      <c r="A68" s="7" t="s">
        <v>110</v>
      </c>
      <c r="B68" s="4"/>
      <c r="C68" s="33"/>
    </row>
    <row r="69" spans="1:3" ht="14.25" customHeight="1">
      <c r="A69" s="7" t="s">
        <v>111</v>
      </c>
      <c r="B69" s="4"/>
      <c r="C69" s="33"/>
    </row>
    <row r="70" spans="1:3" ht="14.25" customHeight="1">
      <c r="A70" s="7" t="s">
        <v>112</v>
      </c>
      <c r="B70" s="4"/>
      <c r="C70" s="33"/>
    </row>
    <row r="71" spans="1:3" ht="14.25" customHeight="1">
      <c r="A71" s="7" t="s">
        <v>113</v>
      </c>
      <c r="B71" s="4"/>
      <c r="C71" s="33"/>
    </row>
    <row r="72" spans="1:3" ht="14.25" customHeight="1">
      <c r="A72" s="7" t="s">
        <v>114</v>
      </c>
      <c r="B72" s="4"/>
      <c r="C72" s="33"/>
    </row>
    <row r="73" spans="1:3" ht="14.25" customHeight="1">
      <c r="A73" s="7" t="s">
        <v>115</v>
      </c>
      <c r="B73" s="4"/>
      <c r="C73" s="33"/>
    </row>
    <row r="74" spans="1:3" ht="14.25" customHeight="1">
      <c r="A74" s="7" t="s">
        <v>116</v>
      </c>
      <c r="B74" s="4"/>
      <c r="C74" s="33"/>
    </row>
    <row r="75" spans="1:3" ht="14.25" customHeight="1">
      <c r="A75" s="7" t="s">
        <v>117</v>
      </c>
      <c r="B75" s="4"/>
      <c r="C75" s="33"/>
    </row>
    <row r="76" spans="1:3" ht="14.25" customHeight="1">
      <c r="A76" s="7" t="s">
        <v>118</v>
      </c>
      <c r="B76" s="4"/>
      <c r="C76" s="33"/>
    </row>
    <row r="77" spans="1:3" ht="14.25" customHeight="1">
      <c r="A77" s="7" t="s">
        <v>119</v>
      </c>
      <c r="B77" s="4"/>
      <c r="C77" s="33"/>
    </row>
    <row r="78" spans="1:3" ht="14.25" customHeight="1">
      <c r="A78" s="7" t="s">
        <v>120</v>
      </c>
      <c r="B78" s="4"/>
      <c r="C78" s="33"/>
    </row>
    <row r="79" spans="1:3" ht="14.25" customHeight="1">
      <c r="A79" s="7" t="s">
        <v>121</v>
      </c>
      <c r="B79" s="4"/>
      <c r="C79" s="33"/>
    </row>
    <row r="80" spans="1:3" ht="14.25" customHeight="1">
      <c r="A80" s="7" t="s">
        <v>122</v>
      </c>
      <c r="B80" s="4"/>
      <c r="C80" s="33"/>
    </row>
    <row r="81" spans="1:3" ht="14.25" customHeight="1">
      <c r="A81" s="7" t="s">
        <v>123</v>
      </c>
      <c r="B81" s="4"/>
      <c r="C81" s="33"/>
    </row>
    <row r="82" spans="1:3" ht="14.25" customHeight="1">
      <c r="A82" s="7" t="s">
        <v>124</v>
      </c>
      <c r="B82" s="4"/>
      <c r="C82" s="33"/>
    </row>
    <row r="83" spans="1:3" ht="14.25" customHeight="1">
      <c r="A83" s="7" t="s">
        <v>125</v>
      </c>
      <c r="B83" s="4"/>
      <c r="C83" s="33"/>
    </row>
    <row r="84" spans="1:3" ht="14.25" customHeight="1">
      <c r="A84" s="7" t="s">
        <v>126</v>
      </c>
      <c r="B84" s="4"/>
      <c r="C84" s="33"/>
    </row>
    <row r="85" spans="1:3" ht="14.25" customHeight="1">
      <c r="A85" s="7" t="s">
        <v>127</v>
      </c>
      <c r="B85" s="4"/>
      <c r="C85" s="33"/>
    </row>
    <row r="86" spans="1:3" ht="14.25" customHeight="1">
      <c r="A86" s="7" t="s">
        <v>128</v>
      </c>
      <c r="B86" s="4"/>
      <c r="C86" s="33"/>
    </row>
    <row r="87" spans="1:3" ht="14.25" customHeight="1">
      <c r="A87" s="7" t="s">
        <v>129</v>
      </c>
      <c r="B87" s="4"/>
      <c r="C87" s="33"/>
    </row>
    <row r="88" spans="1:3" ht="14.25" customHeight="1">
      <c r="A88" s="7" t="s">
        <v>130</v>
      </c>
      <c r="B88" s="4"/>
      <c r="C88" s="33"/>
    </row>
    <row r="89" spans="1:3" ht="14.25" customHeight="1">
      <c r="A89" s="7" t="s">
        <v>131</v>
      </c>
      <c r="B89" s="4"/>
      <c r="C89" s="33"/>
    </row>
    <row r="90" spans="1:3" ht="14.25" customHeight="1">
      <c r="A90" s="7" t="s">
        <v>132</v>
      </c>
      <c r="B90" s="4"/>
      <c r="C90" s="33"/>
    </row>
    <row r="91" spans="1:3" ht="14.25" customHeight="1">
      <c r="A91" s="7" t="s">
        <v>133</v>
      </c>
      <c r="B91" s="4"/>
      <c r="C91" s="33"/>
    </row>
    <row r="92" spans="1:3" ht="14.25" customHeight="1">
      <c r="A92" s="7" t="s">
        <v>134</v>
      </c>
      <c r="B92" s="4"/>
      <c r="C92" s="33"/>
    </row>
    <row r="93" spans="1:3" ht="14.25" customHeight="1">
      <c r="A93" s="7" t="s">
        <v>135</v>
      </c>
      <c r="B93" s="4"/>
      <c r="C93" s="33"/>
    </row>
    <row r="94" spans="1:3" ht="14.25" customHeight="1">
      <c r="A94" s="7" t="s">
        <v>136</v>
      </c>
      <c r="B94" s="4"/>
      <c r="C94" s="33"/>
    </row>
    <row r="95" spans="1:3" ht="14.25" customHeight="1">
      <c r="A95" s="7" t="s">
        <v>137</v>
      </c>
      <c r="B95" s="4"/>
      <c r="C95" s="33"/>
    </row>
    <row r="96" spans="1:3" ht="14.25" customHeight="1">
      <c r="A96" s="7" t="s">
        <v>138</v>
      </c>
      <c r="B96" s="4"/>
      <c r="C96" s="33"/>
    </row>
    <row r="97" spans="1:3" ht="14.25" customHeight="1">
      <c r="A97" s="7" t="s">
        <v>139</v>
      </c>
      <c r="B97" s="4"/>
      <c r="C97" s="33"/>
    </row>
    <row r="98" spans="1:3" ht="14.25" customHeight="1">
      <c r="A98" s="7" t="s">
        <v>140</v>
      </c>
      <c r="B98" s="4"/>
      <c r="C98" s="33"/>
    </row>
    <row r="99" spans="1:3" ht="14.25" customHeight="1">
      <c r="A99" s="7" t="s">
        <v>141</v>
      </c>
      <c r="B99" s="4"/>
      <c r="C99" s="33"/>
    </row>
    <row r="100" spans="1:3" ht="14.25" customHeight="1">
      <c r="A100" s="7" t="s">
        <v>142</v>
      </c>
      <c r="B100" s="4"/>
      <c r="C100" s="33"/>
    </row>
    <row r="101" spans="1:3" ht="14.25" customHeight="1">
      <c r="A101" s="7" t="s">
        <v>143</v>
      </c>
      <c r="B101" s="7"/>
      <c r="C101" s="33"/>
    </row>
    <row r="102" spans="1:3" ht="14.25" customHeight="1">
      <c r="A102" s="7" t="s">
        <v>144</v>
      </c>
      <c r="B102" s="4"/>
      <c r="C102" s="33"/>
    </row>
    <row r="103" spans="1:3" ht="14.25" customHeight="1">
      <c r="A103" s="7" t="s">
        <v>145</v>
      </c>
      <c r="B103" s="4"/>
      <c r="C103" s="33"/>
    </row>
    <row r="104" spans="1:3" ht="14.25" customHeight="1">
      <c r="A104" s="7" t="s">
        <v>146</v>
      </c>
      <c r="B104" s="4"/>
      <c r="C104" s="33"/>
    </row>
    <row r="105" spans="1:3" ht="14.25" customHeight="1">
      <c r="A105" s="7" t="s">
        <v>147</v>
      </c>
      <c r="B105" s="4"/>
      <c r="C105" s="33"/>
    </row>
    <row r="106" spans="1:3" ht="14.25" customHeight="1">
      <c r="A106" s="7" t="s">
        <v>148</v>
      </c>
      <c r="B106" s="4"/>
      <c r="C106" s="33"/>
    </row>
    <row r="107" spans="1:3" ht="14.25" customHeight="1">
      <c r="A107" s="7" t="s">
        <v>149</v>
      </c>
      <c r="B107" s="4"/>
      <c r="C107" s="33"/>
    </row>
    <row r="108" spans="1:3" ht="14.25" customHeight="1">
      <c r="A108" s="7" t="s">
        <v>150</v>
      </c>
      <c r="B108" s="4"/>
      <c r="C108" s="33"/>
    </row>
    <row r="109" spans="1:3" ht="14.25" customHeight="1">
      <c r="A109" s="7" t="s">
        <v>151</v>
      </c>
      <c r="B109" s="4"/>
      <c r="C109" s="33"/>
    </row>
    <row r="110" spans="1:3" ht="14.25" customHeight="1">
      <c r="A110" s="7" t="s">
        <v>152</v>
      </c>
      <c r="B110" s="4"/>
      <c r="C110" s="33"/>
    </row>
    <row r="111" spans="1:3" ht="14.25" customHeight="1">
      <c r="A111" s="7" t="s">
        <v>153</v>
      </c>
      <c r="B111" s="4"/>
      <c r="C111" s="33"/>
    </row>
    <row r="112" spans="1:3" ht="14.25" customHeight="1">
      <c r="A112" s="7" t="s">
        <v>154</v>
      </c>
      <c r="B112" s="4"/>
      <c r="C112" s="33"/>
    </row>
    <row r="113" spans="1:3" ht="14.25" customHeight="1">
      <c r="A113" s="7" t="s">
        <v>155</v>
      </c>
      <c r="B113" s="4"/>
      <c r="C113" s="33"/>
    </row>
    <row r="114" spans="1:3" ht="14.25" customHeight="1">
      <c r="A114" s="7" t="s">
        <v>156</v>
      </c>
      <c r="B114" s="4"/>
      <c r="C114" s="33"/>
    </row>
    <row r="115" spans="1:3" ht="14.25" customHeight="1">
      <c r="A115" s="7" t="s">
        <v>157</v>
      </c>
      <c r="B115" s="4"/>
      <c r="C115" s="33"/>
    </row>
    <row r="116" spans="1:3" ht="14.25" customHeight="1">
      <c r="A116" s="7" t="s">
        <v>158</v>
      </c>
      <c r="B116" s="4"/>
      <c r="C116" s="33"/>
    </row>
    <row r="117" spans="1:3" ht="14.25" customHeight="1">
      <c r="A117" s="7" t="s">
        <v>159</v>
      </c>
      <c r="B117" s="4"/>
      <c r="C117" s="33"/>
    </row>
    <row r="118" spans="1:3" ht="14.25" customHeight="1">
      <c r="A118" s="7" t="s">
        <v>160</v>
      </c>
      <c r="B118" s="4"/>
      <c r="C118" s="33"/>
    </row>
    <row r="119" spans="1:3" ht="14.25" customHeight="1">
      <c r="A119" s="7" t="s">
        <v>161</v>
      </c>
      <c r="B119" s="4"/>
      <c r="C119" s="33"/>
    </row>
    <row r="120" spans="1:3" ht="14.25" customHeight="1">
      <c r="A120" s="7" t="s">
        <v>162</v>
      </c>
      <c r="B120" s="4"/>
      <c r="C120" s="33"/>
    </row>
    <row r="121" spans="1:3" ht="14.25" customHeight="1">
      <c r="A121" s="7" t="s">
        <v>163</v>
      </c>
      <c r="B121" s="4"/>
      <c r="C121" s="33"/>
    </row>
    <row r="122" spans="1:3" ht="14.25" customHeight="1">
      <c r="A122" s="8"/>
      <c r="B122" s="3" t="s">
        <v>164</v>
      </c>
      <c r="C122" s="38">
        <f>SUM(C5:C35)</f>
        <v>35</v>
      </c>
    </row>
    <row r="123" spans="1:3" ht="14.25" customHeight="1">
      <c r="B123" s="3" t="s">
        <v>165</v>
      </c>
      <c r="C123" s="38">
        <f>G13-C122</f>
        <v>0</v>
      </c>
    </row>
    <row r="124" spans="1:3" ht="14.25" customHeight="1">
      <c r="A124" s="1"/>
    </row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7" sqref="B27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>
      <c r="E3" s="54" t="s">
        <v>168</v>
      </c>
    </row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193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0.48611111111111105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194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2.6916666666666664</v>
      </c>
      <c r="J130" s="38">
        <f>SUM(C128:J128)</f>
        <v>2.6916666666666664</v>
      </c>
      <c r="K130" s="38">
        <f>SUM(C128:K128)</f>
        <v>2.6916666666666664</v>
      </c>
      <c r="L130" s="38">
        <f>SUM(C128:L128)</f>
        <v>2.6916666666666664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195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3.1416666666666666</v>
      </c>
      <c r="J131" s="38">
        <f>Parameters!$G$9-J130</f>
        <v>3.1416666666666666</v>
      </c>
      <c r="K131" s="38">
        <f>Parameters!$G$9-K130</f>
        <v>3.1416666666666666</v>
      </c>
      <c r="L131" s="38">
        <f>Parameters!$G$9-L130</f>
        <v>3.1416666666666666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6" zoomScale="115" zoomScaleNormal="115" workbookViewId="0">
      <selection activeCell="K34" sqref="K34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INDEX(Participants,2,2)</f>
        <v>Ismail Elmasry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193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194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3.1249999999999996</v>
      </c>
      <c r="K130" s="38">
        <f>SUM(C128:K128)</f>
        <v>3.1249999999999996</v>
      </c>
      <c r="L130" s="38">
        <f>SUM(C128:L128)</f>
        <v>3.1249999999999996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195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2.7083333333333335</v>
      </c>
      <c r="K131" s="38">
        <f>Parameters!$G$9-K130</f>
        <v>2.7083333333333335</v>
      </c>
      <c r="L131" s="38">
        <f>Parameters!$G$9-L130</f>
        <v>2.7083333333333335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abSelected="1" topLeftCell="A2" workbookViewId="0">
      <selection activeCell="J12" sqref="J1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196</v>
      </c>
      <c r="B2" s="1" t="str">
        <f t="array" ref="B2">INDEX(Participants,3,2)</f>
        <v>can Işmar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>
        <v>0.33333333333333331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193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0.4375</v>
      </c>
      <c r="J128" s="45">
        <f t="shared" si="0"/>
        <v>0.60416666666666663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194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1.9166666666666665</v>
      </c>
      <c r="J130" s="38">
        <f>SUM(C128:J128)</f>
        <v>2.520833333333333</v>
      </c>
      <c r="K130" s="38">
        <f>SUM(C128:K128)</f>
        <v>2.520833333333333</v>
      </c>
      <c r="L130" s="38">
        <f>SUM(C128:L128)</f>
        <v>2.520833333333333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195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3.9166666666666665</v>
      </c>
      <c r="J131" s="38">
        <f>Parameters!$G$9-J130</f>
        <v>3.3125</v>
      </c>
      <c r="K131" s="38">
        <f>Parameters!$G$9-K130</f>
        <v>3.3125</v>
      </c>
      <c r="L131" s="38">
        <f>Parameters!$G$9-L130</f>
        <v>3.3125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A4" zoomScale="78" zoomScaleNormal="78" workbookViewId="0">
      <selection activeCell="F22" sqref="F2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INDEX(Participants,4,2)</f>
        <v>Marios Papalouka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193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194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195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26" sqref="B26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INDEX(Participants,5,2)</f>
        <v>Metehan Topaç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">
        <v>197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">
        <v>198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">
        <v>199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">
        <v>200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">
        <v>201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">
        <v>202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">
        <v>203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">
        <v>204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">
        <v>205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">
        <v>206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">
        <v>207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">
        <v>208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">
        <v>209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">
        <v>210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">
        <v>211</v>
      </c>
      <c r="C21" s="10"/>
      <c r="D21" s="1"/>
      <c r="E21" s="43"/>
      <c r="F21" s="43"/>
      <c r="G21" s="43"/>
      <c r="H21" s="43"/>
      <c r="I21" s="43">
        <v>0.29166666666666669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">
        <v>212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">
        <v>213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">
        <v>214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">
        <v>215</v>
      </c>
      <c r="C25" s="16"/>
      <c r="D25" s="16"/>
      <c r="E25" s="43"/>
      <c r="F25" s="43"/>
      <c r="G25" s="43"/>
      <c r="H25" s="43"/>
      <c r="I25" s="43">
        <v>0.20833333333333334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193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1.1875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194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3.1354166666666665</v>
      </c>
      <c r="J130" s="38">
        <f>SUM(C128:J128)</f>
        <v>3.1354166666666665</v>
      </c>
      <c r="K130" s="38">
        <f>SUM(C128:K128)</f>
        <v>3.1354166666666665</v>
      </c>
      <c r="L130" s="38">
        <f>SUM(C128:L128)</f>
        <v>3.1354166666666665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195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2.6979166666666665</v>
      </c>
      <c r="J131" s="38">
        <f>Parameters!$G$9-J130</f>
        <v>2.6979166666666665</v>
      </c>
      <c r="K131" s="38">
        <f>Parameters!$G$9-K130</f>
        <v>2.6979166666666665</v>
      </c>
      <c r="L131" s="38">
        <f>Parameters!$G$9-L130</f>
        <v>2.6979166666666665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O14" sqref="O14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INDEX(Participants,6,2)</f>
        <v xml:space="preserve">Celine Zanders 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193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0.33333333333333331</v>
      </c>
      <c r="I128" s="45">
        <f t="shared" si="0"/>
        <v>0.15625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194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1.2916666666666667</v>
      </c>
      <c r="I130" s="38">
        <f>SUM(C128:I128)</f>
        <v>1.4479166666666667</v>
      </c>
      <c r="J130" s="38">
        <f>SUM(C128:J128)</f>
        <v>1.4479166666666667</v>
      </c>
      <c r="K130" s="38">
        <f>SUM(C128:K128)</f>
        <v>1.4479166666666667</v>
      </c>
      <c r="L130" s="38">
        <f>SUM(C128:L128)</f>
        <v>1.4479166666666667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195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4.5416666666666661</v>
      </c>
      <c r="I131" s="38">
        <f>Parameters!$G$9-I130</f>
        <v>4.3854166666666661</v>
      </c>
      <c r="J131" s="38">
        <f>Parameters!$G$9-J130</f>
        <v>4.3854166666666661</v>
      </c>
      <c r="K131" s="38">
        <f>Parameters!$G$9-K130</f>
        <v>4.3854166666666661</v>
      </c>
      <c r="L131" s="38">
        <f>Parameters!$G$9-L130</f>
        <v>4.3854166666666661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/>
    <row r="2" spans="2:14" ht="14.25" customHeight="1">
      <c r="B2" s="3" t="s">
        <v>216</v>
      </c>
    </row>
    <row r="3" spans="2:14" ht="14.25" customHeight="1"/>
    <row r="4" spans="2:14" ht="14.25" customHeight="1"/>
    <row r="5" spans="2:14" ht="14.25" customHeight="1">
      <c r="C5" s="40" t="s">
        <v>217</v>
      </c>
      <c r="D5" s="40" t="s">
        <v>218</v>
      </c>
      <c r="E5" s="40" t="s">
        <v>219</v>
      </c>
      <c r="F5" s="40" t="s">
        <v>220</v>
      </c>
      <c r="G5" s="40" t="s">
        <v>221</v>
      </c>
      <c r="H5" s="40" t="s">
        <v>222</v>
      </c>
      <c r="I5" s="40" t="s">
        <v>223</v>
      </c>
      <c r="J5" s="40" t="s">
        <v>224</v>
      </c>
      <c r="K5" s="40" t="s">
        <v>225</v>
      </c>
      <c r="L5" s="40" t="s">
        <v>226</v>
      </c>
      <c r="M5" s="23" t="s">
        <v>227</v>
      </c>
      <c r="N5" s="23" t="s">
        <v>228</v>
      </c>
    </row>
    <row r="6" spans="2:14" ht="14.25" customHeight="1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2.0833333333333332E-2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1.1395833333333332</v>
      </c>
      <c r="N6" s="49" t="str">
        <f t="array" ref="N6">IF(INDEX(Tasks,1,3)&lt;&gt;"",100*M6/INDEX(Tasks,1,3),"")</f>
        <v/>
      </c>
    </row>
    <row r="7" spans="2:14" ht="14.25" customHeight="1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1.7361111111111112E-2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0.27777777777777773</v>
      </c>
      <c r="N7" s="49" t="str">
        <f t="array" ref="N7">IF(INDEX(Tasks,2,3)&lt;&gt;"",100*M7/INDEX(Tasks,2,3),"")</f>
        <v/>
      </c>
    </row>
    <row r="8" spans="2:14" ht="14.25" customHeight="1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0.12499999999999999</v>
      </c>
      <c r="N8" s="49" t="str">
        <f t="array" ref="N8">IF(INDEX(Tasks,1,3)&lt;&gt;"",100*M8/INDEX(Tasks,1,3),"")</f>
        <v/>
      </c>
    </row>
    <row r="9" spans="2:14" ht="14.25" customHeight="1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0.27083333333333331</v>
      </c>
      <c r="I10" s="47">
        <f>SUM('Serkan Efe Durusu'!I10,'Ismail Elmasry'!I10,'can Işmar'!I10,'Marios Papalouka'!I10,'Metehan Topaç'!I10,'Celine Zanders '!I10)</f>
        <v>0.27083333333333331</v>
      </c>
      <c r="J10" s="47">
        <f>SUM('Serkan Efe Durusu'!J10,'Ismail Elmasry'!J10,'can Işmar'!J10,'Marios Papalouka'!J10,'Metehan Topaç'!J10,'Celine Zanders '!J10)</f>
        <v>8.3333333333333329E-2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3.4166666666666665</v>
      </c>
      <c r="N10" s="49" t="str">
        <f t="array" ref="N10">IF(INDEX(Tasks,1,3)&lt;&gt;"",100*M10/INDEX(Tasks,1,3),"")</f>
        <v/>
      </c>
    </row>
    <row r="11" spans="2:14" ht="14.25" customHeight="1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0.39583333333333331</v>
      </c>
      <c r="I11" s="47">
        <f>SUM('Serkan Efe Durusu'!I11,'Ismail Elmasry'!I11,'can Işmar'!I11,'Marios Papalouka'!I11,'Metehan Topaç'!I11,'Celine Zanders '!I11)</f>
        <v>0.35416666666666663</v>
      </c>
      <c r="J11" s="47">
        <f>SUM('Serkan Efe Durusu'!J11,'Ismail Elmasry'!J11,'can Işmar'!J11,'Marios Papalouka'!J11,'Metehan Topaç'!J11,'Celine Zanders '!J11)</f>
        <v>0.5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>
      <c r="B15" s="1" t="s">
        <v>229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0.3125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0.3125</v>
      </c>
      <c r="N21" s="49" t="str">
        <f t="array" ref="N21">IF(INDEX(Tasks,2,3)&lt;&gt;"",100*M21/INDEX(Tasks,2,3),"")</f>
        <v/>
      </c>
    </row>
    <row r="22" spans="2:14" ht="14.25" customHeight="1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0.35416666666666663</v>
      </c>
      <c r="N22" s="49" t="str">
        <f t="array" ref="N22">IF(INDEX(Tasks,1,3)&lt;&gt;"",100*M22/INDEX(Tasks,1,3),"")</f>
        <v/>
      </c>
    </row>
    <row r="23" spans="2:14" ht="14.25" customHeight="1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0.21875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0.26041666666666669</v>
      </c>
      <c r="N25" s="49" t="str">
        <f t="array" ref="N25">IF(INDEX(Tasks,2,3)&lt;&gt;"",100*M25/INDEX(Tasks,2,3),"")</f>
        <v/>
      </c>
    </row>
    <row r="26" spans="2:14" ht="14.25" customHeight="1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0.22916666666666666</v>
      </c>
      <c r="N27" s="49" t="str">
        <f t="array" ref="N27">IF(INDEX(Tasks,2,3)&lt;&gt;"",100*M27/INDEX(Tasks,2,3),"")</f>
        <v/>
      </c>
    </row>
    <row r="28" spans="2:14" ht="14.25" customHeight="1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0.45833333333333331</v>
      </c>
      <c r="N31" s="49" t="str">
        <f t="array" ref="N31">IF(INDEX(Tasks,2,3)&lt;&gt;"",100*M31/INDEX(Tasks,2,3),"")</f>
        <v/>
      </c>
    </row>
    <row r="32" spans="2:14" ht="14.25" customHeight="1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0.20833333333333334</v>
      </c>
      <c r="N39" s="49" t="str">
        <f t="array" ref="N39">IF(INDEX(Tasks,2,3)&lt;&gt;"",100*M39/INDEX(Tasks,2,3),"")</f>
        <v/>
      </c>
    </row>
    <row r="40" spans="2:14" ht="14.25" customHeight="1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/>
    <row r="124" spans="2:14" ht="14.25" customHeight="1"/>
    <row r="125" spans="2:14" ht="14.25" customHeight="1"/>
    <row r="126" spans="2:14" ht="14.25" customHeight="1"/>
    <row r="127" spans="2:14" ht="14.25" customHeight="1"/>
    <row r="128" spans="2:14" ht="14.25" customHeight="1"/>
    <row r="129" spans="2:13" ht="14.25" customHeight="1"/>
    <row r="130" spans="2:13" ht="14.25" customHeight="1"/>
    <row r="131" spans="2:13" ht="14.25" customHeight="1"/>
    <row r="132" spans="2:13" ht="14.25" customHeight="1"/>
    <row r="133" spans="2:13" ht="14.25" customHeight="1">
      <c r="B133" s="25"/>
    </row>
    <row r="134" spans="2:13" ht="14.25" customHeight="1">
      <c r="C134" s="52" t="s">
        <v>217</v>
      </c>
      <c r="D134" s="52" t="s">
        <v>218</v>
      </c>
      <c r="E134" s="52" t="s">
        <v>219</v>
      </c>
      <c r="F134" s="52" t="s">
        <v>220</v>
      </c>
      <c r="G134" s="52" t="s">
        <v>221</v>
      </c>
      <c r="H134" s="52" t="s">
        <v>222</v>
      </c>
      <c r="I134" s="52" t="s">
        <v>223</v>
      </c>
      <c r="J134" s="52" t="s">
        <v>224</v>
      </c>
      <c r="K134" s="52" t="s">
        <v>225</v>
      </c>
      <c r="L134" s="52" t="s">
        <v>226</v>
      </c>
      <c r="M134" s="23" t="s">
        <v>227</v>
      </c>
    </row>
    <row r="135" spans="2:13" ht="14.25" customHeight="1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0.48611111111111105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2.6916666666666664</v>
      </c>
    </row>
    <row r="136" spans="2:13" ht="14.25" customHeight="1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0.33333333333333331</v>
      </c>
      <c r="I136" s="26">
        <f>'Celine Zanders '!I128</f>
        <v>0.15625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1.4479166666666667</v>
      </c>
    </row>
    <row r="137" spans="2:13" ht="14.25" customHeight="1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0.4375</v>
      </c>
      <c r="J137" s="43">
        <f>'can Işmar'!J128</f>
        <v>0.60416666666666663</v>
      </c>
      <c r="K137" s="43">
        <f>'can Işmar'!K128</f>
        <v>0</v>
      </c>
      <c r="L137" s="43">
        <f>'can Işmar'!L128</f>
        <v>0</v>
      </c>
      <c r="M137" s="53">
        <f t="shared" si="1"/>
        <v>2.520833333333333</v>
      </c>
    </row>
    <row r="138" spans="2:13" ht="14.25" customHeight="1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1.1875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3.1354166666666665</v>
      </c>
    </row>
    <row r="140" spans="2:13" ht="14.25" customHeight="1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3.1249999999999996</v>
      </c>
    </row>
    <row r="141" spans="2:13" ht="14.25" customHeight="1">
      <c r="B141" s="1">
        <f t="array" ref="B141">INDEX(Participants,7,2)</f>
        <v>0</v>
      </c>
      <c r="C141" s="43" t="s">
        <v>230</v>
      </c>
      <c r="D141" s="43" t="s">
        <v>230</v>
      </c>
      <c r="E141" s="43" t="s">
        <v>230</v>
      </c>
      <c r="F141" s="43" t="s">
        <v>230</v>
      </c>
      <c r="G141" s="43" t="s">
        <v>230</v>
      </c>
      <c r="H141" s="43" t="s">
        <v>230</v>
      </c>
      <c r="I141" s="43" t="s">
        <v>230</v>
      </c>
      <c r="J141" s="43" t="s">
        <v>230</v>
      </c>
      <c r="K141" s="43" t="s">
        <v>230</v>
      </c>
      <c r="L141" s="43" t="s">
        <v>230</v>
      </c>
      <c r="M141" s="53">
        <f t="shared" si="1"/>
        <v>0</v>
      </c>
    </row>
    <row r="142" spans="2:13" ht="14.25" customHeight="1">
      <c r="B142" s="1">
        <f t="array" ref="B142">INDEX(Participants,8,2)</f>
        <v>0</v>
      </c>
      <c r="C142" s="43" t="s">
        <v>230</v>
      </c>
      <c r="D142" s="43" t="s">
        <v>230</v>
      </c>
      <c r="E142" s="43" t="s">
        <v>230</v>
      </c>
      <c r="F142" s="43" t="s">
        <v>230</v>
      </c>
      <c r="G142" s="43" t="s">
        <v>230</v>
      </c>
      <c r="H142" s="43" t="s">
        <v>230</v>
      </c>
      <c r="I142" s="43" t="s">
        <v>230</v>
      </c>
      <c r="J142" s="43" t="s">
        <v>230</v>
      </c>
      <c r="K142" s="43" t="s">
        <v>230</v>
      </c>
      <c r="L142" s="43" t="s">
        <v>230</v>
      </c>
      <c r="M142" s="53">
        <f t="shared" si="1"/>
        <v>0</v>
      </c>
    </row>
    <row r="143" spans="2:13" ht="14.25" customHeight="1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1.520833333333333</v>
      </c>
      <c r="I143" s="53">
        <f t="shared" si="2"/>
        <v>2.7777777777777777</v>
      </c>
      <c r="J143" s="53">
        <f t="shared" si="2"/>
        <v>0.60416666666666663</v>
      </c>
      <c r="K143" s="53">
        <f t="shared" si="2"/>
        <v>0</v>
      </c>
      <c r="L143" s="53">
        <f t="shared" si="2"/>
        <v>0</v>
      </c>
      <c r="M143" s="53">
        <f t="shared" si="1"/>
        <v>14.295833333333333</v>
      </c>
    </row>
    <row r="144" spans="2:1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/>
  <cp:revision/>
  <dcterms:created xsi:type="dcterms:W3CDTF">2009-09-09T15:38:31Z</dcterms:created>
  <dcterms:modified xsi:type="dcterms:W3CDTF">2022-06-15T11:16:17Z</dcterms:modified>
  <cp:category/>
  <cp:contentStatus/>
</cp:coreProperties>
</file>