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mai\Desktop\Data Analysis\Assignment Content\Lab 3\"/>
    </mc:Choice>
  </mc:AlternateContent>
  <xr:revisionPtr revIDLastSave="0" documentId="13_ncr:1_{BB9163DD-FF6B-4527-AA65-3BD1DA7599A6}" xr6:coauthVersionLast="47" xr6:coauthVersionMax="47" xr10:uidLastSave="{00000000-0000-0000-0000-000000000000}"/>
  <bookViews>
    <workbookView xWindow="-110" yWindow="-110" windowWidth="19420" windowHeight="10300" activeTab="2" xr2:uid="{AC7311E2-34C4-42F4-9940-D2ED3F91CCDC}"/>
  </bookViews>
  <sheets>
    <sheet name="Products" sheetId="1" r:id="rId1"/>
    <sheet name="Orders" sheetId="2" r:id="rId2"/>
    <sheet name="Q1-7" sheetId="11" r:id="rId3"/>
    <sheet name="Q1" sheetId="3" r:id="rId4"/>
    <sheet name="Q2" sheetId="4" r:id="rId5"/>
    <sheet name="Q3" sheetId="5" r:id="rId6"/>
    <sheet name="Q4" sheetId="6" r:id="rId7"/>
    <sheet name="Q5" sheetId="7" r:id="rId8"/>
    <sheet name="Q6" sheetId="8" r:id="rId9"/>
    <sheet name="Q7" sheetId="9" r:id="rId10"/>
    <sheet name="Pivot 7" sheetId="10" r:id="rId11"/>
  </sheets>
  <calcPr calcId="191029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1" l="1"/>
  <c r="D17" i="11"/>
  <c r="D16" i="11"/>
  <c r="D15" i="11"/>
  <c r="D14" i="11"/>
  <c r="D13" i="11"/>
  <c r="K9" i="11"/>
  <c r="D11" i="9"/>
  <c r="J7" i="11"/>
  <c r="J6" i="11"/>
  <c r="J5" i="11"/>
  <c r="J4" i="11"/>
  <c r="J3" i="11"/>
  <c r="J2" i="11"/>
  <c r="I9" i="11"/>
  <c r="I3" i="11"/>
  <c r="I4" i="11"/>
  <c r="I5" i="11"/>
  <c r="I6" i="11"/>
  <c r="I7" i="11"/>
  <c r="I2" i="11"/>
  <c r="H3" i="11"/>
  <c r="H4" i="11"/>
  <c r="H5" i="11"/>
  <c r="H6" i="11"/>
  <c r="H7" i="11"/>
  <c r="H2" i="11"/>
  <c r="E9" i="5"/>
  <c r="E8" i="5"/>
  <c r="E7" i="5"/>
  <c r="E6" i="5"/>
  <c r="E5" i="5"/>
  <c r="E4" i="5"/>
  <c r="G7" i="11"/>
  <c r="G6" i="11"/>
  <c r="G5" i="11"/>
  <c r="G4" i="11"/>
  <c r="G3" i="11"/>
  <c r="G2" i="11"/>
  <c r="F3" i="11"/>
  <c r="F4" i="11"/>
  <c r="F5" i="11"/>
  <c r="F6" i="11"/>
  <c r="F7" i="11"/>
  <c r="F2" i="11"/>
  <c r="E7" i="11"/>
  <c r="E6" i="11"/>
  <c r="E5" i="11"/>
  <c r="E4" i="11"/>
  <c r="E3" i="11"/>
  <c r="E2" i="11"/>
  <c r="D7" i="11"/>
  <c r="D6" i="11"/>
  <c r="D5" i="11"/>
  <c r="D4" i="11"/>
  <c r="D3" i="11"/>
  <c r="D2" i="11"/>
  <c r="D9" i="8"/>
  <c r="D8" i="8"/>
  <c r="D7" i="8"/>
  <c r="D5" i="8"/>
  <c r="D6" i="8"/>
  <c r="D4" i="8"/>
  <c r="C4" i="3"/>
  <c r="C9" i="9"/>
  <c r="C8" i="9"/>
  <c r="C7" i="9"/>
  <c r="C6" i="9"/>
  <c r="C5" i="9"/>
  <c r="C4" i="9"/>
  <c r="E4" i="7"/>
  <c r="D9" i="7"/>
  <c r="E9" i="7" s="1"/>
  <c r="D8" i="7"/>
  <c r="E8" i="7" s="1"/>
  <c r="D7" i="7"/>
  <c r="E7" i="7" s="1"/>
  <c r="D6" i="7"/>
  <c r="E6" i="7" s="1"/>
  <c r="D5" i="7"/>
  <c r="E5" i="7" s="1"/>
  <c r="D4" i="7"/>
  <c r="E5" i="6"/>
  <c r="E6" i="6"/>
  <c r="E7" i="6"/>
  <c r="E8" i="6"/>
  <c r="E9" i="6"/>
  <c r="E4" i="6"/>
  <c r="D9" i="6"/>
  <c r="D8" i="6"/>
  <c r="D7" i="6"/>
  <c r="D6" i="6"/>
  <c r="D5" i="6"/>
  <c r="D4" i="6"/>
  <c r="E5" i="4"/>
  <c r="E6" i="4"/>
  <c r="E7" i="4"/>
  <c r="E8" i="4"/>
  <c r="E9" i="4"/>
  <c r="E4" i="4"/>
  <c r="D9" i="4"/>
  <c r="D8" i="4"/>
  <c r="D7" i="4"/>
  <c r="D6" i="4"/>
  <c r="D5" i="4"/>
  <c r="D4" i="4"/>
  <c r="C9" i="3"/>
  <c r="C8" i="3"/>
  <c r="C7" i="3"/>
  <c r="C6" i="3"/>
  <c r="C5" i="3"/>
  <c r="E11" i="7" l="1"/>
</calcChain>
</file>

<file path=xl/sharedStrings.xml><?xml version="1.0" encoding="utf-8"?>
<sst xmlns="http://schemas.openxmlformats.org/spreadsheetml/2006/main" count="146" uniqueCount="57">
  <si>
    <t>Product ID</t>
  </si>
  <si>
    <t>Product</t>
  </si>
  <si>
    <t>Price</t>
  </si>
  <si>
    <t>Product A</t>
  </si>
  <si>
    <t>Product B</t>
  </si>
  <si>
    <t>Product C</t>
  </si>
  <si>
    <t>Product D</t>
  </si>
  <si>
    <t>Product E</t>
  </si>
  <si>
    <t>Product F</t>
  </si>
  <si>
    <t>Order ID</t>
  </si>
  <si>
    <t>Quantity</t>
  </si>
  <si>
    <t>Total Price</t>
  </si>
  <si>
    <t>Q1) Use VLOOKUP to find the product names for each ProductID in the Orders worksheet.</t>
  </si>
  <si>
    <t>Prodcut Names</t>
  </si>
  <si>
    <t>Q2) Use VLOOKUP to find the price for each ProductID in the Orders worksheet, then calculate the TotalPrice by multiplying the Quantity by the Product Price.</t>
  </si>
  <si>
    <t>Check Product ID</t>
  </si>
  <si>
    <t>Use VLOOKUP to check if there are any ProductIDs in the Orders worksheet that do not exist in the Products worksheet.</t>
  </si>
  <si>
    <t>Discounted Price</t>
  </si>
  <si>
    <t>Q4) Assume a discount of 10% is given on all products. Use VLOOKUP to find the original price and then calculate the discounted price.</t>
  </si>
  <si>
    <t>Order Value</t>
  </si>
  <si>
    <t>MAX Order Value:</t>
  </si>
  <si>
    <t>Order Status</t>
  </si>
  <si>
    <t>Product Name</t>
  </si>
  <si>
    <t>Row Labels</t>
  </si>
  <si>
    <t>Grand Total</t>
  </si>
  <si>
    <t>Sum of Quantity</t>
  </si>
  <si>
    <t>Description</t>
  </si>
  <si>
    <t>Colour</t>
  </si>
  <si>
    <t>Green</t>
  </si>
  <si>
    <t>Blue</t>
  </si>
  <si>
    <t>Purple</t>
  </si>
  <si>
    <t>Orange</t>
  </si>
  <si>
    <t>Yellow</t>
  </si>
  <si>
    <t>Q5) Use VLOOKUP to find the price for each ProductID and then calculate the order value. Find the maximum order value from the list.</t>
  </si>
  <si>
    <t>Red</t>
  </si>
  <si>
    <t>Q7) Use VLOOKUP to find the Product name and summarize the total quantity sold for each product</t>
  </si>
  <si>
    <t>Pivot Table</t>
  </si>
  <si>
    <t>Q6) Use VLOOKUP to find out which products from the Products worksheet have not been ordered.</t>
  </si>
  <si>
    <t>Dark Blue</t>
  </si>
  <si>
    <t>Total Quantity</t>
  </si>
  <si>
    <t>Quantity of Each Product</t>
  </si>
  <si>
    <t>Question Number</t>
  </si>
  <si>
    <t>Q1</t>
  </si>
  <si>
    <t>Q2</t>
  </si>
  <si>
    <t>Q3</t>
  </si>
  <si>
    <t>Use VLOOKUP to find the price for each ProductID in the Orders worksheet, then calculate the TotalPrice by multiplying the Quantity by the Product Price.</t>
  </si>
  <si>
    <t>Use VLOOKUP to find the product names for each ProductID in the Orders worksheet.</t>
  </si>
  <si>
    <t>Q4</t>
  </si>
  <si>
    <t>Q5</t>
  </si>
  <si>
    <t>Assume a discount of 10% is given on all products. Use VLOOKUP to find the original price and then calculate the discounted price.</t>
  </si>
  <si>
    <t>Use VLOOKUP to find the price for each ProductID and then calculate the order value. Find the maximum order value from the list.</t>
  </si>
  <si>
    <t>Q6</t>
  </si>
  <si>
    <t>Use VLOOKUP to find out which products from the Products worksheet have not been ordered.</t>
  </si>
  <si>
    <t>Q7</t>
  </si>
  <si>
    <t>Use VLOOKUP to find the Product name and summarize the total quantity sold for each product</t>
  </si>
  <si>
    <t>For summarizing the total quantity sold for each product (Extra Step)</t>
  </si>
  <si>
    <t>Q7.1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</si>
</sst>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sz val="11"/>
      <color theme="7" tint="0.39997558519241921"/>
      <name val="Aptos Narrow"/>
      <family val="2"/>
      <scheme val="minor"/>
    </font>
    <font>
      <sz val="11"/>
      <color theme="8" tint="-0.249977111117893"/>
      <name val="Aptos Narrow"/>
      <family val="2"/>
      <scheme val="minor"/>
    </font>
    <font>
      <sz val="11"/>
      <color theme="5"/>
      <name val="Aptos Narrow"/>
      <family val="2"/>
      <scheme val="minor"/>
    </font>
    <font>
      <sz val="11"/>
      <color rgb="FFFFFF00"/>
      <name val="Aptos Narrow"/>
      <family val="2"/>
      <scheme val="minor"/>
    </font>
    <font>
      <sz val="11"/>
      <color theme="3" tint="9.9978637043366805E-2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1" xfId="0" applyFont="1" applyBorder="1"/>
    <xf numFmtId="0" fontId="0" fillId="0" borderId="1" xfId="0" applyBorder="1" applyAlignment="1">
      <alignment wrapText="1"/>
    </xf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0" fillId="14" borderId="1" xfId="0" applyFill="1" applyBorder="1"/>
    <xf numFmtId="0" fontId="1" fillId="0" borderId="1" xfId="0" applyFont="1" applyBorder="1"/>
    <xf numFmtId="0" fontId="0" fillId="2" borderId="1" xfId="0" applyFill="1" applyBorder="1"/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7" fillId="0" borderId="1" xfId="0" applyFont="1" applyBorder="1"/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3" borderId="0" xfId="0" applyFill="1"/>
    <xf numFmtId="0" fontId="0" fillId="13" borderId="1" xfId="0" applyFill="1" applyBorder="1"/>
    <xf numFmtId="0" fontId="0" fillId="0" borderId="1" xfId="0" applyBorder="1" applyAlignme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17" borderId="1" xfId="0" applyFill="1" applyBorder="1" applyAlignment="1"/>
    <xf numFmtId="0" fontId="1" fillId="1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mail Khan" refreshedDate="45514.037130902776" createdVersion="8" refreshedVersion="8" minRefreshableVersion="3" recordCount="6" xr:uid="{98A459E3-D271-49B6-A020-E7CE2373142A}">
  <cacheSource type="worksheet">
    <worksheetSource ref="A3:E9" sheet="Q7"/>
  </cacheSource>
  <cacheFields count="5">
    <cacheField name="Order ID" numFmtId="0">
      <sharedItems containsSemiMixedTypes="0" containsString="0" containsNumber="1" containsInteger="1" minValue="1" maxValue="6"/>
    </cacheField>
    <cacheField name="Product ID" numFmtId="0">
      <sharedItems containsSemiMixedTypes="0" containsString="0" containsNumber="1" containsInteger="1" minValue="101" maxValue="106"/>
    </cacheField>
    <cacheField name="Product Name" numFmtId="0">
      <sharedItems count="6">
        <s v="Product A"/>
        <s v="Product C"/>
        <s v="Product E"/>
        <s v="Product F"/>
        <s v="Product B"/>
        <s v="Product D"/>
      </sharedItems>
    </cacheField>
    <cacheField name="Quantity" numFmtId="0">
      <sharedItems containsSemiMixedTypes="0" containsString="0" containsNumber="1" containsInteger="1" minValue="1" maxValue="6"/>
    </cacheField>
    <cacheField name="Total Pric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n v="1"/>
    <n v="101"/>
    <x v="0"/>
    <n v="2"/>
    <m/>
  </r>
  <r>
    <n v="2"/>
    <n v="103"/>
    <x v="1"/>
    <n v="1"/>
    <m/>
  </r>
  <r>
    <n v="3"/>
    <n v="105"/>
    <x v="2"/>
    <n v="4"/>
    <m/>
  </r>
  <r>
    <n v="4"/>
    <n v="106"/>
    <x v="3"/>
    <n v="3"/>
    <m/>
  </r>
  <r>
    <n v="5"/>
    <n v="102"/>
    <x v="4"/>
    <n v="5"/>
    <m/>
  </r>
  <r>
    <n v="6"/>
    <n v="104"/>
    <x v="5"/>
    <n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DFF8C1-B9BF-47BF-83FA-A3F2F50E4A4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5">
    <pivotField showAll="0"/>
    <pivotField showAll="0"/>
    <pivotField axis="axisRow" showAll="0">
      <items count="7">
        <item x="0"/>
        <item x="4"/>
        <item x="1"/>
        <item x="5"/>
        <item x="2"/>
        <item x="3"/>
        <item t="default"/>
      </items>
    </pivotField>
    <pivotField dataField="1"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Quanti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AE9FF-C8F9-4264-9633-9ADB218BB03B}">
  <dimension ref="A1:C7"/>
  <sheetViews>
    <sheetView workbookViewId="0">
      <selection sqref="A1:C7"/>
    </sheetView>
  </sheetViews>
  <sheetFormatPr defaultRowHeight="14.5" x14ac:dyDescent="0.35"/>
  <cols>
    <col min="1" max="1" width="11.08984375" customWidth="1"/>
    <col min="2" max="2" width="10.90625" customWidth="1"/>
  </cols>
  <sheetData>
    <row r="1" spans="1:3" x14ac:dyDescent="0.35">
      <c r="A1" s="3" t="s">
        <v>0</v>
      </c>
      <c r="B1" s="3" t="s">
        <v>1</v>
      </c>
      <c r="C1" s="3" t="s">
        <v>2</v>
      </c>
    </row>
    <row r="2" spans="1:3" x14ac:dyDescent="0.35">
      <c r="A2" s="2">
        <v>101</v>
      </c>
      <c r="B2" s="2" t="s">
        <v>3</v>
      </c>
      <c r="C2" s="2">
        <v>120</v>
      </c>
    </row>
    <row r="3" spans="1:3" x14ac:dyDescent="0.35">
      <c r="A3" s="2">
        <v>102</v>
      </c>
      <c r="B3" s="2" t="s">
        <v>4</v>
      </c>
      <c r="C3" s="2">
        <v>150</v>
      </c>
    </row>
    <row r="4" spans="1:3" x14ac:dyDescent="0.35">
      <c r="A4" s="2">
        <v>103</v>
      </c>
      <c r="B4" s="2" t="s">
        <v>5</v>
      </c>
      <c r="C4" s="2">
        <v>200</v>
      </c>
    </row>
    <row r="5" spans="1:3" x14ac:dyDescent="0.35">
      <c r="A5" s="2">
        <v>104</v>
      </c>
      <c r="B5" s="2" t="s">
        <v>6</v>
      </c>
      <c r="C5" s="2">
        <v>90</v>
      </c>
    </row>
    <row r="6" spans="1:3" x14ac:dyDescent="0.35">
      <c r="A6" s="2">
        <v>105</v>
      </c>
      <c r="B6" s="2" t="s">
        <v>7</v>
      </c>
      <c r="C6" s="2">
        <v>220</v>
      </c>
    </row>
    <row r="7" spans="1:3" x14ac:dyDescent="0.35">
      <c r="A7" s="2">
        <v>106</v>
      </c>
      <c r="B7" s="2" t="s">
        <v>8</v>
      </c>
      <c r="C7" s="2">
        <v>130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CBF5B-FC52-4CBF-94AB-B08247DA2F63}">
  <dimension ref="A3:H11"/>
  <sheetViews>
    <sheetView workbookViewId="0">
      <selection activeCell="H8" sqref="H8"/>
    </sheetView>
  </sheetViews>
  <sheetFormatPr defaultRowHeight="14.5" x14ac:dyDescent="0.35"/>
  <cols>
    <col min="2" max="2" width="10.90625" customWidth="1"/>
    <col min="3" max="3" width="13.26953125" customWidth="1"/>
    <col min="5" max="5" width="11.26953125" customWidth="1"/>
    <col min="7" max="7" width="9.54296875" customWidth="1"/>
    <col min="8" max="8" width="81.1796875" customWidth="1"/>
  </cols>
  <sheetData>
    <row r="3" spans="1:8" x14ac:dyDescent="0.35">
      <c r="A3" s="3" t="s">
        <v>9</v>
      </c>
      <c r="B3" s="3" t="s">
        <v>0</v>
      </c>
      <c r="C3" s="14" t="s">
        <v>22</v>
      </c>
      <c r="D3" s="14" t="s">
        <v>10</v>
      </c>
      <c r="E3" s="3" t="s">
        <v>11</v>
      </c>
    </row>
    <row r="4" spans="1:8" x14ac:dyDescent="0.35">
      <c r="A4" s="2">
        <v>1</v>
      </c>
      <c r="B4" s="2">
        <v>101</v>
      </c>
      <c r="C4" s="15" t="str">
        <f>VLOOKUP(B4,Products!A2:C7,2,FALSE)</f>
        <v>Product A</v>
      </c>
      <c r="D4" s="15">
        <v>2</v>
      </c>
      <c r="E4" s="2"/>
    </row>
    <row r="5" spans="1:8" x14ac:dyDescent="0.35">
      <c r="A5" s="2">
        <v>2</v>
      </c>
      <c r="B5" s="2">
        <v>103</v>
      </c>
      <c r="C5" s="15" t="str">
        <f>VLOOKUP(B5,Products!A2:C7,2,FALSE)</f>
        <v>Product C</v>
      </c>
      <c r="D5" s="15">
        <v>1</v>
      </c>
      <c r="E5" s="2"/>
      <c r="G5" s="26" t="s">
        <v>27</v>
      </c>
      <c r="H5" s="26" t="s">
        <v>26</v>
      </c>
    </row>
    <row r="6" spans="1:8" x14ac:dyDescent="0.35">
      <c r="A6" s="2">
        <v>3</v>
      </c>
      <c r="B6" s="2">
        <v>105</v>
      </c>
      <c r="C6" s="15" t="str">
        <f>VLOOKUP(B6,Products!A2:C7,2,FALSE)</f>
        <v>Product E</v>
      </c>
      <c r="D6" s="15">
        <v>4</v>
      </c>
      <c r="E6" s="2"/>
      <c r="G6" s="25" t="s">
        <v>34</v>
      </c>
      <c r="H6" s="1" t="s">
        <v>35</v>
      </c>
    </row>
    <row r="7" spans="1:8" x14ac:dyDescent="0.35">
      <c r="A7" s="2">
        <v>4</v>
      </c>
      <c r="B7" s="2">
        <v>106</v>
      </c>
      <c r="C7" s="15" t="str">
        <f>VLOOKUP(B7,Products!A2:C7,2,FALSE)</f>
        <v>Product F</v>
      </c>
      <c r="D7" s="15">
        <v>3</v>
      </c>
      <c r="E7" s="2"/>
    </row>
    <row r="8" spans="1:8" x14ac:dyDescent="0.35">
      <c r="A8" s="2">
        <v>5</v>
      </c>
      <c r="B8" s="2">
        <v>102</v>
      </c>
      <c r="C8" s="15" t="str">
        <f>VLOOKUP(B8,Products!A2:C7,2,FALSE)</f>
        <v>Product B</v>
      </c>
      <c r="D8" s="15">
        <v>5</v>
      </c>
      <c r="E8" s="2"/>
      <c r="G8" s="24" t="s">
        <v>36</v>
      </c>
      <c r="H8" s="1" t="s">
        <v>55</v>
      </c>
    </row>
    <row r="9" spans="1:8" x14ac:dyDescent="0.35">
      <c r="A9" s="2">
        <v>6</v>
      </c>
      <c r="B9" s="2">
        <v>104</v>
      </c>
      <c r="C9" s="15" t="str">
        <f>VLOOKUP(B9,Products!A2:C7,2,FALSE)</f>
        <v>Product D</v>
      </c>
      <c r="D9" s="15">
        <v>6</v>
      </c>
      <c r="E9" s="2"/>
    </row>
    <row r="11" spans="1:8" x14ac:dyDescent="0.35">
      <c r="C11" s="33" t="s">
        <v>39</v>
      </c>
      <c r="D11" s="15">
        <f>SUM(D4:D9)</f>
        <v>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7547-9A49-4675-9566-A979753844BA}">
  <dimension ref="A3:B10"/>
  <sheetViews>
    <sheetView workbookViewId="0">
      <selection activeCell="A3" sqref="A3"/>
    </sheetView>
  </sheetViews>
  <sheetFormatPr defaultRowHeight="14.5" x14ac:dyDescent="0.35"/>
  <cols>
    <col min="1" max="1" width="12.453125" bestFit="1" customWidth="1"/>
    <col min="2" max="2" width="14.26953125" bestFit="1" customWidth="1"/>
  </cols>
  <sheetData>
    <row r="3" spans="1:2" x14ac:dyDescent="0.35">
      <c r="A3" s="16" t="s">
        <v>23</v>
      </c>
      <c r="B3" t="s">
        <v>25</v>
      </c>
    </row>
    <row r="4" spans="1:2" x14ac:dyDescent="0.35">
      <c r="A4" s="17" t="s">
        <v>3</v>
      </c>
      <c r="B4">
        <v>2</v>
      </c>
    </row>
    <row r="5" spans="1:2" x14ac:dyDescent="0.35">
      <c r="A5" s="17" t="s">
        <v>4</v>
      </c>
      <c r="B5">
        <v>5</v>
      </c>
    </row>
    <row r="6" spans="1:2" x14ac:dyDescent="0.35">
      <c r="A6" s="17" t="s">
        <v>5</v>
      </c>
      <c r="B6">
        <v>1</v>
      </c>
    </row>
    <row r="7" spans="1:2" x14ac:dyDescent="0.35">
      <c r="A7" s="17" t="s">
        <v>6</v>
      </c>
      <c r="B7">
        <v>6</v>
      </c>
    </row>
    <row r="8" spans="1:2" x14ac:dyDescent="0.35">
      <c r="A8" s="17" t="s">
        <v>7</v>
      </c>
      <c r="B8">
        <v>4</v>
      </c>
    </row>
    <row r="9" spans="1:2" x14ac:dyDescent="0.35">
      <c r="A9" s="17" t="s">
        <v>8</v>
      </c>
      <c r="B9">
        <v>3</v>
      </c>
    </row>
    <row r="10" spans="1:2" x14ac:dyDescent="0.35">
      <c r="A10" s="17" t="s">
        <v>24</v>
      </c>
      <c r="B10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1BA93-18FB-4C94-8D9D-6B4A668215D7}">
  <dimension ref="A1:D7"/>
  <sheetViews>
    <sheetView workbookViewId="0">
      <selection sqref="A1:D7"/>
    </sheetView>
  </sheetViews>
  <sheetFormatPr defaultRowHeight="14.5" x14ac:dyDescent="0.35"/>
  <cols>
    <col min="1" max="1" width="9.6328125" customWidth="1"/>
    <col min="2" max="2" width="9.08984375" customWidth="1"/>
    <col min="4" max="4" width="12.26953125" customWidth="1"/>
  </cols>
  <sheetData>
    <row r="1" spans="1:4" x14ac:dyDescent="0.35">
      <c r="A1" s="3" t="s">
        <v>9</v>
      </c>
      <c r="B1" s="3" t="s">
        <v>0</v>
      </c>
      <c r="C1" s="3" t="s">
        <v>10</v>
      </c>
      <c r="D1" s="3" t="s">
        <v>11</v>
      </c>
    </row>
    <row r="2" spans="1:4" x14ac:dyDescent="0.35">
      <c r="A2" s="2">
        <v>1</v>
      </c>
      <c r="B2" s="2">
        <v>101</v>
      </c>
      <c r="C2" s="2">
        <v>2</v>
      </c>
      <c r="D2" s="2"/>
    </row>
    <row r="3" spans="1:4" x14ac:dyDescent="0.35">
      <c r="A3" s="2">
        <v>2</v>
      </c>
      <c r="B3" s="2">
        <v>103</v>
      </c>
      <c r="C3" s="2">
        <v>1</v>
      </c>
      <c r="D3" s="2"/>
    </row>
    <row r="4" spans="1:4" x14ac:dyDescent="0.35">
      <c r="A4" s="2">
        <v>3</v>
      </c>
      <c r="B4" s="2">
        <v>105</v>
      </c>
      <c r="C4" s="2">
        <v>4</v>
      </c>
      <c r="D4" s="2"/>
    </row>
    <row r="5" spans="1:4" x14ac:dyDescent="0.35">
      <c r="A5" s="2">
        <v>4</v>
      </c>
      <c r="B5" s="2">
        <v>106</v>
      </c>
      <c r="C5" s="2">
        <v>3</v>
      </c>
      <c r="D5" s="2"/>
    </row>
    <row r="6" spans="1:4" x14ac:dyDescent="0.35">
      <c r="A6" s="2">
        <v>5</v>
      </c>
      <c r="B6" s="2">
        <v>102</v>
      </c>
      <c r="C6" s="2">
        <v>5</v>
      </c>
      <c r="D6" s="2"/>
    </row>
    <row r="7" spans="1:4" x14ac:dyDescent="0.35">
      <c r="A7" s="2">
        <v>6</v>
      </c>
      <c r="B7" s="2">
        <v>104</v>
      </c>
      <c r="C7" s="2">
        <v>6</v>
      </c>
      <c r="D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E1D3C-9AE5-4A73-B3AA-8AB5BA4964B8}">
  <dimension ref="A1:M19"/>
  <sheetViews>
    <sheetView tabSelected="1" workbookViewId="0">
      <selection activeCell="H15" sqref="H15:M15"/>
    </sheetView>
  </sheetViews>
  <sheetFormatPr defaultRowHeight="14.5" x14ac:dyDescent="0.35"/>
  <cols>
    <col min="2" max="2" width="11.26953125" customWidth="1"/>
    <col min="4" max="4" width="14.54296875" customWidth="1"/>
    <col min="5" max="5" width="14.54296875" style="31" customWidth="1"/>
    <col min="6" max="6" width="9.90625" customWidth="1"/>
    <col min="7" max="7" width="16.08984375" customWidth="1"/>
    <col min="8" max="8" width="15.81640625" customWidth="1"/>
    <col min="9" max="9" width="11.36328125" customWidth="1"/>
    <col min="10" max="10" width="13" customWidth="1"/>
    <col min="11" max="11" width="22.36328125" customWidth="1"/>
  </cols>
  <sheetData>
    <row r="1" spans="1:13" x14ac:dyDescent="0.35">
      <c r="A1" s="3" t="s">
        <v>9</v>
      </c>
      <c r="B1" s="3" t="s">
        <v>0</v>
      </c>
      <c r="C1" s="3" t="s">
        <v>10</v>
      </c>
      <c r="D1" s="13" t="s">
        <v>13</v>
      </c>
      <c r="E1" s="12" t="s">
        <v>2</v>
      </c>
      <c r="F1" s="12" t="s">
        <v>11</v>
      </c>
      <c r="G1" s="11" t="s">
        <v>15</v>
      </c>
      <c r="H1" s="10" t="s">
        <v>17</v>
      </c>
      <c r="I1" s="8" t="s">
        <v>19</v>
      </c>
      <c r="J1" s="28" t="s">
        <v>21</v>
      </c>
      <c r="K1" s="32" t="s">
        <v>40</v>
      </c>
    </row>
    <row r="2" spans="1:13" x14ac:dyDescent="0.35">
      <c r="A2" s="2">
        <v>1</v>
      </c>
      <c r="B2" s="2">
        <v>101</v>
      </c>
      <c r="C2" s="2">
        <v>2</v>
      </c>
      <c r="D2" s="4" t="str">
        <f>VLOOKUP(B2,Products!A2:C7,2,FALSE)</f>
        <v>Product A</v>
      </c>
      <c r="E2" s="5">
        <f>VLOOKUP(B2,Products!A2:C7,3,FALSE)</f>
        <v>120</v>
      </c>
      <c r="F2" s="5">
        <f>C2*E2</f>
        <v>240</v>
      </c>
      <c r="G2" s="6" t="str">
        <f>IF(VLOOKUP(B2,Products!A2:C7,1,FALSE),"Found","Not Found")</f>
        <v>Found</v>
      </c>
      <c r="H2" s="7">
        <f>E2*0.9</f>
        <v>108</v>
      </c>
      <c r="I2" s="9">
        <f>C2*E2</f>
        <v>240</v>
      </c>
      <c r="J2" s="27" t="str">
        <f>IF(VLOOKUP(B2,Orders!B2:B7,1,FALSE),"Ordered","Not Ordered")</f>
        <v>Ordered</v>
      </c>
      <c r="K2" s="15">
        <v>2</v>
      </c>
    </row>
    <row r="3" spans="1:13" x14ac:dyDescent="0.35">
      <c r="A3" s="2">
        <v>2</v>
      </c>
      <c r="B3" s="2">
        <v>103</v>
      </c>
      <c r="C3" s="2">
        <v>1</v>
      </c>
      <c r="D3" s="4" t="str">
        <f>VLOOKUP(B3,Products!A2:C7,2,FALSE)</f>
        <v>Product C</v>
      </c>
      <c r="E3" s="5">
        <f>VLOOKUP(B3,Products!A2:C7,3,FALSE)</f>
        <v>200</v>
      </c>
      <c r="F3" s="5">
        <f t="shared" ref="F3:F7" si="0">C3*E3</f>
        <v>200</v>
      </c>
      <c r="G3" s="6" t="str">
        <f>IF(VLOOKUP(B3,Products!A2:C7,1,FALSE),"Found","Not Found")</f>
        <v>Found</v>
      </c>
      <c r="H3" s="7">
        <f t="shared" ref="H3:H7" si="1">E3*0.9</f>
        <v>180</v>
      </c>
      <c r="I3" s="9">
        <f t="shared" ref="I3:I7" si="2">C3*E3</f>
        <v>200</v>
      </c>
      <c r="J3" s="27" t="str">
        <f>IF(VLOOKUP(B3,Orders!B2:B7,1,FALSE),"Ordered","Not Ordered")</f>
        <v>Ordered</v>
      </c>
      <c r="K3" s="15">
        <v>1</v>
      </c>
    </row>
    <row r="4" spans="1:13" x14ac:dyDescent="0.35">
      <c r="A4" s="2">
        <v>3</v>
      </c>
      <c r="B4" s="2">
        <v>105</v>
      </c>
      <c r="C4" s="2">
        <v>4</v>
      </c>
      <c r="D4" s="4" t="str">
        <f>VLOOKUP(B4,Products!A2:C7,2,FALSE)</f>
        <v>Product E</v>
      </c>
      <c r="E4" s="5">
        <f>VLOOKUP(B4,Products!A2:C7,3,FALSE)</f>
        <v>220</v>
      </c>
      <c r="F4" s="5">
        <f t="shared" si="0"/>
        <v>880</v>
      </c>
      <c r="G4" s="6" t="str">
        <f>IF(VLOOKUP(B4,Products!A2:C7,1,FALSE),"Found","Not Found")</f>
        <v>Found</v>
      </c>
      <c r="H4" s="7">
        <f t="shared" si="1"/>
        <v>198</v>
      </c>
      <c r="I4" s="9">
        <f t="shared" si="2"/>
        <v>880</v>
      </c>
      <c r="J4" s="27" t="str">
        <f>IF(VLOOKUP(B4,Orders!B2:B7,1,FALSE),"Ordered","Not Ordered")</f>
        <v>Ordered</v>
      </c>
      <c r="K4" s="15">
        <v>4</v>
      </c>
    </row>
    <row r="5" spans="1:13" x14ac:dyDescent="0.35">
      <c r="A5" s="2">
        <v>4</v>
      </c>
      <c r="B5" s="2">
        <v>106</v>
      </c>
      <c r="C5" s="2">
        <v>3</v>
      </c>
      <c r="D5" s="4" t="str">
        <f>VLOOKUP(B5,Products!A2:C7,2,FALSE)</f>
        <v>Product F</v>
      </c>
      <c r="E5" s="5">
        <f>VLOOKUP(B5,Products!A2:C7,3,FALSE)</f>
        <v>130</v>
      </c>
      <c r="F5" s="5">
        <f t="shared" si="0"/>
        <v>390</v>
      </c>
      <c r="G5" s="6" t="str">
        <f>IF(VLOOKUP(B5,Products!A2:C7,1,FALSE),"Found","Not Found")</f>
        <v>Found</v>
      </c>
      <c r="H5" s="7">
        <f t="shared" si="1"/>
        <v>117</v>
      </c>
      <c r="I5" s="9">
        <f t="shared" si="2"/>
        <v>390</v>
      </c>
      <c r="J5" s="27" t="str">
        <f>IF(VLOOKUP(B5,Orders!B2:B7,1,FALSE),"Ordered","Not Ordered")</f>
        <v>Ordered</v>
      </c>
      <c r="K5" s="15">
        <v>3</v>
      </c>
    </row>
    <row r="6" spans="1:13" x14ac:dyDescent="0.35">
      <c r="A6" s="2">
        <v>5</v>
      </c>
      <c r="B6" s="2">
        <v>102</v>
      </c>
      <c r="C6" s="2">
        <v>5</v>
      </c>
      <c r="D6" s="4" t="str">
        <f>VLOOKUP(B6,Products!A2:C7,2,FALSE)</f>
        <v>Product B</v>
      </c>
      <c r="E6" s="5">
        <f>VLOOKUP(B6,Products!A2:C7,3,FALSE)</f>
        <v>150</v>
      </c>
      <c r="F6" s="5">
        <f t="shared" si="0"/>
        <v>750</v>
      </c>
      <c r="G6" s="6" t="str">
        <f>IF(VLOOKUP(B6,Products!A2:C7,1,FALSE),"Found","Not Found")</f>
        <v>Found</v>
      </c>
      <c r="H6" s="7">
        <f t="shared" si="1"/>
        <v>135</v>
      </c>
      <c r="I6" s="9">
        <f t="shared" si="2"/>
        <v>750</v>
      </c>
      <c r="J6" s="27" t="str">
        <f>IF(VLOOKUP(B6,Orders!B2:B7,1,FALSE),"Ordered","Not Ordered")</f>
        <v>Ordered</v>
      </c>
      <c r="K6" s="15">
        <v>5</v>
      </c>
    </row>
    <row r="7" spans="1:13" x14ac:dyDescent="0.35">
      <c r="A7" s="2">
        <v>6</v>
      </c>
      <c r="B7" s="2">
        <v>104</v>
      </c>
      <c r="C7" s="2">
        <v>6</v>
      </c>
      <c r="D7" s="4" t="str">
        <f>VLOOKUP(B7,Products!A2:C7,2,FALSE)</f>
        <v>Product D</v>
      </c>
      <c r="E7" s="5">
        <f>VLOOKUP(B7,Products!A2:C7,3,FALSE)</f>
        <v>90</v>
      </c>
      <c r="F7" s="5">
        <f t="shared" si="0"/>
        <v>540</v>
      </c>
      <c r="G7" s="6" t="str">
        <f>IF(VLOOKUP(B7,Products!A2:C7,1,FALSE),"Found","Not Found")</f>
        <v>Found</v>
      </c>
      <c r="H7" s="7">
        <f t="shared" si="1"/>
        <v>81</v>
      </c>
      <c r="I7" s="9">
        <f t="shared" si="2"/>
        <v>540</v>
      </c>
      <c r="J7" s="27" t="str">
        <f>IF(VLOOKUP(B7,Orders!B2:B7,1,FALSE),"Ordered","Not Ordered")</f>
        <v>Ordered</v>
      </c>
      <c r="K7" s="15">
        <v>6</v>
      </c>
    </row>
    <row r="9" spans="1:13" x14ac:dyDescent="0.35">
      <c r="H9" s="8" t="s">
        <v>20</v>
      </c>
      <c r="I9" s="9">
        <f>MAX(I2:I7)</f>
        <v>880</v>
      </c>
      <c r="J9" s="33" t="s">
        <v>39</v>
      </c>
      <c r="K9" s="15">
        <f>SUM(K2:K7)</f>
        <v>21</v>
      </c>
    </row>
    <row r="11" spans="1:13" x14ac:dyDescent="0.35">
      <c r="F11" s="2" t="s">
        <v>27</v>
      </c>
      <c r="G11" s="2" t="s">
        <v>41</v>
      </c>
      <c r="H11" s="34" t="s">
        <v>26</v>
      </c>
      <c r="I11" s="34"/>
      <c r="J11" s="34"/>
      <c r="K11" s="34"/>
      <c r="L11" s="34"/>
      <c r="M11" s="34"/>
    </row>
    <row r="12" spans="1:13" x14ac:dyDescent="0.35">
      <c r="A12" s="3" t="s">
        <v>0</v>
      </c>
      <c r="B12" s="3" t="s">
        <v>1</v>
      </c>
      <c r="C12" s="3" t="s">
        <v>2</v>
      </c>
      <c r="D12" s="28" t="s">
        <v>21</v>
      </c>
      <c r="F12" s="35" t="s">
        <v>28</v>
      </c>
      <c r="G12" s="2" t="s">
        <v>42</v>
      </c>
      <c r="H12" s="34" t="s">
        <v>46</v>
      </c>
      <c r="I12" s="34"/>
      <c r="J12" s="34"/>
      <c r="K12" s="34"/>
      <c r="L12" s="34"/>
      <c r="M12" s="34"/>
    </row>
    <row r="13" spans="1:13" ht="31.5" customHeight="1" x14ac:dyDescent="0.35">
      <c r="A13" s="2">
        <v>101</v>
      </c>
      <c r="B13" s="2" t="s">
        <v>3</v>
      </c>
      <c r="C13" s="2">
        <v>120</v>
      </c>
      <c r="D13" s="27" t="str">
        <f>IF(VLOOKUP(A13,Orders!B2:B7,1,FALSE),"Ordered","Not Ordered")</f>
        <v>Ordered</v>
      </c>
      <c r="F13" s="36" t="s">
        <v>29</v>
      </c>
      <c r="G13" s="2" t="s">
        <v>43</v>
      </c>
      <c r="H13" s="37" t="s">
        <v>45</v>
      </c>
      <c r="I13" s="37"/>
      <c r="J13" s="37"/>
      <c r="K13" s="37"/>
      <c r="L13" s="37"/>
      <c r="M13" s="37"/>
    </row>
    <row r="14" spans="1:13" ht="29" customHeight="1" x14ac:dyDescent="0.35">
      <c r="A14" s="2">
        <v>102</v>
      </c>
      <c r="B14" s="2" t="s">
        <v>4</v>
      </c>
      <c r="C14" s="2">
        <v>150</v>
      </c>
      <c r="D14" s="27" t="str">
        <f>IF(VLOOKUP(A14,Orders!B2:B7,1,FALSE),"Ordered","Not Ordered")</f>
        <v>Ordered</v>
      </c>
      <c r="F14" s="38" t="s">
        <v>30</v>
      </c>
      <c r="G14" s="2" t="s">
        <v>44</v>
      </c>
      <c r="H14" s="37" t="s">
        <v>16</v>
      </c>
      <c r="I14" s="37"/>
      <c r="J14" s="37"/>
      <c r="K14" s="37"/>
      <c r="L14" s="37"/>
      <c r="M14" s="37"/>
    </row>
    <row r="15" spans="1:13" ht="28.5" customHeight="1" x14ac:dyDescent="0.35">
      <c r="A15" s="2">
        <v>103</v>
      </c>
      <c r="B15" s="2" t="s">
        <v>5</v>
      </c>
      <c r="C15" s="2">
        <v>200</v>
      </c>
      <c r="D15" s="27" t="str">
        <f>IF(VLOOKUP(A15,Orders!B2:B7,1,FALSE),"Ordered","Not Ordered")</f>
        <v>Ordered</v>
      </c>
      <c r="F15" s="39" t="s">
        <v>31</v>
      </c>
      <c r="G15" s="2" t="s">
        <v>47</v>
      </c>
      <c r="H15" s="37" t="s">
        <v>49</v>
      </c>
      <c r="I15" s="37"/>
      <c r="J15" s="37"/>
      <c r="K15" s="37"/>
      <c r="L15" s="37"/>
      <c r="M15" s="37"/>
    </row>
    <row r="16" spans="1:13" ht="30" customHeight="1" x14ac:dyDescent="0.35">
      <c r="A16" s="2">
        <v>104</v>
      </c>
      <c r="B16" s="2" t="s">
        <v>6</v>
      </c>
      <c r="C16" s="2">
        <v>90</v>
      </c>
      <c r="D16" s="27" t="str">
        <f>IF(VLOOKUP(A16,Orders!B2:B7,1,FALSE),"Ordered","Not Ordered")</f>
        <v>Ordered</v>
      </c>
      <c r="F16" s="40" t="s">
        <v>32</v>
      </c>
      <c r="G16" s="2" t="s">
        <v>48</v>
      </c>
      <c r="H16" s="37" t="s">
        <v>50</v>
      </c>
      <c r="I16" s="37"/>
      <c r="J16" s="37"/>
      <c r="K16" s="37"/>
      <c r="L16" s="37"/>
      <c r="M16" s="37"/>
    </row>
    <row r="17" spans="1:13" x14ac:dyDescent="0.35">
      <c r="A17" s="2">
        <v>105</v>
      </c>
      <c r="B17" s="2" t="s">
        <v>7</v>
      </c>
      <c r="C17" s="2">
        <v>220</v>
      </c>
      <c r="D17" s="27" t="str">
        <f>IF(VLOOKUP(A17,Orders!B2:B7,1,FALSE),"Ordered","Not Ordered")</f>
        <v>Ordered</v>
      </c>
      <c r="F17" s="41" t="s">
        <v>38</v>
      </c>
      <c r="G17" s="2" t="s">
        <v>51</v>
      </c>
      <c r="H17" s="37" t="s">
        <v>52</v>
      </c>
      <c r="I17" s="37"/>
      <c r="J17" s="37"/>
      <c r="K17" s="37"/>
      <c r="L17" s="37"/>
      <c r="M17" s="37"/>
    </row>
    <row r="18" spans="1:13" x14ac:dyDescent="0.35">
      <c r="A18" s="2">
        <v>106</v>
      </c>
      <c r="B18" s="2" t="s">
        <v>8</v>
      </c>
      <c r="C18" s="2">
        <v>130</v>
      </c>
      <c r="D18" s="27" t="str">
        <f>IF(VLOOKUP(A18,Orders!B2:B7,1,FALSE),"Ordered","Not Ordered")</f>
        <v>Ordered</v>
      </c>
      <c r="F18" s="42" t="s">
        <v>34</v>
      </c>
      <c r="G18" s="2" t="s">
        <v>53</v>
      </c>
      <c r="H18" s="37" t="s">
        <v>54</v>
      </c>
      <c r="I18" s="37"/>
      <c r="J18" s="37"/>
      <c r="K18" s="37"/>
      <c r="L18" s="37"/>
      <c r="M18" s="37"/>
    </row>
    <row r="19" spans="1:13" x14ac:dyDescent="0.35">
      <c r="F19" s="44" t="s">
        <v>36</v>
      </c>
      <c r="G19" s="30" t="s">
        <v>56</v>
      </c>
      <c r="H19" s="43" t="s">
        <v>55</v>
      </c>
      <c r="I19" s="43"/>
      <c r="J19" s="43"/>
      <c r="K19" s="43"/>
      <c r="L19" s="43"/>
      <c r="M19" s="43"/>
    </row>
  </sheetData>
  <mergeCells count="9">
    <mergeCell ref="H17:M17"/>
    <mergeCell ref="H18:M18"/>
    <mergeCell ref="H19:M19"/>
    <mergeCell ref="H11:M11"/>
    <mergeCell ref="H12:M12"/>
    <mergeCell ref="H13:M13"/>
    <mergeCell ref="H14:M14"/>
    <mergeCell ref="H15:M15"/>
    <mergeCell ref="H16:M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4B20-7B8C-4F42-AED7-3F872D61E577}">
  <dimension ref="A3:H9"/>
  <sheetViews>
    <sheetView workbookViewId="0">
      <selection activeCell="H6" sqref="H6"/>
    </sheetView>
  </sheetViews>
  <sheetFormatPr defaultRowHeight="14.5" x14ac:dyDescent="0.35"/>
  <cols>
    <col min="2" max="2" width="10.453125" customWidth="1"/>
    <col min="3" max="3" width="14.36328125" customWidth="1"/>
    <col min="4" max="4" width="9.1796875" customWidth="1"/>
    <col min="5" max="5" width="10.81640625" customWidth="1"/>
    <col min="8" max="8" width="72.26953125" customWidth="1"/>
  </cols>
  <sheetData>
    <row r="3" spans="1:8" x14ac:dyDescent="0.35">
      <c r="A3" s="3" t="s">
        <v>9</v>
      </c>
      <c r="B3" s="3" t="s">
        <v>0</v>
      </c>
      <c r="C3" s="13" t="s">
        <v>13</v>
      </c>
      <c r="D3" s="3" t="s">
        <v>10</v>
      </c>
      <c r="E3" s="3" t="s">
        <v>11</v>
      </c>
    </row>
    <row r="4" spans="1:8" x14ac:dyDescent="0.35">
      <c r="A4" s="2">
        <v>1</v>
      </c>
      <c r="B4" s="2">
        <v>101</v>
      </c>
      <c r="C4" s="4" t="str">
        <f>VLOOKUP(B4,Products!A2:C7,2,FALSE)</f>
        <v>Product A</v>
      </c>
      <c r="D4" s="2">
        <v>2</v>
      </c>
      <c r="E4" s="2"/>
    </row>
    <row r="5" spans="1:8" x14ac:dyDescent="0.35">
      <c r="A5" s="2">
        <v>2</v>
      </c>
      <c r="B5" s="2">
        <v>103</v>
      </c>
      <c r="C5" s="4" t="str">
        <f>VLOOKUP(B5,Products!A2:C7,2,FALSE)</f>
        <v>Product C</v>
      </c>
      <c r="D5" s="2">
        <v>1</v>
      </c>
      <c r="E5" s="2"/>
      <c r="G5" s="26" t="s">
        <v>27</v>
      </c>
      <c r="H5" s="26" t="s">
        <v>26</v>
      </c>
    </row>
    <row r="6" spans="1:8" x14ac:dyDescent="0.35">
      <c r="A6" s="2">
        <v>3</v>
      </c>
      <c r="B6" s="2">
        <v>105</v>
      </c>
      <c r="C6" s="4" t="str">
        <f>VLOOKUP(B6,Products!A2:C7,2,FALSE)</f>
        <v>Product E</v>
      </c>
      <c r="D6" s="2">
        <v>4</v>
      </c>
      <c r="E6" s="2"/>
      <c r="G6" s="18" t="s">
        <v>28</v>
      </c>
      <c r="H6" s="1" t="s">
        <v>12</v>
      </c>
    </row>
    <row r="7" spans="1:8" x14ac:dyDescent="0.35">
      <c r="A7" s="2">
        <v>4</v>
      </c>
      <c r="B7" s="2">
        <v>106</v>
      </c>
      <c r="C7" s="4" t="str">
        <f>VLOOKUP(B7,Products!A2:C7,2,FALSE)</f>
        <v>Product F</v>
      </c>
      <c r="D7" s="2">
        <v>3</v>
      </c>
      <c r="E7" s="2"/>
    </row>
    <row r="8" spans="1:8" x14ac:dyDescent="0.35">
      <c r="A8" s="2">
        <v>5</v>
      </c>
      <c r="B8" s="2">
        <v>102</v>
      </c>
      <c r="C8" s="4" t="str">
        <f>VLOOKUP(B8,Products!A2:C7,2,FALSE)</f>
        <v>Product B</v>
      </c>
      <c r="D8" s="2">
        <v>5</v>
      </c>
      <c r="E8" s="2"/>
    </row>
    <row r="9" spans="1:8" x14ac:dyDescent="0.35">
      <c r="A9" s="2">
        <v>6</v>
      </c>
      <c r="B9" s="2">
        <v>104</v>
      </c>
      <c r="C9" s="4" t="str">
        <f>VLOOKUP(B9,Products!A2:C7,2,FALSE)</f>
        <v>Product D</v>
      </c>
      <c r="D9" s="2">
        <v>6</v>
      </c>
      <c r="E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93497-6167-4532-876C-B342D3F6C2C1}">
  <dimension ref="A3:H12"/>
  <sheetViews>
    <sheetView workbookViewId="0">
      <selection activeCell="H12" sqref="H12"/>
    </sheetView>
  </sheetViews>
  <sheetFormatPr defaultRowHeight="14.5" x14ac:dyDescent="0.35"/>
  <cols>
    <col min="2" max="2" width="10.26953125" customWidth="1"/>
    <col min="3" max="3" width="8.81640625" customWidth="1"/>
    <col min="5" max="5" width="10.7265625" customWidth="1"/>
    <col min="8" max="8" width="88.36328125" customWidth="1"/>
  </cols>
  <sheetData>
    <row r="3" spans="1:8" x14ac:dyDescent="0.35">
      <c r="A3" s="3" t="s">
        <v>9</v>
      </c>
      <c r="B3" s="3" t="s">
        <v>0</v>
      </c>
      <c r="C3" s="3" t="s">
        <v>10</v>
      </c>
      <c r="D3" s="12" t="s">
        <v>2</v>
      </c>
      <c r="E3" s="12" t="s">
        <v>11</v>
      </c>
    </row>
    <row r="4" spans="1:8" x14ac:dyDescent="0.35">
      <c r="A4" s="2">
        <v>1</v>
      </c>
      <c r="B4" s="2">
        <v>101</v>
      </c>
      <c r="C4" s="2">
        <v>2</v>
      </c>
      <c r="D4" s="5">
        <f>VLOOKUP(B4,Products!A2:C7,3,FALSE)</f>
        <v>120</v>
      </c>
      <c r="E4" s="5">
        <f>C4*D4</f>
        <v>240</v>
      </c>
    </row>
    <row r="5" spans="1:8" x14ac:dyDescent="0.35">
      <c r="A5" s="2">
        <v>2</v>
      </c>
      <c r="B5" s="2">
        <v>103</v>
      </c>
      <c r="C5" s="2">
        <v>1</v>
      </c>
      <c r="D5" s="5">
        <f>VLOOKUP(B5,Products!A2:C7,3,FALSE)</f>
        <v>200</v>
      </c>
      <c r="E5" s="5">
        <f t="shared" ref="E5:E9" si="0">C5*D5</f>
        <v>200</v>
      </c>
    </row>
    <row r="6" spans="1:8" x14ac:dyDescent="0.35">
      <c r="A6" s="2">
        <v>3</v>
      </c>
      <c r="B6" s="2">
        <v>105</v>
      </c>
      <c r="C6" s="2">
        <v>4</v>
      </c>
      <c r="D6" s="5">
        <f>VLOOKUP(B6,Products!A2:C7,3,FALSE)</f>
        <v>220</v>
      </c>
      <c r="E6" s="5">
        <f t="shared" si="0"/>
        <v>880</v>
      </c>
    </row>
    <row r="7" spans="1:8" x14ac:dyDescent="0.35">
      <c r="A7" s="2">
        <v>4</v>
      </c>
      <c r="B7" s="2">
        <v>106</v>
      </c>
      <c r="C7" s="2">
        <v>3</v>
      </c>
      <c r="D7" s="5">
        <f>VLOOKUP(B7,Products!A2:C7,3,FALSE)</f>
        <v>130</v>
      </c>
      <c r="E7" s="5">
        <f t="shared" si="0"/>
        <v>390</v>
      </c>
    </row>
    <row r="8" spans="1:8" x14ac:dyDescent="0.35">
      <c r="A8" s="2">
        <v>5</v>
      </c>
      <c r="B8" s="2">
        <v>102</v>
      </c>
      <c r="C8" s="2">
        <v>5</v>
      </c>
      <c r="D8" s="5">
        <f>VLOOKUP(B8,Products!A2:C7,3,FALSE)</f>
        <v>150</v>
      </c>
      <c r="E8" s="5">
        <f t="shared" si="0"/>
        <v>750</v>
      </c>
    </row>
    <row r="9" spans="1:8" x14ac:dyDescent="0.35">
      <c r="A9" s="2">
        <v>6</v>
      </c>
      <c r="B9" s="2">
        <v>104</v>
      </c>
      <c r="C9" s="2">
        <v>6</v>
      </c>
      <c r="D9" s="5">
        <f>VLOOKUP(B9,Products!A2:C7,3,FALSE)</f>
        <v>90</v>
      </c>
      <c r="E9" s="5">
        <f t="shared" si="0"/>
        <v>540</v>
      </c>
    </row>
    <row r="11" spans="1:8" x14ac:dyDescent="0.35">
      <c r="G11" s="26" t="s">
        <v>27</v>
      </c>
      <c r="H11" s="26" t="s">
        <v>26</v>
      </c>
    </row>
    <row r="12" spans="1:8" ht="30.5" customHeight="1" x14ac:dyDescent="0.35">
      <c r="G12" s="20" t="s">
        <v>29</v>
      </c>
      <c r="H12" s="19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168B6-21A9-4EBB-BF0F-D89F8EFE5997}">
  <dimension ref="A3:H9"/>
  <sheetViews>
    <sheetView workbookViewId="0">
      <selection activeCell="H6" sqref="H6"/>
    </sheetView>
  </sheetViews>
  <sheetFormatPr defaultRowHeight="14.5" x14ac:dyDescent="0.35"/>
  <cols>
    <col min="2" max="2" width="10.26953125" customWidth="1"/>
    <col min="3" max="4" width="10.08984375" customWidth="1"/>
    <col min="5" max="5" width="15.26953125" customWidth="1"/>
    <col min="8" max="8" width="95.36328125" customWidth="1"/>
  </cols>
  <sheetData>
    <row r="3" spans="1:8" x14ac:dyDescent="0.35">
      <c r="A3" s="3" t="s">
        <v>9</v>
      </c>
      <c r="B3" s="3" t="s">
        <v>0</v>
      </c>
      <c r="C3" s="3" t="s">
        <v>10</v>
      </c>
      <c r="D3" s="3" t="s">
        <v>11</v>
      </c>
      <c r="E3" s="11" t="s">
        <v>15</v>
      </c>
    </row>
    <row r="4" spans="1:8" x14ac:dyDescent="0.35">
      <c r="A4" s="2">
        <v>1</v>
      </c>
      <c r="B4" s="2">
        <v>101</v>
      </c>
      <c r="C4" s="2">
        <v>2</v>
      </c>
      <c r="D4" s="2"/>
      <c r="E4" s="6" t="str">
        <f>IF(VLOOKUP(B4,Products!A2:C7,1,FALSE),"Found","Not Found")</f>
        <v>Found</v>
      </c>
    </row>
    <row r="5" spans="1:8" x14ac:dyDescent="0.35">
      <c r="A5" s="2">
        <v>2</v>
      </c>
      <c r="B5" s="2">
        <v>103</v>
      </c>
      <c r="C5" s="2">
        <v>1</v>
      </c>
      <c r="D5" s="2"/>
      <c r="E5" s="6" t="str">
        <f>IF(VLOOKUP(B5,Products!A2:C7,1,FALSE),"Found","Not Found")</f>
        <v>Found</v>
      </c>
      <c r="G5" s="26" t="s">
        <v>27</v>
      </c>
      <c r="H5" s="26" t="s">
        <v>26</v>
      </c>
    </row>
    <row r="6" spans="1:8" x14ac:dyDescent="0.35">
      <c r="A6" s="2">
        <v>3</v>
      </c>
      <c r="B6" s="2">
        <v>105</v>
      </c>
      <c r="C6" s="2">
        <v>4</v>
      </c>
      <c r="D6" s="2"/>
      <c r="E6" s="6" t="str">
        <f>IF(VLOOKUP(B6,Products!A2:C7,1,FALSE),"Found","Not Found")</f>
        <v>Found</v>
      </c>
      <c r="G6" s="21" t="s">
        <v>30</v>
      </c>
      <c r="H6" s="1" t="s">
        <v>16</v>
      </c>
    </row>
    <row r="7" spans="1:8" x14ac:dyDescent="0.35">
      <c r="A7" s="2">
        <v>4</v>
      </c>
      <c r="B7" s="2">
        <v>106</v>
      </c>
      <c r="C7" s="2">
        <v>3</v>
      </c>
      <c r="D7" s="2"/>
      <c r="E7" s="6" t="str">
        <f>IF(VLOOKUP(B7,Products!A2:C7,1,FALSE),"Found","Not Found")</f>
        <v>Found</v>
      </c>
    </row>
    <row r="8" spans="1:8" x14ac:dyDescent="0.35">
      <c r="A8" s="2">
        <v>5</v>
      </c>
      <c r="B8" s="2">
        <v>102</v>
      </c>
      <c r="C8" s="2">
        <v>5</v>
      </c>
      <c r="D8" s="2"/>
      <c r="E8" s="6" t="str">
        <f>IF(VLOOKUP(B8,Products!A2:C7,1,FALSE),"Found","Not Found")</f>
        <v>Found</v>
      </c>
    </row>
    <row r="9" spans="1:8" x14ac:dyDescent="0.35">
      <c r="A9" s="2">
        <v>6</v>
      </c>
      <c r="B9" s="2">
        <v>104</v>
      </c>
      <c r="C9" s="2">
        <v>6</v>
      </c>
      <c r="D9" s="2"/>
      <c r="E9" s="6" t="str">
        <f>IF(VLOOKUP(B9,Products!A2:C7,1,FALSE),"Found","Not Found")</f>
        <v>Found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58082-0109-4BF5-821B-7F61829CC412}">
  <dimension ref="A3:I12"/>
  <sheetViews>
    <sheetView workbookViewId="0">
      <selection activeCell="I12" sqref="I12"/>
    </sheetView>
  </sheetViews>
  <sheetFormatPr defaultRowHeight="14.5" x14ac:dyDescent="0.35"/>
  <cols>
    <col min="2" max="2" width="10.81640625" customWidth="1"/>
    <col min="5" max="5" width="15.7265625" customWidth="1"/>
    <col min="6" max="6" width="10.6328125" customWidth="1"/>
    <col min="9" max="9" width="78.81640625" customWidth="1"/>
  </cols>
  <sheetData>
    <row r="3" spans="1:9" x14ac:dyDescent="0.35">
      <c r="A3" s="3" t="s">
        <v>9</v>
      </c>
      <c r="B3" s="3" t="s">
        <v>0</v>
      </c>
      <c r="C3" s="3" t="s">
        <v>10</v>
      </c>
      <c r="D3" s="10" t="s">
        <v>2</v>
      </c>
      <c r="E3" s="10" t="s">
        <v>17</v>
      </c>
      <c r="F3" s="3" t="s">
        <v>11</v>
      </c>
    </row>
    <row r="4" spans="1:9" x14ac:dyDescent="0.35">
      <c r="A4" s="2">
        <v>1</v>
      </c>
      <c r="B4" s="2">
        <v>101</v>
      </c>
      <c r="C4" s="2">
        <v>2</v>
      </c>
      <c r="D4" s="7">
        <f>VLOOKUP(B4,Products!A2:C7,3,FALSE)</f>
        <v>120</v>
      </c>
      <c r="E4" s="7">
        <f>D4*0.9</f>
        <v>108</v>
      </c>
      <c r="F4" s="2"/>
    </row>
    <row r="5" spans="1:9" x14ac:dyDescent="0.35">
      <c r="A5" s="2">
        <v>2</v>
      </c>
      <c r="B5" s="2">
        <v>103</v>
      </c>
      <c r="C5" s="2">
        <v>1</v>
      </c>
      <c r="D5" s="7">
        <f>VLOOKUP(B5,Products!A2:C7,3,FALSE)</f>
        <v>200</v>
      </c>
      <c r="E5" s="7">
        <f t="shared" ref="E5:E9" si="0">D5*0.9</f>
        <v>180</v>
      </c>
      <c r="F5" s="2"/>
    </row>
    <row r="6" spans="1:9" x14ac:dyDescent="0.35">
      <c r="A6" s="2">
        <v>3</v>
      </c>
      <c r="B6" s="2">
        <v>105</v>
      </c>
      <c r="C6" s="2">
        <v>4</v>
      </c>
      <c r="D6" s="7">
        <f>VLOOKUP(B6,Products!A2:C7,3,FALSE)</f>
        <v>220</v>
      </c>
      <c r="E6" s="7">
        <f t="shared" si="0"/>
        <v>198</v>
      </c>
      <c r="F6" s="2"/>
    </row>
    <row r="7" spans="1:9" x14ac:dyDescent="0.35">
      <c r="A7" s="2">
        <v>4</v>
      </c>
      <c r="B7" s="2">
        <v>106</v>
      </c>
      <c r="C7" s="2">
        <v>3</v>
      </c>
      <c r="D7" s="7">
        <f>VLOOKUP(B7,Products!A2:C7,3,FALSE)</f>
        <v>130</v>
      </c>
      <c r="E7" s="7">
        <f t="shared" si="0"/>
        <v>117</v>
      </c>
      <c r="F7" s="2"/>
    </row>
    <row r="8" spans="1:9" x14ac:dyDescent="0.35">
      <c r="A8" s="2">
        <v>5</v>
      </c>
      <c r="B8" s="2">
        <v>102</v>
      </c>
      <c r="C8" s="2">
        <v>5</v>
      </c>
      <c r="D8" s="7">
        <f>VLOOKUP(B8,Products!A2:C7,3,FALSE)</f>
        <v>150</v>
      </c>
      <c r="E8" s="7">
        <f t="shared" si="0"/>
        <v>135</v>
      </c>
      <c r="F8" s="2"/>
    </row>
    <row r="9" spans="1:9" x14ac:dyDescent="0.35">
      <c r="A9" s="2">
        <v>6</v>
      </c>
      <c r="B9" s="2">
        <v>104</v>
      </c>
      <c r="C9" s="2">
        <v>6</v>
      </c>
      <c r="D9" s="7">
        <f>VLOOKUP(B9,Products!A2:C7,3,FALSE)</f>
        <v>90</v>
      </c>
      <c r="E9" s="7">
        <f t="shared" si="0"/>
        <v>81</v>
      </c>
      <c r="F9" s="2"/>
    </row>
    <row r="11" spans="1:9" x14ac:dyDescent="0.35">
      <c r="H11" s="26" t="s">
        <v>27</v>
      </c>
      <c r="I11" s="26" t="s">
        <v>26</v>
      </c>
    </row>
    <row r="12" spans="1:9" ht="29" x14ac:dyDescent="0.35">
      <c r="H12" s="22" t="s">
        <v>31</v>
      </c>
      <c r="I12" s="19" t="s"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44B1-DE9D-43AD-9370-003AC35E9729}">
  <dimension ref="A3:I13"/>
  <sheetViews>
    <sheetView workbookViewId="0">
      <selection activeCell="I13" sqref="I13"/>
    </sheetView>
  </sheetViews>
  <sheetFormatPr defaultRowHeight="14.5" x14ac:dyDescent="0.35"/>
  <cols>
    <col min="2" max="2" width="10.6328125" customWidth="1"/>
    <col min="3" max="3" width="11.26953125" customWidth="1"/>
    <col min="4" max="4" width="15.54296875" customWidth="1"/>
    <col min="5" max="5" width="11.26953125" customWidth="1"/>
    <col min="6" max="6" width="11.7265625" customWidth="1"/>
    <col min="9" max="9" width="69.7265625" customWidth="1"/>
  </cols>
  <sheetData>
    <row r="3" spans="1:9" x14ac:dyDescent="0.35">
      <c r="A3" s="3" t="s">
        <v>9</v>
      </c>
      <c r="B3" s="3" t="s">
        <v>0</v>
      </c>
      <c r="C3" s="3" t="s">
        <v>10</v>
      </c>
      <c r="D3" s="8" t="s">
        <v>2</v>
      </c>
      <c r="E3" s="8" t="s">
        <v>19</v>
      </c>
      <c r="F3" s="3" t="s">
        <v>11</v>
      </c>
    </row>
    <row r="4" spans="1:9" x14ac:dyDescent="0.35">
      <c r="A4" s="2">
        <v>1</v>
      </c>
      <c r="B4" s="2">
        <v>101</v>
      </c>
      <c r="C4" s="2">
        <v>2</v>
      </c>
      <c r="D4" s="9">
        <f>VLOOKUP(B4,Products!A2:C7,3,FALSE)</f>
        <v>120</v>
      </c>
      <c r="E4" s="9">
        <f>C4*D4</f>
        <v>240</v>
      </c>
      <c r="F4" s="2"/>
    </row>
    <row r="5" spans="1:9" x14ac:dyDescent="0.35">
      <c r="A5" s="2">
        <v>2</v>
      </c>
      <c r="B5" s="2">
        <v>103</v>
      </c>
      <c r="C5" s="2">
        <v>1</v>
      </c>
      <c r="D5" s="9">
        <f>VLOOKUP(B5,Products!A2:C7,3,FALSE)</f>
        <v>200</v>
      </c>
      <c r="E5" s="9">
        <f t="shared" ref="E5:E9" si="0">C5*D5</f>
        <v>200</v>
      </c>
      <c r="F5" s="2"/>
    </row>
    <row r="6" spans="1:9" x14ac:dyDescent="0.35">
      <c r="A6" s="2">
        <v>3</v>
      </c>
      <c r="B6" s="2">
        <v>105</v>
      </c>
      <c r="C6" s="2">
        <v>4</v>
      </c>
      <c r="D6" s="9">
        <f>VLOOKUP(B6,Products!A2:C7,3,FALSE)</f>
        <v>220</v>
      </c>
      <c r="E6" s="9">
        <f t="shared" si="0"/>
        <v>880</v>
      </c>
      <c r="F6" s="2"/>
    </row>
    <row r="7" spans="1:9" x14ac:dyDescent="0.35">
      <c r="A7" s="2">
        <v>4</v>
      </c>
      <c r="B7" s="2">
        <v>106</v>
      </c>
      <c r="C7" s="2">
        <v>3</v>
      </c>
      <c r="D7" s="9">
        <f>VLOOKUP(B7,Products!A2:C7,3,FALSE)</f>
        <v>130</v>
      </c>
      <c r="E7" s="9">
        <f t="shared" si="0"/>
        <v>390</v>
      </c>
      <c r="F7" s="2"/>
    </row>
    <row r="8" spans="1:9" x14ac:dyDescent="0.35">
      <c r="A8" s="2">
        <v>5</v>
      </c>
      <c r="B8" s="2">
        <v>102</v>
      </c>
      <c r="C8" s="2">
        <v>5</v>
      </c>
      <c r="D8" s="9">
        <f>VLOOKUP(B8,Products!A2:C7,3,FALSE)</f>
        <v>150</v>
      </c>
      <c r="E8" s="9">
        <f t="shared" si="0"/>
        <v>750</v>
      </c>
      <c r="F8" s="2"/>
    </row>
    <row r="9" spans="1:9" x14ac:dyDescent="0.35">
      <c r="A9" s="2">
        <v>6</v>
      </c>
      <c r="B9" s="2">
        <v>104</v>
      </c>
      <c r="C9" s="2">
        <v>6</v>
      </c>
      <c r="D9" s="9">
        <f>VLOOKUP(B9,Products!A2:C7,3,FALSE)</f>
        <v>90</v>
      </c>
      <c r="E9" s="9">
        <f t="shared" si="0"/>
        <v>540</v>
      </c>
      <c r="F9" s="2"/>
    </row>
    <row r="11" spans="1:9" x14ac:dyDescent="0.35">
      <c r="D11" s="8" t="s">
        <v>20</v>
      </c>
      <c r="E11" s="9">
        <f>MAX(E4:E9)</f>
        <v>880</v>
      </c>
    </row>
    <row r="12" spans="1:9" x14ac:dyDescent="0.35">
      <c r="H12" s="26" t="s">
        <v>27</v>
      </c>
      <c r="I12" s="26" t="s">
        <v>26</v>
      </c>
    </row>
    <row r="13" spans="1:9" ht="29" x14ac:dyDescent="0.35">
      <c r="H13" s="23" t="s">
        <v>32</v>
      </c>
      <c r="I13" s="19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91BC6-A155-4FC7-999E-49BC389F69BC}">
  <dimension ref="A3:G12"/>
  <sheetViews>
    <sheetView workbookViewId="0">
      <selection activeCell="G12" sqref="G12"/>
    </sheetView>
  </sheetViews>
  <sheetFormatPr defaultRowHeight="14.5" x14ac:dyDescent="0.35"/>
  <cols>
    <col min="1" max="1" width="10.54296875" customWidth="1"/>
    <col min="2" max="2" width="10.08984375" customWidth="1"/>
    <col min="4" max="4" width="11.7265625" customWidth="1"/>
    <col min="7" max="7" width="79.7265625" customWidth="1"/>
  </cols>
  <sheetData>
    <row r="3" spans="1:7" x14ac:dyDescent="0.35">
      <c r="A3" s="3" t="s">
        <v>0</v>
      </c>
      <c r="B3" s="3" t="s">
        <v>1</v>
      </c>
      <c r="C3" s="3" t="s">
        <v>2</v>
      </c>
      <c r="D3" s="28" t="s">
        <v>21</v>
      </c>
    </row>
    <row r="4" spans="1:7" x14ac:dyDescent="0.35">
      <c r="A4" s="2">
        <v>101</v>
      </c>
      <c r="B4" s="2" t="s">
        <v>3</v>
      </c>
      <c r="C4" s="2">
        <v>120</v>
      </c>
      <c r="D4" s="27" t="str">
        <f>IF(VLOOKUP(A4,Orders!B2:B7,1,FALSE),"Ordered","Not Ordered")</f>
        <v>Ordered</v>
      </c>
    </row>
    <row r="5" spans="1:7" x14ac:dyDescent="0.35">
      <c r="A5" s="2">
        <v>102</v>
      </c>
      <c r="B5" s="2" t="s">
        <v>4</v>
      </c>
      <c r="C5" s="2">
        <v>150</v>
      </c>
      <c r="D5" s="27" t="str">
        <f>IF(VLOOKUP(A5,Orders!B2:B7,1,FALSE),"Ordered","Not Ordered")</f>
        <v>Ordered</v>
      </c>
    </row>
    <row r="6" spans="1:7" x14ac:dyDescent="0.35">
      <c r="A6" s="2">
        <v>103</v>
      </c>
      <c r="B6" s="2" t="s">
        <v>5</v>
      </c>
      <c r="C6" s="2">
        <v>200</v>
      </c>
      <c r="D6" s="27" t="str">
        <f>IF(VLOOKUP(A6,Orders!B2:B7,1,FALSE),"Ordered","Not Ordered")</f>
        <v>Ordered</v>
      </c>
    </row>
    <row r="7" spans="1:7" x14ac:dyDescent="0.35">
      <c r="A7" s="2">
        <v>104</v>
      </c>
      <c r="B7" s="2" t="s">
        <v>6</v>
      </c>
      <c r="C7" s="2">
        <v>90</v>
      </c>
      <c r="D7" s="27" t="str">
        <f>IF(VLOOKUP(A7,Orders!B2:B7,1,FALSE),"Ordered","Not Ordered")</f>
        <v>Ordered</v>
      </c>
    </row>
    <row r="8" spans="1:7" x14ac:dyDescent="0.35">
      <c r="A8" s="2">
        <v>105</v>
      </c>
      <c r="B8" s="2" t="s">
        <v>7</v>
      </c>
      <c r="C8" s="2">
        <v>220</v>
      </c>
      <c r="D8" s="27" t="str">
        <f>IF(VLOOKUP(A8,Orders!B2:B7,1,FALSE),"Ordered","Not Ordered")</f>
        <v>Ordered</v>
      </c>
    </row>
    <row r="9" spans="1:7" x14ac:dyDescent="0.35">
      <c r="A9" s="2">
        <v>106</v>
      </c>
      <c r="B9" s="2" t="s">
        <v>8</v>
      </c>
      <c r="C9" s="2">
        <v>130</v>
      </c>
      <c r="D9" s="27" t="str">
        <f>IF(VLOOKUP(A9,Orders!B2:B7,1,FALSE),"Ordered","Not Ordered")</f>
        <v>Ordered</v>
      </c>
    </row>
    <row r="11" spans="1:7" x14ac:dyDescent="0.35">
      <c r="F11" s="26" t="s">
        <v>27</v>
      </c>
      <c r="G11" s="26" t="s">
        <v>26</v>
      </c>
    </row>
    <row r="12" spans="1:7" x14ac:dyDescent="0.35">
      <c r="F12" s="29" t="s">
        <v>38</v>
      </c>
      <c r="G12" s="1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Products</vt:lpstr>
      <vt:lpstr>Orders</vt:lpstr>
      <vt:lpstr>Q1-7</vt:lpstr>
      <vt:lpstr>Q1</vt:lpstr>
      <vt:lpstr>Q2</vt:lpstr>
      <vt:lpstr>Q3</vt:lpstr>
      <vt:lpstr>Q4</vt:lpstr>
      <vt:lpstr>Q5</vt:lpstr>
      <vt:lpstr>Q6</vt:lpstr>
      <vt:lpstr>Q7</vt:lpstr>
      <vt:lpstr>Pivot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Khan</dc:creator>
  <cp:lastModifiedBy>Ismail Khan</cp:lastModifiedBy>
  <dcterms:created xsi:type="dcterms:W3CDTF">2024-08-09T17:38:17Z</dcterms:created>
  <dcterms:modified xsi:type="dcterms:W3CDTF">2024-08-10T15:23:14Z</dcterms:modified>
</cp:coreProperties>
</file>