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ismai\Desktop\Data Analysis\Assignment Content\"/>
    </mc:Choice>
  </mc:AlternateContent>
  <xr:revisionPtr revIDLastSave="0" documentId="8_{9519A118-F5F6-447B-A7FA-CFF959F76B6D}" xr6:coauthVersionLast="47" xr6:coauthVersionMax="47" xr10:uidLastSave="{00000000-0000-0000-0000-000000000000}"/>
  <bookViews>
    <workbookView xWindow="-110" yWindow="-110" windowWidth="19420" windowHeight="10300" activeTab="2"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10" l="1"/>
  <c r="B13" i="10"/>
  <c r="B12" i="10"/>
  <c r="B11" i="10"/>
  <c r="B10" i="10"/>
  <c r="B9" i="10"/>
  <c r="B8" i="10"/>
  <c r="B7" i="10"/>
  <c r="B6" i="10"/>
  <c r="B5" i="10"/>
  <c r="B4" i="10"/>
  <c r="B4" i="5"/>
  <c r="B13" i="5"/>
  <c r="B14" i="5"/>
  <c r="B11" i="5"/>
  <c r="B12" i="5"/>
  <c r="B8" i="5"/>
  <c r="B9" i="5"/>
  <c r="B10" i="5"/>
  <c r="B5" i="5"/>
  <c r="B7" i="5"/>
  <c r="B6" i="5"/>
  <c r="B6" i="7"/>
  <c r="B5" i="7"/>
  <c r="B4" i="7"/>
  <c r="B13" i="6"/>
  <c r="B12" i="6"/>
  <c r="B11" i="6"/>
  <c r="B10" i="6"/>
  <c r="B9" i="6"/>
  <c r="B8" i="6"/>
  <c r="B7" i="6"/>
  <c r="B6" i="6"/>
  <c r="B5" i="6"/>
  <c r="B4" i="6"/>
  <c r="D4" i="9" a="1"/>
  <c r="D4" i="9" s="1"/>
  <c r="B14" i="4"/>
  <c r="B13" i="4"/>
  <c r="B12" i="4"/>
  <c r="B11" i="4"/>
  <c r="B10" i="4"/>
  <c r="B9" i="4"/>
  <c r="B8" i="4"/>
  <c r="B7" i="4"/>
  <c r="B6" i="4"/>
  <c r="B5" i="4"/>
  <c r="B4" i="4"/>
  <c r="B5" i="3"/>
  <c r="B4" i="3"/>
  <c r="B3" i="3"/>
  <c r="C5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<sst xmlns="http://schemas.openxmlformats.org/spreadsheetml/2006/main" count="299" uniqueCount="56">
  <si>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</si>
  <si>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</si>
  <si>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</si>
  <si>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</si>
  <si>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</si>
  <si>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</si>
  <si>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</si>
  <si>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</si>
  <si>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</si>
  <si>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</si>
  <si>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</si>
  <si>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</si>
  <si>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</si>
  <si>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</si>
  <si>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</si>
  <si>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</si>
  <si>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</si>
  <si>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</si>
  <si>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</si>
  <si>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</si>
  <si>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</si>
  <si>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</si>
  <si>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</si>
  <si>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</si>
  <si>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Foods</t>
  </si>
  <si>
    <t>Q1) How many times has Priya done transactions on online shopping, ordering food and gifts?</t>
  </si>
  <si>
    <t>Item</t>
  </si>
  <si>
    <t>Amount</t>
  </si>
  <si>
    <t>Category</t>
  </si>
  <si>
    <t>Cost Type</t>
  </si>
  <si>
    <t>Essentials</t>
  </si>
  <si>
    <t>Month</t>
  </si>
  <si>
    <t>Expenses</t>
  </si>
  <si>
    <t>Q2) Calculate the total expenses against each distinct item.</t>
  </si>
  <si>
    <t>Q3) Arrange the item-wise total expense in descending order.</t>
  </si>
  <si>
    <t>Q4) Present the item-wise total expense through a chart that shows the expense of each item as a percentage of the total expense. Don’t take trip expenses into consideration.</t>
  </si>
  <si>
    <t>October</t>
  </si>
  <si>
    <t>November</t>
  </si>
  <si>
    <t>December</t>
  </si>
  <si>
    <t>Q8) Mention the ways how Priya can reduce her expenses. Justify each point.</t>
  </si>
  <si>
    <t>Q5) Present the expense pattern visually over 3 months.</t>
  </si>
  <si>
    <t>Q6) Add a new column to the data table, name it as “Category” and apply data validation with drop-down fields as “Essentials” and “Non-essentials”. Fill in the column.</t>
  </si>
  <si>
    <t>Q7) Add another new column and name it as “Cost Type”. For each item, if the expense is more than 2000, tag it as “Over budget”, else, tag it as “Within budget”.</t>
  </si>
  <si>
    <t>Justify</t>
  </si>
  <si>
    <t>Medication prices vary widely. Comparing pharmacies, including online, helps Priya save money.</t>
  </si>
  <si>
    <t>Online shopping is costly. Reducing frequency or budget can save substantially. Prioritize needs over wants.</t>
  </si>
  <si>
    <t>Optimize expenses. Buy seasonal and local produce.</t>
  </si>
  <si>
    <t>High one-time cost. Plan fewer or budget-friendly trips.</t>
  </si>
  <si>
    <t>High expense. Buy in bulk, use discounts, and prioritize necessities.</t>
  </si>
  <si>
    <t>Regular cost. Review plan and switch or negotiate for lower rates.</t>
  </si>
  <si>
    <t>Recurring cost. Use public transport, bike, or carpool.</t>
  </si>
  <si>
    <t>Frequent expense. Cook at home and plan meals to save.</t>
  </si>
  <si>
    <t>Significant cost. Set a budget and opt for cheaper or handmade gifts.</t>
  </si>
  <si>
    <t>Frequent cost, Opt for cheaper alternatives like streaming at home, hosting game nights, or outdoor activities.</t>
  </si>
  <si>
    <t>Regular expense buying in bulk, purchasing cheaper cuts, or substituting with other proteins can save money.</t>
  </si>
  <si>
    <t>Non-Essentials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</si>
</sst>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xf numFmtId="4" fontId="0" fillId="0" borderId="1" xfId="0" applyNumberFormat="1" applyBorder="1"/>
    <xf numFmtId="0" fontId="0" fillId="6" borderId="1" xfId="0" applyFill="1" applyBorder="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4'!$A$4:$A$13</c:f>
              <c:strCache>
                <c:ptCount val="10"/>
                <c:pt idx="0">
                  <c:v>Medicine</c:v>
                </c:pt>
                <c:pt idx="1">
                  <c:v>Online shopping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0260-44BF-B0C8-F412A00F9DC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0B1A-46FA-947E-86E133BF7912}"/>
            </c:ext>
          </c:extLst>
        </c:ser>
        <c:dLbls>
          <c:showLegendKey val="0"/>
          <c:showVal val="0"/>
          <c:showCatName val="0"/>
          <c:showSerName val="0"/>
          <c:showPercent val="0"/>
          <c:showBubbleSize val="0"/>
        </c:dLbls>
        <c:smooth val="0"/>
        <c:axId val="1372544271"/>
        <c:axId val="1372543791"/>
      </c:lineChart>
      <c:catAx>
        <c:axId val="137254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543791"/>
        <c:crosses val="autoZero"/>
        <c:auto val="1"/>
        <c:lblAlgn val="ctr"/>
        <c:lblOffset val="100"/>
        <c:noMultiLvlLbl val="0"/>
      </c:catAx>
      <c:valAx>
        <c:axId val="1372543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54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542925</xdr:colOff>
      <xdr:row>0</xdr:row>
      <xdr:rowOff>533400</xdr:rowOff>
    </xdr:from>
    <xdr:to>
      <xdr:col>11</xdr:col>
      <xdr:colOff>311151</xdr:colOff>
      <xdr:row>13</xdr:row>
      <xdr:rowOff>25400</xdr:rowOff>
    </xdr:to>
    <xdr:graphicFrame macro="">
      <xdr:nvGraphicFramePr>
        <xdr:cNvPr id="3" name="Chart 2">
          <a:extLst>
            <a:ext uri="{FF2B5EF4-FFF2-40B4-BE49-F238E27FC236}">
              <a16:creationId xmlns:a16="http://schemas.microsoft.com/office/drawing/2014/main" id="{F86E606E-52E0-CDCA-7322-6E554CB9A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22225</xdr:colOff>
      <xdr:row>0</xdr:row>
      <xdr:rowOff>387350</xdr:rowOff>
    </xdr:from>
    <xdr:to>
      <xdr:col>10</xdr:col>
      <xdr:colOff>327025</xdr:colOff>
      <xdr:row>14</xdr:row>
      <xdr:rowOff>133350</xdr:rowOff>
    </xdr:to>
    <xdr:graphicFrame macro="">
      <xdr:nvGraphicFramePr>
        <xdr:cNvPr id="2" name="Chart 1">
          <a:extLst>
            <a:ext uri="{FF2B5EF4-FFF2-40B4-BE49-F238E27FC236}">
              <a16:creationId xmlns:a16="http://schemas.microsoft.com/office/drawing/2014/main" id="{EB9809DC-0B90-A00A-CEB6-EAAC8C0D0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sqref="A1:C51"/>
    </sheetView>
  </sheetViews>
  <sheetFormatPr defaultRowHeight="14.5" x14ac:dyDescent="0.35"/>
  <cols>
    <col min="1" max="1" width="17.08984375" customWidth="1"/>
    <col min="2" max="2" width="24.54296875" customWidth="1"/>
    <col min="3" max="3" width="14.453125" style="11" customWidth="1"/>
  </cols>
  <sheetData>
    <row r="1" spans="1:3" ht="13.75" customHeight="1" x14ac:dyDescent="0.35">
      <c r="A1" s="3" t="s">
        <v>0</v>
      </c>
      <c r="B1" s="3" t="s">
        <v>14</v>
      </c>
      <c r="C1" s="8" t="s">
        <v>1</v>
      </c>
    </row>
    <row r="2" spans="1:3" ht="18" customHeight="1" x14ac:dyDescent="0.35">
      <c r="A2" s="4">
        <v>44470</v>
      </c>
      <c r="B2" s="5" t="s">
        <v>2</v>
      </c>
      <c r="C2" s="9">
        <v>2300</v>
      </c>
    </row>
    <row r="3" spans="1:3" x14ac:dyDescent="0.35">
      <c r="A3" s="6">
        <v>44470</v>
      </c>
      <c r="B3" s="7" t="s">
        <v>3</v>
      </c>
      <c r="C3" s="9">
        <v>767</v>
      </c>
    </row>
    <row r="4" spans="1:3" x14ac:dyDescent="0.35">
      <c r="A4" s="6">
        <v>44470</v>
      </c>
      <c r="B4" s="7" t="s">
        <v>4</v>
      </c>
      <c r="C4" s="10">
        <v>2500</v>
      </c>
    </row>
    <row r="5" spans="1:3" x14ac:dyDescent="0.35">
      <c r="A5" s="6">
        <v>44473</v>
      </c>
      <c r="B5" s="7" t="s">
        <v>5</v>
      </c>
      <c r="C5" s="9">
        <v>710</v>
      </c>
    </row>
    <row r="6" spans="1:3" x14ac:dyDescent="0.35">
      <c r="A6" s="4">
        <v>44473</v>
      </c>
      <c r="B6" s="5" t="s">
        <v>6</v>
      </c>
      <c r="C6" s="9">
        <v>760</v>
      </c>
    </row>
    <row r="7" spans="1:3" x14ac:dyDescent="0.35">
      <c r="A7" s="6">
        <v>44476</v>
      </c>
      <c r="B7" s="7" t="s">
        <v>10</v>
      </c>
      <c r="C7" s="10">
        <v>1900</v>
      </c>
    </row>
    <row r="8" spans="1:3" x14ac:dyDescent="0.35">
      <c r="A8" s="4">
        <v>44477</v>
      </c>
      <c r="B8" s="5" t="s">
        <v>7</v>
      </c>
      <c r="C8" s="9">
        <v>450</v>
      </c>
    </row>
    <row r="9" spans="1:3" x14ac:dyDescent="0.35">
      <c r="A9" s="6">
        <v>44484</v>
      </c>
      <c r="B9" s="7" t="s">
        <v>8</v>
      </c>
      <c r="C9" s="9">
        <v>620</v>
      </c>
    </row>
    <row r="10" spans="1:3" x14ac:dyDescent="0.35">
      <c r="A10" s="6">
        <v>44485</v>
      </c>
      <c r="B10" s="7" t="s">
        <v>11</v>
      </c>
      <c r="C10" s="9">
        <v>470</v>
      </c>
    </row>
    <row r="11" spans="1:3" x14ac:dyDescent="0.35">
      <c r="A11" s="6">
        <v>44487</v>
      </c>
      <c r="B11" s="7" t="s">
        <v>3</v>
      </c>
      <c r="C11" s="9">
        <v>970</v>
      </c>
    </row>
    <row r="12" spans="1:3" x14ac:dyDescent="0.35">
      <c r="A12" s="6">
        <v>44487</v>
      </c>
      <c r="B12" s="5" t="s">
        <v>2</v>
      </c>
      <c r="C12" s="10">
        <v>1075</v>
      </c>
    </row>
    <row r="13" spans="1:3" x14ac:dyDescent="0.35">
      <c r="A13" s="6">
        <v>44488</v>
      </c>
      <c r="B13" s="7" t="s">
        <v>7</v>
      </c>
      <c r="C13" s="9">
        <v>489</v>
      </c>
    </row>
    <row r="14" spans="1:3" x14ac:dyDescent="0.35">
      <c r="A14" s="6">
        <v>44491</v>
      </c>
      <c r="B14" s="7" t="s">
        <v>4</v>
      </c>
      <c r="C14" s="10">
        <v>1574.1</v>
      </c>
    </row>
    <row r="15" spans="1:3" x14ac:dyDescent="0.35">
      <c r="A15" s="6">
        <v>44491</v>
      </c>
      <c r="B15" s="7" t="s">
        <v>6</v>
      </c>
      <c r="C15" s="9">
        <v>550</v>
      </c>
    </row>
    <row r="16" spans="1:3" x14ac:dyDescent="0.35">
      <c r="A16" s="6">
        <v>44494</v>
      </c>
      <c r="B16" s="7" t="s">
        <v>9</v>
      </c>
      <c r="C16" s="9">
        <v>423</v>
      </c>
    </row>
    <row r="17" spans="1:3" x14ac:dyDescent="0.35">
      <c r="A17" s="6">
        <v>44496</v>
      </c>
      <c r="B17" s="7" t="s">
        <v>9</v>
      </c>
      <c r="C17" s="9">
        <v>358.22</v>
      </c>
    </row>
    <row r="18" spans="1:3" x14ac:dyDescent="0.35">
      <c r="A18" s="6">
        <v>44496</v>
      </c>
      <c r="B18" s="7" t="s">
        <v>8</v>
      </c>
      <c r="C18" s="9">
        <v>520</v>
      </c>
    </row>
    <row r="19" spans="1:3" x14ac:dyDescent="0.35">
      <c r="A19" s="4">
        <v>44497</v>
      </c>
      <c r="B19" s="5" t="s">
        <v>5</v>
      </c>
      <c r="C19" s="9">
        <v>300</v>
      </c>
    </row>
    <row r="20" spans="1:3" x14ac:dyDescent="0.35">
      <c r="A20" s="4">
        <v>44498</v>
      </c>
      <c r="B20" s="5" t="s">
        <v>9</v>
      </c>
      <c r="C20" s="9">
        <v>407.05</v>
      </c>
    </row>
    <row r="21" spans="1:3" x14ac:dyDescent="0.35">
      <c r="A21" s="4">
        <v>44499</v>
      </c>
      <c r="B21" s="5" t="s">
        <v>4</v>
      </c>
      <c r="C21" s="9">
        <v>300</v>
      </c>
    </row>
    <row r="22" spans="1:3" x14ac:dyDescent="0.35">
      <c r="A22" s="6">
        <v>44501</v>
      </c>
      <c r="B22" s="7" t="s">
        <v>3</v>
      </c>
      <c r="C22" s="10">
        <v>2327</v>
      </c>
    </row>
    <row r="23" spans="1:3" x14ac:dyDescent="0.35">
      <c r="A23" s="6">
        <v>44502</v>
      </c>
      <c r="B23" s="7" t="s">
        <v>10</v>
      </c>
      <c r="C23" s="9">
        <v>1150</v>
      </c>
    </row>
    <row r="24" spans="1:3" x14ac:dyDescent="0.35">
      <c r="A24" s="6">
        <v>44504</v>
      </c>
      <c r="B24" s="7" t="s">
        <v>10</v>
      </c>
      <c r="C24" s="10">
        <v>1138</v>
      </c>
    </row>
    <row r="25" spans="1:3" x14ac:dyDescent="0.35">
      <c r="A25" s="4">
        <v>44505</v>
      </c>
      <c r="B25" s="5" t="s">
        <v>13</v>
      </c>
      <c r="C25" s="9">
        <v>500</v>
      </c>
    </row>
    <row r="26" spans="1:3" x14ac:dyDescent="0.35">
      <c r="A26" s="4">
        <v>44508</v>
      </c>
      <c r="B26" s="5" t="s">
        <v>6</v>
      </c>
      <c r="C26" s="9">
        <v>702</v>
      </c>
    </row>
    <row r="27" spans="1:3" x14ac:dyDescent="0.35">
      <c r="A27" s="6">
        <v>44509</v>
      </c>
      <c r="B27" s="7" t="s">
        <v>4</v>
      </c>
      <c r="C27" s="10">
        <v>1600</v>
      </c>
    </row>
    <row r="28" spans="1:3" x14ac:dyDescent="0.35">
      <c r="A28" s="6">
        <v>44512</v>
      </c>
      <c r="B28" s="7" t="s">
        <v>5</v>
      </c>
      <c r="C28" s="9">
        <v>600</v>
      </c>
    </row>
    <row r="29" spans="1:3" ht="19.25" customHeight="1" x14ac:dyDescent="0.35">
      <c r="A29" s="4">
        <v>44515</v>
      </c>
      <c r="B29" s="5" t="s">
        <v>13</v>
      </c>
      <c r="C29" s="9">
        <v>900</v>
      </c>
    </row>
    <row r="30" spans="1:3" x14ac:dyDescent="0.35">
      <c r="A30" s="6">
        <v>44515</v>
      </c>
      <c r="B30" s="5" t="s">
        <v>6</v>
      </c>
      <c r="C30" s="9">
        <v>150</v>
      </c>
    </row>
    <row r="31" spans="1:3" x14ac:dyDescent="0.35">
      <c r="A31" s="4">
        <v>44515</v>
      </c>
      <c r="B31" s="5" t="s">
        <v>2</v>
      </c>
      <c r="C31" s="9">
        <v>2100</v>
      </c>
    </row>
    <row r="32" spans="1:3" x14ac:dyDescent="0.35">
      <c r="A32" s="4">
        <v>44517</v>
      </c>
      <c r="B32" s="5" t="s">
        <v>11</v>
      </c>
      <c r="C32" s="9">
        <v>470.63</v>
      </c>
    </row>
    <row r="33" spans="1:3" x14ac:dyDescent="0.35">
      <c r="A33" s="4">
        <v>44517</v>
      </c>
      <c r="B33" s="5" t="s">
        <v>9</v>
      </c>
      <c r="C33" s="9">
        <v>322.64</v>
      </c>
    </row>
    <row r="34" spans="1:3" x14ac:dyDescent="0.35">
      <c r="A34" s="4">
        <v>44518</v>
      </c>
      <c r="B34" s="7" t="s">
        <v>8</v>
      </c>
      <c r="C34" s="9">
        <v>428</v>
      </c>
    </row>
    <row r="35" spans="1:3" x14ac:dyDescent="0.35">
      <c r="A35" s="4">
        <v>44519</v>
      </c>
      <c r="B35" s="5" t="s">
        <v>5</v>
      </c>
      <c r="C35" s="9">
        <v>447</v>
      </c>
    </row>
    <row r="36" spans="1:3" x14ac:dyDescent="0.35">
      <c r="A36" s="4">
        <v>44522</v>
      </c>
      <c r="B36" s="5" t="s">
        <v>4</v>
      </c>
      <c r="C36" s="10">
        <v>1720</v>
      </c>
    </row>
    <row r="37" spans="1:3" x14ac:dyDescent="0.35">
      <c r="A37" s="6">
        <v>44524</v>
      </c>
      <c r="B37" s="7" t="s">
        <v>6</v>
      </c>
      <c r="C37" s="9">
        <v>540</v>
      </c>
    </row>
    <row r="38" spans="1:3" x14ac:dyDescent="0.35">
      <c r="A38" s="4">
        <v>44525</v>
      </c>
      <c r="B38" s="5" t="s">
        <v>7</v>
      </c>
      <c r="C38" s="9">
        <v>314</v>
      </c>
    </row>
    <row r="39" spans="1:3" ht="18" customHeight="1" x14ac:dyDescent="0.35">
      <c r="A39" s="4">
        <v>44526</v>
      </c>
      <c r="B39" s="5" t="s">
        <v>8</v>
      </c>
      <c r="C39" s="9">
        <v>518</v>
      </c>
    </row>
    <row r="40" spans="1:3" ht="15.65" customHeight="1" x14ac:dyDescent="0.35">
      <c r="A40" s="4">
        <v>44526</v>
      </c>
      <c r="B40" s="7" t="s">
        <v>3</v>
      </c>
      <c r="C40" s="10">
        <v>2000</v>
      </c>
    </row>
    <row r="41" spans="1:3" x14ac:dyDescent="0.35">
      <c r="A41" s="6">
        <v>44529</v>
      </c>
      <c r="B41" s="7" t="s">
        <v>7</v>
      </c>
      <c r="C41" s="9">
        <v>337</v>
      </c>
    </row>
    <row r="42" spans="1:3" x14ac:dyDescent="0.35">
      <c r="A42" s="4">
        <v>44530</v>
      </c>
      <c r="B42" s="5" t="s">
        <v>8</v>
      </c>
      <c r="C42" s="9">
        <v>500</v>
      </c>
    </row>
    <row r="43" spans="1:3" x14ac:dyDescent="0.35">
      <c r="A43" s="4">
        <v>44531</v>
      </c>
      <c r="B43" s="5" t="s">
        <v>4</v>
      </c>
      <c r="C43" s="10">
        <v>2500</v>
      </c>
    </row>
    <row r="44" spans="1:3" x14ac:dyDescent="0.35">
      <c r="A44" s="6">
        <v>44534</v>
      </c>
      <c r="B44" s="7" t="s">
        <v>5</v>
      </c>
      <c r="C44" s="9">
        <v>710</v>
      </c>
    </row>
    <row r="45" spans="1:3" x14ac:dyDescent="0.35">
      <c r="A45" s="4">
        <v>44537</v>
      </c>
      <c r="B45" s="5" t="s">
        <v>2</v>
      </c>
      <c r="C45" s="9">
        <v>2300</v>
      </c>
    </row>
    <row r="46" spans="1:3" x14ac:dyDescent="0.35">
      <c r="A46" s="4">
        <v>44539</v>
      </c>
      <c r="B46" s="5" t="s">
        <v>12</v>
      </c>
      <c r="C46" s="9">
        <v>12000</v>
      </c>
    </row>
    <row r="47" spans="1:3" x14ac:dyDescent="0.35">
      <c r="A47" s="4">
        <v>44545</v>
      </c>
      <c r="B47" s="7" t="s">
        <v>10</v>
      </c>
      <c r="C47" s="9">
        <v>1500</v>
      </c>
    </row>
    <row r="48" spans="1:3" x14ac:dyDescent="0.35">
      <c r="A48" s="4">
        <v>44547</v>
      </c>
      <c r="B48" s="5" t="s">
        <v>11</v>
      </c>
      <c r="C48" s="9">
        <v>470.63</v>
      </c>
    </row>
    <row r="49" spans="1:3" x14ac:dyDescent="0.35">
      <c r="A49" s="4">
        <v>44550</v>
      </c>
      <c r="B49" s="5" t="s">
        <v>7</v>
      </c>
      <c r="C49" s="9">
        <v>267</v>
      </c>
    </row>
    <row r="50" spans="1:3" x14ac:dyDescent="0.35">
      <c r="A50" s="4">
        <v>44553</v>
      </c>
      <c r="B50" s="5" t="s">
        <v>6</v>
      </c>
      <c r="C50" s="9">
        <v>640</v>
      </c>
    </row>
    <row r="51" spans="1:3" x14ac:dyDescent="0.35">
      <c r="A51" s="4">
        <v>44553</v>
      </c>
      <c r="B51" s="5" t="s">
        <v>5</v>
      </c>
      <c r="C51" s="9">
        <v>450</v>
      </c>
    </row>
    <row r="52" spans="1:3" ht="31" x14ac:dyDescent="0.35">
      <c r="A52" s="2"/>
      <c r="C52" s="11">
        <f>SUM(C2:C51)</f>
        <v>57045.27</v>
      </c>
    </row>
    <row r="53" spans="1:3" ht="15.5" x14ac:dyDescent="0.3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opLeftCell="A4" workbookViewId="0">
      <selection activeCell="B9" sqref="B9"/>
    </sheetView>
  </sheetViews>
  <sheetFormatPr defaultRowHeight="14.5" x14ac:dyDescent="0.35"/>
  <cols>
    <col min="2" max="2" width="61.453125" customWidth="1"/>
  </cols>
  <sheetData>
    <row r="1" spans="2:2" x14ac:dyDescent="0.35">
      <c r="B1" s="12" t="s">
        <v>23</v>
      </c>
    </row>
    <row r="2" spans="2:2" ht="39" customHeight="1" x14ac:dyDescent="0.35">
      <c r="B2" s="13" t="s">
        <v>15</v>
      </c>
    </row>
    <row r="3" spans="2:2" ht="25.25" customHeight="1" x14ac:dyDescent="0.35">
      <c r="B3" s="13" t="s">
        <v>16</v>
      </c>
    </row>
    <row r="4" spans="2:2" ht="37.25" customHeight="1" x14ac:dyDescent="0.35">
      <c r="B4" s="13" t="s">
        <v>17</v>
      </c>
    </row>
    <row r="5" spans="2:2" ht="41.4" customHeight="1" x14ac:dyDescent="0.35">
      <c r="B5" s="13" t="s">
        <v>18</v>
      </c>
    </row>
    <row r="6" spans="2:2" ht="32.4" customHeight="1" x14ac:dyDescent="0.35">
      <c r="B6" s="13" t="s">
        <v>19</v>
      </c>
    </row>
    <row r="7" spans="2:2" ht="51" customHeight="1" x14ac:dyDescent="0.35">
      <c r="B7" s="13" t="s">
        <v>20</v>
      </c>
    </row>
    <row r="8" spans="2:2" ht="42" customHeight="1" x14ac:dyDescent="0.35">
      <c r="B8" s="13" t="s">
        <v>21</v>
      </c>
    </row>
    <row r="9" spans="2:2" ht="31.25" customHeight="1" x14ac:dyDescent="0.3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17A9-61CE-4999-8667-189EF4697458}">
  <dimension ref="A1:B5"/>
  <sheetViews>
    <sheetView tabSelected="1" workbookViewId="0">
      <selection activeCell="D5" sqref="D5"/>
    </sheetView>
  </sheetViews>
  <sheetFormatPr defaultRowHeight="14.5" x14ac:dyDescent="0.35"/>
  <cols>
    <col min="1" max="1" width="34.453125" customWidth="1"/>
    <col min="9" max="9" width="8.7265625" customWidth="1"/>
  </cols>
  <sheetData>
    <row r="1" spans="1:2" ht="48" customHeight="1" x14ac:dyDescent="0.35">
      <c r="A1" s="13" t="s">
        <v>25</v>
      </c>
    </row>
    <row r="3" spans="1:2" x14ac:dyDescent="0.35">
      <c r="A3" s="14" t="s">
        <v>13</v>
      </c>
      <c r="B3" s="14">
        <f>COUNTIF(Expense!B2:B51,Expense!B3)</f>
        <v>6</v>
      </c>
    </row>
    <row r="4" spans="1:2" x14ac:dyDescent="0.35">
      <c r="A4" s="14" t="s">
        <v>24</v>
      </c>
      <c r="B4" s="14">
        <f>COUNTIF(Expense!B2:B51,Expense!B8)</f>
        <v>5</v>
      </c>
    </row>
    <row r="5" spans="1:2" x14ac:dyDescent="0.35">
      <c r="A5" s="14" t="s">
        <v>10</v>
      </c>
      <c r="B5" s="14">
        <f>COUNTIF(Expense!B2:B51,Expense!B7)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CC82C-8B72-4239-A9A4-AC6C1B49FE99}">
  <dimension ref="A1:B14"/>
  <sheetViews>
    <sheetView workbookViewId="0">
      <selection activeCell="A3" sqref="A3:B3"/>
    </sheetView>
  </sheetViews>
  <sheetFormatPr defaultRowHeight="14.5" x14ac:dyDescent="0.35"/>
  <cols>
    <col min="1" max="1" width="20.36328125" customWidth="1"/>
  </cols>
  <sheetData>
    <row r="1" spans="1:2" ht="41.5" customHeight="1" x14ac:dyDescent="0.35">
      <c r="A1" s="13" t="s">
        <v>33</v>
      </c>
    </row>
    <row r="3" spans="1:2" x14ac:dyDescent="0.35">
      <c r="A3" s="16" t="s">
        <v>26</v>
      </c>
      <c r="B3" s="16" t="s">
        <v>27</v>
      </c>
    </row>
    <row r="4" spans="1:2" x14ac:dyDescent="0.35">
      <c r="A4" s="14" t="s">
        <v>2</v>
      </c>
      <c r="B4" s="14">
        <f>SUMIF(Expense!B2:B51,Expense!B2,Expense!C2:C52)</f>
        <v>7775</v>
      </c>
    </row>
    <row r="5" spans="1:2" x14ac:dyDescent="0.35">
      <c r="A5" s="14" t="s">
        <v>3</v>
      </c>
      <c r="B5" s="14">
        <f>SUMIF(Expense!B2:B51,Expense!B3,Expense!C2:C52)</f>
        <v>7464</v>
      </c>
    </row>
    <row r="6" spans="1:2" x14ac:dyDescent="0.35">
      <c r="A6" s="14" t="s">
        <v>4</v>
      </c>
      <c r="B6" s="14">
        <f>SUMIF(Expense!B2:B51,Expense!B4,Expense!C2:C52)</f>
        <v>10194.1</v>
      </c>
    </row>
    <row r="7" spans="1:2" x14ac:dyDescent="0.35">
      <c r="A7" s="14" t="s">
        <v>5</v>
      </c>
      <c r="B7" s="14">
        <f>SUMIF(Expense!B2:B51,Expense!B5,Expense!C2:C52)</f>
        <v>3217</v>
      </c>
    </row>
    <row r="8" spans="1:2" x14ac:dyDescent="0.35">
      <c r="A8" s="14" t="s">
        <v>6</v>
      </c>
      <c r="B8" s="14">
        <f>SUMIF(Expense!B2:B51,Expense!B6,Expense!C2:C52)</f>
        <v>3342</v>
      </c>
    </row>
    <row r="9" spans="1:2" x14ac:dyDescent="0.35">
      <c r="A9" s="14" t="s">
        <v>10</v>
      </c>
      <c r="B9" s="14">
        <f>SUMIF(Expense!B2:B51,Expense!B7,Expense!C2:C52)</f>
        <v>5688</v>
      </c>
    </row>
    <row r="10" spans="1:2" x14ac:dyDescent="0.35">
      <c r="A10" s="14" t="s">
        <v>7</v>
      </c>
      <c r="B10" s="14">
        <f>SUMIF(Expense!B2:B51,Expense!B8,Expense!C2:C52)</f>
        <v>1857</v>
      </c>
    </row>
    <row r="11" spans="1:2" x14ac:dyDescent="0.35">
      <c r="A11" s="14" t="s">
        <v>8</v>
      </c>
      <c r="B11" s="14">
        <f>SUMIF(Expense!B2:B51,Expense!B9,Expense!C2:C52)</f>
        <v>2586</v>
      </c>
    </row>
    <row r="12" spans="1:2" x14ac:dyDescent="0.35">
      <c r="A12" s="14" t="s">
        <v>11</v>
      </c>
      <c r="B12" s="14">
        <f>SUMIF(Expense!B2:B51,Expense!B10,Expense!C2:C52)</f>
        <v>1411.26</v>
      </c>
    </row>
    <row r="13" spans="1:2" x14ac:dyDescent="0.35">
      <c r="A13" s="14" t="s">
        <v>9</v>
      </c>
      <c r="B13" s="14">
        <f>SUMIF(Expense!B2:B51,Expense!B16,Expense!C2:C52)</f>
        <v>1510.9099999999999</v>
      </c>
    </row>
    <row r="14" spans="1:2" x14ac:dyDescent="0.35">
      <c r="A14" s="14" t="s">
        <v>12</v>
      </c>
      <c r="B14" s="14">
        <f>SUMIF(Expense!B2:B51,Expense!B46,Expense!C2:C52)</f>
        <v>12000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B68AD-71CD-4316-831B-25D079EAEFE3}">
  <dimension ref="A1:B14"/>
  <sheetViews>
    <sheetView workbookViewId="0">
      <selection activeCell="A3" sqref="A3:B3"/>
    </sheetView>
  </sheetViews>
  <sheetFormatPr defaultRowHeight="14.5" x14ac:dyDescent="0.35"/>
  <cols>
    <col min="1" max="1" width="26.08984375" customWidth="1"/>
  </cols>
  <sheetData>
    <row r="1" spans="1:2" ht="41.5" customHeight="1" x14ac:dyDescent="0.35">
      <c r="A1" s="13" t="s">
        <v>34</v>
      </c>
    </row>
    <row r="3" spans="1:2" x14ac:dyDescent="0.35">
      <c r="A3" s="16" t="s">
        <v>26</v>
      </c>
      <c r="B3" s="16" t="s">
        <v>27</v>
      </c>
    </row>
    <row r="4" spans="1:2" x14ac:dyDescent="0.35">
      <c r="A4" s="14" t="s">
        <v>12</v>
      </c>
      <c r="B4" s="14">
        <f>SUMIF(Expense!B2:B51,Expense!B46,Expense!C2:C52)</f>
        <v>12000</v>
      </c>
    </row>
    <row r="5" spans="1:2" x14ac:dyDescent="0.35">
      <c r="A5" s="14" t="s">
        <v>4</v>
      </c>
      <c r="B5" s="14">
        <f>SUMIF(Expense!B2:B51,Expense!B4,Expense!C2:C52)</f>
        <v>10194.1</v>
      </c>
    </row>
    <row r="6" spans="1:2" x14ac:dyDescent="0.35">
      <c r="A6" s="14" t="s">
        <v>2</v>
      </c>
      <c r="B6" s="14">
        <f>SUMIF(Expense!B2:B51,Expense!B2,Expense!C2:C52)</f>
        <v>7775</v>
      </c>
    </row>
    <row r="7" spans="1:2" x14ac:dyDescent="0.35">
      <c r="A7" s="14" t="s">
        <v>3</v>
      </c>
      <c r="B7" s="14">
        <f>SUMIF(Expense!B2:B51,Expense!B3,Expense!C2:C52)</f>
        <v>7464</v>
      </c>
    </row>
    <row r="8" spans="1:2" x14ac:dyDescent="0.35">
      <c r="A8" s="14" t="s">
        <v>10</v>
      </c>
      <c r="B8" s="14">
        <f>SUMIF(Expense!B2:B51,Expense!B7,Expense!C2:C52)</f>
        <v>5688</v>
      </c>
    </row>
    <row r="9" spans="1:2" x14ac:dyDescent="0.35">
      <c r="A9" s="14" t="s">
        <v>6</v>
      </c>
      <c r="B9" s="14">
        <f>SUMIF(Expense!B2:B51,Expense!B6,Expense!C2:C52)</f>
        <v>3342</v>
      </c>
    </row>
    <row r="10" spans="1:2" x14ac:dyDescent="0.35">
      <c r="A10" s="14" t="s">
        <v>5</v>
      </c>
      <c r="B10" s="14">
        <f>SUMIF(Expense!B2:B51,Expense!B5,Expense!C2:C52)</f>
        <v>3217</v>
      </c>
    </row>
    <row r="11" spans="1:2" x14ac:dyDescent="0.35">
      <c r="A11" s="14" t="s">
        <v>8</v>
      </c>
      <c r="B11" s="14">
        <f>SUMIF(Expense!B2:B51,Expense!B9,Expense!C2:C52)</f>
        <v>2586</v>
      </c>
    </row>
    <row r="12" spans="1:2" x14ac:dyDescent="0.35">
      <c r="A12" s="14" t="s">
        <v>7</v>
      </c>
      <c r="B12" s="14">
        <f>SUMIF(Expense!B2:B51,Expense!B8,Expense!C2:C52)</f>
        <v>1857</v>
      </c>
    </row>
    <row r="13" spans="1:2" x14ac:dyDescent="0.35">
      <c r="A13" s="14" t="s">
        <v>9</v>
      </c>
      <c r="B13" s="14">
        <f>SUMIF(Expense!B2:B51,Expense!B16,Expense!C2:C52)</f>
        <v>1510.9099999999999</v>
      </c>
    </row>
    <row r="14" spans="1:2" x14ac:dyDescent="0.35">
      <c r="A14" s="14" t="s">
        <v>11</v>
      </c>
      <c r="B14" s="14">
        <f>SUMIF(Expense!B2:B51,Expense!B10,Expense!C2:C52)</f>
        <v>1411.26</v>
      </c>
    </row>
  </sheetData>
  <sortState xmlns:xlrd2="http://schemas.microsoft.com/office/spreadsheetml/2017/richdata2" ref="A4:B14">
    <sortCondition descending="1" ref="B4:B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1AFC-D0AD-47A1-9AFD-50E364CFBC7A}">
  <dimension ref="A1:B13"/>
  <sheetViews>
    <sheetView workbookViewId="0">
      <selection activeCell="A3" sqref="A3:B3"/>
    </sheetView>
  </sheetViews>
  <sheetFormatPr defaultRowHeight="14.5" x14ac:dyDescent="0.35"/>
  <cols>
    <col min="1" max="1" width="26.08984375" customWidth="1"/>
  </cols>
  <sheetData>
    <row r="1" spans="1:2" ht="103.5" customHeight="1" x14ac:dyDescent="0.35">
      <c r="A1" s="13" t="s">
        <v>35</v>
      </c>
    </row>
    <row r="3" spans="1:2" x14ac:dyDescent="0.35">
      <c r="A3" s="16" t="s">
        <v>26</v>
      </c>
      <c r="B3" s="16" t="s">
        <v>27</v>
      </c>
    </row>
    <row r="4" spans="1:2" x14ac:dyDescent="0.35">
      <c r="A4" s="14" t="s">
        <v>2</v>
      </c>
      <c r="B4" s="14">
        <f>SUMIF(Expense!B2:B51,Expense!B2,Expense!C2:C52)</f>
        <v>7775</v>
      </c>
    </row>
    <row r="5" spans="1:2" x14ac:dyDescent="0.35">
      <c r="A5" s="14" t="s">
        <v>3</v>
      </c>
      <c r="B5" s="14">
        <f>SUMIF(Expense!B2:B51,Expense!B3,Expense!C2:C52)</f>
        <v>7464</v>
      </c>
    </row>
    <row r="6" spans="1:2" x14ac:dyDescent="0.35">
      <c r="A6" s="14" t="s">
        <v>4</v>
      </c>
      <c r="B6" s="14">
        <f>SUMIF(Expense!B2:B51,Expense!B4,Expense!C2:C52)</f>
        <v>10194.1</v>
      </c>
    </row>
    <row r="7" spans="1:2" x14ac:dyDescent="0.35">
      <c r="A7" s="14" t="s">
        <v>5</v>
      </c>
      <c r="B7" s="14">
        <f>SUMIF(Expense!B2:B51,Expense!B5,Expense!C2:C52)</f>
        <v>3217</v>
      </c>
    </row>
    <row r="8" spans="1:2" x14ac:dyDescent="0.35">
      <c r="A8" s="14" t="s">
        <v>6</v>
      </c>
      <c r="B8" s="14">
        <f>SUMIF(Expense!B2:B51,Expense!B6,Expense!C2:C52)</f>
        <v>3342</v>
      </c>
    </row>
    <row r="9" spans="1:2" x14ac:dyDescent="0.35">
      <c r="A9" s="14" t="s">
        <v>10</v>
      </c>
      <c r="B9" s="14">
        <f>SUMIF(Expense!B2:B51,Expense!B7,Expense!C2:C52)</f>
        <v>5688</v>
      </c>
    </row>
    <row r="10" spans="1:2" x14ac:dyDescent="0.35">
      <c r="A10" s="14" t="s">
        <v>7</v>
      </c>
      <c r="B10" s="14">
        <f>SUMIF(Expense!B2:B51,Expense!B8,Expense!C2:C52)</f>
        <v>1857</v>
      </c>
    </row>
    <row r="11" spans="1:2" x14ac:dyDescent="0.35">
      <c r="A11" s="14" t="s">
        <v>8</v>
      </c>
      <c r="B11" s="14">
        <f>SUMIF(Expense!B2:B51,Expense!B9,Expense!C2:C52)</f>
        <v>2586</v>
      </c>
    </row>
    <row r="12" spans="1:2" x14ac:dyDescent="0.35">
      <c r="A12" s="14" t="s">
        <v>11</v>
      </c>
      <c r="B12" s="14">
        <f>SUMIF(Expense!B2:B51,Expense!B10,Expense!C2:C52)</f>
        <v>1411.26</v>
      </c>
    </row>
    <row r="13" spans="1:2" x14ac:dyDescent="0.35">
      <c r="A13" s="14" t="s">
        <v>9</v>
      </c>
      <c r="B13" s="14">
        <f>SUMIF(Expense!B2:B51,Expense!B16,Expense!C2:C52)</f>
        <v>1510.9099999999999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92BA-FE97-4981-859E-41A71FC156DA}">
  <dimension ref="A1:B6"/>
  <sheetViews>
    <sheetView workbookViewId="0">
      <selection activeCell="A3" sqref="A3:B3"/>
    </sheetView>
  </sheetViews>
  <sheetFormatPr defaultRowHeight="14.5" x14ac:dyDescent="0.35"/>
  <cols>
    <col min="1" max="1" width="26.1796875" customWidth="1"/>
  </cols>
  <sheetData>
    <row r="1" spans="1:2" ht="47.5" customHeight="1" x14ac:dyDescent="0.35">
      <c r="A1" s="13" t="s">
        <v>40</v>
      </c>
    </row>
    <row r="3" spans="1:2" x14ac:dyDescent="0.35">
      <c r="A3" s="16" t="s">
        <v>31</v>
      </c>
      <c r="B3" s="16" t="s">
        <v>32</v>
      </c>
    </row>
    <row r="4" spans="1:2" x14ac:dyDescent="0.35">
      <c r="A4" s="14" t="s">
        <v>36</v>
      </c>
      <c r="B4" s="14">
        <f>SUM(Expense!C2:C21)</f>
        <v>17443.37</v>
      </c>
    </row>
    <row r="5" spans="1:2" x14ac:dyDescent="0.35">
      <c r="A5" s="14" t="s">
        <v>37</v>
      </c>
      <c r="B5" s="15">
        <f>SUM(Expense!C22:C42)</f>
        <v>18764.269999999997</v>
      </c>
    </row>
    <row r="6" spans="1:2" x14ac:dyDescent="0.35">
      <c r="A6" s="14" t="s">
        <v>38</v>
      </c>
      <c r="B6" s="15">
        <f>SUM(Expense!C43:C51)</f>
        <v>20837.63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6DD9-1EF7-469A-BCE7-0C5DA74FAF88}">
  <dimension ref="A1:D53"/>
  <sheetViews>
    <sheetView workbookViewId="0">
      <selection activeCell="D3" sqref="D3"/>
    </sheetView>
  </sheetViews>
  <sheetFormatPr defaultRowHeight="14.5" x14ac:dyDescent="0.35"/>
  <cols>
    <col min="1" max="1" width="26.26953125" customWidth="1"/>
  </cols>
  <sheetData>
    <row r="1" spans="1:4" ht="97.5" customHeight="1" x14ac:dyDescent="0.35">
      <c r="A1" s="13" t="s">
        <v>41</v>
      </c>
    </row>
    <row r="2" spans="1:4" ht="16" customHeight="1" x14ac:dyDescent="0.35"/>
    <row r="3" spans="1:4" ht="27" x14ac:dyDescent="0.35">
      <c r="A3" s="3" t="s">
        <v>0</v>
      </c>
      <c r="B3" s="3" t="s">
        <v>14</v>
      </c>
      <c r="C3" s="8" t="s">
        <v>1</v>
      </c>
      <c r="D3" s="17" t="s">
        <v>28</v>
      </c>
    </row>
    <row r="4" spans="1:4" ht="27" x14ac:dyDescent="0.35">
      <c r="A4" s="4">
        <v>44470</v>
      </c>
      <c r="B4" s="5" t="s">
        <v>2</v>
      </c>
      <c r="C4" s="9">
        <v>2300</v>
      </c>
      <c r="D4" s="14" t="s">
        <v>30</v>
      </c>
    </row>
    <row r="5" spans="1:4" ht="40.5" x14ac:dyDescent="0.35">
      <c r="A5" s="6">
        <v>44470</v>
      </c>
      <c r="B5" s="7" t="s">
        <v>3</v>
      </c>
      <c r="C5" s="9">
        <v>767</v>
      </c>
      <c r="D5" s="14" t="s">
        <v>55</v>
      </c>
    </row>
    <row r="6" spans="1:4" ht="54" x14ac:dyDescent="0.35">
      <c r="A6" s="6">
        <v>44470</v>
      </c>
      <c r="B6" s="7" t="s">
        <v>4</v>
      </c>
      <c r="C6" s="10">
        <v>2500</v>
      </c>
      <c r="D6" s="14" t="s">
        <v>55</v>
      </c>
    </row>
    <row r="7" spans="1:4" ht="40.5" x14ac:dyDescent="0.35">
      <c r="A7" s="6">
        <v>44473</v>
      </c>
      <c r="B7" s="7" t="s">
        <v>5</v>
      </c>
      <c r="C7" s="9">
        <v>710</v>
      </c>
      <c r="D7" s="14" t="s">
        <v>30</v>
      </c>
    </row>
    <row r="8" spans="1:4" ht="40.5" x14ac:dyDescent="0.35">
      <c r="A8" s="4">
        <v>44473</v>
      </c>
      <c r="B8" s="5" t="s">
        <v>6</v>
      </c>
      <c r="C8" s="9">
        <v>760</v>
      </c>
      <c r="D8" s="14" t="s">
        <v>55</v>
      </c>
    </row>
    <row r="9" spans="1:4" x14ac:dyDescent="0.35">
      <c r="A9" s="6">
        <v>44476</v>
      </c>
      <c r="B9" s="7" t="s">
        <v>10</v>
      </c>
      <c r="C9" s="10">
        <v>1900</v>
      </c>
      <c r="D9" s="14" t="s">
        <v>30</v>
      </c>
    </row>
    <row r="10" spans="1:4" ht="27" x14ac:dyDescent="0.35">
      <c r="A10" s="4">
        <v>44477</v>
      </c>
      <c r="B10" s="5" t="s">
        <v>7</v>
      </c>
      <c r="C10" s="9">
        <v>450</v>
      </c>
      <c r="D10" s="14" t="s">
        <v>30</v>
      </c>
    </row>
    <row r="11" spans="1:4" ht="40.5" x14ac:dyDescent="0.35">
      <c r="A11" s="6">
        <v>44484</v>
      </c>
      <c r="B11" s="7" t="s">
        <v>8</v>
      </c>
      <c r="C11" s="9">
        <v>620</v>
      </c>
      <c r="D11" s="14" t="s">
        <v>30</v>
      </c>
    </row>
    <row r="12" spans="1:4" ht="54" x14ac:dyDescent="0.35">
      <c r="A12" s="6">
        <v>44485</v>
      </c>
      <c r="B12" s="7" t="s">
        <v>11</v>
      </c>
      <c r="C12" s="9">
        <v>470</v>
      </c>
      <c r="D12" s="14" t="s">
        <v>30</v>
      </c>
    </row>
    <row r="13" spans="1:4" ht="40.5" x14ac:dyDescent="0.35">
      <c r="A13" s="6">
        <v>44487</v>
      </c>
      <c r="B13" s="7" t="s">
        <v>3</v>
      </c>
      <c r="C13" s="9">
        <v>970</v>
      </c>
      <c r="D13" s="14" t="s">
        <v>30</v>
      </c>
    </row>
    <row r="14" spans="1:4" ht="27" x14ac:dyDescent="0.35">
      <c r="A14" s="6">
        <v>44487</v>
      </c>
      <c r="B14" s="5" t="s">
        <v>2</v>
      </c>
      <c r="C14" s="10">
        <v>1075</v>
      </c>
      <c r="D14" s="14" t="s">
        <v>30</v>
      </c>
    </row>
    <row r="15" spans="1:4" ht="27" x14ac:dyDescent="0.35">
      <c r="A15" s="6">
        <v>44488</v>
      </c>
      <c r="B15" s="7" t="s">
        <v>7</v>
      </c>
      <c r="C15" s="9">
        <v>489</v>
      </c>
      <c r="D15" s="14" t="s">
        <v>30</v>
      </c>
    </row>
    <row r="16" spans="1:4" ht="54" x14ac:dyDescent="0.35">
      <c r="A16" s="6">
        <v>44491</v>
      </c>
      <c r="B16" s="7" t="s">
        <v>4</v>
      </c>
      <c r="C16" s="10">
        <v>1574.1</v>
      </c>
      <c r="D16" s="14" t="s">
        <v>30</v>
      </c>
    </row>
    <row r="17" spans="1:4" ht="40.5" x14ac:dyDescent="0.35">
      <c r="A17" s="6">
        <v>44491</v>
      </c>
      <c r="B17" s="7" t="s">
        <v>6</v>
      </c>
      <c r="C17" s="9">
        <v>550</v>
      </c>
      <c r="D17" s="14" t="s">
        <v>30</v>
      </c>
    </row>
    <row r="18" spans="1:4" ht="27" x14ac:dyDescent="0.35">
      <c r="A18" s="6">
        <v>44494</v>
      </c>
      <c r="B18" s="7" t="s">
        <v>9</v>
      </c>
      <c r="C18" s="9">
        <v>423</v>
      </c>
      <c r="D18" s="14" t="s">
        <v>30</v>
      </c>
    </row>
    <row r="19" spans="1:4" ht="27" x14ac:dyDescent="0.35">
      <c r="A19" s="6">
        <v>44496</v>
      </c>
      <c r="B19" s="7" t="s">
        <v>9</v>
      </c>
      <c r="C19" s="9">
        <v>358.22</v>
      </c>
      <c r="D19" s="14" t="s">
        <v>30</v>
      </c>
    </row>
    <row r="20" spans="1:4" ht="40.5" x14ac:dyDescent="0.35">
      <c r="A20" s="6">
        <v>44496</v>
      </c>
      <c r="B20" s="7" t="s">
        <v>8</v>
      </c>
      <c r="C20" s="9">
        <v>520</v>
      </c>
      <c r="D20" s="14" t="s">
        <v>30</v>
      </c>
    </row>
    <row r="21" spans="1:4" ht="40.5" x14ac:dyDescent="0.35">
      <c r="A21" s="4">
        <v>44497</v>
      </c>
      <c r="B21" s="5" t="s">
        <v>5</v>
      </c>
      <c r="C21" s="9">
        <v>300</v>
      </c>
      <c r="D21" s="14" t="s">
        <v>30</v>
      </c>
    </row>
    <row r="22" spans="1:4" ht="27" x14ac:dyDescent="0.35">
      <c r="A22" s="4">
        <v>44498</v>
      </c>
      <c r="B22" s="5" t="s">
        <v>9</v>
      </c>
      <c r="C22" s="9">
        <v>407.05</v>
      </c>
      <c r="D22" s="14" t="s">
        <v>30</v>
      </c>
    </row>
    <row r="23" spans="1:4" ht="54" x14ac:dyDescent="0.35">
      <c r="A23" s="4">
        <v>44499</v>
      </c>
      <c r="B23" s="5" t="s">
        <v>4</v>
      </c>
      <c r="C23" s="9">
        <v>300</v>
      </c>
      <c r="D23" s="14" t="s">
        <v>30</v>
      </c>
    </row>
    <row r="24" spans="1:4" ht="40.5" x14ac:dyDescent="0.35">
      <c r="A24" s="6">
        <v>44501</v>
      </c>
      <c r="B24" s="7" t="s">
        <v>3</v>
      </c>
      <c r="C24" s="10">
        <v>2327</v>
      </c>
      <c r="D24" s="14" t="s">
        <v>30</v>
      </c>
    </row>
    <row r="25" spans="1:4" x14ac:dyDescent="0.35">
      <c r="A25" s="6">
        <v>44502</v>
      </c>
      <c r="B25" s="7" t="s">
        <v>10</v>
      </c>
      <c r="C25" s="9">
        <v>1150</v>
      </c>
      <c r="D25" s="14" t="s">
        <v>30</v>
      </c>
    </row>
    <row r="26" spans="1:4" x14ac:dyDescent="0.35">
      <c r="A26" s="6">
        <v>44504</v>
      </c>
      <c r="B26" s="7" t="s">
        <v>10</v>
      </c>
      <c r="C26" s="10">
        <v>1138</v>
      </c>
      <c r="D26" s="14" t="s">
        <v>30</v>
      </c>
    </row>
    <row r="27" spans="1:4" ht="40.5" x14ac:dyDescent="0.35">
      <c r="A27" s="4">
        <v>44505</v>
      </c>
      <c r="B27" s="5" t="s">
        <v>13</v>
      </c>
      <c r="C27" s="9">
        <v>500</v>
      </c>
      <c r="D27" s="14" t="s">
        <v>30</v>
      </c>
    </row>
    <row r="28" spans="1:4" ht="40.5" x14ac:dyDescent="0.35">
      <c r="A28" s="4">
        <v>44508</v>
      </c>
      <c r="B28" s="5" t="s">
        <v>6</v>
      </c>
      <c r="C28" s="9">
        <v>702</v>
      </c>
      <c r="D28" s="14" t="s">
        <v>30</v>
      </c>
    </row>
    <row r="29" spans="1:4" ht="54" x14ac:dyDescent="0.35">
      <c r="A29" s="6">
        <v>44509</v>
      </c>
      <c r="B29" s="7" t="s">
        <v>4</v>
      </c>
      <c r="C29" s="10">
        <v>1600</v>
      </c>
      <c r="D29" s="14" t="s">
        <v>30</v>
      </c>
    </row>
    <row r="30" spans="1:4" ht="40.5" x14ac:dyDescent="0.35">
      <c r="A30" s="6">
        <v>44512</v>
      </c>
      <c r="B30" s="7" t="s">
        <v>5</v>
      </c>
      <c r="C30" s="9">
        <v>600</v>
      </c>
      <c r="D30" s="14" t="s">
        <v>30</v>
      </c>
    </row>
    <row r="31" spans="1:4" ht="40.5" x14ac:dyDescent="0.35">
      <c r="A31" s="4">
        <v>44515</v>
      </c>
      <c r="B31" s="5" t="s">
        <v>13</v>
      </c>
      <c r="C31" s="9">
        <v>900</v>
      </c>
      <c r="D31" s="14" t="s">
        <v>30</v>
      </c>
    </row>
    <row r="32" spans="1:4" ht="40.5" x14ac:dyDescent="0.35">
      <c r="A32" s="6">
        <v>44515</v>
      </c>
      <c r="B32" s="5" t="s">
        <v>6</v>
      </c>
      <c r="C32" s="9">
        <v>150</v>
      </c>
      <c r="D32" s="14" t="s">
        <v>30</v>
      </c>
    </row>
    <row r="33" spans="1:4" ht="27" x14ac:dyDescent="0.35">
      <c r="A33" s="4">
        <v>44515</v>
      </c>
      <c r="B33" s="5" t="s">
        <v>2</v>
      </c>
      <c r="C33" s="9">
        <v>2100</v>
      </c>
      <c r="D33" s="14" t="s">
        <v>30</v>
      </c>
    </row>
    <row r="34" spans="1:4" ht="54" x14ac:dyDescent="0.35">
      <c r="A34" s="4">
        <v>44517</v>
      </c>
      <c r="B34" s="5" t="s">
        <v>11</v>
      </c>
      <c r="C34" s="9">
        <v>470.63</v>
      </c>
      <c r="D34" s="14" t="s">
        <v>30</v>
      </c>
    </row>
    <row r="35" spans="1:4" ht="27" x14ac:dyDescent="0.35">
      <c r="A35" s="4">
        <v>44517</v>
      </c>
      <c r="B35" s="5" t="s">
        <v>9</v>
      </c>
      <c r="C35" s="9">
        <v>322.64</v>
      </c>
      <c r="D35" s="14" t="s">
        <v>30</v>
      </c>
    </row>
    <row r="36" spans="1:4" ht="40.5" x14ac:dyDescent="0.35">
      <c r="A36" s="4">
        <v>44518</v>
      </c>
      <c r="B36" s="7" t="s">
        <v>8</v>
      </c>
      <c r="C36" s="9">
        <v>428</v>
      </c>
      <c r="D36" s="14" t="s">
        <v>30</v>
      </c>
    </row>
    <row r="37" spans="1:4" ht="40.5" x14ac:dyDescent="0.35">
      <c r="A37" s="4">
        <v>44519</v>
      </c>
      <c r="B37" s="5" t="s">
        <v>5</v>
      </c>
      <c r="C37" s="9">
        <v>447</v>
      </c>
      <c r="D37" s="14" t="s">
        <v>30</v>
      </c>
    </row>
    <row r="38" spans="1:4" ht="54" x14ac:dyDescent="0.35">
      <c r="A38" s="4">
        <v>44522</v>
      </c>
      <c r="B38" s="5" t="s">
        <v>4</v>
      </c>
      <c r="C38" s="10">
        <v>1720</v>
      </c>
      <c r="D38" s="14" t="s">
        <v>30</v>
      </c>
    </row>
    <row r="39" spans="1:4" ht="40.5" x14ac:dyDescent="0.35">
      <c r="A39" s="6">
        <v>44524</v>
      </c>
      <c r="B39" s="7" t="s">
        <v>6</v>
      </c>
      <c r="C39" s="9">
        <v>540</v>
      </c>
      <c r="D39" s="14" t="s">
        <v>30</v>
      </c>
    </row>
    <row r="40" spans="1:4" ht="27" x14ac:dyDescent="0.35">
      <c r="A40" s="4">
        <v>44525</v>
      </c>
      <c r="B40" s="5" t="s">
        <v>7</v>
      </c>
      <c r="C40" s="9">
        <v>314</v>
      </c>
      <c r="D40" s="14" t="s">
        <v>30</v>
      </c>
    </row>
    <row r="41" spans="1:4" ht="40.5" x14ac:dyDescent="0.35">
      <c r="A41" s="4">
        <v>44526</v>
      </c>
      <c r="B41" s="5" t="s">
        <v>8</v>
      </c>
      <c r="C41" s="9">
        <v>518</v>
      </c>
      <c r="D41" s="14" t="s">
        <v>30</v>
      </c>
    </row>
    <row r="42" spans="1:4" ht="40.5" x14ac:dyDescent="0.35">
      <c r="A42" s="4">
        <v>44526</v>
      </c>
      <c r="B42" s="7" t="s">
        <v>3</v>
      </c>
      <c r="C42" s="10">
        <v>2000</v>
      </c>
      <c r="D42" s="14" t="s">
        <v>30</v>
      </c>
    </row>
    <row r="43" spans="1:4" ht="27" x14ac:dyDescent="0.35">
      <c r="A43" s="6">
        <v>44529</v>
      </c>
      <c r="B43" s="7" t="s">
        <v>7</v>
      </c>
      <c r="C43" s="9">
        <v>337</v>
      </c>
      <c r="D43" s="14" t="s">
        <v>30</v>
      </c>
    </row>
    <row r="44" spans="1:4" ht="40.5" x14ac:dyDescent="0.35">
      <c r="A44" s="4">
        <v>44530</v>
      </c>
      <c r="B44" s="5" t="s">
        <v>8</v>
      </c>
      <c r="C44" s="9">
        <v>500</v>
      </c>
      <c r="D44" s="14" t="s">
        <v>30</v>
      </c>
    </row>
    <row r="45" spans="1:4" ht="54" x14ac:dyDescent="0.35">
      <c r="A45" s="4">
        <v>44531</v>
      </c>
      <c r="B45" s="5" t="s">
        <v>4</v>
      </c>
      <c r="C45" s="10">
        <v>2500</v>
      </c>
      <c r="D45" s="14" t="s">
        <v>30</v>
      </c>
    </row>
    <row r="46" spans="1:4" ht="40.5" x14ac:dyDescent="0.35">
      <c r="A46" s="6">
        <v>44534</v>
      </c>
      <c r="B46" s="7" t="s">
        <v>5</v>
      </c>
      <c r="C46" s="9">
        <v>710</v>
      </c>
      <c r="D46" s="14" t="s">
        <v>30</v>
      </c>
    </row>
    <row r="47" spans="1:4" ht="27" x14ac:dyDescent="0.35">
      <c r="A47" s="4">
        <v>44537</v>
      </c>
      <c r="B47" s="5" t="s">
        <v>2</v>
      </c>
      <c r="C47" s="9">
        <v>2300</v>
      </c>
      <c r="D47" s="14" t="s">
        <v>30</v>
      </c>
    </row>
    <row r="48" spans="1:4" x14ac:dyDescent="0.35">
      <c r="A48" s="4">
        <v>44539</v>
      </c>
      <c r="B48" s="5" t="s">
        <v>12</v>
      </c>
      <c r="C48" s="9">
        <v>12000</v>
      </c>
      <c r="D48" s="14" t="s">
        <v>30</v>
      </c>
    </row>
    <row r="49" spans="1:4" x14ac:dyDescent="0.35">
      <c r="A49" s="4">
        <v>44545</v>
      </c>
      <c r="B49" s="7" t="s">
        <v>10</v>
      </c>
      <c r="C49" s="9">
        <v>1500</v>
      </c>
      <c r="D49" s="14" t="s">
        <v>30</v>
      </c>
    </row>
    <row r="50" spans="1:4" ht="54" x14ac:dyDescent="0.35">
      <c r="A50" s="4">
        <v>44547</v>
      </c>
      <c r="B50" s="5" t="s">
        <v>11</v>
      </c>
      <c r="C50" s="9">
        <v>470.63</v>
      </c>
      <c r="D50" s="14" t="s">
        <v>30</v>
      </c>
    </row>
    <row r="51" spans="1:4" ht="27" x14ac:dyDescent="0.35">
      <c r="A51" s="4">
        <v>44550</v>
      </c>
      <c r="B51" s="5" t="s">
        <v>7</v>
      </c>
      <c r="C51" s="9">
        <v>267</v>
      </c>
      <c r="D51" s="14" t="s">
        <v>30</v>
      </c>
    </row>
    <row r="52" spans="1:4" ht="40.5" x14ac:dyDescent="0.35">
      <c r="A52" s="4">
        <v>44553</v>
      </c>
      <c r="B52" s="5" t="s">
        <v>6</v>
      </c>
      <c r="C52" s="9">
        <v>640</v>
      </c>
      <c r="D52" s="14" t="s">
        <v>30</v>
      </c>
    </row>
    <row r="53" spans="1:4" ht="40.5" x14ac:dyDescent="0.35">
      <c r="A53" s="4">
        <v>44553</v>
      </c>
      <c r="B53" s="5" t="s">
        <v>5</v>
      </c>
      <c r="C53" s="9">
        <v>450</v>
      </c>
      <c r="D53" s="14" t="s">
        <v>30</v>
      </c>
    </row>
  </sheetData>
  <dataValidations count="1">
    <dataValidation type="list" allowBlank="1" showInputMessage="1" showErrorMessage="1" sqref="D4:D53" xr:uid="{A25B7510-81A4-46BE-AA09-D60A4130A956}">
      <formula1>"Essentials,Non-Essentials"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3F10B-735D-41A1-9ACB-61C37D6ADD28}">
  <dimension ref="A1:D53"/>
  <sheetViews>
    <sheetView workbookViewId="0">
      <selection activeCell="D3" sqref="D3"/>
    </sheetView>
  </sheetViews>
  <sheetFormatPr defaultRowHeight="14.5" x14ac:dyDescent="0.35"/>
  <cols>
    <col min="1" max="1" width="26.36328125" customWidth="1"/>
    <col min="3" max="3" width="12.7265625" customWidth="1"/>
    <col min="4" max="4" width="14.26953125" customWidth="1"/>
  </cols>
  <sheetData>
    <row r="1" spans="1:4" ht="98.5" customHeight="1" x14ac:dyDescent="0.35">
      <c r="A1" s="13" t="s">
        <v>42</v>
      </c>
    </row>
    <row r="3" spans="1:4" x14ac:dyDescent="0.35">
      <c r="A3" s="3" t="s">
        <v>0</v>
      </c>
      <c r="B3" s="3" t="s">
        <v>14</v>
      </c>
      <c r="C3" s="8" t="s">
        <v>1</v>
      </c>
      <c r="D3" s="17" t="s">
        <v>29</v>
      </c>
    </row>
    <row r="4" spans="1:4" ht="27" x14ac:dyDescent="0.35">
      <c r="A4" s="4">
        <v>44470</v>
      </c>
      <c r="B4" s="5" t="s">
        <v>2</v>
      </c>
      <c r="C4" s="9">
        <v>2300</v>
      </c>
      <c r="D4" s="14" t="str" cm="1">
        <f t="array" ref="D4:D53">IF(C4:C53&gt;2000,"Over Budget","Within Budget")</f>
        <v>Over Budget</v>
      </c>
    </row>
    <row r="5" spans="1:4" ht="40.5" x14ac:dyDescent="0.35">
      <c r="A5" s="6">
        <v>44470</v>
      </c>
      <c r="B5" s="7" t="s">
        <v>3</v>
      </c>
      <c r="C5" s="9">
        <v>767</v>
      </c>
      <c r="D5" s="14" t="str">
        <v>Within Budget</v>
      </c>
    </row>
    <row r="6" spans="1:4" ht="54" x14ac:dyDescent="0.35">
      <c r="A6" s="6">
        <v>44470</v>
      </c>
      <c r="B6" s="7" t="s">
        <v>4</v>
      </c>
      <c r="C6" s="10">
        <v>2500</v>
      </c>
      <c r="D6" s="14" t="str">
        <v>Over Budget</v>
      </c>
    </row>
    <row r="7" spans="1:4" ht="40.5" x14ac:dyDescent="0.35">
      <c r="A7" s="6">
        <v>44473</v>
      </c>
      <c r="B7" s="7" t="s">
        <v>5</v>
      </c>
      <c r="C7" s="9">
        <v>710</v>
      </c>
      <c r="D7" s="14" t="str">
        <v>Within Budget</v>
      </c>
    </row>
    <row r="8" spans="1:4" ht="40.5" x14ac:dyDescent="0.35">
      <c r="A8" s="4">
        <v>44473</v>
      </c>
      <c r="B8" s="5" t="s">
        <v>6</v>
      </c>
      <c r="C8" s="9">
        <v>760</v>
      </c>
      <c r="D8" s="14" t="str">
        <v>Within Budget</v>
      </c>
    </row>
    <row r="9" spans="1:4" x14ac:dyDescent="0.35">
      <c r="A9" s="6">
        <v>44476</v>
      </c>
      <c r="B9" s="7" t="s">
        <v>10</v>
      </c>
      <c r="C9" s="10">
        <v>1900</v>
      </c>
      <c r="D9" s="14" t="str">
        <v>Within Budget</v>
      </c>
    </row>
    <row r="10" spans="1:4" ht="27" x14ac:dyDescent="0.35">
      <c r="A10" s="4">
        <v>44477</v>
      </c>
      <c r="B10" s="5" t="s">
        <v>7</v>
      </c>
      <c r="C10" s="9">
        <v>450</v>
      </c>
      <c r="D10" s="14" t="str">
        <v>Within Budget</v>
      </c>
    </row>
    <row r="11" spans="1:4" ht="40.5" x14ac:dyDescent="0.35">
      <c r="A11" s="6">
        <v>44484</v>
      </c>
      <c r="B11" s="7" t="s">
        <v>8</v>
      </c>
      <c r="C11" s="9">
        <v>620</v>
      </c>
      <c r="D11" s="14" t="str">
        <v>Within Budget</v>
      </c>
    </row>
    <row r="12" spans="1:4" ht="54" x14ac:dyDescent="0.35">
      <c r="A12" s="6">
        <v>44485</v>
      </c>
      <c r="B12" s="7" t="s">
        <v>11</v>
      </c>
      <c r="C12" s="9">
        <v>470</v>
      </c>
      <c r="D12" s="14" t="str">
        <v>Within Budget</v>
      </c>
    </row>
    <row r="13" spans="1:4" ht="40.5" x14ac:dyDescent="0.35">
      <c r="A13" s="6">
        <v>44487</v>
      </c>
      <c r="B13" s="7" t="s">
        <v>3</v>
      </c>
      <c r="C13" s="9">
        <v>970</v>
      </c>
      <c r="D13" s="14" t="str">
        <v>Within Budget</v>
      </c>
    </row>
    <row r="14" spans="1:4" ht="27" x14ac:dyDescent="0.35">
      <c r="A14" s="6">
        <v>44487</v>
      </c>
      <c r="B14" s="5" t="s">
        <v>2</v>
      </c>
      <c r="C14" s="10">
        <v>1075</v>
      </c>
      <c r="D14" s="14" t="str">
        <v>Within Budget</v>
      </c>
    </row>
    <row r="15" spans="1:4" ht="27" x14ac:dyDescent="0.35">
      <c r="A15" s="6">
        <v>44488</v>
      </c>
      <c r="B15" s="7" t="s">
        <v>7</v>
      </c>
      <c r="C15" s="9">
        <v>489</v>
      </c>
      <c r="D15" s="14" t="str">
        <v>Within Budget</v>
      </c>
    </row>
    <row r="16" spans="1:4" ht="54" x14ac:dyDescent="0.35">
      <c r="A16" s="6">
        <v>44491</v>
      </c>
      <c r="B16" s="7" t="s">
        <v>4</v>
      </c>
      <c r="C16" s="10">
        <v>1574.1</v>
      </c>
      <c r="D16" s="14" t="str">
        <v>Within Budget</v>
      </c>
    </row>
    <row r="17" spans="1:4" ht="40.5" x14ac:dyDescent="0.35">
      <c r="A17" s="6">
        <v>44491</v>
      </c>
      <c r="B17" s="7" t="s">
        <v>6</v>
      </c>
      <c r="C17" s="9">
        <v>550</v>
      </c>
      <c r="D17" s="14" t="str">
        <v>Within Budget</v>
      </c>
    </row>
    <row r="18" spans="1:4" ht="27" x14ac:dyDescent="0.35">
      <c r="A18" s="6">
        <v>44494</v>
      </c>
      <c r="B18" s="7" t="s">
        <v>9</v>
      </c>
      <c r="C18" s="9">
        <v>423</v>
      </c>
      <c r="D18" s="14" t="str">
        <v>Within Budget</v>
      </c>
    </row>
    <row r="19" spans="1:4" ht="27" x14ac:dyDescent="0.35">
      <c r="A19" s="6">
        <v>44496</v>
      </c>
      <c r="B19" s="7" t="s">
        <v>9</v>
      </c>
      <c r="C19" s="9">
        <v>358.22</v>
      </c>
      <c r="D19" s="14" t="str">
        <v>Within Budget</v>
      </c>
    </row>
    <row r="20" spans="1:4" ht="40.5" x14ac:dyDescent="0.35">
      <c r="A20" s="6">
        <v>44496</v>
      </c>
      <c r="B20" s="7" t="s">
        <v>8</v>
      </c>
      <c r="C20" s="9">
        <v>520</v>
      </c>
      <c r="D20" s="14" t="str">
        <v>Within Budget</v>
      </c>
    </row>
    <row r="21" spans="1:4" ht="40.5" x14ac:dyDescent="0.35">
      <c r="A21" s="4">
        <v>44497</v>
      </c>
      <c r="B21" s="5" t="s">
        <v>5</v>
      </c>
      <c r="C21" s="9">
        <v>300</v>
      </c>
      <c r="D21" s="14" t="str">
        <v>Within Budget</v>
      </c>
    </row>
    <row r="22" spans="1:4" ht="27" x14ac:dyDescent="0.35">
      <c r="A22" s="4">
        <v>44498</v>
      </c>
      <c r="B22" s="5" t="s">
        <v>9</v>
      </c>
      <c r="C22" s="9">
        <v>407.05</v>
      </c>
      <c r="D22" s="14" t="str">
        <v>Within Budget</v>
      </c>
    </row>
    <row r="23" spans="1:4" ht="54" x14ac:dyDescent="0.35">
      <c r="A23" s="4">
        <v>44499</v>
      </c>
      <c r="B23" s="5" t="s">
        <v>4</v>
      </c>
      <c r="C23" s="9">
        <v>300</v>
      </c>
      <c r="D23" s="14" t="str">
        <v>Within Budget</v>
      </c>
    </row>
    <row r="24" spans="1:4" ht="40.5" x14ac:dyDescent="0.35">
      <c r="A24" s="6">
        <v>44501</v>
      </c>
      <c r="B24" s="7" t="s">
        <v>3</v>
      </c>
      <c r="C24" s="10">
        <v>2327</v>
      </c>
      <c r="D24" s="14" t="str">
        <v>Over Budget</v>
      </c>
    </row>
    <row r="25" spans="1:4" x14ac:dyDescent="0.35">
      <c r="A25" s="6">
        <v>44502</v>
      </c>
      <c r="B25" s="7" t="s">
        <v>10</v>
      </c>
      <c r="C25" s="9">
        <v>1150</v>
      </c>
      <c r="D25" s="14" t="str">
        <v>Within Budget</v>
      </c>
    </row>
    <row r="26" spans="1:4" x14ac:dyDescent="0.35">
      <c r="A26" s="6">
        <v>44504</v>
      </c>
      <c r="B26" s="7" t="s">
        <v>10</v>
      </c>
      <c r="C26" s="10">
        <v>1138</v>
      </c>
      <c r="D26" s="14" t="str">
        <v>Within Budget</v>
      </c>
    </row>
    <row r="27" spans="1:4" ht="40.5" x14ac:dyDescent="0.35">
      <c r="A27" s="4">
        <v>44505</v>
      </c>
      <c r="B27" s="5" t="s">
        <v>13</v>
      </c>
      <c r="C27" s="9">
        <v>500</v>
      </c>
      <c r="D27" s="14" t="str">
        <v>Within Budget</v>
      </c>
    </row>
    <row r="28" spans="1:4" ht="40.5" x14ac:dyDescent="0.35">
      <c r="A28" s="4">
        <v>44508</v>
      </c>
      <c r="B28" s="5" t="s">
        <v>6</v>
      </c>
      <c r="C28" s="9">
        <v>702</v>
      </c>
      <c r="D28" s="14" t="str">
        <v>Within Budget</v>
      </c>
    </row>
    <row r="29" spans="1:4" ht="54" x14ac:dyDescent="0.35">
      <c r="A29" s="6">
        <v>44509</v>
      </c>
      <c r="B29" s="7" t="s">
        <v>4</v>
      </c>
      <c r="C29" s="10">
        <v>1600</v>
      </c>
      <c r="D29" s="14" t="str">
        <v>Within Budget</v>
      </c>
    </row>
    <row r="30" spans="1:4" ht="40.5" x14ac:dyDescent="0.35">
      <c r="A30" s="6">
        <v>44512</v>
      </c>
      <c r="B30" s="7" t="s">
        <v>5</v>
      </c>
      <c r="C30" s="9">
        <v>600</v>
      </c>
      <c r="D30" s="14" t="str">
        <v>Within Budget</v>
      </c>
    </row>
    <row r="31" spans="1:4" ht="40.5" x14ac:dyDescent="0.35">
      <c r="A31" s="4">
        <v>44515</v>
      </c>
      <c r="B31" s="5" t="s">
        <v>13</v>
      </c>
      <c r="C31" s="9">
        <v>900</v>
      </c>
      <c r="D31" s="14" t="str">
        <v>Within Budget</v>
      </c>
    </row>
    <row r="32" spans="1:4" ht="40.5" x14ac:dyDescent="0.35">
      <c r="A32" s="6">
        <v>44515</v>
      </c>
      <c r="B32" s="5" t="s">
        <v>6</v>
      </c>
      <c r="C32" s="9">
        <v>150</v>
      </c>
      <c r="D32" s="14" t="str">
        <v>Within Budget</v>
      </c>
    </row>
    <row r="33" spans="1:4" ht="27" x14ac:dyDescent="0.35">
      <c r="A33" s="4">
        <v>44515</v>
      </c>
      <c r="B33" s="5" t="s">
        <v>2</v>
      </c>
      <c r="C33" s="9">
        <v>2100</v>
      </c>
      <c r="D33" s="14" t="str">
        <v>Over Budget</v>
      </c>
    </row>
    <row r="34" spans="1:4" ht="54" x14ac:dyDescent="0.35">
      <c r="A34" s="4">
        <v>44517</v>
      </c>
      <c r="B34" s="5" t="s">
        <v>11</v>
      </c>
      <c r="C34" s="9">
        <v>470.63</v>
      </c>
      <c r="D34" s="14" t="str">
        <v>Within Budget</v>
      </c>
    </row>
    <row r="35" spans="1:4" ht="27" x14ac:dyDescent="0.35">
      <c r="A35" s="4">
        <v>44517</v>
      </c>
      <c r="B35" s="5" t="s">
        <v>9</v>
      </c>
      <c r="C35" s="9">
        <v>322.64</v>
      </c>
      <c r="D35" s="14" t="str">
        <v>Within Budget</v>
      </c>
    </row>
    <row r="36" spans="1:4" ht="40.5" x14ac:dyDescent="0.35">
      <c r="A36" s="4">
        <v>44518</v>
      </c>
      <c r="B36" s="7" t="s">
        <v>8</v>
      </c>
      <c r="C36" s="9">
        <v>428</v>
      </c>
      <c r="D36" s="14" t="str">
        <v>Within Budget</v>
      </c>
    </row>
    <row r="37" spans="1:4" ht="40.5" x14ac:dyDescent="0.35">
      <c r="A37" s="4">
        <v>44519</v>
      </c>
      <c r="B37" s="5" t="s">
        <v>5</v>
      </c>
      <c r="C37" s="9">
        <v>447</v>
      </c>
      <c r="D37" s="14" t="str">
        <v>Within Budget</v>
      </c>
    </row>
    <row r="38" spans="1:4" ht="54" x14ac:dyDescent="0.35">
      <c r="A38" s="4">
        <v>44522</v>
      </c>
      <c r="B38" s="5" t="s">
        <v>4</v>
      </c>
      <c r="C38" s="10">
        <v>1720</v>
      </c>
      <c r="D38" s="14" t="str">
        <v>Within Budget</v>
      </c>
    </row>
    <row r="39" spans="1:4" ht="40.5" x14ac:dyDescent="0.35">
      <c r="A39" s="6">
        <v>44524</v>
      </c>
      <c r="B39" s="7" t="s">
        <v>6</v>
      </c>
      <c r="C39" s="9">
        <v>540</v>
      </c>
      <c r="D39" s="14" t="str">
        <v>Within Budget</v>
      </c>
    </row>
    <row r="40" spans="1:4" ht="27" x14ac:dyDescent="0.35">
      <c r="A40" s="4">
        <v>44525</v>
      </c>
      <c r="B40" s="5" t="s">
        <v>7</v>
      </c>
      <c r="C40" s="9">
        <v>314</v>
      </c>
      <c r="D40" s="14" t="str">
        <v>Within Budget</v>
      </c>
    </row>
    <row r="41" spans="1:4" ht="40.5" x14ac:dyDescent="0.35">
      <c r="A41" s="4">
        <v>44526</v>
      </c>
      <c r="B41" s="5" t="s">
        <v>8</v>
      </c>
      <c r="C41" s="9">
        <v>518</v>
      </c>
      <c r="D41" s="14" t="str">
        <v>Within Budget</v>
      </c>
    </row>
    <row r="42" spans="1:4" ht="40.5" x14ac:dyDescent="0.35">
      <c r="A42" s="4">
        <v>44526</v>
      </c>
      <c r="B42" s="7" t="s">
        <v>3</v>
      </c>
      <c r="C42" s="10">
        <v>2000</v>
      </c>
      <c r="D42" s="14" t="str">
        <v>Within Budget</v>
      </c>
    </row>
    <row r="43" spans="1:4" ht="27" x14ac:dyDescent="0.35">
      <c r="A43" s="6">
        <v>44529</v>
      </c>
      <c r="B43" s="7" t="s">
        <v>7</v>
      </c>
      <c r="C43" s="9">
        <v>337</v>
      </c>
      <c r="D43" s="14" t="str">
        <v>Within Budget</v>
      </c>
    </row>
    <row r="44" spans="1:4" ht="40.5" x14ac:dyDescent="0.35">
      <c r="A44" s="4">
        <v>44530</v>
      </c>
      <c r="B44" s="5" t="s">
        <v>8</v>
      </c>
      <c r="C44" s="9">
        <v>500</v>
      </c>
      <c r="D44" s="14" t="str">
        <v>Within Budget</v>
      </c>
    </row>
    <row r="45" spans="1:4" ht="54" x14ac:dyDescent="0.35">
      <c r="A45" s="4">
        <v>44531</v>
      </c>
      <c r="B45" s="5" t="s">
        <v>4</v>
      </c>
      <c r="C45" s="10">
        <v>2500</v>
      </c>
      <c r="D45" s="14" t="str">
        <v>Over Budget</v>
      </c>
    </row>
    <row r="46" spans="1:4" ht="40.5" x14ac:dyDescent="0.35">
      <c r="A46" s="6">
        <v>44534</v>
      </c>
      <c r="B46" s="7" t="s">
        <v>5</v>
      </c>
      <c r="C46" s="9">
        <v>710</v>
      </c>
      <c r="D46" s="14" t="str">
        <v>Within Budget</v>
      </c>
    </row>
    <row r="47" spans="1:4" ht="27" x14ac:dyDescent="0.35">
      <c r="A47" s="4">
        <v>44537</v>
      </c>
      <c r="B47" s="5" t="s">
        <v>2</v>
      </c>
      <c r="C47" s="9">
        <v>2300</v>
      </c>
      <c r="D47" s="14" t="str">
        <v>Over Budget</v>
      </c>
    </row>
    <row r="48" spans="1:4" x14ac:dyDescent="0.35">
      <c r="A48" s="4">
        <v>44539</v>
      </c>
      <c r="B48" s="5" t="s">
        <v>12</v>
      </c>
      <c r="C48" s="9">
        <v>12000</v>
      </c>
      <c r="D48" s="14" t="str">
        <v>Over Budget</v>
      </c>
    </row>
    <row r="49" spans="1:4" x14ac:dyDescent="0.35">
      <c r="A49" s="4">
        <v>44545</v>
      </c>
      <c r="B49" s="7" t="s">
        <v>10</v>
      </c>
      <c r="C49" s="9">
        <v>1500</v>
      </c>
      <c r="D49" s="14" t="str">
        <v>Within Budget</v>
      </c>
    </row>
    <row r="50" spans="1:4" ht="54" x14ac:dyDescent="0.35">
      <c r="A50" s="4">
        <v>44547</v>
      </c>
      <c r="B50" s="5" t="s">
        <v>11</v>
      </c>
      <c r="C50" s="9">
        <v>470.63</v>
      </c>
      <c r="D50" s="14" t="str">
        <v>Within Budget</v>
      </c>
    </row>
    <row r="51" spans="1:4" ht="27" x14ac:dyDescent="0.35">
      <c r="A51" s="4">
        <v>44550</v>
      </c>
      <c r="B51" s="5" t="s">
        <v>7</v>
      </c>
      <c r="C51" s="9">
        <v>267</v>
      </c>
      <c r="D51" s="14" t="str">
        <v>Within Budget</v>
      </c>
    </row>
    <row r="52" spans="1:4" ht="40.5" x14ac:dyDescent="0.35">
      <c r="A52" s="4">
        <v>44553</v>
      </c>
      <c r="B52" s="5" t="s">
        <v>6</v>
      </c>
      <c r="C52" s="9">
        <v>640</v>
      </c>
      <c r="D52" s="14" t="str">
        <v>Within Budget</v>
      </c>
    </row>
    <row r="53" spans="1:4" ht="40.5" x14ac:dyDescent="0.35">
      <c r="A53" s="4">
        <v>44553</v>
      </c>
      <c r="B53" s="5" t="s">
        <v>5</v>
      </c>
      <c r="C53" s="9">
        <v>450</v>
      </c>
      <c r="D53" s="14" t="str">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DCD5-1B64-43B3-8C66-7EB7569AD150}">
  <dimension ref="A1:C14"/>
  <sheetViews>
    <sheetView workbookViewId="0">
      <selection activeCell="C7" sqref="C7"/>
    </sheetView>
  </sheetViews>
  <sheetFormatPr defaultRowHeight="14.5" x14ac:dyDescent="0.35"/>
  <cols>
    <col min="1" max="1" width="26.90625" customWidth="1"/>
    <col min="2" max="2" width="9.54296875" customWidth="1"/>
    <col min="3" max="3" width="91.36328125" customWidth="1"/>
  </cols>
  <sheetData>
    <row r="1" spans="1:3" ht="54.5" customHeight="1" x14ac:dyDescent="0.35">
      <c r="A1" s="13" t="s">
        <v>39</v>
      </c>
    </row>
    <row r="3" spans="1:3" x14ac:dyDescent="0.35">
      <c r="A3" s="16" t="s">
        <v>26</v>
      </c>
      <c r="B3" s="16" t="s">
        <v>27</v>
      </c>
      <c r="C3" s="16" t="s">
        <v>43</v>
      </c>
    </row>
    <row r="4" spans="1:3" x14ac:dyDescent="0.35">
      <c r="A4" s="14" t="s">
        <v>2</v>
      </c>
      <c r="B4" s="14">
        <f>SUMIF(Expense!B2:B51,Expense!B2,Expense!C2:C52)</f>
        <v>7775</v>
      </c>
      <c r="C4" s="14" t="s">
        <v>44</v>
      </c>
    </row>
    <row r="5" spans="1:3" x14ac:dyDescent="0.35">
      <c r="A5" s="14" t="s">
        <v>3</v>
      </c>
      <c r="B5" s="14">
        <f>SUMIF(Expense!B2:B51,Expense!B3,Expense!C2:C52)</f>
        <v>7464</v>
      </c>
      <c r="C5" s="14" t="s">
        <v>45</v>
      </c>
    </row>
    <row r="6" spans="1:3" x14ac:dyDescent="0.35">
      <c r="A6" s="14" t="s">
        <v>4</v>
      </c>
      <c r="B6" s="14">
        <f>SUMIF(Expense!B2:B51,Expense!B4,Expense!C2:C52)</f>
        <v>10194.1</v>
      </c>
      <c r="C6" s="14" t="s">
        <v>48</v>
      </c>
    </row>
    <row r="7" spans="1:3" x14ac:dyDescent="0.35">
      <c r="A7" s="14" t="s">
        <v>5</v>
      </c>
      <c r="B7" s="14">
        <f>SUMIF(Expense!B2:B51,Expense!B5,Expense!C2:C52)</f>
        <v>3217</v>
      </c>
      <c r="C7" s="14" t="s">
        <v>46</v>
      </c>
    </row>
    <row r="8" spans="1:3" x14ac:dyDescent="0.35">
      <c r="A8" s="14" t="s">
        <v>6</v>
      </c>
      <c r="B8" s="14">
        <f>SUMIF(Expense!B2:B51,Expense!B6,Expense!C2:C52)</f>
        <v>3342</v>
      </c>
      <c r="C8" s="14" t="s">
        <v>54</v>
      </c>
    </row>
    <row r="9" spans="1:3" x14ac:dyDescent="0.35">
      <c r="A9" s="14" t="s">
        <v>10</v>
      </c>
      <c r="B9" s="14">
        <f>SUMIF(Expense!B2:B51,Expense!B7,Expense!C2:C52)</f>
        <v>5688</v>
      </c>
      <c r="C9" s="14" t="s">
        <v>52</v>
      </c>
    </row>
    <row r="10" spans="1:3" x14ac:dyDescent="0.35">
      <c r="A10" s="14" t="s">
        <v>7</v>
      </c>
      <c r="B10" s="14">
        <f>SUMIF(Expense!B2:B51,Expense!B8,Expense!C2:C52)</f>
        <v>1857</v>
      </c>
      <c r="C10" s="14" t="s">
        <v>51</v>
      </c>
    </row>
    <row r="11" spans="1:3" x14ac:dyDescent="0.35">
      <c r="A11" s="14" t="s">
        <v>8</v>
      </c>
      <c r="B11" s="14">
        <f>SUMIF(Expense!B2:B51,Expense!B9,Expense!C2:C52)</f>
        <v>2586</v>
      </c>
      <c r="C11" s="14" t="s">
        <v>53</v>
      </c>
    </row>
    <row r="12" spans="1:3" x14ac:dyDescent="0.35">
      <c r="A12" s="14" t="s">
        <v>11</v>
      </c>
      <c r="B12" s="14">
        <f>SUMIF(Expense!B2:B51,Expense!B10,Expense!C2:C52)</f>
        <v>1411.26</v>
      </c>
      <c r="C12" s="14" t="s">
        <v>49</v>
      </c>
    </row>
    <row r="13" spans="1:3" x14ac:dyDescent="0.35">
      <c r="A13" s="14" t="s">
        <v>9</v>
      </c>
      <c r="B13" s="14">
        <f>SUMIF(Expense!B2:B51,Expense!B16,Expense!C2:C52)</f>
        <v>1510.9099999999999</v>
      </c>
      <c r="C13" s="14" t="s">
        <v>50</v>
      </c>
    </row>
    <row r="14" spans="1:3" x14ac:dyDescent="0.35">
      <c r="A14" s="14" t="s">
        <v>12</v>
      </c>
      <c r="B14" s="14">
        <f>SUMIF(Expense!B2:B51,Expense!B46,Expense!C2:C52)</f>
        <v>12000</v>
      </c>
      <c r="C14" s="1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Khan</dc:creator>
  <cp:lastModifiedBy>Ismail Khan</cp:lastModifiedBy>
  <dcterms:created xsi:type="dcterms:W3CDTF">2015-06-05T18:17:20Z</dcterms:created>
  <dcterms:modified xsi:type="dcterms:W3CDTF">2024-08-07T07:34:42Z</dcterms:modified>
</cp:coreProperties>
</file>