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3527983-5D85-4933-BF69-6209C36EC766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UMATIF PKN" sheetId="1" r:id="rId1"/>
    <sheet name="PKN" sheetId="2" r:id="rId2"/>
    <sheet name="MTK" sheetId="4" r:id="rId3"/>
    <sheet name="BHS.INDO" sheetId="3" r:id="rId4"/>
    <sheet name="SEN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5" i="5" l="1"/>
  <c r="J35" i="5"/>
  <c r="F35" i="5"/>
  <c r="Q34" i="5"/>
  <c r="M34" i="5"/>
  <c r="I34" i="5"/>
  <c r="E34" i="5"/>
  <c r="Q32" i="5"/>
  <c r="Q35" i="5" s="1"/>
  <c r="P32" i="5"/>
  <c r="P34" i="5" s="1"/>
  <c r="O32" i="5"/>
  <c r="O34" i="5" s="1"/>
  <c r="N32" i="5"/>
  <c r="N34" i="5" s="1"/>
  <c r="M32" i="5"/>
  <c r="M35" i="5" s="1"/>
  <c r="L32" i="5"/>
  <c r="L34" i="5" s="1"/>
  <c r="K32" i="5"/>
  <c r="K34" i="5" s="1"/>
  <c r="J32" i="5"/>
  <c r="J34" i="5" s="1"/>
  <c r="I32" i="5"/>
  <c r="I35" i="5" s="1"/>
  <c r="H32" i="5"/>
  <c r="H34" i="5" s="1"/>
  <c r="G32" i="5"/>
  <c r="G34" i="5" s="1"/>
  <c r="F32" i="5"/>
  <c r="F34" i="5" s="1"/>
  <c r="E32" i="5"/>
  <c r="E35" i="5" s="1"/>
  <c r="D32" i="5"/>
  <c r="D34" i="5" s="1"/>
  <c r="C32" i="5"/>
  <c r="C34" i="5" s="1"/>
  <c r="S31" i="5"/>
  <c r="T31" i="5" s="1"/>
  <c r="T30" i="5"/>
  <c r="S30" i="5"/>
  <c r="S29" i="5"/>
  <c r="T29" i="5" s="1"/>
  <c r="T28" i="5"/>
  <c r="S28" i="5"/>
  <c r="S27" i="5"/>
  <c r="T27" i="5" s="1"/>
  <c r="T26" i="5"/>
  <c r="S26" i="5"/>
  <c r="S25" i="5"/>
  <c r="T25" i="5" s="1"/>
  <c r="T24" i="5"/>
  <c r="S24" i="5"/>
  <c r="S23" i="5"/>
  <c r="T23" i="5" s="1"/>
  <c r="T22" i="5"/>
  <c r="S22" i="5"/>
  <c r="S21" i="5"/>
  <c r="T21" i="5" s="1"/>
  <c r="S20" i="5"/>
  <c r="T20" i="5" s="1"/>
  <c r="S19" i="5"/>
  <c r="T19" i="5" s="1"/>
  <c r="S18" i="5"/>
  <c r="T18" i="5" s="1"/>
  <c r="S17" i="5"/>
  <c r="T17" i="5" s="1"/>
  <c r="S16" i="5"/>
  <c r="T16" i="5" s="1"/>
  <c r="S15" i="5"/>
  <c r="T15" i="5" s="1"/>
  <c r="T14" i="5"/>
  <c r="S14" i="5"/>
  <c r="S13" i="5"/>
  <c r="T13" i="5" s="1"/>
  <c r="S12" i="5"/>
  <c r="T12" i="5" s="1"/>
  <c r="S11" i="5"/>
  <c r="T11" i="5" s="1"/>
  <c r="S10" i="5"/>
  <c r="T10" i="5" s="1"/>
  <c r="S9" i="5"/>
  <c r="T9" i="5" s="1"/>
  <c r="S8" i="5"/>
  <c r="T8" i="5" s="1"/>
  <c r="S7" i="5"/>
  <c r="T7" i="5" s="1"/>
  <c r="N35" i="3"/>
  <c r="J35" i="3"/>
  <c r="F35" i="3"/>
  <c r="Q34" i="3"/>
  <c r="M34" i="3"/>
  <c r="I34" i="3"/>
  <c r="E34" i="3"/>
  <c r="Q32" i="3"/>
  <c r="Q35" i="3" s="1"/>
  <c r="P32" i="3"/>
  <c r="P34" i="3" s="1"/>
  <c r="O32" i="3"/>
  <c r="O34" i="3" s="1"/>
  <c r="N32" i="3"/>
  <c r="N34" i="3" s="1"/>
  <c r="M32" i="3"/>
  <c r="M35" i="3" s="1"/>
  <c r="L32" i="3"/>
  <c r="L34" i="3" s="1"/>
  <c r="K32" i="3"/>
  <c r="K34" i="3" s="1"/>
  <c r="J32" i="3"/>
  <c r="J34" i="3" s="1"/>
  <c r="I32" i="3"/>
  <c r="I35" i="3" s="1"/>
  <c r="H32" i="3"/>
  <c r="H34" i="3" s="1"/>
  <c r="G32" i="3"/>
  <c r="G34" i="3" s="1"/>
  <c r="F32" i="3"/>
  <c r="F34" i="3" s="1"/>
  <c r="E32" i="3"/>
  <c r="E35" i="3" s="1"/>
  <c r="D32" i="3"/>
  <c r="D34" i="3" s="1"/>
  <c r="C32" i="3"/>
  <c r="C34" i="3" s="1"/>
  <c r="S31" i="3"/>
  <c r="T31" i="3" s="1"/>
  <c r="T30" i="3"/>
  <c r="S30" i="3"/>
  <c r="S29" i="3"/>
  <c r="T29" i="3" s="1"/>
  <c r="T28" i="3"/>
  <c r="S28" i="3"/>
  <c r="S27" i="3"/>
  <c r="T27" i="3" s="1"/>
  <c r="T26" i="3"/>
  <c r="S26" i="3"/>
  <c r="S25" i="3"/>
  <c r="T25" i="3" s="1"/>
  <c r="T24" i="3"/>
  <c r="S24" i="3"/>
  <c r="S23" i="3"/>
  <c r="T23" i="3" s="1"/>
  <c r="T22" i="3"/>
  <c r="S22" i="3"/>
  <c r="S21" i="3"/>
  <c r="T21" i="3" s="1"/>
  <c r="T20" i="3"/>
  <c r="S20" i="3"/>
  <c r="S19" i="3"/>
  <c r="T19" i="3" s="1"/>
  <c r="T18" i="3"/>
  <c r="S18" i="3"/>
  <c r="S17" i="3"/>
  <c r="T17" i="3" s="1"/>
  <c r="T16" i="3"/>
  <c r="S16" i="3"/>
  <c r="S15" i="3"/>
  <c r="T15" i="3" s="1"/>
  <c r="T14" i="3"/>
  <c r="S14" i="3"/>
  <c r="S13" i="3"/>
  <c r="T13" i="3" s="1"/>
  <c r="T12" i="3"/>
  <c r="S12" i="3"/>
  <c r="S11" i="3"/>
  <c r="T11" i="3" s="1"/>
  <c r="T10" i="3"/>
  <c r="S10" i="3"/>
  <c r="S9" i="3"/>
  <c r="T9" i="3" s="1"/>
  <c r="T8" i="3"/>
  <c r="S8" i="3"/>
  <c r="S7" i="3"/>
  <c r="T7" i="3" s="1"/>
  <c r="N35" i="4"/>
  <c r="J35" i="4"/>
  <c r="F35" i="4"/>
  <c r="Q34" i="4"/>
  <c r="M34" i="4"/>
  <c r="I34" i="4"/>
  <c r="E34" i="4"/>
  <c r="Q32" i="4"/>
  <c r="Q35" i="4" s="1"/>
  <c r="P32" i="4"/>
  <c r="P34" i="4" s="1"/>
  <c r="O32" i="4"/>
  <c r="O34" i="4" s="1"/>
  <c r="N32" i="4"/>
  <c r="N34" i="4" s="1"/>
  <c r="M32" i="4"/>
  <c r="M35" i="4" s="1"/>
  <c r="L32" i="4"/>
  <c r="L34" i="4" s="1"/>
  <c r="K32" i="4"/>
  <c r="K34" i="4" s="1"/>
  <c r="J32" i="4"/>
  <c r="J34" i="4" s="1"/>
  <c r="I32" i="4"/>
  <c r="I35" i="4" s="1"/>
  <c r="H32" i="4"/>
  <c r="H34" i="4" s="1"/>
  <c r="G32" i="4"/>
  <c r="G34" i="4" s="1"/>
  <c r="F32" i="4"/>
  <c r="F34" i="4" s="1"/>
  <c r="E32" i="4"/>
  <c r="E35" i="4" s="1"/>
  <c r="D32" i="4"/>
  <c r="D34" i="4" s="1"/>
  <c r="C32" i="4"/>
  <c r="C34" i="4" s="1"/>
  <c r="S31" i="4"/>
  <c r="T31" i="4" s="1"/>
  <c r="T30" i="4"/>
  <c r="S30" i="4"/>
  <c r="S29" i="4"/>
  <c r="T29" i="4" s="1"/>
  <c r="T28" i="4"/>
  <c r="S28" i="4"/>
  <c r="S27" i="4"/>
  <c r="T27" i="4" s="1"/>
  <c r="T26" i="4"/>
  <c r="S26" i="4"/>
  <c r="S25" i="4"/>
  <c r="T25" i="4" s="1"/>
  <c r="T24" i="4"/>
  <c r="S24" i="4"/>
  <c r="S23" i="4"/>
  <c r="T23" i="4" s="1"/>
  <c r="T22" i="4"/>
  <c r="S22" i="4"/>
  <c r="S21" i="4"/>
  <c r="T21" i="4" s="1"/>
  <c r="T20" i="4"/>
  <c r="S20" i="4"/>
  <c r="S19" i="4"/>
  <c r="T19" i="4" s="1"/>
  <c r="T18" i="4"/>
  <c r="S18" i="4"/>
  <c r="S17" i="4"/>
  <c r="T17" i="4" s="1"/>
  <c r="T16" i="4"/>
  <c r="S16" i="4"/>
  <c r="S15" i="4"/>
  <c r="T15" i="4" s="1"/>
  <c r="T14" i="4"/>
  <c r="S14" i="4"/>
  <c r="S13" i="4"/>
  <c r="T13" i="4" s="1"/>
  <c r="T12" i="4"/>
  <c r="S12" i="4"/>
  <c r="S11" i="4"/>
  <c r="T11" i="4" s="1"/>
  <c r="T10" i="4"/>
  <c r="S10" i="4"/>
  <c r="S9" i="4"/>
  <c r="T9" i="4" s="1"/>
  <c r="T8" i="4"/>
  <c r="S8" i="4"/>
  <c r="S7" i="4"/>
  <c r="T7" i="4" s="1"/>
  <c r="N35" i="2"/>
  <c r="O35" i="2"/>
  <c r="P35" i="2"/>
  <c r="Q35" i="2"/>
  <c r="M35" i="2"/>
  <c r="D35" i="2"/>
  <c r="E35" i="2"/>
  <c r="F35" i="2"/>
  <c r="G35" i="2"/>
  <c r="H35" i="2"/>
  <c r="I35" i="2"/>
  <c r="J35" i="2"/>
  <c r="K35" i="2"/>
  <c r="L35" i="2"/>
  <c r="C35" i="2"/>
  <c r="K34" i="2"/>
  <c r="L34" i="2"/>
  <c r="M34" i="2"/>
  <c r="N34" i="2"/>
  <c r="O34" i="2"/>
  <c r="P34" i="2"/>
  <c r="Q34" i="2"/>
  <c r="D34" i="2"/>
  <c r="E34" i="2"/>
  <c r="F34" i="2"/>
  <c r="G34" i="2"/>
  <c r="H34" i="2"/>
  <c r="I34" i="2"/>
  <c r="J34" i="2"/>
  <c r="C34" i="2"/>
  <c r="O32" i="2"/>
  <c r="P32" i="2"/>
  <c r="Q32" i="2"/>
  <c r="L32" i="2"/>
  <c r="M32" i="2"/>
  <c r="N32" i="2"/>
  <c r="H32" i="2"/>
  <c r="I32" i="2"/>
  <c r="J32" i="2"/>
  <c r="K32" i="2"/>
  <c r="D32" i="2"/>
  <c r="E32" i="2"/>
  <c r="F32" i="2"/>
  <c r="G32" i="2"/>
  <c r="C32" i="2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7" i="2"/>
  <c r="C35" i="5" l="1"/>
  <c r="G35" i="5"/>
  <c r="K35" i="5"/>
  <c r="O35" i="5"/>
  <c r="D35" i="5"/>
  <c r="H35" i="5"/>
  <c r="L35" i="5"/>
  <c r="P35" i="5"/>
  <c r="C35" i="3"/>
  <c r="G35" i="3"/>
  <c r="K35" i="3"/>
  <c r="O35" i="3"/>
  <c r="D35" i="3"/>
  <c r="H35" i="3"/>
  <c r="L35" i="3"/>
  <c r="P35" i="3"/>
  <c r="C35" i="4"/>
  <c r="G35" i="4"/>
  <c r="K35" i="4"/>
  <c r="O35" i="4"/>
  <c r="D35" i="4"/>
  <c r="H35" i="4"/>
  <c r="L35" i="4"/>
  <c r="P35" i="4"/>
  <c r="T7" i="2"/>
</calcChain>
</file>

<file path=xl/sharedStrings.xml><?xml version="1.0" encoding="utf-8"?>
<sst xmlns="http://schemas.openxmlformats.org/spreadsheetml/2006/main" count="240" uniqueCount="63">
  <si>
    <t>ANALIASIS SOAL SUMATIF</t>
  </si>
  <si>
    <t>NO</t>
  </si>
  <si>
    <t>NAMA SISWA</t>
  </si>
  <si>
    <t>Skor Perolehan</t>
  </si>
  <si>
    <t>Nilai</t>
  </si>
  <si>
    <t>Bobot nilai</t>
  </si>
  <si>
    <t xml:space="preserve"> </t>
  </si>
  <si>
    <t>Kelas/Semester  : 1 / 1</t>
  </si>
  <si>
    <t xml:space="preserve">Mata Pelajaran   : PPKN </t>
  </si>
  <si>
    <t>Bentuk/Jml Soal : Pilihan Ganda/10</t>
  </si>
  <si>
    <t>Skor Maksimal</t>
  </si>
  <si>
    <t>Skor Minimun</t>
  </si>
  <si>
    <t>Jumlah Perolehan</t>
  </si>
  <si>
    <t>Ketuntasan</t>
  </si>
  <si>
    <t>Nomor soal</t>
  </si>
  <si>
    <t>Mengetahui,</t>
  </si>
  <si>
    <t>Kepala Sekolah</t>
  </si>
  <si>
    <t>SUKMAWATI, S.Pd.</t>
  </si>
  <si>
    <t>Wali Kelas 1</t>
  </si>
  <si>
    <t>Nip. 19690715 199408 2001</t>
  </si>
  <si>
    <t>TAHUN PELAJARAN 2024-2025</t>
  </si>
  <si>
    <t>MAPEL : PENDIDIKAN PANCASILA</t>
  </si>
  <si>
    <t>Pilihan Ganda</t>
  </si>
  <si>
    <t>Isian</t>
  </si>
  <si>
    <t>No</t>
  </si>
  <si>
    <t>Nama Siswa</t>
  </si>
  <si>
    <t>Bobot Nilai</t>
  </si>
  <si>
    <t>Skor Maksimum</t>
  </si>
  <si>
    <t>Skor Minimum</t>
  </si>
  <si>
    <t xml:space="preserve">                                                               Wali Kelas 1</t>
  </si>
  <si>
    <t xml:space="preserve">                                                                FITRIANI, S.Pd.I</t>
  </si>
  <si>
    <t xml:space="preserve">                                                                Nip. 19860609 201412 2001</t>
  </si>
  <si>
    <t>MAPEL : BAHASA INDONESIA</t>
  </si>
  <si>
    <t>MAPEL : MATEMATIKA</t>
  </si>
  <si>
    <t>ANALISIS ULANGAN SAS SEMSETER GANJIL</t>
  </si>
  <si>
    <t>MAPEL : SENI RUPA</t>
  </si>
  <si>
    <t>Adiba bassamah</t>
  </si>
  <si>
    <t>Adifa Fatiyyaturahma</t>
  </si>
  <si>
    <t>Afgan</t>
  </si>
  <si>
    <t>Ahmad Fharog</t>
  </si>
  <si>
    <t>Alwalid khawarizmi Yogasara</t>
  </si>
  <si>
    <t>Alifa Azzahrah. H</t>
  </si>
  <si>
    <t>Andi Syahlan Maulana</t>
  </si>
  <si>
    <t>Bungadia Ramadhani</t>
  </si>
  <si>
    <t>Iffah Huriyyah Ayub</t>
  </si>
  <si>
    <t>Irwansyah Nur Ismawan</t>
  </si>
  <si>
    <t>M.Raffazyah Raditya Ruslan</t>
  </si>
  <si>
    <t>Mikha salwa nur latifa h</t>
  </si>
  <si>
    <t>Muh.Izwar amirullah</t>
  </si>
  <si>
    <t>Muhammad Faris</t>
  </si>
  <si>
    <t>Muhammad Abi</t>
  </si>
  <si>
    <t>Muhammad Azka Raffasya Ali</t>
  </si>
  <si>
    <t>Muhammad Harlan Fadillah</t>
  </si>
  <si>
    <t>Nafisa Zikra</t>
  </si>
  <si>
    <t>Naura Afida Shanum.h</t>
  </si>
  <si>
    <t>Nur Afika</t>
  </si>
  <si>
    <t>Nur Azizah</t>
  </si>
  <si>
    <t>Nursalsabila Musdalifah</t>
  </si>
  <si>
    <t>Saputra Ramadhan</t>
  </si>
  <si>
    <t>Wa Mentari</t>
  </si>
  <si>
    <t>Naura Aulia</t>
  </si>
  <si>
    <t>NURLINA, S.Pd.I</t>
  </si>
  <si>
    <t>Nip. 19830101 201501 2 001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</si>
</sst>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4" fillId="14" borderId="5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opLeftCell="A34" workbookViewId="0">
      <selection activeCell="I44" sqref="I44:M45"/>
    </sheetView>
  </sheetViews>
  <sheetFormatPr defaultRowHeight="15" x14ac:dyDescent="0.25"/>
  <cols>
    <col min="1" max="1" width="4" customWidth="1"/>
    <col min="2" max="2" width="22.140625" customWidth="1"/>
    <col min="3" max="3" width="3.7109375" customWidth="1"/>
    <col min="4" max="5" width="4" customWidth="1"/>
    <col min="6" max="6" width="4.140625" customWidth="1"/>
    <col min="7" max="8" width="4.28515625" customWidth="1"/>
    <col min="9" max="9" width="4" customWidth="1"/>
    <col min="10" max="10" width="4.140625" customWidth="1"/>
    <col min="11" max="11" width="4.28515625" customWidth="1"/>
    <col min="12" max="12" width="4" customWidth="1"/>
    <col min="13" max="13" width="6.85546875" customWidth="1"/>
    <col min="14" max="14" width="9.42578125" customWidth="1"/>
    <col min="15" max="15" width="6.5703125" customWidth="1"/>
  </cols>
  <sheetData>
    <row r="1" spans="1:15" x14ac:dyDescent="0.25">
      <c r="E1" s="3" t="s">
        <v>0</v>
      </c>
      <c r="F1" s="3"/>
      <c r="G1" s="3"/>
      <c r="H1" s="3"/>
      <c r="I1" s="3"/>
    </row>
    <row r="2" spans="1:15" x14ac:dyDescent="0.25">
      <c r="E2" s="3"/>
      <c r="F2" s="3"/>
      <c r="G2" s="3"/>
      <c r="H2" s="3"/>
      <c r="I2" s="3"/>
    </row>
    <row r="3" spans="1:15" x14ac:dyDescent="0.25">
      <c r="A3" t="s">
        <v>8</v>
      </c>
      <c r="E3" s="3"/>
      <c r="F3" s="3"/>
      <c r="G3" s="3"/>
      <c r="H3" s="3"/>
      <c r="I3" s="3"/>
    </row>
    <row r="4" spans="1:15" x14ac:dyDescent="0.25">
      <c r="A4" t="s">
        <v>7</v>
      </c>
      <c r="E4" s="3"/>
      <c r="F4" s="3"/>
      <c r="G4" s="3"/>
      <c r="H4" s="3"/>
      <c r="I4" s="3"/>
    </row>
    <row r="5" spans="1:15" x14ac:dyDescent="0.25">
      <c r="A5" t="s">
        <v>9</v>
      </c>
      <c r="E5" s="3"/>
      <c r="F5" s="3"/>
      <c r="G5" s="3"/>
      <c r="H5" s="3"/>
      <c r="I5" s="3"/>
    </row>
    <row r="6" spans="1:15" x14ac:dyDescent="0.25">
      <c r="E6" s="3"/>
      <c r="F6" s="3"/>
      <c r="G6" s="3"/>
      <c r="H6" s="3"/>
      <c r="I6" s="3"/>
    </row>
    <row r="7" spans="1:15" ht="14.45" customHeight="1" x14ac:dyDescent="0.25">
      <c r="A7" s="31" t="s">
        <v>1</v>
      </c>
      <c r="B7" s="29" t="s">
        <v>2</v>
      </c>
      <c r="C7" s="22" t="s">
        <v>14</v>
      </c>
      <c r="D7" s="23"/>
      <c r="E7" s="23"/>
      <c r="F7" s="23"/>
      <c r="G7" s="23"/>
      <c r="H7" s="23"/>
      <c r="I7" s="23"/>
      <c r="J7" s="23"/>
      <c r="K7" s="23"/>
      <c r="L7" s="24"/>
      <c r="M7" s="33" t="s">
        <v>5</v>
      </c>
      <c r="N7" s="25" t="s">
        <v>3</v>
      </c>
      <c r="O7" s="27" t="s">
        <v>4</v>
      </c>
    </row>
    <row r="8" spans="1:15" x14ac:dyDescent="0.25">
      <c r="A8" s="32"/>
      <c r="B8" s="30"/>
      <c r="C8" s="5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  <c r="K8" s="5">
        <v>9</v>
      </c>
      <c r="L8" s="5">
        <v>10</v>
      </c>
      <c r="M8" s="34"/>
      <c r="N8" s="26"/>
      <c r="O8" s="28"/>
    </row>
    <row r="9" spans="1:15" ht="15.75" x14ac:dyDescent="0.25">
      <c r="A9" s="2">
        <v>1</v>
      </c>
      <c r="B9" s="17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A10" s="2">
        <v>2</v>
      </c>
      <c r="B10" s="17" t="s">
        <v>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A11" s="2">
        <v>3</v>
      </c>
      <c r="B11" s="18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2">
        <v>4</v>
      </c>
      <c r="B12" s="18" t="s">
        <v>39</v>
      </c>
      <c r="C12" s="1"/>
      <c r="D12" s="1"/>
      <c r="E12" s="1"/>
      <c r="F12" s="1" t="s">
        <v>6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31.5" x14ac:dyDescent="0.25">
      <c r="A13" s="2">
        <v>5</v>
      </c>
      <c r="B13" s="17" t="s">
        <v>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A14" s="2">
        <v>6</v>
      </c>
      <c r="B14" s="18" t="s">
        <v>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A15" s="2">
        <v>7</v>
      </c>
      <c r="B15" s="18" t="s">
        <v>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75" x14ac:dyDescent="0.25">
      <c r="A16" s="2">
        <v>8</v>
      </c>
      <c r="B16" s="18" t="s">
        <v>43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7" ht="15.75" x14ac:dyDescent="0.25">
      <c r="A17" s="2">
        <v>9</v>
      </c>
      <c r="B17" s="18" t="s">
        <v>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7" ht="31.5" x14ac:dyDescent="0.25">
      <c r="A18" s="2">
        <v>10</v>
      </c>
      <c r="B18" s="17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7" ht="31.5" x14ac:dyDescent="0.25">
      <c r="A19" s="2">
        <v>11</v>
      </c>
      <c r="B19" s="17" t="s">
        <v>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7" ht="31.5" x14ac:dyDescent="0.25">
      <c r="A20" s="2">
        <v>12</v>
      </c>
      <c r="B20" s="17" t="s">
        <v>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7" ht="15.75" x14ac:dyDescent="0.25">
      <c r="A21" s="2">
        <v>13</v>
      </c>
      <c r="B21" s="18" t="s">
        <v>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7" ht="15.75" x14ac:dyDescent="0.25">
      <c r="A22" s="2">
        <v>14</v>
      </c>
      <c r="B22" s="18" t="s">
        <v>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7" ht="15.75" x14ac:dyDescent="0.25">
      <c r="A23" s="2">
        <v>15</v>
      </c>
      <c r="B23" s="18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7" ht="31.5" x14ac:dyDescent="0.25">
      <c r="A24" s="2">
        <v>16</v>
      </c>
      <c r="B24" s="17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7" ht="31.5" x14ac:dyDescent="0.25">
      <c r="A25" s="2">
        <v>17</v>
      </c>
      <c r="B25" s="17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7" ht="15.75" x14ac:dyDescent="0.25">
      <c r="A26" s="2">
        <v>18</v>
      </c>
      <c r="B26" s="18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7" ht="15.75" x14ac:dyDescent="0.25">
      <c r="A27" s="2">
        <v>19</v>
      </c>
      <c r="B27" s="18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7" ht="15.75" x14ac:dyDescent="0.25">
      <c r="A28" s="2">
        <v>20</v>
      </c>
      <c r="B28" s="18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7" ht="15.75" x14ac:dyDescent="0.25">
      <c r="A29" s="2">
        <v>21</v>
      </c>
      <c r="B29" s="18" t="s">
        <v>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7" ht="31.5" x14ac:dyDescent="0.25">
      <c r="A30" s="2">
        <v>22</v>
      </c>
      <c r="B30" s="17" t="s">
        <v>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7" ht="15.75" x14ac:dyDescent="0.25">
      <c r="A31" s="2">
        <v>23</v>
      </c>
      <c r="B31" s="18" t="s">
        <v>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t="s">
        <v>6</v>
      </c>
    </row>
    <row r="32" spans="1:17" ht="15.75" x14ac:dyDescent="0.25">
      <c r="A32" s="2">
        <v>24</v>
      </c>
      <c r="B32" s="18" t="s">
        <v>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x14ac:dyDescent="0.25">
      <c r="A33" s="4">
        <v>25</v>
      </c>
      <c r="B33" s="18" t="s">
        <v>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9"/>
      <c r="B34" s="1" t="s">
        <v>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20"/>
      <c r="B35" s="1" t="s">
        <v>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20"/>
      <c r="B36" s="1" t="s">
        <v>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21"/>
      <c r="B37" s="1" t="s">
        <v>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25">
      <c r="A39" s="6"/>
      <c r="B39" s="9" t="s">
        <v>15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25">
      <c r="A40" s="8"/>
      <c r="B40" s="9" t="s">
        <v>16</v>
      </c>
      <c r="C40" s="7"/>
      <c r="D40" s="7"/>
      <c r="E40" s="7"/>
      <c r="F40" s="7"/>
      <c r="G40" s="7"/>
      <c r="H40" s="7"/>
      <c r="I40" s="7" t="s">
        <v>18</v>
      </c>
      <c r="J40" s="7"/>
      <c r="K40" s="7"/>
      <c r="L40" s="7"/>
      <c r="M40" s="7"/>
      <c r="N40" s="7"/>
      <c r="O40" s="7"/>
    </row>
    <row r="44" spans="1:15" x14ac:dyDescent="0.25">
      <c r="B44" s="10" t="s">
        <v>17</v>
      </c>
      <c r="I44" s="10" t="s">
        <v>61</v>
      </c>
      <c r="J44" s="10"/>
      <c r="M44" s="10"/>
      <c r="N44" s="10"/>
    </row>
    <row r="45" spans="1:15" x14ac:dyDescent="0.25">
      <c r="B45" t="s">
        <v>19</v>
      </c>
      <c r="I45" t="s">
        <v>62</v>
      </c>
    </row>
  </sheetData>
  <mergeCells count="7">
    <mergeCell ref="A34:A37"/>
    <mergeCell ref="C7:L7"/>
    <mergeCell ref="N7:N8"/>
    <mergeCell ref="O7:O8"/>
    <mergeCell ref="B7:B8"/>
    <mergeCell ref="A7:A8"/>
    <mergeCell ref="M7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"/>
  <sheetViews>
    <sheetView topLeftCell="A20" workbookViewId="0">
      <selection activeCell="C7" sqref="C7:T35"/>
    </sheetView>
  </sheetViews>
  <sheetFormatPr defaultRowHeight="15" x14ac:dyDescent="0.25"/>
  <cols>
    <col min="1" max="1" width="5.42578125" customWidth="1"/>
    <col min="2" max="2" width="29.42578125" customWidth="1"/>
    <col min="3" max="3" width="6.42578125" customWidth="1"/>
    <col min="4" max="6" width="5.5703125" customWidth="1"/>
    <col min="7" max="7" width="5.42578125" customWidth="1"/>
    <col min="8" max="9" width="5.5703125" customWidth="1"/>
    <col min="10" max="11" width="5.28515625" customWidth="1"/>
    <col min="12" max="17" width="5.5703125" customWidth="1"/>
    <col min="18" max="18" width="10.42578125" customWidth="1"/>
    <col min="19" max="20" width="10.5703125" customWidth="1"/>
  </cols>
  <sheetData>
    <row r="1" spans="1:20" x14ac:dyDescent="0.25">
      <c r="C1" s="13"/>
      <c r="D1" s="13"/>
      <c r="E1" s="12"/>
      <c r="F1" s="12"/>
      <c r="G1" s="12"/>
      <c r="H1" s="11"/>
      <c r="I1" s="11" t="s">
        <v>34</v>
      </c>
      <c r="J1" s="11"/>
      <c r="K1" s="11"/>
      <c r="L1" s="11"/>
      <c r="M1" s="11"/>
      <c r="N1" s="11"/>
      <c r="O1" s="11"/>
      <c r="P1" s="11"/>
    </row>
    <row r="2" spans="1:20" x14ac:dyDescent="0.25">
      <c r="C2" s="13"/>
      <c r="D2" s="13"/>
      <c r="E2" s="12"/>
      <c r="F2" s="12"/>
      <c r="G2" s="12"/>
      <c r="H2" s="11"/>
      <c r="I2" s="11" t="s">
        <v>20</v>
      </c>
      <c r="J2" s="11"/>
      <c r="K2" s="11"/>
      <c r="L2" s="11"/>
      <c r="M2" s="11"/>
      <c r="N2" s="11"/>
      <c r="O2" s="11"/>
      <c r="P2" s="11"/>
    </row>
    <row r="3" spans="1:20" x14ac:dyDescent="0.25">
      <c r="C3" s="13"/>
      <c r="D3" s="13"/>
      <c r="E3" s="12"/>
      <c r="F3" s="12"/>
      <c r="G3" s="12"/>
      <c r="H3" s="11"/>
      <c r="I3" s="11" t="s">
        <v>21</v>
      </c>
      <c r="J3" s="11"/>
      <c r="K3" s="11"/>
      <c r="L3" s="11"/>
      <c r="M3" s="11"/>
      <c r="N3" s="11"/>
      <c r="O3" s="11"/>
      <c r="P3" s="11"/>
    </row>
    <row r="4" spans="1:20" x14ac:dyDescent="0.25">
      <c r="I4" s="11"/>
      <c r="J4" s="11"/>
      <c r="K4" s="11"/>
      <c r="L4" s="11"/>
      <c r="M4" s="11"/>
      <c r="N4" s="11"/>
      <c r="O4" s="11"/>
      <c r="P4" s="11"/>
    </row>
    <row r="5" spans="1:20" x14ac:dyDescent="0.25">
      <c r="A5" s="43" t="s">
        <v>24</v>
      </c>
      <c r="B5" s="45" t="s">
        <v>25</v>
      </c>
      <c r="C5" s="37" t="s">
        <v>22</v>
      </c>
      <c r="D5" s="38"/>
      <c r="E5" s="38"/>
      <c r="F5" s="38"/>
      <c r="G5" s="38"/>
      <c r="H5" s="38"/>
      <c r="I5" s="38"/>
      <c r="J5" s="38"/>
      <c r="K5" s="38"/>
      <c r="L5" s="39"/>
      <c r="M5" s="40" t="s">
        <v>23</v>
      </c>
      <c r="N5" s="41"/>
      <c r="O5" s="41"/>
      <c r="P5" s="41"/>
      <c r="Q5" s="42"/>
      <c r="R5" s="47" t="s">
        <v>26</v>
      </c>
      <c r="S5" s="49" t="s">
        <v>3</v>
      </c>
      <c r="T5" s="35" t="s">
        <v>4</v>
      </c>
    </row>
    <row r="6" spans="1:20" x14ac:dyDescent="0.25">
      <c r="A6" s="44"/>
      <c r="B6" s="46"/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>
        <v>9</v>
      </c>
      <c r="L6" s="14">
        <v>10</v>
      </c>
      <c r="M6" s="15">
        <v>11</v>
      </c>
      <c r="N6" s="15">
        <v>12</v>
      </c>
      <c r="O6" s="15">
        <v>13</v>
      </c>
      <c r="P6" s="15">
        <v>14</v>
      </c>
      <c r="Q6" s="15">
        <v>15</v>
      </c>
      <c r="R6" s="48"/>
      <c r="S6" s="50"/>
      <c r="T6" s="36"/>
    </row>
    <row r="7" spans="1:20" ht="15.75" x14ac:dyDescent="0.25">
      <c r="A7" s="2">
        <v>1</v>
      </c>
      <c r="B7" s="17" t="s">
        <v>36</v>
      </c>
      <c r="C7" s="1">
        <v>1</v>
      </c>
      <c r="D7" s="1"/>
      <c r="E7" s="1">
        <v>1</v>
      </c>
      <c r="F7" s="1"/>
      <c r="G7" s="1">
        <v>1</v>
      </c>
      <c r="H7" s="1"/>
      <c r="I7" s="1"/>
      <c r="J7" s="1">
        <v>1</v>
      </c>
      <c r="K7" s="1"/>
      <c r="L7" s="1">
        <v>1</v>
      </c>
      <c r="M7" s="1"/>
      <c r="N7" s="1">
        <v>2</v>
      </c>
      <c r="O7" s="1">
        <v>2</v>
      </c>
      <c r="P7" s="1">
        <v>2</v>
      </c>
      <c r="Q7" s="1"/>
      <c r="R7" s="1">
        <v>20</v>
      </c>
      <c r="S7" s="1">
        <f>SUM(C7:Q7)</f>
        <v>11</v>
      </c>
      <c r="T7" s="1">
        <f>S7*100/R7</f>
        <v>55</v>
      </c>
    </row>
    <row r="8" spans="1:20" ht="15.75" x14ac:dyDescent="0.25">
      <c r="A8" s="2">
        <v>2</v>
      </c>
      <c r="B8" s="17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20</v>
      </c>
      <c r="S8" s="1">
        <f t="shared" ref="S8:S31" si="0">SUM(C8:Q8)</f>
        <v>0</v>
      </c>
      <c r="T8" s="1">
        <f t="shared" ref="T8:T31" si="1">S8*100/R8</f>
        <v>0</v>
      </c>
    </row>
    <row r="9" spans="1:20" ht="15.75" x14ac:dyDescent="0.25">
      <c r="A9" s="2">
        <v>3</v>
      </c>
      <c r="B9" s="18" t="s">
        <v>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>
        <v>20</v>
      </c>
      <c r="S9" s="1">
        <f t="shared" si="0"/>
        <v>0</v>
      </c>
      <c r="T9" s="1">
        <f t="shared" si="1"/>
        <v>0</v>
      </c>
    </row>
    <row r="10" spans="1:20" ht="15.75" x14ac:dyDescent="0.25">
      <c r="A10" s="2">
        <v>4</v>
      </c>
      <c r="B10" s="18" t="s">
        <v>39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20</v>
      </c>
      <c r="S10" s="1">
        <f t="shared" si="0"/>
        <v>0</v>
      </c>
      <c r="T10" s="1">
        <f t="shared" si="1"/>
        <v>0</v>
      </c>
    </row>
    <row r="11" spans="1:20" ht="15.75" x14ac:dyDescent="0.25">
      <c r="A11" s="2">
        <v>5</v>
      </c>
      <c r="B11" s="17" t="s">
        <v>40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20</v>
      </c>
      <c r="S11" s="1">
        <f t="shared" si="0"/>
        <v>0</v>
      </c>
      <c r="T11" s="1">
        <f t="shared" si="1"/>
        <v>0</v>
      </c>
    </row>
    <row r="12" spans="1:20" ht="15.75" x14ac:dyDescent="0.25">
      <c r="A12" s="2">
        <v>6</v>
      </c>
      <c r="B12" s="18" t="s">
        <v>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20</v>
      </c>
      <c r="S12" s="1">
        <f t="shared" si="0"/>
        <v>0</v>
      </c>
      <c r="T12" s="1">
        <f t="shared" si="1"/>
        <v>0</v>
      </c>
    </row>
    <row r="13" spans="1:20" ht="15.75" x14ac:dyDescent="0.25">
      <c r="A13" s="2">
        <v>7</v>
      </c>
      <c r="B13" s="18" t="s">
        <v>42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20</v>
      </c>
      <c r="S13" s="1">
        <f t="shared" si="0"/>
        <v>0</v>
      </c>
      <c r="T13" s="1">
        <f t="shared" si="1"/>
        <v>0</v>
      </c>
    </row>
    <row r="14" spans="1:20" ht="15.75" x14ac:dyDescent="0.25">
      <c r="A14" s="2">
        <v>8</v>
      </c>
      <c r="B14" s="18" t="s">
        <v>43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20</v>
      </c>
      <c r="S14" s="1">
        <f t="shared" si="0"/>
        <v>0</v>
      </c>
      <c r="T14" s="1">
        <f t="shared" si="1"/>
        <v>0</v>
      </c>
    </row>
    <row r="15" spans="1:20" ht="15.75" x14ac:dyDescent="0.25">
      <c r="A15" s="2">
        <v>9</v>
      </c>
      <c r="B15" s="18" t="s">
        <v>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20</v>
      </c>
      <c r="S15" s="1">
        <f t="shared" si="0"/>
        <v>0</v>
      </c>
      <c r="T15" s="1">
        <f t="shared" si="1"/>
        <v>0</v>
      </c>
    </row>
    <row r="16" spans="1:20" ht="15.75" x14ac:dyDescent="0.25">
      <c r="A16" s="2">
        <v>10</v>
      </c>
      <c r="B16" s="17" t="s">
        <v>45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20</v>
      </c>
      <c r="S16" s="1">
        <f t="shared" si="0"/>
        <v>0</v>
      </c>
      <c r="T16" s="1">
        <f t="shared" si="1"/>
        <v>0</v>
      </c>
    </row>
    <row r="17" spans="1:20" ht="15.75" x14ac:dyDescent="0.25">
      <c r="A17" s="2">
        <v>11</v>
      </c>
      <c r="B17" s="17" t="s">
        <v>46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20</v>
      </c>
      <c r="S17" s="1">
        <f t="shared" si="0"/>
        <v>0</v>
      </c>
      <c r="T17" s="1">
        <f t="shared" si="1"/>
        <v>0</v>
      </c>
    </row>
    <row r="18" spans="1:20" ht="15.75" x14ac:dyDescent="0.25">
      <c r="A18" s="2">
        <v>12</v>
      </c>
      <c r="B18" s="17" t="s">
        <v>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20</v>
      </c>
      <c r="S18" s="1">
        <f t="shared" si="0"/>
        <v>0</v>
      </c>
      <c r="T18" s="1">
        <f t="shared" si="1"/>
        <v>0</v>
      </c>
    </row>
    <row r="19" spans="1:20" ht="15.75" x14ac:dyDescent="0.25">
      <c r="A19" s="2">
        <v>13</v>
      </c>
      <c r="B19" s="18" t="s">
        <v>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20</v>
      </c>
      <c r="S19" s="1">
        <f t="shared" si="0"/>
        <v>0</v>
      </c>
      <c r="T19" s="1">
        <f t="shared" si="1"/>
        <v>0</v>
      </c>
    </row>
    <row r="20" spans="1:20" ht="15.75" x14ac:dyDescent="0.25">
      <c r="A20" s="2">
        <v>14</v>
      </c>
      <c r="B20" s="18" t="s">
        <v>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20</v>
      </c>
      <c r="S20" s="1">
        <f t="shared" si="0"/>
        <v>0</v>
      </c>
      <c r="T20" s="1">
        <f t="shared" si="1"/>
        <v>0</v>
      </c>
    </row>
    <row r="21" spans="1:20" ht="15.75" x14ac:dyDescent="0.25">
      <c r="A21" s="2">
        <v>15</v>
      </c>
      <c r="B21" s="18" t="s">
        <v>50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20</v>
      </c>
      <c r="S21" s="1">
        <f t="shared" si="0"/>
        <v>0</v>
      </c>
      <c r="T21" s="1">
        <f t="shared" si="1"/>
        <v>0</v>
      </c>
    </row>
    <row r="22" spans="1:20" ht="15.75" x14ac:dyDescent="0.25">
      <c r="A22" s="2">
        <v>16</v>
      </c>
      <c r="B22" s="17" t="s">
        <v>51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20</v>
      </c>
      <c r="S22" s="1">
        <f t="shared" si="0"/>
        <v>0</v>
      </c>
      <c r="T22" s="1">
        <f t="shared" si="1"/>
        <v>0</v>
      </c>
    </row>
    <row r="23" spans="1:20" ht="15.75" x14ac:dyDescent="0.25">
      <c r="A23" s="2">
        <v>17</v>
      </c>
      <c r="B23" s="17" t="s">
        <v>52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20</v>
      </c>
      <c r="S23" s="1">
        <f t="shared" si="0"/>
        <v>0</v>
      </c>
      <c r="T23" s="1">
        <f t="shared" si="1"/>
        <v>0</v>
      </c>
    </row>
    <row r="24" spans="1:20" ht="15.75" x14ac:dyDescent="0.25">
      <c r="A24" s="2">
        <v>18</v>
      </c>
      <c r="B24" s="18" t="s">
        <v>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20</v>
      </c>
      <c r="S24" s="1">
        <f t="shared" si="0"/>
        <v>0</v>
      </c>
      <c r="T24" s="1">
        <f t="shared" si="1"/>
        <v>0</v>
      </c>
    </row>
    <row r="25" spans="1:20" ht="15.75" x14ac:dyDescent="0.25">
      <c r="A25" s="2">
        <v>19</v>
      </c>
      <c r="B25" s="18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20</v>
      </c>
      <c r="S25" s="1">
        <f t="shared" si="0"/>
        <v>0</v>
      </c>
      <c r="T25" s="1">
        <f t="shared" si="1"/>
        <v>0</v>
      </c>
    </row>
    <row r="26" spans="1:20" ht="15.75" x14ac:dyDescent="0.25">
      <c r="A26" s="2">
        <v>20</v>
      </c>
      <c r="B26" s="18" t="s">
        <v>55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20</v>
      </c>
      <c r="S26" s="1">
        <f t="shared" si="0"/>
        <v>0</v>
      </c>
      <c r="T26" s="1">
        <f t="shared" si="1"/>
        <v>0</v>
      </c>
    </row>
    <row r="27" spans="1:20" ht="15.75" x14ac:dyDescent="0.25">
      <c r="A27" s="2">
        <v>21</v>
      </c>
      <c r="B27" s="18" t="s">
        <v>56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20</v>
      </c>
      <c r="S27" s="1">
        <f t="shared" si="0"/>
        <v>0</v>
      </c>
      <c r="T27" s="1">
        <f t="shared" si="1"/>
        <v>0</v>
      </c>
    </row>
    <row r="28" spans="1:20" ht="15.75" x14ac:dyDescent="0.25">
      <c r="A28" s="2">
        <v>22</v>
      </c>
      <c r="B28" s="17" t="s">
        <v>57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20</v>
      </c>
      <c r="S28" s="1">
        <f t="shared" si="0"/>
        <v>0</v>
      </c>
      <c r="T28" s="1">
        <f t="shared" si="1"/>
        <v>0</v>
      </c>
    </row>
    <row r="29" spans="1:20" ht="15.75" x14ac:dyDescent="0.25">
      <c r="A29" s="2">
        <v>23</v>
      </c>
      <c r="B29" s="18" t="s">
        <v>58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20</v>
      </c>
      <c r="S29" s="1">
        <f t="shared" si="0"/>
        <v>0</v>
      </c>
      <c r="T29" s="1">
        <f t="shared" si="1"/>
        <v>0</v>
      </c>
    </row>
    <row r="30" spans="1:20" ht="15.75" x14ac:dyDescent="0.25">
      <c r="A30" s="2">
        <v>24</v>
      </c>
      <c r="B30" s="18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20</v>
      </c>
      <c r="S30" s="1">
        <f t="shared" si="0"/>
        <v>0</v>
      </c>
      <c r="T30" s="1">
        <f t="shared" si="1"/>
        <v>0</v>
      </c>
    </row>
    <row r="31" spans="1:20" ht="15.75" x14ac:dyDescent="0.25">
      <c r="A31" s="2">
        <v>25</v>
      </c>
      <c r="B31" s="18" t="s">
        <v>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>
        <v>20</v>
      </c>
      <c r="S31" s="1">
        <f t="shared" si="0"/>
        <v>0</v>
      </c>
      <c r="T31" s="1">
        <f t="shared" si="1"/>
        <v>0</v>
      </c>
    </row>
    <row r="32" spans="1:20" x14ac:dyDescent="0.25">
      <c r="A32" s="1"/>
      <c r="B32" s="1" t="s">
        <v>12</v>
      </c>
      <c r="C32" s="1">
        <f>SUM(C7:C31)</f>
        <v>1</v>
      </c>
      <c r="D32" s="1">
        <f t="shared" ref="D32:G32" si="2">SUM(D7:D31)</f>
        <v>0</v>
      </c>
      <c r="E32" s="1">
        <f t="shared" si="2"/>
        <v>1</v>
      </c>
      <c r="F32" s="1">
        <f t="shared" si="2"/>
        <v>0</v>
      </c>
      <c r="G32" s="1">
        <f t="shared" si="2"/>
        <v>1</v>
      </c>
      <c r="H32" s="1">
        <f>SUM(H7:H31)</f>
        <v>0</v>
      </c>
      <c r="I32" s="1">
        <f t="shared" ref="I32" si="3">SUM(I7:I31)</f>
        <v>0</v>
      </c>
      <c r="J32" s="1">
        <f t="shared" ref="J32" si="4">SUM(J7:J31)</f>
        <v>1</v>
      </c>
      <c r="K32" s="1">
        <f t="shared" ref="K32" si="5">SUM(K7:K31)</f>
        <v>0</v>
      </c>
      <c r="L32" s="1">
        <f>SUM(L7:L31)</f>
        <v>1</v>
      </c>
      <c r="M32" s="1">
        <f t="shared" ref="M32" si="6">SUM(M7:M31)</f>
        <v>0</v>
      </c>
      <c r="N32" s="1">
        <f t="shared" ref="N32" si="7">SUM(N7:N31)</f>
        <v>2</v>
      </c>
      <c r="O32" s="1">
        <f>SUM(O7:O31)</f>
        <v>2</v>
      </c>
      <c r="P32" s="1">
        <f t="shared" ref="P32" si="8">SUM(P7:P31)</f>
        <v>2</v>
      </c>
      <c r="Q32" s="1">
        <f t="shared" ref="Q32" si="9">SUM(Q7:Q31)</f>
        <v>0</v>
      </c>
      <c r="R32" s="1"/>
      <c r="S32" s="1"/>
      <c r="T32" s="1"/>
    </row>
    <row r="33" spans="1:20" x14ac:dyDescent="0.25">
      <c r="A33" s="1"/>
      <c r="B33" s="1" t="s">
        <v>27</v>
      </c>
      <c r="C33" s="1">
        <v>25</v>
      </c>
      <c r="D33" s="1">
        <v>25</v>
      </c>
      <c r="E33" s="1">
        <v>25</v>
      </c>
      <c r="F33" s="1">
        <v>25</v>
      </c>
      <c r="G33" s="1">
        <v>25</v>
      </c>
      <c r="H33" s="1">
        <v>25</v>
      </c>
      <c r="I33" s="1">
        <v>25</v>
      </c>
      <c r="J33" s="1">
        <v>25</v>
      </c>
      <c r="K33" s="1">
        <v>25</v>
      </c>
      <c r="L33" s="1">
        <v>25</v>
      </c>
      <c r="M33" s="1">
        <v>50</v>
      </c>
      <c r="N33" s="1">
        <v>50</v>
      </c>
      <c r="O33" s="1">
        <v>50</v>
      </c>
      <c r="P33" s="1">
        <v>50</v>
      </c>
      <c r="Q33" s="1">
        <v>50</v>
      </c>
      <c r="R33" s="1"/>
      <c r="S33" s="1"/>
      <c r="T33" s="1"/>
    </row>
    <row r="34" spans="1:20" x14ac:dyDescent="0.25">
      <c r="A34" s="1"/>
      <c r="B34" s="1" t="s">
        <v>28</v>
      </c>
      <c r="C34" s="1">
        <f>C32</f>
        <v>1</v>
      </c>
      <c r="D34" s="1">
        <f t="shared" ref="D34:Q34" si="10">D32</f>
        <v>0</v>
      </c>
      <c r="E34" s="1">
        <f t="shared" si="10"/>
        <v>1</v>
      </c>
      <c r="F34" s="1">
        <f t="shared" si="10"/>
        <v>0</v>
      </c>
      <c r="G34" s="1">
        <f t="shared" si="10"/>
        <v>1</v>
      </c>
      <c r="H34" s="1">
        <f t="shared" si="10"/>
        <v>0</v>
      </c>
      <c r="I34" s="1">
        <f t="shared" si="10"/>
        <v>0</v>
      </c>
      <c r="J34" s="1">
        <f t="shared" si="10"/>
        <v>1</v>
      </c>
      <c r="K34" s="1">
        <f>K32</f>
        <v>0</v>
      </c>
      <c r="L34" s="1">
        <f t="shared" si="10"/>
        <v>1</v>
      </c>
      <c r="M34" s="1">
        <f t="shared" si="10"/>
        <v>0</v>
      </c>
      <c r="N34" s="1">
        <f t="shared" si="10"/>
        <v>2</v>
      </c>
      <c r="O34" s="1">
        <f t="shared" si="10"/>
        <v>2</v>
      </c>
      <c r="P34" s="1">
        <f t="shared" si="10"/>
        <v>2</v>
      </c>
      <c r="Q34" s="1">
        <f t="shared" si="10"/>
        <v>0</v>
      </c>
      <c r="R34" s="1"/>
      <c r="S34" s="1"/>
      <c r="T34" s="1"/>
    </row>
    <row r="35" spans="1:20" ht="23.25" customHeight="1" x14ac:dyDescent="0.25">
      <c r="A35" s="1"/>
      <c r="B35" s="1" t="s">
        <v>13</v>
      </c>
      <c r="C35" s="53" t="str">
        <f>IF(C32&lt;17,"Tidak Tuntas","Tuntas")</f>
        <v>Tidak Tuntas</v>
      </c>
      <c r="D35" s="53" t="str">
        <f t="shared" ref="D35:Q35" si="11">IF(D32&lt;17,"Tidak Tuntas","Tuntas")</f>
        <v>Tidak Tuntas</v>
      </c>
      <c r="E35" s="53" t="str">
        <f t="shared" si="11"/>
        <v>Tidak Tuntas</v>
      </c>
      <c r="F35" s="53" t="str">
        <f t="shared" si="11"/>
        <v>Tidak Tuntas</v>
      </c>
      <c r="G35" s="53" t="str">
        <f t="shared" si="11"/>
        <v>Tidak Tuntas</v>
      </c>
      <c r="H35" s="53" t="str">
        <f t="shared" si="11"/>
        <v>Tidak Tuntas</v>
      </c>
      <c r="I35" s="53" t="str">
        <f t="shared" si="11"/>
        <v>Tidak Tuntas</v>
      </c>
      <c r="J35" s="53" t="str">
        <f t="shared" si="11"/>
        <v>Tidak Tuntas</v>
      </c>
      <c r="K35" s="53" t="str">
        <f t="shared" si="11"/>
        <v>Tidak Tuntas</v>
      </c>
      <c r="L35" s="53" t="str">
        <f t="shared" si="11"/>
        <v>Tidak Tuntas</v>
      </c>
      <c r="M35" s="53" t="str">
        <f>IF(M32&lt;34,"Tidak Tuntas","Tuntas")</f>
        <v>Tidak Tuntas</v>
      </c>
      <c r="N35" s="53" t="str">
        <f t="shared" ref="N35:Q35" si="12">IF(N32&lt;34,"Tidak Tuntas","Tuntas")</f>
        <v>Tidak Tuntas</v>
      </c>
      <c r="O35" s="53" t="str">
        <f t="shared" si="12"/>
        <v>Tidak Tuntas</v>
      </c>
      <c r="P35" s="53" t="str">
        <f t="shared" si="12"/>
        <v>Tidak Tuntas</v>
      </c>
      <c r="Q35" s="53" t="str">
        <f t="shared" si="12"/>
        <v>Tidak Tuntas</v>
      </c>
      <c r="R35" s="1"/>
      <c r="S35" s="1"/>
      <c r="T35" s="1"/>
    </row>
    <row r="36" spans="1:2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7"/>
      <c r="C38" s="9" t="s">
        <v>15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7"/>
      <c r="C39" s="9" t="s">
        <v>16</v>
      </c>
      <c r="D39" s="7"/>
      <c r="E39" s="7"/>
      <c r="F39" s="7"/>
      <c r="G39" s="7"/>
      <c r="H39" s="7"/>
      <c r="I39" s="7"/>
      <c r="J39" s="7" t="s">
        <v>29</v>
      </c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10" t="s">
        <v>17</v>
      </c>
      <c r="J43" s="3" t="s">
        <v>30</v>
      </c>
      <c r="K43" s="3"/>
      <c r="L43" s="16"/>
      <c r="M43" s="16"/>
      <c r="N43" s="3"/>
      <c r="O43" s="10" t="s">
        <v>61</v>
      </c>
      <c r="P43" s="10"/>
      <c r="S43" s="10"/>
      <c r="T43" s="7"/>
    </row>
    <row r="44" spans="1:20" x14ac:dyDescent="0.25">
      <c r="A44" s="7"/>
      <c r="B44" s="7"/>
      <c r="C44" t="s">
        <v>19</v>
      </c>
      <c r="J44" t="s">
        <v>31</v>
      </c>
      <c r="O44" t="s">
        <v>62</v>
      </c>
      <c r="T44" s="7"/>
    </row>
    <row r="45" spans="1:2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</sheetData>
  <mergeCells count="7">
    <mergeCell ref="T5:T6"/>
    <mergeCell ref="C5:L5"/>
    <mergeCell ref="M5:Q5"/>
    <mergeCell ref="A5:A6"/>
    <mergeCell ref="B5:B6"/>
    <mergeCell ref="R5:R6"/>
    <mergeCell ref="S5:S6"/>
  </mergeCells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5"/>
  <sheetViews>
    <sheetView topLeftCell="A22" workbookViewId="0">
      <selection activeCell="C7" sqref="C7:T35"/>
    </sheetView>
  </sheetViews>
  <sheetFormatPr defaultRowHeight="15" x14ac:dyDescent="0.25"/>
  <cols>
    <col min="1" max="1" width="6.28515625" customWidth="1"/>
    <col min="2" max="2" width="26.28515625" customWidth="1"/>
    <col min="3" max="5" width="5.7109375" customWidth="1"/>
    <col min="6" max="8" width="5.5703125" customWidth="1"/>
    <col min="9" max="9" width="6.140625" customWidth="1"/>
    <col min="10" max="10" width="5.85546875" customWidth="1"/>
    <col min="11" max="11" width="5.5703125" customWidth="1"/>
    <col min="12" max="12" width="5.85546875" customWidth="1"/>
    <col min="13" max="13" width="5.5703125" customWidth="1"/>
    <col min="14" max="14" width="5.7109375" customWidth="1"/>
    <col min="15" max="15" width="5.5703125" customWidth="1"/>
    <col min="16" max="16" width="6" customWidth="1"/>
    <col min="17" max="17" width="5.5703125" customWidth="1"/>
  </cols>
  <sheetData>
    <row r="1" spans="1:20" x14ac:dyDescent="0.25">
      <c r="C1" s="13"/>
      <c r="D1" s="13"/>
      <c r="E1" s="12"/>
      <c r="F1" s="12"/>
      <c r="G1" s="12"/>
      <c r="H1" s="11"/>
      <c r="I1" s="11" t="s">
        <v>34</v>
      </c>
      <c r="J1" s="11"/>
      <c r="K1" s="11"/>
      <c r="L1" s="11"/>
      <c r="M1" s="11"/>
      <c r="N1" s="11"/>
      <c r="O1" s="11"/>
      <c r="P1" s="11"/>
    </row>
    <row r="2" spans="1:20" x14ac:dyDescent="0.25">
      <c r="C2" s="13"/>
      <c r="D2" s="13"/>
      <c r="E2" s="12"/>
      <c r="F2" s="12"/>
      <c r="G2" s="12"/>
      <c r="H2" s="11"/>
      <c r="I2" s="11" t="s">
        <v>20</v>
      </c>
      <c r="J2" s="11"/>
      <c r="K2" s="11"/>
      <c r="L2" s="11"/>
      <c r="M2" s="11"/>
      <c r="N2" s="11"/>
      <c r="O2" s="11"/>
      <c r="P2" s="11"/>
    </row>
    <row r="3" spans="1:20" x14ac:dyDescent="0.25">
      <c r="C3" s="13"/>
      <c r="D3" s="13"/>
      <c r="E3" s="12"/>
      <c r="F3" s="12"/>
      <c r="G3" s="12"/>
      <c r="H3" s="11"/>
      <c r="I3" s="11" t="s">
        <v>33</v>
      </c>
      <c r="J3" s="11"/>
      <c r="K3" s="11"/>
      <c r="L3" s="11"/>
      <c r="M3" s="11"/>
      <c r="N3" s="11"/>
      <c r="O3" s="11"/>
      <c r="P3" s="11"/>
    </row>
    <row r="4" spans="1:20" x14ac:dyDescent="0.25">
      <c r="I4" s="11"/>
      <c r="J4" s="11"/>
      <c r="K4" s="11"/>
      <c r="L4" s="11"/>
      <c r="M4" s="11"/>
      <c r="N4" s="11"/>
      <c r="O4" s="11"/>
      <c r="P4" s="11"/>
    </row>
    <row r="5" spans="1:20" x14ac:dyDescent="0.25">
      <c r="A5" s="43" t="s">
        <v>24</v>
      </c>
      <c r="B5" s="45" t="s">
        <v>25</v>
      </c>
      <c r="C5" s="37" t="s">
        <v>22</v>
      </c>
      <c r="D5" s="38"/>
      <c r="E5" s="38"/>
      <c r="F5" s="38"/>
      <c r="G5" s="38"/>
      <c r="H5" s="38"/>
      <c r="I5" s="38"/>
      <c r="J5" s="38"/>
      <c r="K5" s="38"/>
      <c r="L5" s="39"/>
      <c r="M5" s="40" t="s">
        <v>23</v>
      </c>
      <c r="N5" s="41"/>
      <c r="O5" s="41"/>
      <c r="P5" s="41"/>
      <c r="Q5" s="42"/>
      <c r="R5" s="47" t="s">
        <v>26</v>
      </c>
      <c r="S5" s="49" t="s">
        <v>3</v>
      </c>
      <c r="T5" s="51" t="s">
        <v>4</v>
      </c>
    </row>
    <row r="6" spans="1:20" x14ac:dyDescent="0.25">
      <c r="A6" s="44"/>
      <c r="B6" s="46"/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>
        <v>9</v>
      </c>
      <c r="L6" s="14">
        <v>10</v>
      </c>
      <c r="M6" s="15">
        <v>11</v>
      </c>
      <c r="N6" s="15">
        <v>12</v>
      </c>
      <c r="O6" s="15">
        <v>13</v>
      </c>
      <c r="P6" s="15">
        <v>14</v>
      </c>
      <c r="Q6" s="15">
        <v>15</v>
      </c>
      <c r="R6" s="48"/>
      <c r="S6" s="50"/>
      <c r="T6" s="52"/>
    </row>
    <row r="7" spans="1:20" ht="15.95" customHeight="1" x14ac:dyDescent="0.25">
      <c r="A7" s="2">
        <v>1</v>
      </c>
      <c r="B7" s="17" t="s">
        <v>36</v>
      </c>
      <c r="C7" s="1">
        <v>1</v>
      </c>
      <c r="D7" s="1"/>
      <c r="E7" s="1">
        <v>1</v>
      </c>
      <c r="F7" s="1"/>
      <c r="G7" s="1">
        <v>1</v>
      </c>
      <c r="H7" s="1"/>
      <c r="I7" s="1"/>
      <c r="J7" s="1">
        <v>1</v>
      </c>
      <c r="K7" s="1"/>
      <c r="L7" s="1">
        <v>1</v>
      </c>
      <c r="M7" s="1"/>
      <c r="N7" s="1">
        <v>2</v>
      </c>
      <c r="O7" s="1">
        <v>2</v>
      </c>
      <c r="P7" s="1">
        <v>2</v>
      </c>
      <c r="Q7" s="1"/>
      <c r="R7" s="1">
        <v>20</v>
      </c>
      <c r="S7" s="1">
        <f>SUM(C7:Q7)</f>
        <v>11</v>
      </c>
      <c r="T7" s="1">
        <f>S7*100/R7</f>
        <v>55</v>
      </c>
    </row>
    <row r="8" spans="1:20" ht="15.75" x14ac:dyDescent="0.25">
      <c r="A8" s="2">
        <v>2</v>
      </c>
      <c r="B8" s="17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20</v>
      </c>
      <c r="S8" s="1">
        <f t="shared" ref="S8:S31" si="0">SUM(C8:Q8)</f>
        <v>0</v>
      </c>
      <c r="T8" s="1">
        <f t="shared" ref="T8:T31" si="1">S8*100/R8</f>
        <v>0</v>
      </c>
    </row>
    <row r="9" spans="1:20" ht="15.75" x14ac:dyDescent="0.25">
      <c r="A9" s="2">
        <v>3</v>
      </c>
      <c r="B9" s="18" t="s">
        <v>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>
        <v>20</v>
      </c>
      <c r="S9" s="1">
        <f t="shared" si="0"/>
        <v>0</v>
      </c>
      <c r="T9" s="1">
        <f t="shared" si="1"/>
        <v>0</v>
      </c>
    </row>
    <row r="10" spans="1:20" ht="15.75" x14ac:dyDescent="0.25">
      <c r="A10" s="2">
        <v>4</v>
      </c>
      <c r="B10" s="18" t="s">
        <v>39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20</v>
      </c>
      <c r="S10" s="1">
        <f t="shared" si="0"/>
        <v>0</v>
      </c>
      <c r="T10" s="1">
        <f t="shared" si="1"/>
        <v>0</v>
      </c>
    </row>
    <row r="11" spans="1:20" ht="31.5" x14ac:dyDescent="0.25">
      <c r="A11" s="2">
        <v>5</v>
      </c>
      <c r="B11" s="17" t="s">
        <v>40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20</v>
      </c>
      <c r="S11" s="1">
        <f t="shared" si="0"/>
        <v>0</v>
      </c>
      <c r="T11" s="1">
        <f t="shared" si="1"/>
        <v>0</v>
      </c>
    </row>
    <row r="12" spans="1:20" ht="15.75" x14ac:dyDescent="0.25">
      <c r="A12" s="2">
        <v>6</v>
      </c>
      <c r="B12" s="18" t="s">
        <v>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20</v>
      </c>
      <c r="S12" s="1">
        <f t="shared" si="0"/>
        <v>0</v>
      </c>
      <c r="T12" s="1">
        <f t="shared" si="1"/>
        <v>0</v>
      </c>
    </row>
    <row r="13" spans="1:20" ht="15.75" x14ac:dyDescent="0.25">
      <c r="A13" s="2">
        <v>7</v>
      </c>
      <c r="B13" s="18" t="s">
        <v>42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20</v>
      </c>
      <c r="S13" s="1">
        <f t="shared" si="0"/>
        <v>0</v>
      </c>
      <c r="T13" s="1">
        <f t="shared" si="1"/>
        <v>0</v>
      </c>
    </row>
    <row r="14" spans="1:20" ht="15.75" x14ac:dyDescent="0.25">
      <c r="A14" s="2">
        <v>8</v>
      </c>
      <c r="B14" s="18" t="s">
        <v>43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20</v>
      </c>
      <c r="S14" s="1">
        <f t="shared" si="0"/>
        <v>0</v>
      </c>
      <c r="T14" s="1">
        <f t="shared" si="1"/>
        <v>0</v>
      </c>
    </row>
    <row r="15" spans="1:20" ht="15.75" x14ac:dyDescent="0.25">
      <c r="A15" s="2">
        <v>9</v>
      </c>
      <c r="B15" s="18" t="s">
        <v>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20</v>
      </c>
      <c r="S15" s="1">
        <f t="shared" si="0"/>
        <v>0</v>
      </c>
      <c r="T15" s="1">
        <f t="shared" si="1"/>
        <v>0</v>
      </c>
    </row>
    <row r="16" spans="1:20" ht="15.75" x14ac:dyDescent="0.25">
      <c r="A16" s="2">
        <v>10</v>
      </c>
      <c r="B16" s="17" t="s">
        <v>45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20</v>
      </c>
      <c r="S16" s="1">
        <f t="shared" si="0"/>
        <v>0</v>
      </c>
      <c r="T16" s="1">
        <f t="shared" si="1"/>
        <v>0</v>
      </c>
    </row>
    <row r="17" spans="1:20" ht="31.5" x14ac:dyDescent="0.25">
      <c r="A17" s="2">
        <v>11</v>
      </c>
      <c r="B17" s="17" t="s">
        <v>46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20</v>
      </c>
      <c r="S17" s="1">
        <f t="shared" si="0"/>
        <v>0</v>
      </c>
      <c r="T17" s="1">
        <f t="shared" si="1"/>
        <v>0</v>
      </c>
    </row>
    <row r="18" spans="1:20" ht="15.75" x14ac:dyDescent="0.25">
      <c r="A18" s="2">
        <v>12</v>
      </c>
      <c r="B18" s="17" t="s">
        <v>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20</v>
      </c>
      <c r="S18" s="1">
        <f t="shared" si="0"/>
        <v>0</v>
      </c>
      <c r="T18" s="1">
        <f t="shared" si="1"/>
        <v>0</v>
      </c>
    </row>
    <row r="19" spans="1:20" ht="15.75" x14ac:dyDescent="0.25">
      <c r="A19" s="2">
        <v>13</v>
      </c>
      <c r="B19" s="18" t="s">
        <v>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20</v>
      </c>
      <c r="S19" s="1">
        <f t="shared" si="0"/>
        <v>0</v>
      </c>
      <c r="T19" s="1">
        <f t="shared" si="1"/>
        <v>0</v>
      </c>
    </row>
    <row r="20" spans="1:20" ht="15.75" x14ac:dyDescent="0.25">
      <c r="A20" s="2">
        <v>14</v>
      </c>
      <c r="B20" s="18" t="s">
        <v>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20</v>
      </c>
      <c r="S20" s="1">
        <f t="shared" si="0"/>
        <v>0</v>
      </c>
      <c r="T20" s="1">
        <f t="shared" si="1"/>
        <v>0</v>
      </c>
    </row>
    <row r="21" spans="1:20" ht="15.75" x14ac:dyDescent="0.25">
      <c r="A21" s="2">
        <v>15</v>
      </c>
      <c r="B21" s="18" t="s">
        <v>50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20</v>
      </c>
      <c r="S21" s="1">
        <f t="shared" si="0"/>
        <v>0</v>
      </c>
      <c r="T21" s="1">
        <f t="shared" si="1"/>
        <v>0</v>
      </c>
    </row>
    <row r="22" spans="1:20" ht="31.5" x14ac:dyDescent="0.25">
      <c r="A22" s="2">
        <v>16</v>
      </c>
      <c r="B22" s="17" t="s">
        <v>51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20</v>
      </c>
      <c r="S22" s="1">
        <f t="shared" si="0"/>
        <v>0</v>
      </c>
      <c r="T22" s="1">
        <f t="shared" si="1"/>
        <v>0</v>
      </c>
    </row>
    <row r="23" spans="1:20" ht="31.5" x14ac:dyDescent="0.25">
      <c r="A23" s="2">
        <v>17</v>
      </c>
      <c r="B23" s="17" t="s">
        <v>52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20</v>
      </c>
      <c r="S23" s="1">
        <f t="shared" si="0"/>
        <v>0</v>
      </c>
      <c r="T23" s="1">
        <f t="shared" si="1"/>
        <v>0</v>
      </c>
    </row>
    <row r="24" spans="1:20" ht="15.75" x14ac:dyDescent="0.25">
      <c r="A24" s="2">
        <v>18</v>
      </c>
      <c r="B24" s="18" t="s">
        <v>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20</v>
      </c>
      <c r="S24" s="1">
        <f t="shared" si="0"/>
        <v>0</v>
      </c>
      <c r="T24" s="1">
        <f t="shared" si="1"/>
        <v>0</v>
      </c>
    </row>
    <row r="25" spans="1:20" ht="15.75" x14ac:dyDescent="0.25">
      <c r="A25" s="2">
        <v>19</v>
      </c>
      <c r="B25" s="18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20</v>
      </c>
      <c r="S25" s="1">
        <f t="shared" si="0"/>
        <v>0</v>
      </c>
      <c r="T25" s="1">
        <f t="shared" si="1"/>
        <v>0</v>
      </c>
    </row>
    <row r="26" spans="1:20" ht="15.75" x14ac:dyDescent="0.25">
      <c r="A26" s="2">
        <v>20</v>
      </c>
      <c r="B26" s="18" t="s">
        <v>55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20</v>
      </c>
      <c r="S26" s="1">
        <f t="shared" si="0"/>
        <v>0</v>
      </c>
      <c r="T26" s="1">
        <f t="shared" si="1"/>
        <v>0</v>
      </c>
    </row>
    <row r="27" spans="1:20" ht="15.75" x14ac:dyDescent="0.25">
      <c r="A27" s="2">
        <v>21</v>
      </c>
      <c r="B27" s="18" t="s">
        <v>56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20</v>
      </c>
      <c r="S27" s="1">
        <f t="shared" si="0"/>
        <v>0</v>
      </c>
      <c r="T27" s="1">
        <f t="shared" si="1"/>
        <v>0</v>
      </c>
    </row>
    <row r="28" spans="1:20" ht="15.75" x14ac:dyDescent="0.25">
      <c r="A28" s="2">
        <v>22</v>
      </c>
      <c r="B28" s="17" t="s">
        <v>57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20</v>
      </c>
      <c r="S28" s="1">
        <f t="shared" si="0"/>
        <v>0</v>
      </c>
      <c r="T28" s="1">
        <f t="shared" si="1"/>
        <v>0</v>
      </c>
    </row>
    <row r="29" spans="1:20" ht="15.75" x14ac:dyDescent="0.25">
      <c r="A29" s="2">
        <v>23</v>
      </c>
      <c r="B29" s="18" t="s">
        <v>58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20</v>
      </c>
      <c r="S29" s="1">
        <f t="shared" si="0"/>
        <v>0</v>
      </c>
      <c r="T29" s="1">
        <f t="shared" si="1"/>
        <v>0</v>
      </c>
    </row>
    <row r="30" spans="1:20" ht="15.75" x14ac:dyDescent="0.25">
      <c r="A30" s="2">
        <v>24</v>
      </c>
      <c r="B30" s="18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20</v>
      </c>
      <c r="S30" s="1">
        <f t="shared" si="0"/>
        <v>0</v>
      </c>
      <c r="T30" s="1">
        <f t="shared" si="1"/>
        <v>0</v>
      </c>
    </row>
    <row r="31" spans="1:20" ht="15.75" x14ac:dyDescent="0.25">
      <c r="A31" s="2">
        <v>25</v>
      </c>
      <c r="B31" s="18" t="s">
        <v>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>
        <v>20</v>
      </c>
      <c r="S31" s="1">
        <f t="shared" si="0"/>
        <v>0</v>
      </c>
      <c r="T31" s="1">
        <f t="shared" si="1"/>
        <v>0</v>
      </c>
    </row>
    <row r="32" spans="1:20" x14ac:dyDescent="0.25">
      <c r="A32" s="1"/>
      <c r="B32" s="1" t="s">
        <v>12</v>
      </c>
      <c r="C32" s="1">
        <f>SUM(C7:C31)</f>
        <v>1</v>
      </c>
      <c r="D32" s="1">
        <f t="shared" ref="D32:G32" si="2">SUM(D7:D31)</f>
        <v>0</v>
      </c>
      <c r="E32" s="1">
        <f t="shared" si="2"/>
        <v>1</v>
      </c>
      <c r="F32" s="1">
        <f t="shared" si="2"/>
        <v>0</v>
      </c>
      <c r="G32" s="1">
        <f t="shared" si="2"/>
        <v>1</v>
      </c>
      <c r="H32" s="1">
        <f>SUM(H7:H31)</f>
        <v>0</v>
      </c>
      <c r="I32" s="1">
        <f t="shared" ref="I32:K32" si="3">SUM(I7:I31)</f>
        <v>0</v>
      </c>
      <c r="J32" s="1">
        <f t="shared" si="3"/>
        <v>1</v>
      </c>
      <c r="K32" s="1">
        <f t="shared" si="3"/>
        <v>0</v>
      </c>
      <c r="L32" s="1">
        <f>SUM(L7:L31)</f>
        <v>1</v>
      </c>
      <c r="M32" s="1">
        <f t="shared" ref="M32:N32" si="4">SUM(M7:M31)</f>
        <v>0</v>
      </c>
      <c r="N32" s="1">
        <f t="shared" si="4"/>
        <v>2</v>
      </c>
      <c r="O32" s="1">
        <f>SUM(O7:O31)</f>
        <v>2</v>
      </c>
      <c r="P32" s="1">
        <f t="shared" ref="P32:Q32" si="5">SUM(P7:P31)</f>
        <v>2</v>
      </c>
      <c r="Q32" s="1">
        <f t="shared" si="5"/>
        <v>0</v>
      </c>
      <c r="R32" s="1"/>
      <c r="S32" s="1"/>
      <c r="T32" s="1"/>
    </row>
    <row r="33" spans="1:20" x14ac:dyDescent="0.25">
      <c r="A33" s="1"/>
      <c r="B33" s="1" t="s">
        <v>27</v>
      </c>
      <c r="C33" s="1">
        <v>25</v>
      </c>
      <c r="D33" s="1">
        <v>25</v>
      </c>
      <c r="E33" s="1">
        <v>25</v>
      </c>
      <c r="F33" s="1">
        <v>25</v>
      </c>
      <c r="G33" s="1">
        <v>25</v>
      </c>
      <c r="H33" s="1">
        <v>25</v>
      </c>
      <c r="I33" s="1">
        <v>25</v>
      </c>
      <c r="J33" s="1">
        <v>25</v>
      </c>
      <c r="K33" s="1">
        <v>25</v>
      </c>
      <c r="L33" s="1">
        <v>25</v>
      </c>
      <c r="M33" s="1">
        <v>50</v>
      </c>
      <c r="N33" s="1">
        <v>50</v>
      </c>
      <c r="O33" s="1">
        <v>50</v>
      </c>
      <c r="P33" s="1">
        <v>50</v>
      </c>
      <c r="Q33" s="1">
        <v>50</v>
      </c>
      <c r="R33" s="1"/>
      <c r="S33" s="1"/>
      <c r="T33" s="1"/>
    </row>
    <row r="34" spans="1:20" x14ac:dyDescent="0.25">
      <c r="A34" s="1"/>
      <c r="B34" s="1" t="s">
        <v>28</v>
      </c>
      <c r="C34" s="1">
        <f>C32</f>
        <v>1</v>
      </c>
      <c r="D34" s="1">
        <f t="shared" ref="D34:Q34" si="6">D32</f>
        <v>0</v>
      </c>
      <c r="E34" s="1">
        <f t="shared" si="6"/>
        <v>1</v>
      </c>
      <c r="F34" s="1">
        <f t="shared" si="6"/>
        <v>0</v>
      </c>
      <c r="G34" s="1">
        <f t="shared" si="6"/>
        <v>1</v>
      </c>
      <c r="H34" s="1">
        <f t="shared" si="6"/>
        <v>0</v>
      </c>
      <c r="I34" s="1">
        <f t="shared" si="6"/>
        <v>0</v>
      </c>
      <c r="J34" s="1">
        <f t="shared" si="6"/>
        <v>1</v>
      </c>
      <c r="K34" s="1">
        <f>K32</f>
        <v>0</v>
      </c>
      <c r="L34" s="1">
        <f t="shared" si="6"/>
        <v>1</v>
      </c>
      <c r="M34" s="1">
        <f t="shared" si="6"/>
        <v>0</v>
      </c>
      <c r="N34" s="1">
        <f t="shared" si="6"/>
        <v>2</v>
      </c>
      <c r="O34" s="1">
        <f t="shared" si="6"/>
        <v>2</v>
      </c>
      <c r="P34" s="1">
        <f t="shared" si="6"/>
        <v>2</v>
      </c>
      <c r="Q34" s="1">
        <f t="shared" si="6"/>
        <v>0</v>
      </c>
      <c r="R34" s="1"/>
      <c r="S34" s="1"/>
      <c r="T34" s="1"/>
    </row>
    <row r="35" spans="1:20" ht="23.25" x14ac:dyDescent="0.25">
      <c r="A35" s="1"/>
      <c r="B35" s="1" t="s">
        <v>13</v>
      </c>
      <c r="C35" s="53" t="str">
        <f>IF(C32&lt;17,"Tidak Tuntas","Tuntas")</f>
        <v>Tidak Tuntas</v>
      </c>
      <c r="D35" s="53" t="str">
        <f t="shared" ref="D35:Q35" si="7">IF(D32&lt;17,"Tidak Tuntas","Tuntas")</f>
        <v>Tidak Tuntas</v>
      </c>
      <c r="E35" s="53" t="str">
        <f t="shared" si="7"/>
        <v>Tidak Tuntas</v>
      </c>
      <c r="F35" s="53" t="str">
        <f t="shared" si="7"/>
        <v>Tidak Tuntas</v>
      </c>
      <c r="G35" s="53" t="str">
        <f t="shared" si="7"/>
        <v>Tidak Tuntas</v>
      </c>
      <c r="H35" s="53" t="str">
        <f t="shared" si="7"/>
        <v>Tidak Tuntas</v>
      </c>
      <c r="I35" s="53" t="str">
        <f t="shared" si="7"/>
        <v>Tidak Tuntas</v>
      </c>
      <c r="J35" s="53" t="str">
        <f t="shared" si="7"/>
        <v>Tidak Tuntas</v>
      </c>
      <c r="K35" s="53" t="str">
        <f t="shared" si="7"/>
        <v>Tidak Tuntas</v>
      </c>
      <c r="L35" s="53" t="str">
        <f t="shared" si="7"/>
        <v>Tidak Tuntas</v>
      </c>
      <c r="M35" s="53" t="str">
        <f>IF(M32&lt;34,"Tidak Tuntas","Tuntas")</f>
        <v>Tidak Tuntas</v>
      </c>
      <c r="N35" s="53" t="str">
        <f t="shared" ref="N35:Q35" si="8">IF(N32&lt;34,"Tidak Tuntas","Tuntas")</f>
        <v>Tidak Tuntas</v>
      </c>
      <c r="O35" s="53" t="str">
        <f t="shared" si="8"/>
        <v>Tidak Tuntas</v>
      </c>
      <c r="P35" s="53" t="str">
        <f t="shared" si="8"/>
        <v>Tidak Tuntas</v>
      </c>
      <c r="Q35" s="53" t="str">
        <f t="shared" si="8"/>
        <v>Tidak Tuntas</v>
      </c>
      <c r="R35" s="1"/>
      <c r="S35" s="1"/>
      <c r="T35" s="1"/>
    </row>
    <row r="36" spans="1:2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7"/>
      <c r="C38" s="9" t="s">
        <v>15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7"/>
      <c r="C39" s="9" t="s">
        <v>16</v>
      </c>
      <c r="D39" s="7"/>
      <c r="E39" s="7"/>
      <c r="F39" s="7"/>
      <c r="G39" s="7"/>
      <c r="H39" s="7"/>
      <c r="I39" s="7"/>
      <c r="J39" s="7" t="s">
        <v>29</v>
      </c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10" t="s">
        <v>17</v>
      </c>
      <c r="J43" s="3" t="s">
        <v>30</v>
      </c>
      <c r="K43" s="3"/>
      <c r="L43" s="16"/>
      <c r="M43" s="16"/>
      <c r="N43" s="10" t="s">
        <v>61</v>
      </c>
      <c r="O43" s="10"/>
      <c r="R43" s="10"/>
      <c r="S43" s="7"/>
      <c r="T43" s="7"/>
    </row>
    <row r="44" spans="1:20" x14ac:dyDescent="0.25">
      <c r="A44" s="7"/>
      <c r="B44" s="7"/>
      <c r="C44" t="s">
        <v>19</v>
      </c>
      <c r="J44" t="s">
        <v>31</v>
      </c>
      <c r="N44" t="s">
        <v>62</v>
      </c>
      <c r="S44" s="7"/>
      <c r="T44" s="7"/>
    </row>
    <row r="45" spans="1:2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</sheetData>
  <mergeCells count="7">
    <mergeCell ref="T5:T6"/>
    <mergeCell ref="A5:A6"/>
    <mergeCell ref="B5:B6"/>
    <mergeCell ref="C5:L5"/>
    <mergeCell ref="M5:Q5"/>
    <mergeCell ref="R5:R6"/>
    <mergeCell ref="S5:S6"/>
  </mergeCells>
  <pageMargins left="0.7" right="0.7" top="0.75" bottom="0.75" header="0.3" footer="0.3"/>
  <pageSetup paperSize="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5"/>
  <sheetViews>
    <sheetView workbookViewId="0">
      <selection activeCell="C7" sqref="C7:T35"/>
    </sheetView>
  </sheetViews>
  <sheetFormatPr defaultRowHeight="15" x14ac:dyDescent="0.25"/>
  <cols>
    <col min="1" max="1" width="4.5703125" customWidth="1"/>
    <col min="2" max="2" width="28.5703125" customWidth="1"/>
    <col min="3" max="4" width="5.5703125" customWidth="1"/>
    <col min="5" max="5" width="5.42578125" customWidth="1"/>
    <col min="6" max="11" width="5.5703125" customWidth="1"/>
    <col min="12" max="14" width="5.42578125" customWidth="1"/>
    <col min="15" max="15" width="5.5703125" customWidth="1"/>
    <col min="16" max="16" width="5.140625" customWidth="1"/>
    <col min="17" max="17" width="5.5703125" customWidth="1"/>
    <col min="18" max="18" width="9.85546875" customWidth="1"/>
    <col min="19" max="19" width="10" customWidth="1"/>
    <col min="20" max="20" width="10.28515625" customWidth="1"/>
  </cols>
  <sheetData>
    <row r="1" spans="1:20" x14ac:dyDescent="0.25">
      <c r="C1" s="13"/>
      <c r="D1" s="13"/>
      <c r="E1" s="12"/>
      <c r="F1" s="12"/>
      <c r="G1" s="12"/>
      <c r="H1" s="11"/>
      <c r="I1" s="11" t="s">
        <v>34</v>
      </c>
      <c r="J1" s="11"/>
      <c r="K1" s="11"/>
      <c r="L1" s="11"/>
      <c r="M1" s="11"/>
      <c r="N1" s="11"/>
      <c r="O1" s="11"/>
      <c r="P1" s="11"/>
    </row>
    <row r="2" spans="1:20" x14ac:dyDescent="0.25">
      <c r="C2" s="13"/>
      <c r="D2" s="13"/>
      <c r="E2" s="12"/>
      <c r="F2" s="12"/>
      <c r="G2" s="12"/>
      <c r="H2" s="11"/>
      <c r="I2" s="11" t="s">
        <v>20</v>
      </c>
      <c r="J2" s="11"/>
      <c r="K2" s="11"/>
      <c r="L2" s="11"/>
      <c r="M2" s="11"/>
      <c r="N2" s="11"/>
      <c r="O2" s="11"/>
      <c r="P2" s="11"/>
    </row>
    <row r="3" spans="1:20" x14ac:dyDescent="0.25">
      <c r="C3" s="13"/>
      <c r="D3" s="13"/>
      <c r="E3" s="12"/>
      <c r="F3" s="12"/>
      <c r="G3" s="12"/>
      <c r="H3" s="11"/>
      <c r="I3" s="11" t="s">
        <v>32</v>
      </c>
      <c r="J3" s="11"/>
      <c r="K3" s="11"/>
      <c r="L3" s="11"/>
      <c r="M3" s="11"/>
      <c r="N3" s="11"/>
      <c r="O3" s="11"/>
      <c r="P3" s="11"/>
    </row>
    <row r="4" spans="1:20" x14ac:dyDescent="0.25">
      <c r="I4" s="11"/>
      <c r="J4" s="11"/>
      <c r="K4" s="11"/>
      <c r="L4" s="11"/>
      <c r="M4" s="11"/>
      <c r="N4" s="11"/>
      <c r="O4" s="11"/>
      <c r="P4" s="11"/>
    </row>
    <row r="5" spans="1:20" x14ac:dyDescent="0.25">
      <c r="A5" s="43" t="s">
        <v>24</v>
      </c>
      <c r="B5" s="45" t="s">
        <v>25</v>
      </c>
      <c r="C5" s="37" t="s">
        <v>22</v>
      </c>
      <c r="D5" s="38"/>
      <c r="E5" s="38"/>
      <c r="F5" s="38"/>
      <c r="G5" s="38"/>
      <c r="H5" s="38"/>
      <c r="I5" s="38"/>
      <c r="J5" s="38"/>
      <c r="K5" s="38"/>
      <c r="L5" s="39"/>
      <c r="M5" s="40" t="s">
        <v>23</v>
      </c>
      <c r="N5" s="41"/>
      <c r="O5" s="41"/>
      <c r="P5" s="41"/>
      <c r="Q5" s="42"/>
      <c r="R5" s="47" t="s">
        <v>26</v>
      </c>
      <c r="S5" s="49" t="s">
        <v>3</v>
      </c>
      <c r="T5" s="51" t="s">
        <v>4</v>
      </c>
    </row>
    <row r="6" spans="1:20" x14ac:dyDescent="0.25">
      <c r="A6" s="44"/>
      <c r="B6" s="46"/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>
        <v>9</v>
      </c>
      <c r="L6" s="14">
        <v>10</v>
      </c>
      <c r="M6" s="15">
        <v>11</v>
      </c>
      <c r="N6" s="15">
        <v>12</v>
      </c>
      <c r="O6" s="15">
        <v>13</v>
      </c>
      <c r="P6" s="15">
        <v>14</v>
      </c>
      <c r="Q6" s="15">
        <v>15</v>
      </c>
      <c r="R6" s="48"/>
      <c r="S6" s="50"/>
      <c r="T6" s="52"/>
    </row>
    <row r="7" spans="1:20" ht="16.5" customHeight="1" x14ac:dyDescent="0.25">
      <c r="A7" s="2">
        <v>1</v>
      </c>
      <c r="B7" s="17" t="s">
        <v>36</v>
      </c>
      <c r="C7" s="1">
        <v>1</v>
      </c>
      <c r="D7" s="1"/>
      <c r="E7" s="1">
        <v>1</v>
      </c>
      <c r="F7" s="1"/>
      <c r="G7" s="1">
        <v>1</v>
      </c>
      <c r="H7" s="1"/>
      <c r="I7" s="1"/>
      <c r="J7" s="1">
        <v>1</v>
      </c>
      <c r="K7" s="1"/>
      <c r="L7" s="1">
        <v>1</v>
      </c>
      <c r="M7" s="1"/>
      <c r="N7" s="1">
        <v>2</v>
      </c>
      <c r="O7" s="1">
        <v>2</v>
      </c>
      <c r="P7" s="1">
        <v>2</v>
      </c>
      <c r="Q7" s="1"/>
      <c r="R7" s="1">
        <v>20</v>
      </c>
      <c r="S7" s="1">
        <f>SUM(C7:Q7)</f>
        <v>11</v>
      </c>
      <c r="T7" s="1">
        <f>S7*100/R7</f>
        <v>55</v>
      </c>
    </row>
    <row r="8" spans="1:20" ht="15.75" x14ac:dyDescent="0.25">
      <c r="A8" s="2">
        <v>2</v>
      </c>
      <c r="B8" s="17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20</v>
      </c>
      <c r="S8" s="1">
        <f t="shared" ref="S8:S31" si="0">SUM(C8:Q8)</f>
        <v>0</v>
      </c>
      <c r="T8" s="1">
        <f t="shared" ref="T8:T31" si="1">S8*100/R8</f>
        <v>0</v>
      </c>
    </row>
    <row r="9" spans="1:20" ht="15.75" x14ac:dyDescent="0.25">
      <c r="A9" s="2">
        <v>3</v>
      </c>
      <c r="B9" s="18" t="s">
        <v>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>
        <v>20</v>
      </c>
      <c r="S9" s="1">
        <f t="shared" si="0"/>
        <v>0</v>
      </c>
      <c r="T9" s="1">
        <f t="shared" si="1"/>
        <v>0</v>
      </c>
    </row>
    <row r="10" spans="1:20" ht="15.75" x14ac:dyDescent="0.25">
      <c r="A10" s="2">
        <v>4</v>
      </c>
      <c r="B10" s="18" t="s">
        <v>39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20</v>
      </c>
      <c r="S10" s="1">
        <f t="shared" si="0"/>
        <v>0</v>
      </c>
      <c r="T10" s="1">
        <f t="shared" si="1"/>
        <v>0</v>
      </c>
    </row>
    <row r="11" spans="1:20" ht="15.75" x14ac:dyDescent="0.25">
      <c r="A11" s="2">
        <v>5</v>
      </c>
      <c r="B11" s="17" t="s">
        <v>40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20</v>
      </c>
      <c r="S11" s="1">
        <f t="shared" si="0"/>
        <v>0</v>
      </c>
      <c r="T11" s="1">
        <f t="shared" si="1"/>
        <v>0</v>
      </c>
    </row>
    <row r="12" spans="1:20" ht="15.75" x14ac:dyDescent="0.25">
      <c r="A12" s="2">
        <v>6</v>
      </c>
      <c r="B12" s="18" t="s">
        <v>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20</v>
      </c>
      <c r="S12" s="1">
        <f t="shared" si="0"/>
        <v>0</v>
      </c>
      <c r="T12" s="1">
        <f t="shared" si="1"/>
        <v>0</v>
      </c>
    </row>
    <row r="13" spans="1:20" ht="15.75" x14ac:dyDescent="0.25">
      <c r="A13" s="2">
        <v>7</v>
      </c>
      <c r="B13" s="18" t="s">
        <v>42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20</v>
      </c>
      <c r="S13" s="1">
        <f t="shared" si="0"/>
        <v>0</v>
      </c>
      <c r="T13" s="1">
        <f t="shared" si="1"/>
        <v>0</v>
      </c>
    </row>
    <row r="14" spans="1:20" ht="15.75" x14ac:dyDescent="0.25">
      <c r="A14" s="2">
        <v>8</v>
      </c>
      <c r="B14" s="18" t="s">
        <v>43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20</v>
      </c>
      <c r="S14" s="1">
        <f t="shared" si="0"/>
        <v>0</v>
      </c>
      <c r="T14" s="1">
        <f t="shared" si="1"/>
        <v>0</v>
      </c>
    </row>
    <row r="15" spans="1:20" ht="15.75" x14ac:dyDescent="0.25">
      <c r="A15" s="2">
        <v>9</v>
      </c>
      <c r="B15" s="18" t="s">
        <v>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20</v>
      </c>
      <c r="S15" s="1">
        <f t="shared" si="0"/>
        <v>0</v>
      </c>
      <c r="T15" s="1">
        <f t="shared" si="1"/>
        <v>0</v>
      </c>
    </row>
    <row r="16" spans="1:20" ht="15.75" x14ac:dyDescent="0.25">
      <c r="A16" s="2">
        <v>10</v>
      </c>
      <c r="B16" s="17" t="s">
        <v>45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20</v>
      </c>
      <c r="S16" s="1">
        <f t="shared" si="0"/>
        <v>0</v>
      </c>
      <c r="T16" s="1">
        <f t="shared" si="1"/>
        <v>0</v>
      </c>
    </row>
    <row r="17" spans="1:20" ht="15.75" x14ac:dyDescent="0.25">
      <c r="A17" s="2">
        <v>11</v>
      </c>
      <c r="B17" s="17" t="s">
        <v>46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20</v>
      </c>
      <c r="S17" s="1">
        <f t="shared" si="0"/>
        <v>0</v>
      </c>
      <c r="T17" s="1">
        <f t="shared" si="1"/>
        <v>0</v>
      </c>
    </row>
    <row r="18" spans="1:20" ht="15.75" x14ac:dyDescent="0.25">
      <c r="A18" s="2">
        <v>12</v>
      </c>
      <c r="B18" s="17" t="s">
        <v>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20</v>
      </c>
      <c r="S18" s="1">
        <f t="shared" si="0"/>
        <v>0</v>
      </c>
      <c r="T18" s="1">
        <f t="shared" si="1"/>
        <v>0</v>
      </c>
    </row>
    <row r="19" spans="1:20" ht="15.75" x14ac:dyDescent="0.25">
      <c r="A19" s="2">
        <v>13</v>
      </c>
      <c r="B19" s="18" t="s">
        <v>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20</v>
      </c>
      <c r="S19" s="1">
        <f t="shared" si="0"/>
        <v>0</v>
      </c>
      <c r="T19" s="1">
        <f t="shared" si="1"/>
        <v>0</v>
      </c>
    </row>
    <row r="20" spans="1:20" ht="15.75" x14ac:dyDescent="0.25">
      <c r="A20" s="2">
        <v>14</v>
      </c>
      <c r="B20" s="18" t="s">
        <v>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20</v>
      </c>
      <c r="S20" s="1">
        <f t="shared" si="0"/>
        <v>0</v>
      </c>
      <c r="T20" s="1">
        <f t="shared" si="1"/>
        <v>0</v>
      </c>
    </row>
    <row r="21" spans="1:20" ht="15.75" x14ac:dyDescent="0.25">
      <c r="A21" s="2">
        <v>15</v>
      </c>
      <c r="B21" s="18" t="s">
        <v>50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20</v>
      </c>
      <c r="S21" s="1">
        <f t="shared" si="0"/>
        <v>0</v>
      </c>
      <c r="T21" s="1">
        <f t="shared" si="1"/>
        <v>0</v>
      </c>
    </row>
    <row r="22" spans="1:20" ht="31.5" x14ac:dyDescent="0.25">
      <c r="A22" s="2">
        <v>16</v>
      </c>
      <c r="B22" s="17" t="s">
        <v>51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20</v>
      </c>
      <c r="S22" s="1">
        <f t="shared" si="0"/>
        <v>0</v>
      </c>
      <c r="T22" s="1">
        <f t="shared" si="1"/>
        <v>0</v>
      </c>
    </row>
    <row r="23" spans="1:20" ht="15.75" x14ac:dyDescent="0.25">
      <c r="A23" s="2">
        <v>17</v>
      </c>
      <c r="B23" s="17" t="s">
        <v>52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20</v>
      </c>
      <c r="S23" s="1">
        <f t="shared" si="0"/>
        <v>0</v>
      </c>
      <c r="T23" s="1">
        <f t="shared" si="1"/>
        <v>0</v>
      </c>
    </row>
    <row r="24" spans="1:20" ht="15.75" x14ac:dyDescent="0.25">
      <c r="A24" s="2">
        <v>18</v>
      </c>
      <c r="B24" s="18" t="s">
        <v>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20</v>
      </c>
      <c r="S24" s="1">
        <f t="shared" si="0"/>
        <v>0</v>
      </c>
      <c r="T24" s="1">
        <f t="shared" si="1"/>
        <v>0</v>
      </c>
    </row>
    <row r="25" spans="1:20" ht="15.75" x14ac:dyDescent="0.25">
      <c r="A25" s="2">
        <v>19</v>
      </c>
      <c r="B25" s="18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20</v>
      </c>
      <c r="S25" s="1">
        <f t="shared" si="0"/>
        <v>0</v>
      </c>
      <c r="T25" s="1">
        <f t="shared" si="1"/>
        <v>0</v>
      </c>
    </row>
    <row r="26" spans="1:20" ht="15.75" x14ac:dyDescent="0.25">
      <c r="A26" s="2">
        <v>20</v>
      </c>
      <c r="B26" s="18" t="s">
        <v>55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20</v>
      </c>
      <c r="S26" s="1">
        <f t="shared" si="0"/>
        <v>0</v>
      </c>
      <c r="T26" s="1">
        <f t="shared" si="1"/>
        <v>0</v>
      </c>
    </row>
    <row r="27" spans="1:20" ht="15.75" x14ac:dyDescent="0.25">
      <c r="A27" s="2">
        <v>21</v>
      </c>
      <c r="B27" s="18" t="s">
        <v>56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20</v>
      </c>
      <c r="S27" s="1">
        <f t="shared" si="0"/>
        <v>0</v>
      </c>
      <c r="T27" s="1">
        <f t="shared" si="1"/>
        <v>0</v>
      </c>
    </row>
    <row r="28" spans="1:20" ht="15.75" x14ac:dyDescent="0.25">
      <c r="A28" s="2">
        <v>22</v>
      </c>
      <c r="B28" s="17" t="s">
        <v>57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20</v>
      </c>
      <c r="S28" s="1">
        <f t="shared" si="0"/>
        <v>0</v>
      </c>
      <c r="T28" s="1">
        <f t="shared" si="1"/>
        <v>0</v>
      </c>
    </row>
    <row r="29" spans="1:20" ht="15.75" x14ac:dyDescent="0.25">
      <c r="A29" s="2">
        <v>23</v>
      </c>
      <c r="B29" s="18" t="s">
        <v>58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20</v>
      </c>
      <c r="S29" s="1">
        <f t="shared" si="0"/>
        <v>0</v>
      </c>
      <c r="T29" s="1">
        <f t="shared" si="1"/>
        <v>0</v>
      </c>
    </row>
    <row r="30" spans="1:20" ht="15.75" x14ac:dyDescent="0.25">
      <c r="A30" s="2">
        <v>24</v>
      </c>
      <c r="B30" s="18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20</v>
      </c>
      <c r="S30" s="1">
        <f t="shared" si="0"/>
        <v>0</v>
      </c>
      <c r="T30" s="1">
        <f t="shared" si="1"/>
        <v>0</v>
      </c>
    </row>
    <row r="31" spans="1:20" ht="15.75" x14ac:dyDescent="0.25">
      <c r="A31" s="2">
        <v>25</v>
      </c>
      <c r="B31" s="18" t="s">
        <v>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>
        <v>20</v>
      </c>
      <c r="S31" s="1">
        <f t="shared" si="0"/>
        <v>0</v>
      </c>
      <c r="T31" s="1">
        <f t="shared" si="1"/>
        <v>0</v>
      </c>
    </row>
    <row r="32" spans="1:20" x14ac:dyDescent="0.25">
      <c r="A32" s="1"/>
      <c r="B32" s="1" t="s">
        <v>12</v>
      </c>
      <c r="C32" s="1">
        <f>SUM(C7:C31)</f>
        <v>1</v>
      </c>
      <c r="D32" s="1">
        <f t="shared" ref="D32:G32" si="2">SUM(D7:D31)</f>
        <v>0</v>
      </c>
      <c r="E32" s="1">
        <f t="shared" si="2"/>
        <v>1</v>
      </c>
      <c r="F32" s="1">
        <f t="shared" si="2"/>
        <v>0</v>
      </c>
      <c r="G32" s="1">
        <f t="shared" si="2"/>
        <v>1</v>
      </c>
      <c r="H32" s="1">
        <f>SUM(H7:H31)</f>
        <v>0</v>
      </c>
      <c r="I32" s="1">
        <f t="shared" ref="I32:K32" si="3">SUM(I7:I31)</f>
        <v>0</v>
      </c>
      <c r="J32" s="1">
        <f t="shared" si="3"/>
        <v>1</v>
      </c>
      <c r="K32" s="1">
        <f t="shared" si="3"/>
        <v>0</v>
      </c>
      <c r="L32" s="1">
        <f>SUM(L7:L31)</f>
        <v>1</v>
      </c>
      <c r="M32" s="1">
        <f t="shared" ref="M32:N32" si="4">SUM(M7:M31)</f>
        <v>0</v>
      </c>
      <c r="N32" s="1">
        <f t="shared" si="4"/>
        <v>2</v>
      </c>
      <c r="O32" s="1">
        <f>SUM(O7:O31)</f>
        <v>2</v>
      </c>
      <c r="P32" s="1">
        <f t="shared" ref="P32:Q32" si="5">SUM(P7:P31)</f>
        <v>2</v>
      </c>
      <c r="Q32" s="1">
        <f t="shared" si="5"/>
        <v>0</v>
      </c>
      <c r="R32" s="1"/>
      <c r="S32" s="1"/>
      <c r="T32" s="1"/>
    </row>
    <row r="33" spans="1:20" x14ac:dyDescent="0.25">
      <c r="A33" s="1"/>
      <c r="B33" s="1" t="s">
        <v>27</v>
      </c>
      <c r="C33" s="1">
        <v>25</v>
      </c>
      <c r="D33" s="1">
        <v>25</v>
      </c>
      <c r="E33" s="1">
        <v>25</v>
      </c>
      <c r="F33" s="1">
        <v>25</v>
      </c>
      <c r="G33" s="1">
        <v>25</v>
      </c>
      <c r="H33" s="1">
        <v>25</v>
      </c>
      <c r="I33" s="1">
        <v>25</v>
      </c>
      <c r="J33" s="1">
        <v>25</v>
      </c>
      <c r="K33" s="1">
        <v>25</v>
      </c>
      <c r="L33" s="1">
        <v>25</v>
      </c>
      <c r="M33" s="1">
        <v>50</v>
      </c>
      <c r="N33" s="1">
        <v>50</v>
      </c>
      <c r="O33" s="1">
        <v>50</v>
      </c>
      <c r="P33" s="1">
        <v>50</v>
      </c>
      <c r="Q33" s="1">
        <v>50</v>
      </c>
      <c r="R33" s="1"/>
      <c r="S33" s="1"/>
      <c r="T33" s="1"/>
    </row>
    <row r="34" spans="1:20" x14ac:dyDescent="0.25">
      <c r="A34" s="1"/>
      <c r="B34" s="1" t="s">
        <v>28</v>
      </c>
      <c r="C34" s="1">
        <f>C32</f>
        <v>1</v>
      </c>
      <c r="D34" s="1">
        <f t="shared" ref="D34:Q34" si="6">D32</f>
        <v>0</v>
      </c>
      <c r="E34" s="1">
        <f t="shared" si="6"/>
        <v>1</v>
      </c>
      <c r="F34" s="1">
        <f t="shared" si="6"/>
        <v>0</v>
      </c>
      <c r="G34" s="1">
        <f t="shared" si="6"/>
        <v>1</v>
      </c>
      <c r="H34" s="1">
        <f t="shared" si="6"/>
        <v>0</v>
      </c>
      <c r="I34" s="1">
        <f t="shared" si="6"/>
        <v>0</v>
      </c>
      <c r="J34" s="1">
        <f t="shared" si="6"/>
        <v>1</v>
      </c>
      <c r="K34" s="1">
        <f>K32</f>
        <v>0</v>
      </c>
      <c r="L34" s="1">
        <f t="shared" si="6"/>
        <v>1</v>
      </c>
      <c r="M34" s="1">
        <f t="shared" si="6"/>
        <v>0</v>
      </c>
      <c r="N34" s="1">
        <f t="shared" si="6"/>
        <v>2</v>
      </c>
      <c r="O34" s="1">
        <f t="shared" si="6"/>
        <v>2</v>
      </c>
      <c r="P34" s="1">
        <f t="shared" si="6"/>
        <v>2</v>
      </c>
      <c r="Q34" s="1">
        <f t="shared" si="6"/>
        <v>0</v>
      </c>
      <c r="R34" s="1"/>
      <c r="S34" s="1"/>
      <c r="T34" s="1"/>
    </row>
    <row r="35" spans="1:20" ht="34.5" x14ac:dyDescent="0.25">
      <c r="A35" s="1"/>
      <c r="B35" s="1" t="s">
        <v>13</v>
      </c>
      <c r="C35" s="53" t="str">
        <f>IF(C32&lt;17,"Tidak Tuntas","Tuntas")</f>
        <v>Tidak Tuntas</v>
      </c>
      <c r="D35" s="53" t="str">
        <f t="shared" ref="D35:Q35" si="7">IF(D32&lt;17,"Tidak Tuntas","Tuntas")</f>
        <v>Tidak Tuntas</v>
      </c>
      <c r="E35" s="53" t="str">
        <f t="shared" si="7"/>
        <v>Tidak Tuntas</v>
      </c>
      <c r="F35" s="53" t="str">
        <f t="shared" si="7"/>
        <v>Tidak Tuntas</v>
      </c>
      <c r="G35" s="53" t="str">
        <f t="shared" si="7"/>
        <v>Tidak Tuntas</v>
      </c>
      <c r="H35" s="53" t="str">
        <f t="shared" si="7"/>
        <v>Tidak Tuntas</v>
      </c>
      <c r="I35" s="53" t="str">
        <f t="shared" si="7"/>
        <v>Tidak Tuntas</v>
      </c>
      <c r="J35" s="53" t="str">
        <f t="shared" si="7"/>
        <v>Tidak Tuntas</v>
      </c>
      <c r="K35" s="53" t="str">
        <f t="shared" si="7"/>
        <v>Tidak Tuntas</v>
      </c>
      <c r="L35" s="53" t="str">
        <f t="shared" si="7"/>
        <v>Tidak Tuntas</v>
      </c>
      <c r="M35" s="53" t="str">
        <f>IF(M32&lt;34,"Tidak Tuntas","Tuntas")</f>
        <v>Tidak Tuntas</v>
      </c>
      <c r="N35" s="53" t="str">
        <f t="shared" ref="N35:Q35" si="8">IF(N32&lt;34,"Tidak Tuntas","Tuntas")</f>
        <v>Tidak Tuntas</v>
      </c>
      <c r="O35" s="53" t="str">
        <f t="shared" si="8"/>
        <v>Tidak Tuntas</v>
      </c>
      <c r="P35" s="53" t="str">
        <f t="shared" si="8"/>
        <v>Tidak Tuntas</v>
      </c>
      <c r="Q35" s="53" t="str">
        <f t="shared" si="8"/>
        <v>Tidak Tuntas</v>
      </c>
      <c r="R35" s="1"/>
      <c r="S35" s="1"/>
      <c r="T35" s="1"/>
    </row>
    <row r="36" spans="1:2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7"/>
      <c r="C38" s="9" t="s">
        <v>15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7"/>
      <c r="C39" s="9" t="s">
        <v>16</v>
      </c>
      <c r="D39" s="7"/>
      <c r="E39" s="7"/>
      <c r="F39" s="7"/>
      <c r="G39" s="7"/>
      <c r="H39" s="7"/>
      <c r="I39" s="7"/>
      <c r="J39" s="7" t="s">
        <v>29</v>
      </c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10" t="s">
        <v>17</v>
      </c>
      <c r="J43" s="3" t="s">
        <v>30</v>
      </c>
      <c r="K43" s="3"/>
      <c r="L43" s="16"/>
      <c r="M43" s="16"/>
      <c r="N43" s="3"/>
      <c r="O43" s="10" t="s">
        <v>61</v>
      </c>
      <c r="P43" s="10"/>
      <c r="S43" s="10"/>
      <c r="T43" s="7"/>
    </row>
    <row r="44" spans="1:20" x14ac:dyDescent="0.25">
      <c r="A44" s="7"/>
      <c r="B44" s="7"/>
      <c r="C44" t="s">
        <v>19</v>
      </c>
      <c r="J44" t="s">
        <v>31</v>
      </c>
      <c r="O44" t="s">
        <v>62</v>
      </c>
      <c r="T44" s="7"/>
    </row>
    <row r="45" spans="1:2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</sheetData>
  <mergeCells count="7">
    <mergeCell ref="T5:T6"/>
    <mergeCell ref="A5:A6"/>
    <mergeCell ref="B5:B6"/>
    <mergeCell ref="C5:L5"/>
    <mergeCell ref="M5:Q5"/>
    <mergeCell ref="R5:R6"/>
    <mergeCell ref="S5:S6"/>
  </mergeCells>
  <pageMargins left="0.7" right="0.7" top="0.75" bottom="0.75" header="0.3" footer="0.3"/>
  <pageSetup paperSize="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5"/>
  <sheetViews>
    <sheetView tabSelected="1" topLeftCell="A20" workbookViewId="0">
      <selection activeCell="E29" sqref="E29"/>
    </sheetView>
  </sheetViews>
  <sheetFormatPr defaultRowHeight="15" x14ac:dyDescent="0.25"/>
  <cols>
    <col min="1" max="1" width="5.85546875" customWidth="1"/>
    <col min="2" max="2" width="25.140625" customWidth="1"/>
    <col min="3" max="17" width="5.5703125" customWidth="1"/>
    <col min="18" max="20" width="10.5703125" customWidth="1"/>
  </cols>
  <sheetData>
    <row r="1" spans="1:20" x14ac:dyDescent="0.25">
      <c r="C1" s="13"/>
      <c r="D1" s="13"/>
      <c r="E1" s="12"/>
      <c r="F1" s="12"/>
      <c r="G1" s="12"/>
      <c r="H1" s="11"/>
      <c r="I1" s="11" t="s">
        <v>34</v>
      </c>
      <c r="J1" s="11"/>
      <c r="K1" s="11"/>
      <c r="L1" s="11"/>
      <c r="M1" s="11"/>
      <c r="N1" s="11"/>
      <c r="O1" s="11"/>
      <c r="P1" s="11"/>
    </row>
    <row r="2" spans="1:20" x14ac:dyDescent="0.25">
      <c r="C2" s="13"/>
      <c r="D2" s="13"/>
      <c r="E2" s="12"/>
      <c r="F2" s="12"/>
      <c r="G2" s="12"/>
      <c r="H2" s="11"/>
      <c r="I2" s="11" t="s">
        <v>20</v>
      </c>
      <c r="J2" s="11"/>
      <c r="K2" s="11"/>
      <c r="L2" s="11"/>
      <c r="M2" s="11"/>
      <c r="N2" s="11"/>
      <c r="O2" s="11"/>
      <c r="P2" s="11"/>
    </row>
    <row r="3" spans="1:20" x14ac:dyDescent="0.25">
      <c r="C3" s="13"/>
      <c r="D3" s="13"/>
      <c r="E3" s="12"/>
      <c r="F3" s="12"/>
      <c r="G3" s="12"/>
      <c r="H3" s="11"/>
      <c r="I3" s="11" t="s">
        <v>35</v>
      </c>
      <c r="J3" s="11"/>
      <c r="K3" s="11"/>
      <c r="L3" s="11"/>
      <c r="M3" s="11"/>
      <c r="N3" s="11"/>
      <c r="O3" s="11"/>
      <c r="P3" s="11"/>
    </row>
    <row r="4" spans="1:20" x14ac:dyDescent="0.25">
      <c r="I4" s="11"/>
      <c r="J4" s="11"/>
      <c r="K4" s="11"/>
      <c r="L4" s="11"/>
      <c r="M4" s="11"/>
      <c r="N4" s="11"/>
      <c r="O4" s="11"/>
      <c r="P4" s="11"/>
    </row>
    <row r="5" spans="1:20" x14ac:dyDescent="0.25">
      <c r="A5" s="43" t="s">
        <v>24</v>
      </c>
      <c r="B5" s="45" t="s">
        <v>25</v>
      </c>
      <c r="C5" s="37" t="s">
        <v>22</v>
      </c>
      <c r="D5" s="38"/>
      <c r="E5" s="38"/>
      <c r="F5" s="38"/>
      <c r="G5" s="38"/>
      <c r="H5" s="38"/>
      <c r="I5" s="38"/>
      <c r="J5" s="38"/>
      <c r="K5" s="38"/>
      <c r="L5" s="39"/>
      <c r="M5" s="40" t="s">
        <v>23</v>
      </c>
      <c r="N5" s="41"/>
      <c r="O5" s="41"/>
      <c r="P5" s="41"/>
      <c r="Q5" s="42"/>
      <c r="R5" s="47" t="s">
        <v>26</v>
      </c>
      <c r="S5" s="49" t="s">
        <v>3</v>
      </c>
      <c r="T5" s="51" t="s">
        <v>4</v>
      </c>
    </row>
    <row r="6" spans="1:20" x14ac:dyDescent="0.25">
      <c r="A6" s="44"/>
      <c r="B6" s="46"/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>
        <v>9</v>
      </c>
      <c r="L6" s="14">
        <v>10</v>
      </c>
      <c r="M6" s="15">
        <v>11</v>
      </c>
      <c r="N6" s="15">
        <v>12</v>
      </c>
      <c r="O6" s="15">
        <v>13</v>
      </c>
      <c r="P6" s="15">
        <v>14</v>
      </c>
      <c r="Q6" s="15">
        <v>15</v>
      </c>
      <c r="R6" s="48"/>
      <c r="S6" s="50"/>
      <c r="T6" s="52"/>
    </row>
    <row r="7" spans="1:20" ht="17.45" customHeight="1" x14ac:dyDescent="0.25">
      <c r="A7" s="2">
        <v>1</v>
      </c>
      <c r="B7" s="17" t="s">
        <v>36</v>
      </c>
      <c r="C7" s="1">
        <v>1</v>
      </c>
      <c r="D7" s="1"/>
      <c r="E7" s="1">
        <v>1</v>
      </c>
      <c r="F7" s="1"/>
      <c r="G7" s="1">
        <v>1</v>
      </c>
      <c r="H7" s="1"/>
      <c r="I7" s="1"/>
      <c r="J7" s="1">
        <v>1</v>
      </c>
      <c r="K7" s="1"/>
      <c r="L7" s="1">
        <v>1</v>
      </c>
      <c r="M7" s="1"/>
      <c r="N7" s="1">
        <v>2</v>
      </c>
      <c r="O7" s="1">
        <v>2</v>
      </c>
      <c r="P7" s="1">
        <v>2</v>
      </c>
      <c r="Q7" s="1"/>
      <c r="R7" s="1">
        <v>20</v>
      </c>
      <c r="S7" s="1">
        <f>SUM(C7:Q7)</f>
        <v>11</v>
      </c>
      <c r="T7" s="1">
        <f>S7*100/R7</f>
        <v>55</v>
      </c>
    </row>
    <row r="8" spans="1:20" ht="15.75" x14ac:dyDescent="0.25">
      <c r="A8" s="2">
        <v>2</v>
      </c>
      <c r="B8" s="17" t="s">
        <v>37</v>
      </c>
      <c r="C8" s="1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20</v>
      </c>
      <c r="S8" s="1">
        <f t="shared" ref="S8:S31" si="0">SUM(C8:Q8)</f>
        <v>1</v>
      </c>
      <c r="T8" s="1">
        <f t="shared" ref="T8:T31" si="1">S8*100/R8</f>
        <v>5</v>
      </c>
    </row>
    <row r="9" spans="1:20" ht="15.75" x14ac:dyDescent="0.25">
      <c r="A9" s="2">
        <v>3</v>
      </c>
      <c r="B9" s="18" t="s">
        <v>38</v>
      </c>
      <c r="C9" s="1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>
        <v>20</v>
      </c>
      <c r="S9" s="1">
        <f t="shared" si="0"/>
        <v>1</v>
      </c>
      <c r="T9" s="1">
        <f t="shared" si="1"/>
        <v>5</v>
      </c>
    </row>
    <row r="10" spans="1:20" ht="15.75" x14ac:dyDescent="0.25">
      <c r="A10" s="2">
        <v>4</v>
      </c>
      <c r="B10" s="18" t="s">
        <v>39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20</v>
      </c>
      <c r="S10" s="1">
        <f t="shared" si="0"/>
        <v>1</v>
      </c>
      <c r="T10" s="1">
        <f t="shared" si="1"/>
        <v>5</v>
      </c>
    </row>
    <row r="11" spans="1:20" ht="31.5" x14ac:dyDescent="0.25">
      <c r="A11" s="2">
        <v>5</v>
      </c>
      <c r="B11" s="17" t="s">
        <v>40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20</v>
      </c>
      <c r="S11" s="1">
        <f t="shared" si="0"/>
        <v>1</v>
      </c>
      <c r="T11" s="1">
        <f t="shared" si="1"/>
        <v>5</v>
      </c>
    </row>
    <row r="12" spans="1:20" ht="15.75" x14ac:dyDescent="0.25">
      <c r="A12" s="2">
        <v>6</v>
      </c>
      <c r="B12" s="18" t="s">
        <v>41</v>
      </c>
      <c r="C12" s="1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20</v>
      </c>
      <c r="S12" s="1">
        <f t="shared" si="0"/>
        <v>1</v>
      </c>
      <c r="T12" s="1">
        <f t="shared" si="1"/>
        <v>5</v>
      </c>
    </row>
    <row r="13" spans="1:20" ht="15.75" x14ac:dyDescent="0.25">
      <c r="A13" s="2">
        <v>7</v>
      </c>
      <c r="B13" s="18" t="s">
        <v>42</v>
      </c>
      <c r="C13" s="1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20</v>
      </c>
      <c r="S13" s="1">
        <f t="shared" si="0"/>
        <v>1</v>
      </c>
      <c r="T13" s="1">
        <f t="shared" si="1"/>
        <v>5</v>
      </c>
    </row>
    <row r="14" spans="1:20" ht="15.75" x14ac:dyDescent="0.25">
      <c r="A14" s="2">
        <v>8</v>
      </c>
      <c r="B14" s="18" t="s">
        <v>43</v>
      </c>
      <c r="C14" s="1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20</v>
      </c>
      <c r="S14" s="1">
        <f t="shared" si="0"/>
        <v>1</v>
      </c>
      <c r="T14" s="1">
        <f t="shared" si="1"/>
        <v>5</v>
      </c>
    </row>
    <row r="15" spans="1:20" ht="15.75" x14ac:dyDescent="0.25">
      <c r="A15" s="2">
        <v>9</v>
      </c>
      <c r="B15" s="18" t="s">
        <v>44</v>
      </c>
      <c r="C15" s="1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20</v>
      </c>
      <c r="S15" s="1">
        <f t="shared" si="0"/>
        <v>1</v>
      </c>
      <c r="T15" s="1">
        <f t="shared" si="1"/>
        <v>5</v>
      </c>
    </row>
    <row r="16" spans="1:20" ht="15.75" x14ac:dyDescent="0.25">
      <c r="A16" s="2">
        <v>10</v>
      </c>
      <c r="B16" s="17" t="s">
        <v>45</v>
      </c>
      <c r="C16" s="1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20</v>
      </c>
      <c r="S16" s="1">
        <f t="shared" si="0"/>
        <v>1</v>
      </c>
      <c r="T16" s="1">
        <f t="shared" si="1"/>
        <v>5</v>
      </c>
    </row>
    <row r="17" spans="1:20" ht="31.5" x14ac:dyDescent="0.25">
      <c r="A17" s="2">
        <v>11</v>
      </c>
      <c r="B17" s="17" t="s">
        <v>46</v>
      </c>
      <c r="C17" s="1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20</v>
      </c>
      <c r="S17" s="1">
        <f t="shared" si="0"/>
        <v>1</v>
      </c>
      <c r="T17" s="1">
        <f t="shared" si="1"/>
        <v>5</v>
      </c>
    </row>
    <row r="18" spans="1:20" ht="15.75" x14ac:dyDescent="0.25">
      <c r="A18" s="2">
        <v>12</v>
      </c>
      <c r="B18" s="17" t="s">
        <v>47</v>
      </c>
      <c r="C18" s="1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20</v>
      </c>
      <c r="S18" s="1">
        <f t="shared" si="0"/>
        <v>1</v>
      </c>
      <c r="T18" s="1">
        <f t="shared" si="1"/>
        <v>5</v>
      </c>
    </row>
    <row r="19" spans="1:20" ht="15.75" x14ac:dyDescent="0.25">
      <c r="A19" s="2">
        <v>13</v>
      </c>
      <c r="B19" s="18" t="s">
        <v>48</v>
      </c>
      <c r="C19" s="1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20</v>
      </c>
      <c r="S19" s="1">
        <f t="shared" si="0"/>
        <v>1</v>
      </c>
      <c r="T19" s="1">
        <f t="shared" si="1"/>
        <v>5</v>
      </c>
    </row>
    <row r="20" spans="1:20" ht="15.75" x14ac:dyDescent="0.25">
      <c r="A20" s="2">
        <v>14</v>
      </c>
      <c r="B20" s="18" t="s">
        <v>49</v>
      </c>
      <c r="C20" s="1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20</v>
      </c>
      <c r="S20" s="1">
        <f t="shared" si="0"/>
        <v>1</v>
      </c>
      <c r="T20" s="1">
        <f t="shared" si="1"/>
        <v>5</v>
      </c>
    </row>
    <row r="21" spans="1:20" ht="15.75" x14ac:dyDescent="0.25">
      <c r="A21" s="2">
        <v>15</v>
      </c>
      <c r="B21" s="18" t="s">
        <v>50</v>
      </c>
      <c r="C21" s="1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20</v>
      </c>
      <c r="S21" s="1">
        <f t="shared" si="0"/>
        <v>1</v>
      </c>
      <c r="T21" s="1">
        <f t="shared" si="1"/>
        <v>5</v>
      </c>
    </row>
    <row r="22" spans="1:20" ht="31.5" x14ac:dyDescent="0.25">
      <c r="A22" s="2">
        <v>16</v>
      </c>
      <c r="B22" s="17" t="s">
        <v>51</v>
      </c>
      <c r="C22" s="1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20</v>
      </c>
      <c r="S22" s="1">
        <f t="shared" si="0"/>
        <v>1</v>
      </c>
      <c r="T22" s="1">
        <f t="shared" si="1"/>
        <v>5</v>
      </c>
    </row>
    <row r="23" spans="1:20" ht="31.5" x14ac:dyDescent="0.25">
      <c r="A23" s="2">
        <v>17</v>
      </c>
      <c r="B23" s="17" t="s">
        <v>52</v>
      </c>
      <c r="C23" s="1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20</v>
      </c>
      <c r="S23" s="1">
        <f t="shared" si="0"/>
        <v>1</v>
      </c>
      <c r="T23" s="1">
        <f t="shared" si="1"/>
        <v>5</v>
      </c>
    </row>
    <row r="24" spans="1:20" ht="15.75" x14ac:dyDescent="0.25">
      <c r="A24" s="2">
        <v>18</v>
      </c>
      <c r="B24" s="18" t="s">
        <v>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20</v>
      </c>
      <c r="S24" s="1">
        <f t="shared" si="0"/>
        <v>0</v>
      </c>
      <c r="T24" s="1">
        <f t="shared" si="1"/>
        <v>0</v>
      </c>
    </row>
    <row r="25" spans="1:20" ht="15.75" x14ac:dyDescent="0.25">
      <c r="A25" s="2">
        <v>19</v>
      </c>
      <c r="B25" s="18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20</v>
      </c>
      <c r="S25" s="1">
        <f t="shared" si="0"/>
        <v>0</v>
      </c>
      <c r="T25" s="1">
        <f t="shared" si="1"/>
        <v>0</v>
      </c>
    </row>
    <row r="26" spans="1:20" ht="15.75" x14ac:dyDescent="0.25">
      <c r="A26" s="2">
        <v>20</v>
      </c>
      <c r="B26" s="18" t="s">
        <v>55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20</v>
      </c>
      <c r="S26" s="1">
        <f t="shared" si="0"/>
        <v>0</v>
      </c>
      <c r="T26" s="1">
        <f t="shared" si="1"/>
        <v>0</v>
      </c>
    </row>
    <row r="27" spans="1:20" ht="15.75" x14ac:dyDescent="0.25">
      <c r="A27" s="2">
        <v>21</v>
      </c>
      <c r="B27" s="18" t="s">
        <v>56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20</v>
      </c>
      <c r="S27" s="1">
        <f t="shared" si="0"/>
        <v>0</v>
      </c>
      <c r="T27" s="1">
        <f t="shared" si="1"/>
        <v>0</v>
      </c>
    </row>
    <row r="28" spans="1:20" ht="15.75" x14ac:dyDescent="0.25">
      <c r="A28" s="2">
        <v>22</v>
      </c>
      <c r="B28" s="17" t="s">
        <v>57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20</v>
      </c>
      <c r="S28" s="1">
        <f t="shared" si="0"/>
        <v>0</v>
      </c>
      <c r="T28" s="1">
        <f t="shared" si="1"/>
        <v>0</v>
      </c>
    </row>
    <row r="29" spans="1:20" ht="15.75" x14ac:dyDescent="0.25">
      <c r="A29" s="2">
        <v>23</v>
      </c>
      <c r="B29" s="18" t="s">
        <v>58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20</v>
      </c>
      <c r="S29" s="1">
        <f t="shared" si="0"/>
        <v>0</v>
      </c>
      <c r="T29" s="1">
        <f t="shared" si="1"/>
        <v>0</v>
      </c>
    </row>
    <row r="30" spans="1:20" ht="15.75" x14ac:dyDescent="0.25">
      <c r="A30" s="2">
        <v>24</v>
      </c>
      <c r="B30" s="18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20</v>
      </c>
      <c r="S30" s="1">
        <f t="shared" si="0"/>
        <v>0</v>
      </c>
      <c r="T30" s="1">
        <f t="shared" si="1"/>
        <v>0</v>
      </c>
    </row>
    <row r="31" spans="1:20" ht="15.75" x14ac:dyDescent="0.25">
      <c r="A31" s="2">
        <v>25</v>
      </c>
      <c r="B31" s="18" t="s">
        <v>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>
        <v>20</v>
      </c>
      <c r="S31" s="1">
        <f t="shared" si="0"/>
        <v>0</v>
      </c>
      <c r="T31" s="1">
        <f t="shared" si="1"/>
        <v>0</v>
      </c>
    </row>
    <row r="32" spans="1:20" x14ac:dyDescent="0.25">
      <c r="A32" s="1"/>
      <c r="B32" s="1" t="s">
        <v>12</v>
      </c>
      <c r="C32" s="1">
        <f>SUM(C7:C31)</f>
        <v>17</v>
      </c>
      <c r="D32" s="1">
        <f t="shared" ref="D32:G32" si="2">SUM(D7:D31)</f>
        <v>0</v>
      </c>
      <c r="E32" s="1">
        <f t="shared" si="2"/>
        <v>1</v>
      </c>
      <c r="F32" s="1">
        <f t="shared" si="2"/>
        <v>0</v>
      </c>
      <c r="G32" s="1">
        <f t="shared" si="2"/>
        <v>1</v>
      </c>
      <c r="H32" s="1">
        <f>SUM(H7:H31)</f>
        <v>0</v>
      </c>
      <c r="I32" s="1">
        <f t="shared" ref="I32:K32" si="3">SUM(I7:I31)</f>
        <v>0</v>
      </c>
      <c r="J32" s="1">
        <f t="shared" si="3"/>
        <v>1</v>
      </c>
      <c r="K32" s="1">
        <f t="shared" si="3"/>
        <v>0</v>
      </c>
      <c r="L32" s="1">
        <f>SUM(L7:L31)</f>
        <v>1</v>
      </c>
      <c r="M32" s="1">
        <f t="shared" ref="M32:N32" si="4">SUM(M7:M31)</f>
        <v>0</v>
      </c>
      <c r="N32" s="1">
        <f t="shared" si="4"/>
        <v>2</v>
      </c>
      <c r="O32" s="1">
        <f>SUM(O7:O31)</f>
        <v>2</v>
      </c>
      <c r="P32" s="1">
        <f t="shared" ref="P32:Q32" si="5">SUM(P7:P31)</f>
        <v>2</v>
      </c>
      <c r="Q32" s="1">
        <f t="shared" si="5"/>
        <v>0</v>
      </c>
      <c r="R32" s="1"/>
      <c r="S32" s="1"/>
      <c r="T32" s="1"/>
    </row>
    <row r="33" spans="1:20" x14ac:dyDescent="0.25">
      <c r="A33" s="1"/>
      <c r="B33" s="1" t="s">
        <v>27</v>
      </c>
      <c r="C33" s="1">
        <v>25</v>
      </c>
      <c r="D33" s="1">
        <v>25</v>
      </c>
      <c r="E33" s="1">
        <v>25</v>
      </c>
      <c r="F33" s="1">
        <v>25</v>
      </c>
      <c r="G33" s="1">
        <v>25</v>
      </c>
      <c r="H33" s="1">
        <v>25</v>
      </c>
      <c r="I33" s="1">
        <v>25</v>
      </c>
      <c r="J33" s="1">
        <v>25</v>
      </c>
      <c r="K33" s="1">
        <v>25</v>
      </c>
      <c r="L33" s="1">
        <v>25</v>
      </c>
      <c r="M33" s="1">
        <v>50</v>
      </c>
      <c r="N33" s="1">
        <v>50</v>
      </c>
      <c r="O33" s="1">
        <v>50</v>
      </c>
      <c r="P33" s="1">
        <v>50</v>
      </c>
      <c r="Q33" s="1">
        <v>50</v>
      </c>
      <c r="R33" s="1"/>
      <c r="S33" s="1"/>
      <c r="T33" s="1"/>
    </row>
    <row r="34" spans="1:20" x14ac:dyDescent="0.25">
      <c r="A34" s="1"/>
      <c r="B34" s="1" t="s">
        <v>28</v>
      </c>
      <c r="C34" s="1">
        <f>C32</f>
        <v>17</v>
      </c>
      <c r="D34" s="1">
        <f t="shared" ref="D34:Q34" si="6">D32</f>
        <v>0</v>
      </c>
      <c r="E34" s="1">
        <f t="shared" si="6"/>
        <v>1</v>
      </c>
      <c r="F34" s="1">
        <f t="shared" si="6"/>
        <v>0</v>
      </c>
      <c r="G34" s="1">
        <f t="shared" si="6"/>
        <v>1</v>
      </c>
      <c r="H34" s="1">
        <f t="shared" si="6"/>
        <v>0</v>
      </c>
      <c r="I34" s="1">
        <f t="shared" si="6"/>
        <v>0</v>
      </c>
      <c r="J34" s="1">
        <f t="shared" si="6"/>
        <v>1</v>
      </c>
      <c r="K34" s="1">
        <f>K32</f>
        <v>0</v>
      </c>
      <c r="L34" s="1">
        <f t="shared" si="6"/>
        <v>1</v>
      </c>
      <c r="M34" s="1">
        <f t="shared" si="6"/>
        <v>0</v>
      </c>
      <c r="N34" s="1">
        <f t="shared" si="6"/>
        <v>2</v>
      </c>
      <c r="O34" s="1">
        <f t="shared" si="6"/>
        <v>2</v>
      </c>
      <c r="P34" s="1">
        <f t="shared" si="6"/>
        <v>2</v>
      </c>
      <c r="Q34" s="1">
        <f t="shared" si="6"/>
        <v>0</v>
      </c>
      <c r="R34" s="1"/>
      <c r="S34" s="1"/>
      <c r="T34" s="1"/>
    </row>
    <row r="35" spans="1:20" ht="23.25" x14ac:dyDescent="0.25">
      <c r="A35" s="1"/>
      <c r="B35" s="1" t="s">
        <v>13</v>
      </c>
      <c r="C35" s="53" t="str">
        <f>IF(C32&lt;17,"Tidak Tuntas","Tuntas")</f>
        <v>Tuntas</v>
      </c>
      <c r="D35" s="53" t="str">
        <f t="shared" ref="D35:Q35" si="7">IF(D32&lt;17,"Tidak Tuntas","Tuntas")</f>
        <v>Tidak Tuntas</v>
      </c>
      <c r="E35" s="53" t="str">
        <f t="shared" si="7"/>
        <v>Tidak Tuntas</v>
      </c>
      <c r="F35" s="53" t="str">
        <f t="shared" si="7"/>
        <v>Tidak Tuntas</v>
      </c>
      <c r="G35" s="53" t="str">
        <f t="shared" si="7"/>
        <v>Tidak Tuntas</v>
      </c>
      <c r="H35" s="53" t="str">
        <f t="shared" si="7"/>
        <v>Tidak Tuntas</v>
      </c>
      <c r="I35" s="53" t="str">
        <f t="shared" si="7"/>
        <v>Tidak Tuntas</v>
      </c>
      <c r="J35" s="53" t="str">
        <f t="shared" si="7"/>
        <v>Tidak Tuntas</v>
      </c>
      <c r="K35" s="53" t="str">
        <f t="shared" si="7"/>
        <v>Tidak Tuntas</v>
      </c>
      <c r="L35" s="53" t="str">
        <f t="shared" si="7"/>
        <v>Tidak Tuntas</v>
      </c>
      <c r="M35" s="53" t="str">
        <f>IF(M32&lt;34,"Tidak Tuntas","Tuntas")</f>
        <v>Tidak Tuntas</v>
      </c>
      <c r="N35" s="53" t="str">
        <f t="shared" ref="N35:Q35" si="8">IF(N32&lt;34,"Tidak Tuntas","Tuntas")</f>
        <v>Tidak Tuntas</v>
      </c>
      <c r="O35" s="53" t="str">
        <f t="shared" si="8"/>
        <v>Tidak Tuntas</v>
      </c>
      <c r="P35" s="53" t="str">
        <f t="shared" si="8"/>
        <v>Tidak Tuntas</v>
      </c>
      <c r="Q35" s="53" t="str">
        <f t="shared" si="8"/>
        <v>Tidak Tuntas</v>
      </c>
      <c r="R35" s="1"/>
      <c r="S35" s="1"/>
      <c r="T35" s="1"/>
    </row>
    <row r="36" spans="1:2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7"/>
      <c r="C38" s="9" t="s">
        <v>15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7"/>
      <c r="C39" s="9" t="s">
        <v>16</v>
      </c>
      <c r="D39" s="7"/>
      <c r="E39" s="7"/>
      <c r="F39" s="7"/>
      <c r="G39" s="7"/>
      <c r="H39" s="7"/>
      <c r="I39" s="7"/>
      <c r="J39" s="7" t="s">
        <v>29</v>
      </c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10" t="s">
        <v>17</v>
      </c>
      <c r="J43" s="3" t="s">
        <v>30</v>
      </c>
      <c r="K43" s="3"/>
      <c r="L43" s="16"/>
      <c r="M43" s="16"/>
      <c r="N43" s="3"/>
      <c r="O43" s="10" t="s">
        <v>61</v>
      </c>
      <c r="P43" s="10"/>
      <c r="S43" s="10"/>
      <c r="T43" s="7"/>
    </row>
    <row r="44" spans="1:20" x14ac:dyDescent="0.25">
      <c r="A44" s="7"/>
      <c r="B44" s="7"/>
      <c r="C44" t="s">
        <v>19</v>
      </c>
      <c r="J44" t="s">
        <v>31</v>
      </c>
      <c r="O44" t="s">
        <v>62</v>
      </c>
      <c r="T44" s="7"/>
    </row>
    <row r="45" spans="1:2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</sheetData>
  <mergeCells count="7">
    <mergeCell ref="T5:T6"/>
    <mergeCell ref="A5:A6"/>
    <mergeCell ref="B5:B6"/>
    <mergeCell ref="C5:L5"/>
    <mergeCell ref="M5:Q5"/>
    <mergeCell ref="R5:R6"/>
    <mergeCell ref="S5:S6"/>
  </mergeCells>
  <pageMargins left="0.7" right="0.7" top="0.75" bottom="0.75" header="0.3" footer="0.3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SUMATIF PKN</vt:lpstr>
      <vt:lpstr>PKN</vt:lpstr>
      <vt:lpstr>MTK</vt:lpstr>
      <vt:lpstr>BHS.INDO</vt:lpstr>
      <vt:lpstr>SENI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ISMAIL</cp:lastModifiedBy>
  <cp:lastPrinted>2024-11-30T13:02:43Z</cp:lastPrinted>
  <dcterms:created xsi:type="dcterms:W3CDTF">2024-11-08T00:34:54Z</dcterms:created>
  <dcterms:modified xsi:type="dcterms:W3CDTF">2024-12-01T13:19:38Z</dcterms:modified>
</cp:coreProperties>
</file>