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00711O744\Documents\"/>
    </mc:Choice>
  </mc:AlternateContent>
  <xr:revisionPtr revIDLastSave="0" documentId="13_ncr:1_{1AE7EAAC-90CA-4951-83F5-ADE5DA4702CF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CostCenters" sheetId="13" r:id="rId1"/>
    <sheet name="Departments" sheetId="2" r:id="rId2"/>
    <sheet name="BusinessAreas" sheetId="3" r:id="rId3"/>
    <sheet name="GeneralLedger" sheetId="15" r:id="rId4"/>
    <sheet name="ExpenseCategories" sheetId="16" r:id="rId5"/>
    <sheet name="ExpenseTypes" sheetId="17" r:id="rId6"/>
    <sheet name="exp type GL" sheetId="4" r:id="rId7"/>
    <sheet name="Bank Master" sheetId="12" r:id="rId8"/>
    <sheet name="Approval Workflow" sheetId="6" r:id="rId9"/>
    <sheet name="Job Roles" sheetId="7" r:id="rId10"/>
    <sheet name="Emp Type" sheetId="9" r:id="rId11"/>
    <sheet name="Employee Details" sheetId="8" r:id="rId12"/>
    <sheet name="Users" sheetId="11" r:id="rId13"/>
  </sheets>
  <definedNames>
    <definedName name="_xlnm._FilterDatabase" localSheetId="0" hidden="1">CostCenters!$A$1:$B$204</definedName>
    <definedName name="_xlnm._FilterDatabase" localSheetId="6" hidden="1">'exp type GL'!$A$1:$D$128</definedName>
    <definedName name="_xlnm._FilterDatabase" localSheetId="5" hidden="1">ExpenseTypes!$B$1:$H$95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7" l="1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2" i="17"/>
  <c r="I3" i="16"/>
  <c r="I4" i="16"/>
  <c r="I2" i="1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2" i="3"/>
  <c r="I10" i="8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2" i="15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F2" i="15"/>
  <c r="E2" i="15"/>
  <c r="H189" i="13"/>
  <c r="E189" i="13"/>
  <c r="C2" i="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tc={4B26BD3E-49DA-4A15-8220-47F31FC3A34E}</author>
    <author>Abdulrahman</author>
  </authors>
  <commentList>
    <comment ref="C1" authorId="0" shapeId="0" xr:uid="{4B26BD3E-49DA-4A15-8220-47F31FC3A3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Reference field from costcentre
</t>
      </text>
    </comment>
    <comment ref="K9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Abdulrahman:</t>
        </r>
        <r>
          <rPr>
            <sz val="9"/>
            <color indexed="81"/>
            <rFont val="Tahoma"/>
            <family val="2"/>
          </rPr>
          <t xml:space="preserve">
shud we add these CCtr
to the cost center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Abdulrahman</author>
  </authors>
  <commentList>
    <comment ref="D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Abdulrahman:</t>
        </r>
        <r>
          <rPr>
            <sz val="9"/>
            <color indexed="81"/>
            <rFont val="Tahoma"/>
            <family val="2"/>
          </rPr>
          <t xml:space="preserve">
are they themselves the CCtrs</t>
        </r>
      </text>
    </comment>
  </commentList>
</comments>
</file>

<file path=xl/sharedStrings.xml><?xml version="1.0" encoding="utf-8"?>
<sst xmlns="http://schemas.openxmlformats.org/spreadsheetml/2006/main" count="2933" uniqueCount="1067">
  <si>
    <t>Department Code</t>
  </si>
  <si>
    <t>Max.Amount</t>
  </si>
  <si>
    <t>Employee</t>
  </si>
  <si>
    <t>Name of Department</t>
  </si>
  <si>
    <t>Cost Center</t>
  </si>
  <si>
    <t>Store No</t>
  </si>
  <si>
    <t>Store Description</t>
  </si>
  <si>
    <t>Expense Category</t>
  </si>
  <si>
    <t>Expense Type</t>
  </si>
  <si>
    <t>G/L</t>
  </si>
  <si>
    <t>G/L Description</t>
  </si>
  <si>
    <t>Store</t>
  </si>
  <si>
    <t>Department</t>
  </si>
  <si>
    <t>Inventory</t>
  </si>
  <si>
    <t>Water</t>
  </si>
  <si>
    <t>Level 1</t>
  </si>
  <si>
    <t>Level 2</t>
  </si>
  <si>
    <t>Level 3</t>
  </si>
  <si>
    <t xml:space="preserve"> Level 2</t>
  </si>
  <si>
    <t>Store Incharge</t>
  </si>
  <si>
    <t>Area Manager</t>
  </si>
  <si>
    <t xml:space="preserve">Department Manager </t>
  </si>
  <si>
    <t>Finance</t>
  </si>
  <si>
    <t>Job Roles</t>
  </si>
  <si>
    <t>First name</t>
  </si>
  <si>
    <t>Employment type Description</t>
  </si>
  <si>
    <t>CON</t>
  </si>
  <si>
    <t>Last Name</t>
  </si>
  <si>
    <t>EMP ID</t>
  </si>
  <si>
    <t>National ID</t>
  </si>
  <si>
    <t>Email</t>
  </si>
  <si>
    <t>Approval Group 1</t>
  </si>
  <si>
    <t>Approval Group 2</t>
  </si>
  <si>
    <t>Date Joined</t>
  </si>
  <si>
    <t>Nationality</t>
  </si>
  <si>
    <t>Description</t>
  </si>
  <si>
    <t>Employment Type Name</t>
  </si>
  <si>
    <t>Mobile</t>
  </si>
  <si>
    <t>DOB</t>
  </si>
  <si>
    <t>Gender</t>
  </si>
  <si>
    <t>User Name</t>
  </si>
  <si>
    <t>Currency</t>
  </si>
  <si>
    <t>JB- Al Shawkiya</t>
  </si>
  <si>
    <t>JB-Andalus Mall</t>
  </si>
  <si>
    <t>JB-Heraa</t>
  </si>
  <si>
    <t>JB-Suwaidi</t>
  </si>
  <si>
    <t>JB-Al Ghadeer</t>
  </si>
  <si>
    <t>JB-Takhasosi</t>
  </si>
  <si>
    <t>JB-Murjan</t>
  </si>
  <si>
    <t>JB-Um Alqura</t>
  </si>
  <si>
    <t>JB-Azizya</t>
  </si>
  <si>
    <t>JB-Al Nakheel</t>
  </si>
  <si>
    <t>JB-Qurban</t>
  </si>
  <si>
    <t>JB-Hezam</t>
  </si>
  <si>
    <t>JB-Sultanh</t>
  </si>
  <si>
    <t>JB-Al Shatie</t>
  </si>
  <si>
    <t>JB-Jabal Omar</t>
  </si>
  <si>
    <t>JB-Falastin St.</t>
  </si>
  <si>
    <t>JB-Al Rabwah (Exit 14)</t>
  </si>
  <si>
    <t>JB-Jarir</t>
  </si>
  <si>
    <t>JB-Al Jazeera (Exit 15)</t>
  </si>
  <si>
    <t>JB-New Safa</t>
  </si>
  <si>
    <t>JB-Rabie</t>
  </si>
  <si>
    <t>JB-SASCO 1</t>
  </si>
  <si>
    <t>JB-Khanshalilla - Exit 19</t>
  </si>
  <si>
    <t>JB-Al Wazireah</t>
  </si>
  <si>
    <t>JB-Cornishe</t>
  </si>
  <si>
    <t>JB-Al Sulaimania</t>
  </si>
  <si>
    <t>JB-Buraida</t>
  </si>
  <si>
    <t>JB-Al Nahdha</t>
  </si>
  <si>
    <t>JB-Al Falah (Exit 7)</t>
  </si>
  <si>
    <t>JB-Al Dhabab</t>
  </si>
  <si>
    <t>JB-Al Salama</t>
  </si>
  <si>
    <t>JB-Wadi Laban</t>
  </si>
  <si>
    <t>JB-Al Kharj 1</t>
  </si>
  <si>
    <t>JB-Nakhla Plaza "Qurtuba"</t>
  </si>
  <si>
    <t>JB-Al Basateen</t>
  </si>
  <si>
    <t>JB-Badaya</t>
  </si>
  <si>
    <t>JB-Al Samer</t>
  </si>
  <si>
    <t>JB-Oniza Qassim</t>
  </si>
  <si>
    <t>JB-Al Shifa</t>
  </si>
  <si>
    <t>JB-Al Madinah Road</t>
  </si>
  <si>
    <t>JB-Al Mohmadiah</t>
  </si>
  <si>
    <t>JB-Arruddaf Park</t>
  </si>
  <si>
    <t>JB-Hail - Plaza</t>
  </si>
  <si>
    <t>JB-Ad Diriyah</t>
  </si>
  <si>
    <t>JB-Naseem</t>
  </si>
  <si>
    <t>JB-Nozha</t>
  </si>
  <si>
    <t>JB-Morooj</t>
  </si>
  <si>
    <t>JB-SASCO 2</t>
  </si>
  <si>
    <t>JB-Al Kharj 2</t>
  </si>
  <si>
    <t>JB-Hutut Sudyr</t>
  </si>
  <si>
    <t>JB-King Fahed</t>
  </si>
  <si>
    <t>JB-Erqa</t>
  </si>
  <si>
    <t>JB-Suly CK</t>
  </si>
  <si>
    <t>JB-Al Nadeem CK</t>
  </si>
  <si>
    <t>JB-Al Suweidy 2</t>
  </si>
  <si>
    <t>JB-Al Nozha 2</t>
  </si>
  <si>
    <t>JB - Burida New</t>
  </si>
  <si>
    <t>JB-Al Monasiya CK</t>
  </si>
  <si>
    <t>JB- Anas Ibn Malek</t>
  </si>
  <si>
    <t>JB- Taif New</t>
  </si>
  <si>
    <t>JB- King Faisal CK</t>
  </si>
  <si>
    <t>JB- Hail 2</t>
  </si>
  <si>
    <t>JB- Jaber Al-Sabah</t>
  </si>
  <si>
    <t>JB-Al Hamdaniya</t>
  </si>
  <si>
    <t>JB-Al Damam Road</t>
  </si>
  <si>
    <t>SH-Al Ghadeer</t>
  </si>
  <si>
    <t>SH-Al Hamra</t>
  </si>
  <si>
    <t>SH-AL Nahda</t>
  </si>
  <si>
    <t>SH-Al Yarmouk</t>
  </si>
  <si>
    <t>SH-Al Aqiq</t>
  </si>
  <si>
    <t>SH-Ashbiliyah</t>
  </si>
  <si>
    <t>SH-Al Mansora</t>
  </si>
  <si>
    <t>SH-Sasco</t>
  </si>
  <si>
    <t>SH-Aziziyah</t>
  </si>
  <si>
    <t>SH-Qurtuba</t>
  </si>
  <si>
    <t>SH-Al Shifa</t>
  </si>
  <si>
    <t>SH-Al Saada</t>
  </si>
  <si>
    <t>SH-Al Rabwa</t>
  </si>
  <si>
    <t>SH-Al Diriyah</t>
  </si>
  <si>
    <t>SH-Al Badiah</t>
  </si>
  <si>
    <t>SH-Al Nazeem</t>
  </si>
  <si>
    <t>SH-Al Murooj</t>
  </si>
  <si>
    <t>SH-Al Rawabi</t>
  </si>
  <si>
    <t>SH-Al Nozha</t>
  </si>
  <si>
    <t>SH-Al Malga</t>
  </si>
  <si>
    <t>SH-Al Falah</t>
  </si>
  <si>
    <t>SH-Al Mouansiah</t>
  </si>
  <si>
    <t>SH-Sulaimania</t>
  </si>
  <si>
    <t>SH-Sweidy</t>
  </si>
  <si>
    <t>SH-Buraidah</t>
  </si>
  <si>
    <t>SH-Al Kharj</t>
  </si>
  <si>
    <t>SH-Majmaah</t>
  </si>
  <si>
    <t>SH-Namar</t>
  </si>
  <si>
    <t>SH-Laban</t>
  </si>
  <si>
    <t>SH-Onaiza</t>
  </si>
  <si>
    <t>SH-Suly CK</t>
  </si>
  <si>
    <t>SH-Al Nadeem CK</t>
  </si>
  <si>
    <t>SH-Al Moansia CK</t>
  </si>
  <si>
    <t>SH - Hail New</t>
  </si>
  <si>
    <t>SH-King Faisal CK</t>
  </si>
  <si>
    <t>PZ-Al-Nuzha</t>
  </si>
  <si>
    <t>PZ-Al-Nakhil</t>
  </si>
  <si>
    <t>PZ- Al-Badiah</t>
  </si>
  <si>
    <t>PZ-Al-Yasmin</t>
  </si>
  <si>
    <t>PZ-Al-Rawabi</t>
  </si>
  <si>
    <t>PZ-Al-Rabwah</t>
  </si>
  <si>
    <t>PZ-AlShifa</t>
  </si>
  <si>
    <t>PZ-AlSuwaidi</t>
  </si>
  <si>
    <t>PZ-Al-Rabea</t>
  </si>
  <si>
    <t>PZ-Laban</t>
  </si>
  <si>
    <t>PZ-AlMalqa</t>
  </si>
  <si>
    <t>PZ-Al Suali CK</t>
  </si>
  <si>
    <t>PZ-Al Yarmouk</t>
  </si>
  <si>
    <t>PZ - Al Nadeem CK</t>
  </si>
  <si>
    <t>PZ-CK Monasiya</t>
  </si>
  <si>
    <t>PZ - Hail</t>
  </si>
  <si>
    <t>PZ - King Faisal CK</t>
  </si>
  <si>
    <t>2E-Tahlia Store</t>
  </si>
  <si>
    <t>2E - Suly CK</t>
  </si>
  <si>
    <t>2E - AlNadeem CK</t>
  </si>
  <si>
    <t>2E - Al Moansia CK</t>
  </si>
  <si>
    <t>2E - Hail CK</t>
  </si>
  <si>
    <t>2E - King Faisal</t>
  </si>
  <si>
    <t>TM-Al Yasmeen</t>
  </si>
  <si>
    <t>TM - Suly CK</t>
  </si>
  <si>
    <t>TM - AlNadeem CK</t>
  </si>
  <si>
    <t>TM - Al Maonsia CK</t>
  </si>
  <si>
    <t>TM - Hail CK</t>
  </si>
  <si>
    <t>TM - King Faisal CK</t>
  </si>
  <si>
    <t>DM-Estilo</t>
  </si>
  <si>
    <t>LU-OR &amp; More</t>
  </si>
  <si>
    <t>LU-Golden Detailes</t>
  </si>
  <si>
    <t>LU-Main WH</t>
  </si>
  <si>
    <t>LU-WIP</t>
  </si>
  <si>
    <t>Lulut Najed Sales</t>
  </si>
  <si>
    <t>Luluat Najed -Purchas</t>
  </si>
  <si>
    <t>Luluat Najed Jeddah Branch</t>
  </si>
  <si>
    <t>Lu - Lab</t>
  </si>
  <si>
    <t>DU-Commissiary</t>
  </si>
  <si>
    <t>DU - CK SULY</t>
  </si>
  <si>
    <t>DU - CK NAZIEM</t>
  </si>
  <si>
    <t>DU - CK AL MOUNISA</t>
  </si>
  <si>
    <t>DU - King Faisal CK</t>
  </si>
  <si>
    <t>Sign Anas In Malek</t>
  </si>
  <si>
    <t>Sign-Commissiary</t>
  </si>
  <si>
    <t>TW-Direct Labour - Burger</t>
  </si>
  <si>
    <t>TW-Production - Burger</t>
  </si>
  <si>
    <t>TW-Direct Labour - Shawarma</t>
  </si>
  <si>
    <t>TW-Production - Shawarma</t>
  </si>
  <si>
    <t>TW-Direct Labor - Coffee</t>
  </si>
  <si>
    <t>TW-Production - Coffee</t>
  </si>
  <si>
    <t>TW-DI Labour Breaded Chicken</t>
  </si>
  <si>
    <t>TW-PROD - Breaded Chicken</t>
  </si>
  <si>
    <t>TW-Direct Labour - Commissary</t>
  </si>
  <si>
    <t>TW-Production - Commissary</t>
  </si>
  <si>
    <t>TW-WH</t>
  </si>
  <si>
    <t>TW-Transportation</t>
  </si>
  <si>
    <t>TW-Purchases -OPX</t>
  </si>
  <si>
    <t>2E-RY001</t>
  </si>
  <si>
    <t>2E-All Riyadh -Shared</t>
  </si>
  <si>
    <t>TQ-Key account</t>
  </si>
  <si>
    <t>TQ-Cash Van</t>
  </si>
  <si>
    <t>TQ-Wholesale</t>
  </si>
  <si>
    <t>TQ-Mini-Market</t>
  </si>
  <si>
    <t>TQ-Distributor</t>
  </si>
  <si>
    <t>TQ-Export</t>
  </si>
  <si>
    <t>TQ-Horcca</t>
  </si>
  <si>
    <t>TQ-Customer Service Department</t>
  </si>
  <si>
    <t>TQ-Selling Department</t>
  </si>
  <si>
    <t>TQ-Warehouses</t>
  </si>
  <si>
    <t>TQ-Cash Cutomar</t>
  </si>
  <si>
    <t>Centr_z2</t>
  </si>
  <si>
    <t>General Centre 2</t>
  </si>
  <si>
    <t>DU-RY001</t>
  </si>
  <si>
    <t>DUYOOF-All Riyadh -Shared</t>
  </si>
  <si>
    <t>JB-AMIDD</t>
  </si>
  <si>
    <t>JB-MIDDLE AREA</t>
  </si>
  <si>
    <t>JB-AWEST</t>
  </si>
  <si>
    <t>JB-WESTERN AREA</t>
  </si>
  <si>
    <t>JB-JD000</t>
  </si>
  <si>
    <t>JB-All Jeddah-Shared</t>
  </si>
  <si>
    <t>JB-KH000</t>
  </si>
  <si>
    <t>JB-All Kharj -Shared</t>
  </si>
  <si>
    <t>JB-MD000</t>
  </si>
  <si>
    <t>JB-All Madinah Shared</t>
  </si>
  <si>
    <t>JB-MK000</t>
  </si>
  <si>
    <t>JB-All Mecca - Shared</t>
  </si>
  <si>
    <t>JB-QA000</t>
  </si>
  <si>
    <t>JB-All Qasim -Shared</t>
  </si>
  <si>
    <t>JB-RY000</t>
  </si>
  <si>
    <t>JB-All Riyadh -Shared</t>
  </si>
  <si>
    <t>PZ-RY000</t>
  </si>
  <si>
    <t>PZ-All Riyadh -Shared</t>
  </si>
  <si>
    <t>SH-AMIDD</t>
  </si>
  <si>
    <t>SH-Middle Area</t>
  </si>
  <si>
    <t>SH-KH000</t>
  </si>
  <si>
    <t>SH-All Kharj</t>
  </si>
  <si>
    <t>SH-QA000</t>
  </si>
  <si>
    <t>SH-All Qasim</t>
  </si>
  <si>
    <t>SH-RY000</t>
  </si>
  <si>
    <t>SH-All Riyadh</t>
  </si>
  <si>
    <t>TM-RY001</t>
  </si>
  <si>
    <t>TM-All Riyadh -Shared</t>
  </si>
  <si>
    <t>ADM</t>
  </si>
  <si>
    <t>Adminstration</t>
  </si>
  <si>
    <t>AUD</t>
  </si>
  <si>
    <t>Audit</t>
  </si>
  <si>
    <t>BUD</t>
  </si>
  <si>
    <t>Business Development</t>
  </si>
  <si>
    <t>Centr_z</t>
  </si>
  <si>
    <t>General Centre</t>
  </si>
  <si>
    <t>Construction</t>
  </si>
  <si>
    <t>EXM</t>
  </si>
  <si>
    <t>Executive Management</t>
  </si>
  <si>
    <t>FIN</t>
  </si>
  <si>
    <t>HRM</t>
  </si>
  <si>
    <t>HR &amp; Payroll</t>
  </si>
  <si>
    <t>IT</t>
  </si>
  <si>
    <t>MIN</t>
  </si>
  <si>
    <t>Maintenance</t>
  </si>
  <si>
    <t>MRK</t>
  </si>
  <si>
    <t>Marketing</t>
  </si>
  <si>
    <t>OPS</t>
  </si>
  <si>
    <t>Operation</t>
  </si>
  <si>
    <t>PUR</t>
  </si>
  <si>
    <t>Purchases</t>
  </si>
  <si>
    <t>QUA</t>
  </si>
  <si>
    <t>Quality</t>
  </si>
  <si>
    <t>SUC</t>
  </si>
  <si>
    <t>Supply Chain</t>
  </si>
  <si>
    <t>TRN</t>
  </si>
  <si>
    <t>Training</t>
  </si>
  <si>
    <t>Baladia Renewal</t>
  </si>
  <si>
    <t>Beverages Standard Cost</t>
  </si>
  <si>
    <t>Business Travel Ticket</t>
  </si>
  <si>
    <t>Business Travel Transportation</t>
  </si>
  <si>
    <t>Cleaning expense</t>
  </si>
  <si>
    <t>Computer Communications (VOIP)</t>
  </si>
  <si>
    <t>Computer Consumables</t>
  </si>
  <si>
    <t>Consumables Expenses</t>
  </si>
  <si>
    <t>Delivery Car-top Signs / Scooter Boxes</t>
  </si>
  <si>
    <t>Electricity</t>
  </si>
  <si>
    <t>Expendable tools &amp; Wares</t>
  </si>
  <si>
    <t>Freight Charge</t>
  </si>
  <si>
    <t>Gas</t>
  </si>
  <si>
    <t>Internet</t>
  </si>
  <si>
    <t>IT Hardware Maintenance</t>
  </si>
  <si>
    <t>IT Software Maintenance</t>
  </si>
  <si>
    <t>Loading &amp; Unloading</t>
  </si>
  <si>
    <t>LOCAL PURCHASES CASH VENDOR</t>
  </si>
  <si>
    <t>V10187</t>
  </si>
  <si>
    <t>Medical Expenses</t>
  </si>
  <si>
    <t>Miscellaneous Expenses</t>
  </si>
  <si>
    <t>Other Employee Costs</t>
  </si>
  <si>
    <t>Other Supplies Expenses</t>
  </si>
  <si>
    <t>Other Utilities</t>
  </si>
  <si>
    <t>Other Vehicles Expenses</t>
  </si>
  <si>
    <t>Out.Service  Duct Hood Clean</t>
  </si>
  <si>
    <t>Out.Service  Others</t>
  </si>
  <si>
    <t>Out.Service  Pest Control</t>
  </si>
  <si>
    <t>Out.Service - Security</t>
  </si>
  <si>
    <t>Out.Service Glass/Sign Clean</t>
  </si>
  <si>
    <t>Out.Service Sewage Suction</t>
  </si>
  <si>
    <t>Out.Service Trash Collection</t>
  </si>
  <si>
    <t>Paper Standard Cost</t>
  </si>
  <si>
    <t>Postage and courier</t>
  </si>
  <si>
    <t>Printing and stationary</t>
  </si>
  <si>
    <t>Protection &amp; Civil Deffense Expenses</t>
  </si>
  <si>
    <t>R&amp;M - Air Conditions</t>
  </si>
  <si>
    <t>R&amp;M - Building</t>
  </si>
  <si>
    <t>R&amp;M - Electric Supplies</t>
  </si>
  <si>
    <t>R&amp;M - Fire Extinguishers</t>
  </si>
  <si>
    <t>R&amp;M - Machinery</t>
  </si>
  <si>
    <t>R&amp;M - Office equipment</t>
  </si>
  <si>
    <t>R&amp;M - Other</t>
  </si>
  <si>
    <t>R&amp;M - P.O.S &amp; CCTV</t>
  </si>
  <si>
    <t>R&amp;M - Sign, Glass, Seating</t>
  </si>
  <si>
    <t>Recruitment Expense</t>
  </si>
  <si>
    <t>Rent Equipment</t>
  </si>
  <si>
    <t>Rent Other</t>
  </si>
  <si>
    <t>Safety Supplies</t>
  </si>
  <si>
    <t>Samples Expenses</t>
  </si>
  <si>
    <t>Staff Accommodation Expense</t>
  </si>
  <si>
    <t>Staff Transportation Expense</t>
  </si>
  <si>
    <t>Telephone</t>
  </si>
  <si>
    <t>Training Cost</t>
  </si>
  <si>
    <t>Uniform Laundry Expense</t>
  </si>
  <si>
    <t>Uniforms</t>
  </si>
  <si>
    <t>Vehicles Fuel &amp; Oil</t>
  </si>
  <si>
    <t xml:space="preserve">Vehicles License, registration and other fees  </t>
  </si>
  <si>
    <t>Vehicles License, registration and other fees</t>
  </si>
  <si>
    <t>Vehicles Parking Expense</t>
  </si>
  <si>
    <t>Vehicles Rental</t>
  </si>
  <si>
    <t>Vehicles Repair and Maintenance</t>
  </si>
  <si>
    <t>GAS</t>
  </si>
  <si>
    <t>Gas - G&amp;A</t>
  </si>
  <si>
    <t>maintenance Building</t>
  </si>
  <si>
    <t>R&amp;M - Building - G&amp;A</t>
  </si>
  <si>
    <t>maintenance Machinery</t>
  </si>
  <si>
    <t>R&amp;M - Machinery - G&amp;A</t>
  </si>
  <si>
    <t>Recruitment Expense - G&amp;A</t>
  </si>
  <si>
    <t>Telephone - G&amp;A</t>
  </si>
  <si>
    <t>Electricity - G&amp;A</t>
  </si>
  <si>
    <t xml:space="preserve">Baladia Renewal </t>
  </si>
  <si>
    <t>Baladia Renewal - G&amp;A</t>
  </si>
  <si>
    <t xml:space="preserve">Computer Consumables </t>
  </si>
  <si>
    <t>Computer Consumables - G&amp;A</t>
  </si>
  <si>
    <t xml:space="preserve">Travel - Hotel </t>
  </si>
  <si>
    <t>Business Travel - Hotel - G&amp;A</t>
  </si>
  <si>
    <t>Travel - Meals</t>
  </si>
  <si>
    <t>Business Travel - Meals - G&amp;A</t>
  </si>
  <si>
    <t>Travel - Per Dium</t>
  </si>
  <si>
    <t>Business Travel - Per Dium - G&amp;A</t>
  </si>
  <si>
    <t>Travel - Ticket</t>
  </si>
  <si>
    <t>Business Travel - Ticket - G&amp;A</t>
  </si>
  <si>
    <t>Travel - Transportation</t>
  </si>
  <si>
    <t>Business Travel - Transportation - G&amp;A</t>
  </si>
  <si>
    <t xml:space="preserve">Car Rental </t>
  </si>
  <si>
    <t>Car Rental - G&amp;A</t>
  </si>
  <si>
    <t xml:space="preserve">IT Hardware Maintenance </t>
  </si>
  <si>
    <t>IT Hardware Maintenance - G&amp;A</t>
  </si>
  <si>
    <t>IT Software Maintenance - G&amp;A</t>
  </si>
  <si>
    <t xml:space="preserve">Fuel &amp; Oil </t>
  </si>
  <si>
    <t>Fuel &amp; Oil - G&amp;A</t>
  </si>
  <si>
    <t xml:space="preserve">GOSI Expense </t>
  </si>
  <si>
    <t>GOSI Expense - G&amp;A</t>
  </si>
  <si>
    <t xml:space="preserve">Government Penalties </t>
  </si>
  <si>
    <t>Government Penalties G&amp;A</t>
  </si>
  <si>
    <t>Hospitality</t>
  </si>
  <si>
    <t>Hospitality - G&amp;A</t>
  </si>
  <si>
    <t>Office (Supplies)</t>
  </si>
  <si>
    <t>Office (Supplies) - G&amp;A</t>
  </si>
  <si>
    <t>Water - G&amp;A</t>
  </si>
  <si>
    <t>Staff Accommodation Expense - G&amp;A</t>
  </si>
  <si>
    <t>Staff Transportation Expense - G&amp;A</t>
  </si>
  <si>
    <t>License, registration and other fees</t>
  </si>
  <si>
    <t>License, registration and other fees - G&amp;A</t>
  </si>
  <si>
    <t xml:space="preserve">Medical Expenses </t>
  </si>
  <si>
    <t>Medical Expenses - G&amp;A</t>
  </si>
  <si>
    <t>Staff Advances - Loans</t>
  </si>
  <si>
    <t>Printings &amp; Printing Materials</t>
  </si>
  <si>
    <t>Printings &amp; Printing Materials -G&amp;A</t>
  </si>
  <si>
    <t>Entertainment Expenses</t>
  </si>
  <si>
    <t>Entertainment Expenses - G&amp;A</t>
  </si>
  <si>
    <t>maintenance Air Conditions</t>
  </si>
  <si>
    <t>R&amp;M - Air Conditions - G&amp;A</t>
  </si>
  <si>
    <t>Repair and Maintenance -Vehicles-</t>
  </si>
  <si>
    <t>Repair and Maintenance -Vehicles- G&amp;A</t>
  </si>
  <si>
    <t>Notary Attestation, Registration and Other Administrative Fees</t>
  </si>
  <si>
    <t xml:space="preserve">Internet </t>
  </si>
  <si>
    <t>Internet - G&amp;A</t>
  </si>
  <si>
    <t>Bank Name</t>
  </si>
  <si>
    <t>Bank Description</t>
  </si>
  <si>
    <t>IBAN</t>
  </si>
  <si>
    <t>Bank Account</t>
  </si>
  <si>
    <t>Bank Card No</t>
  </si>
  <si>
    <t>Business Area</t>
  </si>
  <si>
    <t>Department Approval Group</t>
  </si>
  <si>
    <t>Department Job Role</t>
  </si>
  <si>
    <t>Business Area Approval Group</t>
  </si>
  <si>
    <t>Business Area Job Role</t>
  </si>
  <si>
    <t>Employment Type</t>
  </si>
  <si>
    <t>User name for Atocash Login</t>
  </si>
  <si>
    <t>ابراهيم عدنان القوزي</t>
  </si>
  <si>
    <t>أحمد عبدالمقصود احمد السيد</t>
  </si>
  <si>
    <t>منصور انور</t>
  </si>
  <si>
    <t>سيد عبدالرحمن  علي</t>
  </si>
  <si>
    <t>ماربين جيريمياه راموس ابورا</t>
  </si>
  <si>
    <t>رامي محمد عبدالعال محمود</t>
  </si>
  <si>
    <t>نظم الحسن</t>
  </si>
  <si>
    <t>مد مهدي حسن</t>
  </si>
  <si>
    <t>احمد محمد العربي عطية</t>
  </si>
  <si>
    <t>ايلي جوزف يوسف</t>
  </si>
  <si>
    <t>مي فهد محمد المنديل</t>
  </si>
  <si>
    <t>نظم الحسين</t>
  </si>
  <si>
    <t>مد شوهان هارون رو راشد</t>
  </si>
  <si>
    <t>مد فيصل</t>
  </si>
  <si>
    <t>جرهميل ارماس</t>
  </si>
  <si>
    <t>محمد كازير احمد</t>
  </si>
  <si>
    <t>مختار حسين</t>
  </si>
  <si>
    <t>مد حبيب ال رحمن</t>
  </si>
  <si>
    <t>جيفري بالموريس باجكال</t>
  </si>
  <si>
    <t>طارق يحي حامد معروف</t>
  </si>
  <si>
    <t>سانور حسين شانبر</t>
  </si>
  <si>
    <t>لايل باولو فالينا بايرس</t>
  </si>
  <si>
    <t>آرنيل كولانتس سينار</t>
  </si>
  <si>
    <t>انطوني سايلب مانتاك</t>
  </si>
  <si>
    <t>ياسين هاشم محمد الحسني</t>
  </si>
  <si>
    <t>معاذ احمد محمد شرف</t>
  </si>
  <si>
    <t>حمزة عبدالمجيد محمد حمزه</t>
  </si>
  <si>
    <t>خليل ال الرحمن</t>
  </si>
  <si>
    <t>محمد يوسف علي</t>
  </si>
  <si>
    <t>محمد حمود المليكي</t>
  </si>
  <si>
    <t>علي سراج</t>
  </si>
  <si>
    <t>يحيي حمود مصلح المليكي</t>
  </si>
  <si>
    <t>عبدالكريم هاشم محمد</t>
  </si>
  <si>
    <t>محمد ايمن محمد طرطور</t>
  </si>
  <si>
    <t>محمد شبوز حسين</t>
  </si>
  <si>
    <t>محمد ابراهيم محي الدين</t>
  </si>
  <si>
    <t>منان حسين</t>
  </si>
  <si>
    <t>حسن رحمان</t>
  </si>
  <si>
    <t>ريان فضل علي العودي</t>
  </si>
  <si>
    <t>برهان عبدالكريم هاشم الحسني</t>
  </si>
  <si>
    <t>محمد محسن الحيدري</t>
  </si>
  <si>
    <t>محمد محمد امين هزاع</t>
  </si>
  <si>
    <t>محمد راشد ميا</t>
  </si>
  <si>
    <t>محمد مسعود فرحان الفيفي</t>
  </si>
  <si>
    <t>مد اسلم الدين سليم</t>
  </si>
  <si>
    <t>لمياء بنت فهد بن محمد المنديل</t>
  </si>
  <si>
    <t>محمد احمد محمد شاهين</t>
  </si>
  <si>
    <t>جيانغير مودين</t>
  </si>
  <si>
    <t>غياث الدين محمود</t>
  </si>
  <si>
    <t>حقي اسلام شمس ال كوهينور</t>
  </si>
  <si>
    <t>محمد بكر عبدالله شرقطلي</t>
  </si>
  <si>
    <t>محمد اختر مياه</t>
  </si>
  <si>
    <t>احمد محمد محمد مرسي</t>
  </si>
  <si>
    <t>أولي الله مسرف حسين</t>
  </si>
  <si>
    <t>عمرو عصام اسماعيل حسن</t>
  </si>
  <si>
    <t>جهانغير علم</t>
  </si>
  <si>
    <t>آنيك احمد مد سومون</t>
  </si>
  <si>
    <t>حسن احمد علي الشيخ</t>
  </si>
  <si>
    <t>مد شريف حسين</t>
  </si>
  <si>
    <t>صومان شخدار</t>
  </si>
  <si>
    <t>رشيد روح الامين</t>
  </si>
  <si>
    <t>عبدالقادر عزام الحسن</t>
  </si>
  <si>
    <t>عبدالمالك عبدالخالق</t>
  </si>
  <si>
    <t>عبداللطيف سليمان راكان الرويلي</t>
  </si>
  <si>
    <t>مد نصر الدين</t>
  </si>
  <si>
    <t>سويكت علي</t>
  </si>
  <si>
    <t>مد مظفر مياه</t>
  </si>
  <si>
    <t>عبدالحكيم سيف الاسلام</t>
  </si>
  <si>
    <t>محمد نوبي</t>
  </si>
  <si>
    <t>جواهر محسن مبروك شراحيلي</t>
  </si>
  <si>
    <t>مد عبدالله المأمون</t>
  </si>
  <si>
    <t>شابان ميا محمد سمو</t>
  </si>
  <si>
    <t>مد سيدور رحمان</t>
  </si>
  <si>
    <t>مد ركبول حسن مد</t>
  </si>
  <si>
    <t>ارافيل اسلام</t>
  </si>
  <si>
    <t>مرام معزي احمد ال خالد</t>
  </si>
  <si>
    <t>ريدوي مياه محمد جليل</t>
  </si>
  <si>
    <t>موسى محمد مسعد بيرق</t>
  </si>
  <si>
    <t>محمد امين طاهر عبده احمد</t>
  </si>
  <si>
    <t>منير حسين</t>
  </si>
  <si>
    <t>مد جليل ميا مد نصيب</t>
  </si>
  <si>
    <t>ارافيل رحمان</t>
  </si>
  <si>
    <t>السيد اسماعيل السيد اسماعيل</t>
  </si>
  <si>
    <t>ابتسام نواف محمد الطريري</t>
  </si>
  <si>
    <t>علاء رضا شيبان</t>
  </si>
  <si>
    <t>حمدي بكر شرقطلي</t>
  </si>
  <si>
    <t>سيراج اسلام</t>
  </si>
  <si>
    <t>مد فاروق</t>
  </si>
  <si>
    <t>موهيدور رحمان</t>
  </si>
  <si>
    <t>بشار عبده لطف حسن الزريعي</t>
  </si>
  <si>
    <t>دوني فيصل بن سونداي سويب</t>
  </si>
  <si>
    <t>بيجو ماثيو</t>
  </si>
  <si>
    <t>قل رحمن - محمد</t>
  </si>
  <si>
    <t>عبدالواحد عبدالله  الوصابي</t>
  </si>
  <si>
    <t>مشعل محمود برغوث</t>
  </si>
  <si>
    <t>عادل محمد علي نصر</t>
  </si>
  <si>
    <t>محمد زياد</t>
  </si>
  <si>
    <t>يامن محمد العجي</t>
  </si>
  <si>
    <t>عبدالرحمن محمد احمد ناجي</t>
  </si>
  <si>
    <t>هشام محمد على كحله</t>
  </si>
  <si>
    <t>رفعه سعد حسين الدماعين</t>
  </si>
  <si>
    <t>شير محمد خان تاج خان</t>
  </si>
  <si>
    <t>طارق السيد محمد السيد</t>
  </si>
  <si>
    <t>محمد علي علي عبدالله مهدلي</t>
  </si>
  <si>
    <t>محمد عاشور بن قبوس</t>
  </si>
  <si>
    <t>فضل علي أكبر</t>
  </si>
  <si>
    <t>عبدالباسط عبدالواحد احمد محمد</t>
  </si>
  <si>
    <t>وليد فايد احمد محمد</t>
  </si>
  <si>
    <t>عمر محمود علي الزيود</t>
  </si>
  <si>
    <t>احمد سمير توفيق الزبيدي</t>
  </si>
  <si>
    <t>البندري محمد العتيبي</t>
  </si>
  <si>
    <t>أماني محمد أبو غزال</t>
  </si>
  <si>
    <t>Sami Beraq</t>
  </si>
  <si>
    <t>المهدي محمود المهدي محمد</t>
  </si>
  <si>
    <t>ارييل غيانان نابارو</t>
  </si>
  <si>
    <t>تاتو باتيكان رويلا</t>
  </si>
  <si>
    <t>بينجي فابونان كورتيس</t>
  </si>
  <si>
    <t>ادوارد بيليغاس استوساني</t>
  </si>
  <si>
    <t>بيرتيز فينير جونيور لوتريتي</t>
  </si>
  <si>
    <t>جيزريل سوليت باياراس</t>
  </si>
  <si>
    <t>Joshua Meria Guantes</t>
  </si>
  <si>
    <t>Nabil Alzubidy</t>
  </si>
  <si>
    <t>Adel Assal</t>
  </si>
  <si>
    <t>ANYAT SAYED</t>
  </si>
  <si>
    <t>Foad Alaraj</t>
  </si>
  <si>
    <t>محمد عبدالعزيز رمضان غريب</t>
  </si>
  <si>
    <t>مصعب حسب الرسول  عبدالجبار</t>
  </si>
  <si>
    <t>مبارك ناصح علي حسن</t>
  </si>
  <si>
    <t>وليد عابدين عثمان عوضين</t>
  </si>
  <si>
    <t>أمين صديق الأمين</t>
  </si>
  <si>
    <t>عمران خان كاسم علي</t>
  </si>
  <si>
    <t>صفوان جميل جميل الدين محمد</t>
  </si>
  <si>
    <t>خالد عبدالرحمن الدوسري</t>
  </si>
  <si>
    <t>ايروين ايتول تيم تيم</t>
  </si>
  <si>
    <t>البشير محمد يونس</t>
  </si>
  <si>
    <t>روابي على عبدالله الرشودى</t>
  </si>
  <si>
    <t>ابراهيم اسماعيل  ابدير</t>
  </si>
  <si>
    <t>تركي محمد ناصر السعيري</t>
  </si>
  <si>
    <t>عمر الشريف البشير موسى</t>
  </si>
  <si>
    <t>عبدالله احمد عبدالله الدهش</t>
  </si>
  <si>
    <t>وائل حسين اسماعيل محمد</t>
  </si>
  <si>
    <t>عاطف صالح احمد</t>
  </si>
  <si>
    <t>محمد علي محمد محمود السوهاجي</t>
  </si>
  <si>
    <t>ذا النون هاشم الامين</t>
  </si>
  <si>
    <t>سومبير نيبالي</t>
  </si>
  <si>
    <t>رابين سيريشتا</t>
  </si>
  <si>
    <t>برابو فينود كريشنا</t>
  </si>
  <si>
    <t>عبدالرحمن عبدالله  المطرودي</t>
  </si>
  <si>
    <t>اخيل تشيروبولي</t>
  </si>
  <si>
    <t>سوبهاش سوبراهامانيان</t>
  </si>
  <si>
    <t>ارنيل سيدريا الفيسو</t>
  </si>
  <si>
    <t>لارمي لارارت بندون</t>
  </si>
  <si>
    <t>جومار غالزوت فيلارين</t>
  </si>
  <si>
    <t>مارك انطوني تاو اون مولينا</t>
  </si>
  <si>
    <t>ساروج كومار ماغار</t>
  </si>
  <si>
    <t>سوراج قورونق</t>
  </si>
  <si>
    <t>محمد أبو حليقة</t>
  </si>
  <si>
    <t>اربي بانكولو</t>
  </si>
  <si>
    <t>ماجد سامي عبدالله سالم</t>
  </si>
  <si>
    <t>ديمان انانا</t>
  </si>
  <si>
    <t>رودولفو جونيور اتيبو بيسيتو</t>
  </si>
  <si>
    <t>بندر عبدالرحمن عبدالله علي</t>
  </si>
  <si>
    <t>محمد حسن النور</t>
  </si>
  <si>
    <t>سيبين هيبك</t>
  </si>
  <si>
    <t>هشام محمد علي محمد</t>
  </si>
  <si>
    <t>عبدالله فهد فيحان العتيبي</t>
  </si>
  <si>
    <t>سعود بن عبدالسلام الدرويش</t>
  </si>
  <si>
    <t>سعيد بن عبدالله الشهراني</t>
  </si>
  <si>
    <t>معاذ عبدالعزيز الدخيل</t>
  </si>
  <si>
    <t>ممدوح مصطفى علي</t>
  </si>
  <si>
    <t>فيصل حمود صالح البطي</t>
  </si>
  <si>
    <t>وليد محمد مناحي العنزي</t>
  </si>
  <si>
    <t>حمد سليمان حمد العمري</t>
  </si>
  <si>
    <t>عبدالاله ابراهيم  النصيان</t>
  </si>
  <si>
    <t>أسامة ابراهيم الخرجي</t>
  </si>
  <si>
    <t>فيصل صالح محمد الدواس</t>
  </si>
  <si>
    <t>عبدالعزيز علي عبدالعزيز الجريد</t>
  </si>
  <si>
    <t>احمد عبدالعزيز احمد ضعيان</t>
  </si>
  <si>
    <t>محمود على عبدالهادي حسين نصر</t>
  </si>
  <si>
    <t>عبداللطيف محمد  المصطفى</t>
  </si>
  <si>
    <t>طارق احمد رؤوف محمود</t>
  </si>
  <si>
    <t>Mostfa Sharbasi</t>
  </si>
  <si>
    <t>مصطفى الشرباصى نور محمد</t>
  </si>
  <si>
    <t>باسل عبدالاله غزول</t>
  </si>
  <si>
    <t>محمد باشرى ابراهيم باشرى</t>
  </si>
  <si>
    <t>خوجلى محجوب عثمان يسن</t>
  </si>
  <si>
    <t>عبدالفتاح ابراهيم محمد احمد</t>
  </si>
  <si>
    <t>حسن سالم كرامه بن ضمن</t>
  </si>
  <si>
    <t>مراد حمود علي حميد الشامي</t>
  </si>
  <si>
    <t>مخلص ميرغني التوم محمد</t>
  </si>
  <si>
    <t>اسماعيل الحاج علي ابكر</t>
  </si>
  <si>
    <t>احمد محمود عبدوه القدسي</t>
  </si>
  <si>
    <t>عادل محمد - امام</t>
  </si>
  <si>
    <t>عمرو جوده محمد مراد</t>
  </si>
  <si>
    <t>وليد احمد حامد احمد</t>
  </si>
  <si>
    <t>احمد حسين محمد السيد</t>
  </si>
  <si>
    <t>ضياء الدين احمد سليم حساني</t>
  </si>
  <si>
    <t>محمد يوسف لبيب يوسف</t>
  </si>
  <si>
    <t>منال ابراهيم عبدالرحمن الرميح</t>
  </si>
  <si>
    <t>محمد مصطفى محمد جعمه</t>
  </si>
  <si>
    <t>أبو الهدى ناصح سليمان</t>
  </si>
  <si>
    <t>سليمان عبدالله محمد الفواز</t>
  </si>
  <si>
    <t>سارة سليمان حمد الغاشم</t>
  </si>
  <si>
    <t>فهد مفرح يحيى الفيفي</t>
  </si>
  <si>
    <t>نزير احمد نزير قل</t>
  </si>
  <si>
    <t>محمد عبدالحميد سلامه</t>
  </si>
  <si>
    <t>اكرم الحق ابو احمد</t>
  </si>
  <si>
    <t>هيثم ناجي علي بيرق</t>
  </si>
  <si>
    <t>بشائر عبدالعزيز محمد الجبر</t>
  </si>
  <si>
    <t>اختر زمان شير زمان</t>
  </si>
  <si>
    <t>نورمان بروجوت كاناس</t>
  </si>
  <si>
    <t>محمد عبدالعزيز السريبي</t>
  </si>
  <si>
    <t>عبد الحميد خان</t>
  </si>
  <si>
    <t>ادم امباس غاربو</t>
  </si>
  <si>
    <t>هاني صادق سيد احمد</t>
  </si>
  <si>
    <t>لجين عبدالمحسن الحصان</t>
  </si>
  <si>
    <t>المعتز غسان سليمان محمود</t>
  </si>
  <si>
    <t>فوزان سليمان فوزان الدغيش</t>
  </si>
  <si>
    <t>عبدالرحمن عبدالله العنزي</t>
  </si>
  <si>
    <t>قادر باشا شيخ</t>
  </si>
  <si>
    <t>فيليب حنين النبكي</t>
  </si>
  <si>
    <t>أحمد فوزي سويلم</t>
  </si>
  <si>
    <t>محمد المتولي حسنين</t>
  </si>
  <si>
    <t>عبدالله ابراهيم عبدالله الزامل</t>
  </si>
  <si>
    <t>وائل نسيم</t>
  </si>
  <si>
    <t>عبدالرحمن محمد فاروق</t>
  </si>
  <si>
    <t>شربل جورج الخوري</t>
  </si>
  <si>
    <t>عبدالمالك علي الرشودي</t>
  </si>
  <si>
    <t>جيس مارك تابلاسون</t>
  </si>
  <si>
    <t>عمار بن عيد الردادي</t>
  </si>
  <si>
    <t>أحمد حمدي عيد</t>
  </si>
  <si>
    <t>محمد ياسر هلال</t>
  </si>
  <si>
    <t>هارون رشيد امير الدين</t>
  </si>
  <si>
    <t>محمد قاسم مني خان</t>
  </si>
  <si>
    <t>رشا عبدالله المقحم</t>
  </si>
  <si>
    <t>محمد مصطفى عبدالله</t>
  </si>
  <si>
    <t>عبدالباري محمد عيسى</t>
  </si>
  <si>
    <t>حامد صلاح الدين حامد</t>
  </si>
  <si>
    <t>سميه عويد بغداد العنزي</t>
  </si>
  <si>
    <t>عبدالعزيز محمد مساعد التمامي</t>
  </si>
  <si>
    <t>محمد معتز محمد نادر الحرستاني</t>
  </si>
  <si>
    <t>جاي ألوت غويليرمو</t>
  </si>
  <si>
    <t>الجوهرة خالد عبدالله العتيبي</t>
  </si>
  <si>
    <t>بندر محمد راضي الخليل</t>
  </si>
  <si>
    <t>ليلى سعد سعود الحربي</t>
  </si>
  <si>
    <t>ابوبكر عبدالله محمد الأنصاري</t>
  </si>
  <si>
    <t>محمد جميل احمد النائب</t>
  </si>
  <si>
    <t>جويل موسنجي مانلو ج-ر</t>
  </si>
  <si>
    <t>راكان محمد سعد اليابس</t>
  </si>
  <si>
    <t>خلود سعود المقبل</t>
  </si>
  <si>
    <t>نهلة خالد اليحيى</t>
  </si>
  <si>
    <t>يزيد ابراهيم العمري</t>
  </si>
  <si>
    <t>البراء عبدالله الهويمل</t>
  </si>
  <si>
    <t>Ali Salem Asel</t>
  </si>
  <si>
    <t>أحمد محمد عبد الكريم</t>
  </si>
  <si>
    <t>Karim Ali Hassan</t>
  </si>
  <si>
    <t>Khalf AL Khalf</t>
  </si>
  <si>
    <t>Tqawa Al Ajeb</t>
  </si>
  <si>
    <t>Thamr Farhan</t>
  </si>
  <si>
    <t>Mariem Al QahtNi</t>
  </si>
  <si>
    <t>Ahmed Gamal Rahbani</t>
  </si>
  <si>
    <t>Samier Ahmed</t>
  </si>
  <si>
    <t>مصطفى حسن الحميلي</t>
  </si>
  <si>
    <t>Hamza Salmain</t>
  </si>
  <si>
    <t>Nouh Shamseldin Abdallah</t>
  </si>
  <si>
    <t>Mohamed Nooreldeen Abubker</t>
  </si>
  <si>
    <t>محمد سلامة خفاجى</t>
  </si>
  <si>
    <t>سعد خالد النصار</t>
  </si>
  <si>
    <t>رامي صالح</t>
  </si>
  <si>
    <t>فينير جالانيتو تيرسيانو</t>
  </si>
  <si>
    <t>اديون كاريون</t>
  </si>
  <si>
    <t>John Michael Yapan Celetaria</t>
  </si>
  <si>
    <t>أنطوني جوتوميرو زاراغا</t>
  </si>
  <si>
    <t>المير بالكتا ماتوغينا</t>
  </si>
  <si>
    <t>أوليفير ادوارد باتاراي سيغوفيا</t>
  </si>
  <si>
    <t>جايسون كورتاس</t>
  </si>
  <si>
    <t>أحمد محمد الشورى</t>
  </si>
  <si>
    <t>افروز علي محمد</t>
  </si>
  <si>
    <t>ميلكور مانريكو رانارا</t>
  </si>
  <si>
    <t>جيرويل ريجينيو</t>
  </si>
  <si>
    <t>مارك أنتوني</t>
  </si>
  <si>
    <t>جيرالد ليمبارينغ تاكادو</t>
  </si>
  <si>
    <t>ابيفانيو جر جيمينيز يومول</t>
  </si>
  <si>
    <t>عبدالواجد محمد</t>
  </si>
  <si>
    <t>سلطان محمد الشيباني</t>
  </si>
  <si>
    <t>Hari Govindan</t>
  </si>
  <si>
    <t>مانجوناث راجا</t>
  </si>
  <si>
    <t>شيك موها يادن شارز</t>
  </si>
  <si>
    <t>ريك رايموند دي غوزمان مالاري</t>
  </si>
  <si>
    <t>نور حسين مسعود</t>
  </si>
  <si>
    <t>طاهر فتحي محمد احمد</t>
  </si>
  <si>
    <t>محمد أحمد العوبثاني</t>
  </si>
  <si>
    <t>مساعد عبدالله الهليل</t>
  </si>
  <si>
    <t>فيصل محمد علي القحطاني</t>
  </si>
  <si>
    <t>عبدالله عبدالكريم  النصير</t>
  </si>
  <si>
    <t>عبدالله سليمان الشدوخي</t>
  </si>
  <si>
    <t>فايز سعيد الشهراني</t>
  </si>
  <si>
    <t>نواف خالد عيدان العيدان</t>
  </si>
  <si>
    <t>عبدالله فهد المطلب</t>
  </si>
  <si>
    <t>ناصر ارنهكال حمزة حاجي</t>
  </si>
  <si>
    <t>محمد علي محمد جودة</t>
  </si>
  <si>
    <t>فواز مصلح قائد بيرق</t>
  </si>
  <si>
    <t>صبري خيران احمد عاسل</t>
  </si>
  <si>
    <t>فهد عبدالعزيز  المالكي</t>
  </si>
  <si>
    <t>محمد شميم احمد</t>
  </si>
  <si>
    <t>Eslam Ramdan</t>
  </si>
  <si>
    <t>عبد المنوفين نيران</t>
  </si>
  <si>
    <t>سعيد عوض سعيد عاسل</t>
  </si>
  <si>
    <t>عبد العظيم احمد سعيد</t>
  </si>
  <si>
    <t>عبد الله عثمان عطية</t>
  </si>
  <si>
    <t>خالد خليل مخلف العنزي</t>
  </si>
  <si>
    <t>مصطفى عباس حسين احمد</t>
  </si>
  <si>
    <t>علاء الدين مامسيل عليم الدين</t>
  </si>
  <si>
    <t>عاشق احمد شمس الدين</t>
  </si>
  <si>
    <t>محمد الامين محمد يوسف</t>
  </si>
  <si>
    <t>حيدر علي</t>
  </si>
  <si>
    <t>هومر الدين سراج الدين</t>
  </si>
  <si>
    <t>شاه مسعود علي شاة</t>
  </si>
  <si>
    <t>برك ربيع احمد بن وبر</t>
  </si>
  <si>
    <t>محمد قمرو مياه عبدوس</t>
  </si>
  <si>
    <t>اجهار عالم اجدول حاقي</t>
  </si>
  <si>
    <t>جاويد احمد مسلمان رسول</t>
  </si>
  <si>
    <t>مد علم الأنصاري</t>
  </si>
  <si>
    <t>محمد ناصر صديقي شيخ</t>
  </si>
  <si>
    <t>نورول محمد راين حنيف</t>
  </si>
  <si>
    <t>فواز محمد علي جياش</t>
  </si>
  <si>
    <t>يركات الله مسلمان خيرول مسلمان</t>
  </si>
  <si>
    <t>محمد عمر نفيس احمد</t>
  </si>
  <si>
    <t>تنفير علام رحمن</t>
  </si>
  <si>
    <t>امير علام انصاري</t>
  </si>
  <si>
    <t>اتابول ناداباه بالت نادباه</t>
  </si>
  <si>
    <t>جاهير ناداف باتولا خاتون</t>
  </si>
  <si>
    <t>محمد سماساد اساق مياة</t>
  </si>
  <si>
    <t>جميل حقي محمد جبريل</t>
  </si>
  <si>
    <t>عبيد الرحمن عزيز</t>
  </si>
  <si>
    <t>نعيم الرحمن مقبول احمد</t>
  </si>
  <si>
    <t>ارشد حمزة</t>
  </si>
  <si>
    <t>بركات علي مسلمان خير الله</t>
  </si>
  <si>
    <t>سالم مبارك صالح الجوهي</t>
  </si>
  <si>
    <t>على محمد علي علي ابراهيم</t>
  </si>
  <si>
    <t>محمد ضياء الحق</t>
  </si>
  <si>
    <t>صلاح محمد حسن</t>
  </si>
  <si>
    <t>وائل فتحى السيد الخامى</t>
  </si>
  <si>
    <t>صابر الطاهر علي طاهر</t>
  </si>
  <si>
    <t>وليد احمد ابراهيم احمد</t>
  </si>
  <si>
    <t>Ernesto Quizon Miranda</t>
  </si>
  <si>
    <t>كمال احمد عبده عبدالله</t>
  </si>
  <si>
    <t>سعد محمد فهد بن قميش</t>
  </si>
  <si>
    <t>انس محمد احمد</t>
  </si>
  <si>
    <t>محمد سليمان احمد ابوالليل</t>
  </si>
  <si>
    <t>محمد يحيى يحيى فقيهي</t>
  </si>
  <si>
    <t>مسفر مفتاح عتيق الدكتور</t>
  </si>
  <si>
    <t>عمر سالم عامر بن فاضل</t>
  </si>
  <si>
    <t>نجم الدين صلاح عواد ادريس</t>
  </si>
  <si>
    <t>Mohaned Fawzy</t>
  </si>
  <si>
    <t>محمد فوزيل أحمد</t>
  </si>
  <si>
    <t>عبدالرحمن علي احمد علي</t>
  </si>
  <si>
    <t>فيكنتي جي ار بايوك ديجنوس</t>
  </si>
  <si>
    <t>رونالد سيبال سانتياجوا</t>
  </si>
  <si>
    <t>ابراهيم بايز اورتوجان</t>
  </si>
  <si>
    <t>فرانسيسكو</t>
  </si>
  <si>
    <t>ارجاي باليوت منلانغ</t>
  </si>
  <si>
    <t>سامى على محمد حفنى</t>
  </si>
  <si>
    <t>قناوى احمد قناوى عبد الحى</t>
  </si>
  <si>
    <t>احمد حسن اسماعيل حسن</t>
  </si>
  <si>
    <t>كيريل ربييل انجليس انجليس</t>
  </si>
  <si>
    <t>احمد سمير طه حسين</t>
  </si>
  <si>
    <t>محمد ابراهيم على محمود</t>
  </si>
  <si>
    <t>محمد عاطف عبد الحميد بريه</t>
  </si>
  <si>
    <t>محمد اسعد محمد احمد</t>
  </si>
  <si>
    <t>حسين عبد الفضيل تغيان الراوى</t>
  </si>
  <si>
    <t>احمد رفعت مصطفى حفنى</t>
  </si>
  <si>
    <t>علاء سمير على ابراهيم</t>
  </si>
  <si>
    <t>عادل احمد ربيع ابو العلا</t>
  </si>
  <si>
    <t>محمد طارق السيد احمد</t>
  </si>
  <si>
    <t>ابراهيم ربيع احمد تهامى</t>
  </si>
  <si>
    <t>محمد شريف ابراهيم ابراهيم</t>
  </si>
  <si>
    <t>طه يوسف محمد احمد محمد</t>
  </si>
  <si>
    <t>خالد بهيجي سعيد عقاب</t>
  </si>
  <si>
    <t>محمد نبيل محمد بيومي</t>
  </si>
  <si>
    <t>حسام عبد الغني أبو المجد حسين</t>
  </si>
  <si>
    <t>عماد عثمان على سليمان</t>
  </si>
  <si>
    <t>جلبرت ديلكيرو اسبنادا اسبنادا</t>
  </si>
  <si>
    <t>احمد صالح الانسي</t>
  </si>
  <si>
    <t>موكيش  سريفاستاف</t>
  </si>
  <si>
    <t>ريتشارد ريتشارد سورانو سايفلي</t>
  </si>
  <si>
    <t>دينيس فيلا فلور لوبيز</t>
  </si>
  <si>
    <t>جلين اينرينال دي لاما</t>
  </si>
  <si>
    <t>علي راجح راجح دراج</t>
  </si>
  <si>
    <t>محمد احمد محمد الامير</t>
  </si>
  <si>
    <t>ناصر عبد الله محمد بعيطي</t>
  </si>
  <si>
    <t>وسيم رسول محي الدين</t>
  </si>
  <si>
    <t>محمد جمال السيد عوده</t>
  </si>
  <si>
    <t>ميتو ميتو سيمالانجزي سمودو</t>
  </si>
  <si>
    <t>فون ايريك فيجيروا بورتغال</t>
  </si>
  <si>
    <t>ماجد حسين صادق</t>
  </si>
  <si>
    <t>مارك جوزيف كارتاجينا برناندو</t>
  </si>
  <si>
    <t>معاذ رياض بن عبدالرحمن البطشان</t>
  </si>
  <si>
    <t>وائل هاشم حمزة ياسين</t>
  </si>
  <si>
    <t>عبدالمجيد يوسف فهد العمري</t>
  </si>
  <si>
    <t>خطيب احمد عبدالله ناشر النصوب</t>
  </si>
  <si>
    <t>محسن ميا خورشيد عالم</t>
  </si>
  <si>
    <t>ALY KASAM</t>
  </si>
  <si>
    <t>محمد فردوس علم</t>
  </si>
  <si>
    <t>محمد اسفار ظافر</t>
  </si>
  <si>
    <t>وسيم احمد نصير احمد</t>
  </si>
  <si>
    <t>محمد نديم امين</t>
  </si>
  <si>
    <t>ميثان باشيه بيلكا باشيا</t>
  </si>
  <si>
    <t>نيراج سانجا كانيال</t>
  </si>
  <si>
    <t>وسيم سلام الدين شيخ</t>
  </si>
  <si>
    <t>كاليم اختر شميم اختر</t>
  </si>
  <si>
    <t>افاي زيدان محمد</t>
  </si>
  <si>
    <t>سيلفستر اجنل لويس</t>
  </si>
  <si>
    <t>ثوفيل حسين</t>
  </si>
  <si>
    <t>اجمال نادفليداسيو كينيال</t>
  </si>
  <si>
    <t>داهانيش فازاكود مادهافن</t>
  </si>
  <si>
    <t>اديتيا بابتي سورى</t>
  </si>
  <si>
    <t>ازهر احمد نصير</t>
  </si>
  <si>
    <t>فيجاى كومار كوتين</t>
  </si>
  <si>
    <t>محمد امتياز شايخ</t>
  </si>
  <si>
    <t>محمد فداكيل</t>
  </si>
  <si>
    <t>سوراج كومار</t>
  </si>
  <si>
    <t>نافيين ديسوزا</t>
  </si>
  <si>
    <t>عاشق فيتيل</t>
  </si>
  <si>
    <t>راشيد صادق</t>
  </si>
  <si>
    <t>فينسينت فاليروزو</t>
  </si>
  <si>
    <t>محمد مقدم امير</t>
  </si>
  <si>
    <t>احمد حسين محي الدين بخيت</t>
  </si>
  <si>
    <t>محمد هاسيم هانيس</t>
  </si>
  <si>
    <t>محمد محمود سيد خليفه</t>
  </si>
  <si>
    <t>محمد فهد محمد الهويمل</t>
  </si>
  <si>
    <t>حازم حمدي عثمان</t>
  </si>
  <si>
    <t>محمد جمال حمدان</t>
  </si>
  <si>
    <t>اجاي مانيابان</t>
  </si>
  <si>
    <t>ويلفريدو جونيور راغوت</t>
  </si>
  <si>
    <t>حسين عبد العابدين</t>
  </si>
  <si>
    <t>فرناندو باجالاي</t>
  </si>
  <si>
    <t>جون جون دابو</t>
  </si>
  <si>
    <t>محمد امجد غلام</t>
  </si>
  <si>
    <t>ملفين نويدا</t>
  </si>
  <si>
    <t>شيخ علم</t>
  </si>
  <si>
    <t>عمرو بلال السعيد محمود</t>
  </si>
  <si>
    <t>محمد هاشم</t>
  </si>
  <si>
    <t>ذيكن كاتيل</t>
  </si>
  <si>
    <t>Loai Asam Osman</t>
  </si>
  <si>
    <t>ام دي ماندين</t>
  </si>
  <si>
    <t>اميت رنا</t>
  </si>
  <si>
    <t>سبت الله دكتور منزور</t>
  </si>
  <si>
    <t>عمران خان الهاشمي</t>
  </si>
  <si>
    <t>علاء احمد الحسنين</t>
  </si>
  <si>
    <t>محمود ربيع حسين</t>
  </si>
  <si>
    <t>نواف عبدالمحسن الدخيلي</t>
  </si>
  <si>
    <t>محمد عودة الظفيري</t>
  </si>
  <si>
    <t>عبدالله خالد السبعان</t>
  </si>
  <si>
    <t>عبدالملك سعود مهيدي</t>
  </si>
  <si>
    <t>مشعل بن عبدالله العتيبي</t>
  </si>
  <si>
    <t>نبيل محمد الفيفي</t>
  </si>
  <si>
    <t>عائشه أحمد حسين</t>
  </si>
  <si>
    <t>ولاء أحمد محمد ابوشرحه</t>
  </si>
  <si>
    <t>سماهر سليمان محمد اسماعيل</t>
  </si>
  <si>
    <t>ثريا عمر علي المختار</t>
  </si>
  <si>
    <t>وائل بن مفرح بن محمد الوداعي</t>
  </si>
  <si>
    <t>سعد بن فالح بن محمد العصيمي</t>
  </si>
  <si>
    <t>سلطان عبدالاله سلطان الطليحي</t>
  </si>
  <si>
    <t>ahmed Salahaldin jaber-OLD2021</t>
  </si>
  <si>
    <t>فلاح شفاقة عوض الشمري</t>
  </si>
  <si>
    <t>دان ارسينالس</t>
  </si>
  <si>
    <t>ديم بيندو</t>
  </si>
  <si>
    <t>هيكتور دومابي</t>
  </si>
  <si>
    <t>دياجو فينتورا</t>
  </si>
  <si>
    <t>جوفين بناديرا</t>
  </si>
  <si>
    <t>كرستوفر كاتوباى</t>
  </si>
  <si>
    <t>جوناسان اسو</t>
  </si>
  <si>
    <t>فضل الرحمن جوما غول</t>
  </si>
  <si>
    <t>أنتوني باسكال كاماتشو</t>
  </si>
  <si>
    <t>أرجاي ساي ناجرامبا</t>
  </si>
  <si>
    <t>أرتشي ريان سولومون تيبورسيو</t>
  </si>
  <si>
    <t>جويل لابيانو تاكباد</t>
  </si>
  <si>
    <t>AHMED SALAHALDIN JABER</t>
  </si>
  <si>
    <t>نوف ناصر سعد السهلي</t>
  </si>
  <si>
    <t>معتز محمد عبدالقادر عطاية الله</t>
  </si>
  <si>
    <t>عبدالعزيز سعود محمد الهويمل</t>
  </si>
  <si>
    <t>نصيرول نصيرول عبدول دايان</t>
  </si>
  <si>
    <t>احمد عبدالله سعيد سعيد</t>
  </si>
  <si>
    <t>Eslam Al Shazly</t>
  </si>
  <si>
    <t>سطام دخين بن دغيم الحربي</t>
  </si>
  <si>
    <t>فلاح عبدالله نايف الرشيدي</t>
  </si>
  <si>
    <t>فهد عبدالعزيز سليمان الهويمل</t>
  </si>
  <si>
    <t>احمد عبيد سرور الرشيدي</t>
  </si>
  <si>
    <t>محمد محمود محمد عصفور</t>
  </si>
  <si>
    <t>محمد مضحي رحيم المطيري</t>
  </si>
  <si>
    <t>تامر حسنين محمد زقزوق</t>
  </si>
  <si>
    <t>عبدالقادر عمر عثمان</t>
  </si>
  <si>
    <t>حسين يوسف حسين بابكر</t>
  </si>
  <si>
    <t>حسن احمد سعيد الغامدي</t>
  </si>
  <si>
    <t>شكري محمد المحمدي</t>
  </si>
  <si>
    <t>حاتم سعود مساعد الهرساني</t>
  </si>
  <si>
    <t>صالح خالد صالح الغامدي</t>
  </si>
  <si>
    <t>صفيه زبيدي موسى كعبي</t>
  </si>
  <si>
    <t>نايف بندر المغيصيب</t>
  </si>
  <si>
    <t>عبدالله مانع العنزي</t>
  </si>
  <si>
    <t>مهند عبدالعزيز البريه</t>
  </si>
  <si>
    <t>امجاد محمدسعيد  المرامحي</t>
  </si>
  <si>
    <t>مصطفى محمد عبدالدايم</t>
  </si>
  <si>
    <t>عبدالمجيد يوسف صالح العجلان</t>
  </si>
  <si>
    <t>فاطمه علي سعد الزهراني</t>
  </si>
  <si>
    <t>نيرشان بان ماجار</t>
  </si>
  <si>
    <t>سومان باسنت</t>
  </si>
  <si>
    <t>آرمت بان ماجار</t>
  </si>
  <si>
    <t>Arturo Quepic</t>
  </si>
  <si>
    <t>Mohamed Yousif Suliman</t>
  </si>
  <si>
    <t>Mahmoud Ali Ibrahim</t>
  </si>
  <si>
    <t>كارلو ايسترادا نافاسكا</t>
  </si>
  <si>
    <t>علي محمد علي النشوان</t>
  </si>
  <si>
    <t>فيصل عويج</t>
  </si>
  <si>
    <t>فهد مناور العمري</t>
  </si>
  <si>
    <t>ريبان ميا مد مرشاد ميا</t>
  </si>
  <si>
    <t>تركي عوده حضيري الحصيني</t>
  </si>
  <si>
    <t>ضياء ضياء الرحمن</t>
  </si>
  <si>
    <t>داود جان</t>
  </si>
  <si>
    <t>موسى احمد موسى الدرهمي</t>
  </si>
  <si>
    <t>ضحى عبدالله بن صالح السعيد</t>
  </si>
  <si>
    <t>ابراهيم صالح ابراهيم الحزيمي</t>
  </si>
  <si>
    <t>محمد ابراهيم محمد السيد</t>
  </si>
  <si>
    <t>محمد نزار عيسى الجاموس</t>
  </si>
  <si>
    <t>حمزه محمد محمود الملاح</t>
  </si>
  <si>
    <t>تبريز سيد</t>
  </si>
  <si>
    <t>محمد تنوير علم صديق</t>
  </si>
  <si>
    <t>دورجا كومار سونار</t>
  </si>
  <si>
    <t>مهداب جميري</t>
  </si>
  <si>
    <t>شاندرا سنغ ماهار</t>
  </si>
  <si>
    <t>بهاجات سينغ دهينجا</t>
  </si>
  <si>
    <t>راجان دولال</t>
  </si>
  <si>
    <t>اكرم صالح علي الحماد</t>
  </si>
  <si>
    <t>راشا صالح موسى السفري</t>
  </si>
  <si>
    <t>خيم بهادر بن</t>
  </si>
  <si>
    <t>حسن أكثر قيوم</t>
  </si>
  <si>
    <t>دورجا بهادر ثابا</t>
  </si>
  <si>
    <t>بيشاري شاهي</t>
  </si>
  <si>
    <t>سوم ثابا</t>
  </si>
  <si>
    <t>دان بهادور كومال</t>
  </si>
  <si>
    <t>كريشنا رانا ماغار</t>
  </si>
  <si>
    <t>شيام بابو باثيول</t>
  </si>
  <si>
    <t>ديباك بهادور كركي</t>
  </si>
  <si>
    <t>جالاك كومار خاطري</t>
  </si>
  <si>
    <t>بورنا بهادور</t>
  </si>
  <si>
    <t>أفتار علم</t>
  </si>
  <si>
    <t>محمد جمال عبدالعال</t>
  </si>
  <si>
    <t>سمير ميا منصوري</t>
  </si>
  <si>
    <t>ديبمان باسنيت</t>
  </si>
  <si>
    <t>شيخ أكثر</t>
  </si>
  <si>
    <t>شميم أخطر محمد</t>
  </si>
  <si>
    <t>عمر عبدالعزيز عبدالله الجابر</t>
  </si>
  <si>
    <t>وليد طه الحسيني بيومي</t>
  </si>
  <si>
    <t>على احمد على مقبل سالم</t>
  </si>
  <si>
    <t>وائل محمود السيد محمود امبابي</t>
  </si>
  <si>
    <t>لماء علي عبدالله الغميجان</t>
  </si>
  <si>
    <t>عصام ابراهيم عبد العظيم عثمان</t>
  </si>
  <si>
    <t>عبدالعزيز احمد عبدالعزيز احمد</t>
  </si>
  <si>
    <t>عبد المجيد  الطلحي</t>
  </si>
  <si>
    <t>يوسف وليد الذكير</t>
  </si>
  <si>
    <t>حسين محمد عبدالحميد احمد</t>
  </si>
  <si>
    <t>عبدالله سليمان القحطاني</t>
  </si>
  <si>
    <t>عمر عبدالعزيز اليحيى</t>
  </si>
  <si>
    <t>عبدالعزيز وليد الصويطي</t>
  </si>
  <si>
    <t>محمود السيد السيد سلامة قنديل</t>
  </si>
  <si>
    <t>عبدالله بن علي المطيري</t>
  </si>
  <si>
    <t>عبدالرحمن سلطان الوكر</t>
  </si>
  <si>
    <t>وليد محمد نصر مقلد</t>
  </si>
  <si>
    <t>مشاري عبدالرحمن صالح بن دحوم</t>
  </si>
  <si>
    <t>أيمن ممدوح محمد شلش</t>
  </si>
  <si>
    <t>فيصل عبدالله صديق مدارس</t>
  </si>
  <si>
    <t>هيرمان فيلانيوفا كارا</t>
  </si>
  <si>
    <t>عبدالعزيز عادل عبدالعزيز محمد</t>
  </si>
  <si>
    <t>مصطفى شربيني محمد محمود</t>
  </si>
  <si>
    <t>عبدالإله محمد سعد الشنان</t>
  </si>
  <si>
    <t>محمد كمال همام عبدالموجود</t>
  </si>
  <si>
    <t>أنس الحميدي عبدالله الشايع</t>
  </si>
  <si>
    <t>سعود حمدان الدوسري</t>
  </si>
  <si>
    <t>رامنثيران سيرالاذيفين</t>
  </si>
  <si>
    <t>انطوان ميشال الشيخاني</t>
  </si>
  <si>
    <t>طارق ابراهيم الشهري</t>
  </si>
  <si>
    <t>عبدالله محمد عبدالله السعيد</t>
  </si>
  <si>
    <t>فهد ابراهيم القنيعان</t>
  </si>
  <si>
    <t>علي محمد علي محمد</t>
  </si>
  <si>
    <t>سمر مساعد نغيمش الأحمدي</t>
  </si>
  <si>
    <t>ليلى بنت عليثه  الأحمدي</t>
  </si>
  <si>
    <t>Ahmed Mahmoud</t>
  </si>
  <si>
    <t>AHMED EL SAYED EGY.</t>
  </si>
  <si>
    <t>عبدالعزيز سلطان البلوي</t>
  </si>
  <si>
    <t>احمد منصور المقيط</t>
  </si>
  <si>
    <t xml:space="preserve">وتين عبدالله </t>
  </si>
  <si>
    <t xml:space="preserve">محمد صلاح عبدالله </t>
  </si>
  <si>
    <t>Ronel bayumbon</t>
  </si>
  <si>
    <t>Alfred Resoso</t>
  </si>
  <si>
    <t xml:space="preserve">هيثم حسن  عبد الغنى </t>
  </si>
  <si>
    <t>E-4109</t>
  </si>
  <si>
    <t>E-4151</t>
  </si>
  <si>
    <t>E-4159</t>
  </si>
  <si>
    <t>E-8225</t>
  </si>
  <si>
    <t>20001@signsa.com</t>
  </si>
  <si>
    <t>20002@signsa.com</t>
  </si>
  <si>
    <t>Sign-AL Takhasusi</t>
  </si>
  <si>
    <t>Sign-AL Takhusisi</t>
  </si>
  <si>
    <t>h.othman@foodunitco.com</t>
  </si>
  <si>
    <t>a.mahd@foodunitco.com</t>
  </si>
  <si>
    <t>r.alyabes@foodunitco.com</t>
  </si>
  <si>
    <t>a.sayed@foodunitco.com</t>
  </si>
  <si>
    <t>j.guillermo@foodunitco.com</t>
  </si>
  <si>
    <t>Hazem</t>
  </si>
  <si>
    <t>Othman</t>
  </si>
  <si>
    <t>Almutaz</t>
  </si>
  <si>
    <t>Mahd</t>
  </si>
  <si>
    <t>Rakan</t>
  </si>
  <si>
    <t>Alyabes</t>
  </si>
  <si>
    <t>Company</t>
  </si>
  <si>
    <t>Brand</t>
  </si>
  <si>
    <t>Food World Holding</t>
  </si>
  <si>
    <t>Jay</t>
  </si>
  <si>
    <t>Guillermo</t>
  </si>
  <si>
    <t>Alalama Alfarida</t>
  </si>
  <si>
    <t>Sign</t>
  </si>
  <si>
    <t>Operations</t>
  </si>
  <si>
    <t xml:space="preserve"> CostCenterCode</t>
  </si>
  <si>
    <t xml:space="preserve"> CostCenterDesc</t>
  </si>
  <si>
    <t xml:space="preserve"> StatusTypeId</t>
  </si>
  <si>
    <t>Id</t>
  </si>
  <si>
    <t xml:space="preserve"> DeptCode</t>
  </si>
  <si>
    <t xml:space="preserve"> DeptName</t>
  </si>
  <si>
    <t xml:space="preserve"> CostCenterId</t>
  </si>
  <si>
    <t xml:space="preserve"> BusinessAreaCode</t>
  </si>
  <si>
    <t xml:space="preserve"> BusinessAreaName</t>
  </si>
  <si>
    <t xml:space="preserve"> GeneralLedgerAccountNo</t>
  </si>
  <si>
    <t xml:space="preserve"> GeneralLedgerAccountName</t>
  </si>
  <si>
    <t xml:space="preserve"> ExpenseCategoryName</t>
  </si>
  <si>
    <t xml:space="preserve"> ExpenseCategoryDesc</t>
  </si>
  <si>
    <t xml:space="preserve"> IsBusinessCategory</t>
  </si>
  <si>
    <t xml:space="preserve"> StatusTypeId </t>
  </si>
  <si>
    <t>Store Category</t>
  </si>
  <si>
    <t>Department Category</t>
  </si>
  <si>
    <t>Inventory Category</t>
  </si>
  <si>
    <t>SAR</t>
  </si>
  <si>
    <t>Riyadh Bank</t>
  </si>
  <si>
    <t>Saudi</t>
  </si>
  <si>
    <t>Male</t>
  </si>
  <si>
    <t>Approval Group</t>
  </si>
  <si>
    <t>IT approvalgroup</t>
  </si>
  <si>
    <t>Department approval group</t>
  </si>
  <si>
    <t>Jobrole IT manager</t>
  </si>
  <si>
    <t>Depart - IT</t>
  </si>
  <si>
    <t>atocash.com</t>
  </si>
  <si>
    <t>signsa</t>
  </si>
  <si>
    <t>food</t>
  </si>
  <si>
    <t xml:space="preserve"> ExpenseTypeName</t>
  </si>
  <si>
    <t xml:space="preserve"> ExpenseTypeDesc</t>
  </si>
  <si>
    <t xml:space="preserve"> ExpenseCategoryId</t>
  </si>
  <si>
    <t xml:space="preserve"> GeneralLedgerId</t>
  </si>
  <si>
    <t>INSERT INTO public."Banks" VALUES (1, 'Riyad Bank', 'Riyad Bank', 1);</t>
  </si>
  <si>
    <t xml:space="preserve"> Riyad Bank</t>
  </si>
  <si>
    <t>Category</t>
  </si>
  <si>
    <t>Account code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</si>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</sst>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249977111117893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 tint="0.7998901333658864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/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0" borderId="0" xfId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Border="1"/>
    <xf numFmtId="0" fontId="0" fillId="2" borderId="0" xfId="0" applyFill="1" applyBorder="1"/>
    <xf numFmtId="0" fontId="0" fillId="0" borderId="0" xfId="0" applyAlignment="1"/>
    <xf numFmtId="0" fontId="0" fillId="0" borderId="0" xfId="0" applyFill="1" applyAlignment="1"/>
    <xf numFmtId="0" fontId="6" fillId="2" borderId="0" xfId="0" applyFont="1" applyFill="1"/>
    <xf numFmtId="0" fontId="0" fillId="0" borderId="1" xfId="0" applyFill="1" applyBorder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1" fillId="2" borderId="0" xfId="1" applyFill="1"/>
    <xf numFmtId="0" fontId="0" fillId="0" borderId="0" xfId="0"/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1" fontId="7" fillId="8" borderId="4" xfId="0" applyNumberFormat="1" applyFont="1" applyFill="1" applyBorder="1" applyAlignment="1">
      <alignment horizontal="left" vertical="center"/>
    </xf>
    <xf numFmtId="1" fontId="0" fillId="3" borderId="4" xfId="0" applyNumberFormat="1" applyFill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1" fontId="0" fillId="9" borderId="4" xfId="0" applyNumberFormat="1" applyFill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0" fontId="0" fillId="2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hamed Ik Fareed" id="{5CE24B14-C58C-47F9-A272-B52BB760304D}" userId="S::mohafare@in.ibm.com::96595dd8-4756-4c55-a9e3-12d9525fb8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1-03T11:20:26.36" personId="{5CE24B14-C58C-47F9-A272-B52BB760304D}" id="{4B26BD3E-49DA-4A15-8220-47F31FC3A34E}">
    <text xml:space="preserve">Reference field from costcentre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j.guillermo@foodunitco.com" TargetMode="External"/><Relationship Id="rId2" Type="http://schemas.openxmlformats.org/officeDocument/2006/relationships/hyperlink" Target="mailto:r.alyabes@foodunitco.com" TargetMode="External"/><Relationship Id="rId1" Type="http://schemas.openxmlformats.org/officeDocument/2006/relationships/hyperlink" Target="mailto:a.mahd@foodunitco.com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j.guillermo@foodunitco.com" TargetMode="External"/><Relationship Id="rId1" Type="http://schemas.openxmlformats.org/officeDocument/2006/relationships/hyperlink" Target="mailto:20001@sign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05DF-8C15-45B5-A628-7413720D0CE9}">
  <dimension ref="A1:H204"/>
  <sheetViews>
    <sheetView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10.453125" bestFit="1" customWidth="1"/>
    <col min="2" max="2" width="15.6328125" customWidth="1"/>
    <col min="3" max="3" width="5.26953125" style="19" customWidth="1"/>
    <col min="5" max="5" width="14.81640625" bestFit="1" customWidth="1"/>
    <col min="6" max="6" width="29.08984375" bestFit="1" customWidth="1"/>
    <col min="7" max="7" width="12" bestFit="1" customWidth="1"/>
  </cols>
  <sheetData>
    <row r="1" spans="1:8" x14ac:dyDescent="0.35">
      <c r="A1" s="18" t="s">
        <v>4</v>
      </c>
      <c r="B1" s="18" t="s">
        <v>35</v>
      </c>
      <c r="D1" s="17" t="s">
        <v>1031</v>
      </c>
      <c r="E1" s="17" t="s">
        <v>1028</v>
      </c>
      <c r="F1" s="17" t="s">
        <v>1029</v>
      </c>
      <c r="G1" s="17" t="s">
        <v>1030</v>
      </c>
    </row>
    <row r="2" spans="1:8" x14ac:dyDescent="0.35">
      <c r="A2" s="16">
        <v>20001</v>
      </c>
      <c r="B2" s="16" t="s">
        <v>185</v>
      </c>
      <c r="D2">
        <v>1001</v>
      </c>
      <c r="E2">
        <f>A2</f>
        <v>20001</v>
      </c>
      <c r="F2" t="str">
        <f>B2</f>
        <v>Sign Anas In Malek</v>
      </c>
      <c r="G2">
        <v>1</v>
      </c>
      <c r="H2" s="15" t="str">
        <f>"INSERT INTO public.""CostCenters""(""Id"", ""CostCenterCode"", ""CostCenterDesc"", ""StatusTypeId"") VALUES ("&amp;D2&amp;", "&amp;"'"&amp;E2&amp;"'"&amp;", "&amp;"'"&amp;F2&amp;"', "&amp;G2&amp;");"</f>
        <v>INSERT INTO public."CostCenters"("Id", "CostCenterCode", "CostCenterDesc", "StatusTypeId") VALUES (1001, '20001', 'Sign Anas In Malek', 1);</v>
      </c>
    </row>
    <row r="3" spans="1:8" x14ac:dyDescent="0.35">
      <c r="A3" s="16">
        <v>20002</v>
      </c>
      <c r="B3" s="16" t="s">
        <v>1007</v>
      </c>
      <c r="D3">
        <v>1002</v>
      </c>
      <c r="E3">
        <f t="shared" ref="E3:E66" si="0">A3</f>
        <v>20002</v>
      </c>
      <c r="F3" t="str">
        <f t="shared" ref="F3:F66" si="1">B3</f>
        <v>Sign-AL Takhasusi</v>
      </c>
      <c r="G3">
        <v>1</v>
      </c>
      <c r="H3" s="15" t="str">
        <f t="shared" ref="H3:H66" si="2">"INSERT INTO public.""CostCenters""(""Id"", ""CostCenterCode"", ""CostCenterDesc"", ""StatusTypeId"") VALUES ("&amp;D3&amp;", "&amp;"'"&amp;E3&amp;"'"&amp;", "&amp;"'"&amp;F3&amp;"', "&amp;G3&amp;");"</f>
        <v>INSERT INTO public."CostCenters"("Id", "CostCenterCode", "CostCenterDesc", "StatusTypeId") VALUES (1002, '20002', 'Sign-AL Takhasusi', 1);</v>
      </c>
    </row>
    <row r="4" spans="1:8" x14ac:dyDescent="0.35">
      <c r="A4" s="15">
        <v>11001</v>
      </c>
      <c r="B4" s="15" t="s">
        <v>42</v>
      </c>
      <c r="D4">
        <v>1003</v>
      </c>
      <c r="E4">
        <f t="shared" si="0"/>
        <v>11001</v>
      </c>
      <c r="F4" t="str">
        <f t="shared" si="1"/>
        <v>JB- Al Shawkiya</v>
      </c>
      <c r="G4">
        <v>1</v>
      </c>
      <c r="H4" s="15" t="str">
        <f t="shared" si="2"/>
        <v>INSERT INTO public."CostCenters"("Id", "CostCenterCode", "CostCenterDesc", "StatusTypeId") VALUES (1003, '11001', 'JB- Al Shawkiya', 1);</v>
      </c>
    </row>
    <row r="5" spans="1:8" x14ac:dyDescent="0.35">
      <c r="A5" s="15">
        <v>11009</v>
      </c>
      <c r="B5" s="15" t="s">
        <v>43</v>
      </c>
      <c r="D5">
        <v>1004</v>
      </c>
      <c r="E5">
        <f t="shared" si="0"/>
        <v>11009</v>
      </c>
      <c r="F5" t="str">
        <f t="shared" si="1"/>
        <v>JB-Andalus Mall</v>
      </c>
      <c r="G5">
        <v>1</v>
      </c>
      <c r="H5" s="15" t="str">
        <f t="shared" si="2"/>
        <v>INSERT INTO public."CostCenters"("Id", "CostCenterCode", "CostCenterDesc", "StatusTypeId") VALUES (1004, '11009', 'JB-Andalus Mall', 1);</v>
      </c>
    </row>
    <row r="6" spans="1:8" x14ac:dyDescent="0.35">
      <c r="A6" s="15">
        <v>11012</v>
      </c>
      <c r="B6" s="15" t="s">
        <v>44</v>
      </c>
      <c r="D6">
        <v>1005</v>
      </c>
      <c r="E6">
        <f t="shared" si="0"/>
        <v>11012</v>
      </c>
      <c r="F6" t="str">
        <f t="shared" si="1"/>
        <v>JB-Heraa</v>
      </c>
      <c r="G6">
        <v>1</v>
      </c>
      <c r="H6" s="15" t="str">
        <f t="shared" si="2"/>
        <v>INSERT INTO public."CostCenters"("Id", "CostCenterCode", "CostCenterDesc", "StatusTypeId") VALUES (1005, '11012', 'JB-Heraa', 1);</v>
      </c>
    </row>
    <row r="7" spans="1:8" x14ac:dyDescent="0.35">
      <c r="A7" s="15">
        <v>11014</v>
      </c>
      <c r="B7" s="15" t="s">
        <v>45</v>
      </c>
      <c r="D7">
        <v>1006</v>
      </c>
      <c r="E7">
        <f t="shared" si="0"/>
        <v>11014</v>
      </c>
      <c r="F7" t="str">
        <f t="shared" si="1"/>
        <v>JB-Suwaidi</v>
      </c>
      <c r="G7">
        <v>1</v>
      </c>
      <c r="H7" s="15" t="str">
        <f t="shared" si="2"/>
        <v>INSERT INTO public."CostCenters"("Id", "CostCenterCode", "CostCenterDesc", "StatusTypeId") VALUES (1006, '11014', 'JB-Suwaidi', 1);</v>
      </c>
    </row>
    <row r="8" spans="1:8" x14ac:dyDescent="0.35">
      <c r="A8" s="15">
        <v>11015</v>
      </c>
      <c r="B8" s="15" t="s">
        <v>46</v>
      </c>
      <c r="D8">
        <v>1007</v>
      </c>
      <c r="E8">
        <f t="shared" si="0"/>
        <v>11015</v>
      </c>
      <c r="F8" t="str">
        <f t="shared" si="1"/>
        <v>JB-Al Ghadeer</v>
      </c>
      <c r="G8">
        <v>1</v>
      </c>
      <c r="H8" s="15" t="str">
        <f t="shared" si="2"/>
        <v>INSERT INTO public."CostCenters"("Id", "CostCenterCode", "CostCenterDesc", "StatusTypeId") VALUES (1007, '11015', 'JB-Al Ghadeer', 1);</v>
      </c>
    </row>
    <row r="9" spans="1:8" x14ac:dyDescent="0.35">
      <c r="A9" s="15">
        <v>11016</v>
      </c>
      <c r="B9" s="15" t="s">
        <v>47</v>
      </c>
      <c r="D9">
        <v>1008</v>
      </c>
      <c r="E9">
        <f t="shared" si="0"/>
        <v>11016</v>
      </c>
      <c r="F9" t="str">
        <f t="shared" si="1"/>
        <v>JB-Takhasosi</v>
      </c>
      <c r="G9">
        <v>1</v>
      </c>
      <c r="H9" s="15" t="str">
        <f t="shared" si="2"/>
        <v>INSERT INTO public."CostCenters"("Id", "CostCenterCode", "CostCenterDesc", "StatusTypeId") VALUES (1008, '11016', 'JB-Takhasosi', 1);</v>
      </c>
    </row>
    <row r="10" spans="1:8" x14ac:dyDescent="0.35">
      <c r="A10" s="15">
        <v>11017</v>
      </c>
      <c r="B10" s="15" t="s">
        <v>48</v>
      </c>
      <c r="D10">
        <v>1009</v>
      </c>
      <c r="E10">
        <f t="shared" si="0"/>
        <v>11017</v>
      </c>
      <c r="F10" t="str">
        <f t="shared" si="1"/>
        <v>JB-Murjan</v>
      </c>
      <c r="G10">
        <v>1</v>
      </c>
      <c r="H10" s="15" t="str">
        <f t="shared" si="2"/>
        <v>INSERT INTO public."CostCenters"("Id", "CostCenterCode", "CostCenterDesc", "StatusTypeId") VALUES (1009, '11017', 'JB-Murjan', 1);</v>
      </c>
    </row>
    <row r="11" spans="1:8" x14ac:dyDescent="0.35">
      <c r="A11" s="15">
        <v>11018</v>
      </c>
      <c r="B11" s="15" t="s">
        <v>49</v>
      </c>
      <c r="D11">
        <v>1010</v>
      </c>
      <c r="E11">
        <f t="shared" si="0"/>
        <v>11018</v>
      </c>
      <c r="F11" t="str">
        <f t="shared" si="1"/>
        <v>JB-Um Alqura</v>
      </c>
      <c r="G11">
        <v>1</v>
      </c>
      <c r="H11" s="15" t="str">
        <f t="shared" si="2"/>
        <v>INSERT INTO public."CostCenters"("Id", "CostCenterCode", "CostCenterDesc", "StatusTypeId") VALUES (1010, '11018', 'JB-Um Alqura', 1);</v>
      </c>
    </row>
    <row r="12" spans="1:8" x14ac:dyDescent="0.35">
      <c r="A12" s="15">
        <v>11019</v>
      </c>
      <c r="B12" s="15" t="s">
        <v>50</v>
      </c>
      <c r="D12">
        <v>1011</v>
      </c>
      <c r="E12">
        <f t="shared" si="0"/>
        <v>11019</v>
      </c>
      <c r="F12" t="str">
        <f t="shared" si="1"/>
        <v>JB-Azizya</v>
      </c>
      <c r="G12">
        <v>1</v>
      </c>
      <c r="H12" s="15" t="str">
        <f t="shared" si="2"/>
        <v>INSERT INTO public."CostCenters"("Id", "CostCenterCode", "CostCenterDesc", "StatusTypeId") VALUES (1011, '11019', 'JB-Azizya', 1);</v>
      </c>
    </row>
    <row r="13" spans="1:8" x14ac:dyDescent="0.35">
      <c r="A13" s="15">
        <v>11020</v>
      </c>
      <c r="B13" s="15" t="s">
        <v>51</v>
      </c>
      <c r="D13">
        <v>1012</v>
      </c>
      <c r="E13">
        <f t="shared" si="0"/>
        <v>11020</v>
      </c>
      <c r="F13" t="str">
        <f t="shared" si="1"/>
        <v>JB-Al Nakheel</v>
      </c>
      <c r="G13">
        <v>1</v>
      </c>
      <c r="H13" s="15" t="str">
        <f t="shared" si="2"/>
        <v>INSERT INTO public."CostCenters"("Id", "CostCenterCode", "CostCenterDesc", "StatusTypeId") VALUES (1012, '11020', 'JB-Al Nakheel', 1);</v>
      </c>
    </row>
    <row r="14" spans="1:8" x14ac:dyDescent="0.35">
      <c r="A14" s="15">
        <v>11021</v>
      </c>
      <c r="B14" s="15" t="s">
        <v>52</v>
      </c>
      <c r="D14">
        <v>1013</v>
      </c>
      <c r="E14">
        <f t="shared" si="0"/>
        <v>11021</v>
      </c>
      <c r="F14" t="str">
        <f t="shared" si="1"/>
        <v>JB-Qurban</v>
      </c>
      <c r="G14">
        <v>1</v>
      </c>
      <c r="H14" s="15" t="str">
        <f t="shared" si="2"/>
        <v>INSERT INTO public."CostCenters"("Id", "CostCenterCode", "CostCenterDesc", "StatusTypeId") VALUES (1013, '11021', 'JB-Qurban', 1);</v>
      </c>
    </row>
    <row r="15" spans="1:8" x14ac:dyDescent="0.35">
      <c r="A15" s="15">
        <v>11022</v>
      </c>
      <c r="B15" s="15" t="s">
        <v>53</v>
      </c>
      <c r="D15">
        <v>1014</v>
      </c>
      <c r="E15">
        <f t="shared" si="0"/>
        <v>11022</v>
      </c>
      <c r="F15" t="str">
        <f t="shared" si="1"/>
        <v>JB-Hezam</v>
      </c>
      <c r="G15">
        <v>1</v>
      </c>
      <c r="H15" s="15" t="str">
        <f t="shared" si="2"/>
        <v>INSERT INTO public."CostCenters"("Id", "CostCenterCode", "CostCenterDesc", "StatusTypeId") VALUES (1014, '11022', 'JB-Hezam', 1);</v>
      </c>
    </row>
    <row r="16" spans="1:8" x14ac:dyDescent="0.35">
      <c r="A16" s="15">
        <v>11023</v>
      </c>
      <c r="B16" s="15" t="s">
        <v>54</v>
      </c>
      <c r="D16">
        <v>1015</v>
      </c>
      <c r="E16">
        <f t="shared" si="0"/>
        <v>11023</v>
      </c>
      <c r="F16" t="str">
        <f t="shared" si="1"/>
        <v>JB-Sultanh</v>
      </c>
      <c r="G16">
        <v>1</v>
      </c>
      <c r="H16" s="15" t="str">
        <f t="shared" si="2"/>
        <v>INSERT INTO public."CostCenters"("Id", "CostCenterCode", "CostCenterDesc", "StatusTypeId") VALUES (1015, '11023', 'JB-Sultanh', 1);</v>
      </c>
    </row>
    <row r="17" spans="1:8" x14ac:dyDescent="0.35">
      <c r="A17" s="15">
        <v>11024</v>
      </c>
      <c r="B17" s="15" t="s">
        <v>55</v>
      </c>
      <c r="D17">
        <v>1016</v>
      </c>
      <c r="E17">
        <f t="shared" si="0"/>
        <v>11024</v>
      </c>
      <c r="F17" t="str">
        <f t="shared" si="1"/>
        <v>JB-Al Shatie</v>
      </c>
      <c r="G17">
        <v>1</v>
      </c>
      <c r="H17" s="15" t="str">
        <f t="shared" si="2"/>
        <v>INSERT INTO public."CostCenters"("Id", "CostCenterCode", "CostCenterDesc", "StatusTypeId") VALUES (1016, '11024', 'JB-Al Shatie', 1);</v>
      </c>
    </row>
    <row r="18" spans="1:8" x14ac:dyDescent="0.35">
      <c r="A18" s="15">
        <v>11025</v>
      </c>
      <c r="B18" s="15" t="s">
        <v>56</v>
      </c>
      <c r="D18">
        <v>1017</v>
      </c>
      <c r="E18">
        <f t="shared" si="0"/>
        <v>11025</v>
      </c>
      <c r="F18" t="str">
        <f t="shared" si="1"/>
        <v>JB-Jabal Omar</v>
      </c>
      <c r="G18">
        <v>1</v>
      </c>
      <c r="H18" s="15" t="str">
        <f t="shared" si="2"/>
        <v>INSERT INTO public."CostCenters"("Id", "CostCenterCode", "CostCenterDesc", "StatusTypeId") VALUES (1017, '11025', 'JB-Jabal Omar', 1);</v>
      </c>
    </row>
    <row r="19" spans="1:8" x14ac:dyDescent="0.35">
      <c r="A19" s="15">
        <v>11026</v>
      </c>
      <c r="B19" s="15" t="s">
        <v>57</v>
      </c>
      <c r="D19">
        <v>1018</v>
      </c>
      <c r="E19">
        <f t="shared" si="0"/>
        <v>11026</v>
      </c>
      <c r="F19" t="str">
        <f t="shared" si="1"/>
        <v>JB-Falastin St.</v>
      </c>
      <c r="G19">
        <v>1</v>
      </c>
      <c r="H19" s="15" t="str">
        <f t="shared" si="2"/>
        <v>INSERT INTO public."CostCenters"("Id", "CostCenterCode", "CostCenterDesc", "StatusTypeId") VALUES (1018, '11026', 'JB-Falastin St.', 1);</v>
      </c>
    </row>
    <row r="20" spans="1:8" x14ac:dyDescent="0.35">
      <c r="A20" s="15">
        <v>11027</v>
      </c>
      <c r="B20" s="15" t="s">
        <v>58</v>
      </c>
      <c r="D20">
        <v>1019</v>
      </c>
      <c r="E20">
        <f t="shared" si="0"/>
        <v>11027</v>
      </c>
      <c r="F20" t="str">
        <f t="shared" si="1"/>
        <v>JB-Al Rabwah (Exit 14)</v>
      </c>
      <c r="G20">
        <v>1</v>
      </c>
      <c r="H20" s="15" t="str">
        <f t="shared" si="2"/>
        <v>INSERT INTO public."CostCenters"("Id", "CostCenterCode", "CostCenterDesc", "StatusTypeId") VALUES (1019, '11027', 'JB-Al Rabwah (Exit 14)', 1);</v>
      </c>
    </row>
    <row r="21" spans="1:8" x14ac:dyDescent="0.35">
      <c r="A21" s="15">
        <v>11028</v>
      </c>
      <c r="B21" s="15" t="s">
        <v>59</v>
      </c>
      <c r="D21">
        <v>1020</v>
      </c>
      <c r="E21">
        <f t="shared" si="0"/>
        <v>11028</v>
      </c>
      <c r="F21" t="str">
        <f t="shared" si="1"/>
        <v>JB-Jarir</v>
      </c>
      <c r="G21">
        <v>1</v>
      </c>
      <c r="H21" s="15" t="str">
        <f t="shared" si="2"/>
        <v>INSERT INTO public."CostCenters"("Id", "CostCenterCode", "CostCenterDesc", "StatusTypeId") VALUES (1020, '11028', 'JB-Jarir', 1);</v>
      </c>
    </row>
    <row r="22" spans="1:8" x14ac:dyDescent="0.35">
      <c r="A22" s="15">
        <v>11029</v>
      </c>
      <c r="B22" s="15" t="s">
        <v>60</v>
      </c>
      <c r="D22">
        <v>1021</v>
      </c>
      <c r="E22">
        <f t="shared" si="0"/>
        <v>11029</v>
      </c>
      <c r="F22" t="str">
        <f t="shared" si="1"/>
        <v>JB-Al Jazeera (Exit 15)</v>
      </c>
      <c r="G22">
        <v>1</v>
      </c>
      <c r="H22" s="15" t="str">
        <f t="shared" si="2"/>
        <v>INSERT INTO public."CostCenters"("Id", "CostCenterCode", "CostCenterDesc", "StatusTypeId") VALUES (1021, '11029', 'JB-Al Jazeera (Exit 15)', 1);</v>
      </c>
    </row>
    <row r="23" spans="1:8" x14ac:dyDescent="0.35">
      <c r="A23" s="15">
        <v>11030</v>
      </c>
      <c r="B23" s="15" t="s">
        <v>61</v>
      </c>
      <c r="D23">
        <v>1022</v>
      </c>
      <c r="E23">
        <f t="shared" si="0"/>
        <v>11030</v>
      </c>
      <c r="F23" t="str">
        <f t="shared" si="1"/>
        <v>JB-New Safa</v>
      </c>
      <c r="G23">
        <v>1</v>
      </c>
      <c r="H23" s="15" t="str">
        <f t="shared" si="2"/>
        <v>INSERT INTO public."CostCenters"("Id", "CostCenterCode", "CostCenterDesc", "StatusTypeId") VALUES (1022, '11030', 'JB-New Safa', 1);</v>
      </c>
    </row>
    <row r="24" spans="1:8" x14ac:dyDescent="0.35">
      <c r="A24" s="15">
        <v>11032</v>
      </c>
      <c r="B24" s="15" t="s">
        <v>62</v>
      </c>
      <c r="D24">
        <v>1023</v>
      </c>
      <c r="E24">
        <f t="shared" si="0"/>
        <v>11032</v>
      </c>
      <c r="F24" t="str">
        <f t="shared" si="1"/>
        <v>JB-Rabie</v>
      </c>
      <c r="G24">
        <v>1</v>
      </c>
      <c r="H24" s="15" t="str">
        <f t="shared" si="2"/>
        <v>INSERT INTO public."CostCenters"("Id", "CostCenterCode", "CostCenterDesc", "StatusTypeId") VALUES (1023, '11032', 'JB-Rabie', 1);</v>
      </c>
    </row>
    <row r="25" spans="1:8" x14ac:dyDescent="0.35">
      <c r="A25" s="15">
        <v>11033</v>
      </c>
      <c r="B25" s="15" t="s">
        <v>63</v>
      </c>
      <c r="D25">
        <v>1024</v>
      </c>
      <c r="E25">
        <f t="shared" si="0"/>
        <v>11033</v>
      </c>
      <c r="F25" t="str">
        <f t="shared" si="1"/>
        <v>JB-SASCO 1</v>
      </c>
      <c r="G25">
        <v>1</v>
      </c>
      <c r="H25" s="15" t="str">
        <f t="shared" si="2"/>
        <v>INSERT INTO public."CostCenters"("Id", "CostCenterCode", "CostCenterDesc", "StatusTypeId") VALUES (1024, '11033', 'JB-SASCO 1', 1);</v>
      </c>
    </row>
    <row r="26" spans="1:8" x14ac:dyDescent="0.35">
      <c r="A26" s="15">
        <v>11034</v>
      </c>
      <c r="B26" s="15" t="s">
        <v>64</v>
      </c>
      <c r="D26">
        <v>1025</v>
      </c>
      <c r="E26">
        <f t="shared" si="0"/>
        <v>11034</v>
      </c>
      <c r="F26" t="str">
        <f t="shared" si="1"/>
        <v>JB-Khanshalilla - Exit 19</v>
      </c>
      <c r="G26">
        <v>1</v>
      </c>
      <c r="H26" s="15" t="str">
        <f t="shared" si="2"/>
        <v>INSERT INTO public."CostCenters"("Id", "CostCenterCode", "CostCenterDesc", "StatusTypeId") VALUES (1025, '11034', 'JB-Khanshalilla - Exit 19', 1);</v>
      </c>
    </row>
    <row r="27" spans="1:8" x14ac:dyDescent="0.35">
      <c r="A27" s="15">
        <v>11035</v>
      </c>
      <c r="B27" s="15" t="s">
        <v>65</v>
      </c>
      <c r="D27">
        <v>1026</v>
      </c>
      <c r="E27">
        <f t="shared" si="0"/>
        <v>11035</v>
      </c>
      <c r="F27" t="str">
        <f t="shared" si="1"/>
        <v>JB-Al Wazireah</v>
      </c>
      <c r="G27">
        <v>1</v>
      </c>
      <c r="H27" s="15" t="str">
        <f t="shared" si="2"/>
        <v>INSERT INTO public."CostCenters"("Id", "CostCenterCode", "CostCenterDesc", "StatusTypeId") VALUES (1026, '11035', 'JB-Al Wazireah', 1);</v>
      </c>
    </row>
    <row r="28" spans="1:8" x14ac:dyDescent="0.35">
      <c r="A28" s="15">
        <v>11036</v>
      </c>
      <c r="B28" s="15" t="s">
        <v>66</v>
      </c>
      <c r="D28">
        <v>1027</v>
      </c>
      <c r="E28">
        <f t="shared" si="0"/>
        <v>11036</v>
      </c>
      <c r="F28" t="str">
        <f t="shared" si="1"/>
        <v>JB-Cornishe</v>
      </c>
      <c r="G28">
        <v>1</v>
      </c>
      <c r="H28" s="15" t="str">
        <f t="shared" si="2"/>
        <v>INSERT INTO public."CostCenters"("Id", "CostCenterCode", "CostCenterDesc", "StatusTypeId") VALUES (1027, '11036', 'JB-Cornishe', 1);</v>
      </c>
    </row>
    <row r="29" spans="1:8" x14ac:dyDescent="0.35">
      <c r="A29" s="15">
        <v>11037</v>
      </c>
      <c r="B29" s="15" t="s">
        <v>67</v>
      </c>
      <c r="D29">
        <v>1028</v>
      </c>
      <c r="E29">
        <f t="shared" si="0"/>
        <v>11037</v>
      </c>
      <c r="F29" t="str">
        <f t="shared" si="1"/>
        <v>JB-Al Sulaimania</v>
      </c>
      <c r="G29">
        <v>1</v>
      </c>
      <c r="H29" s="15" t="str">
        <f t="shared" si="2"/>
        <v>INSERT INTO public."CostCenters"("Id", "CostCenterCode", "CostCenterDesc", "StatusTypeId") VALUES (1028, '11037', 'JB-Al Sulaimania', 1);</v>
      </c>
    </row>
    <row r="30" spans="1:8" x14ac:dyDescent="0.35">
      <c r="A30" s="15">
        <v>11038</v>
      </c>
      <c r="B30" s="15" t="s">
        <v>68</v>
      </c>
      <c r="D30">
        <v>1029</v>
      </c>
      <c r="E30">
        <f t="shared" si="0"/>
        <v>11038</v>
      </c>
      <c r="F30" t="str">
        <f t="shared" si="1"/>
        <v>JB-Buraida</v>
      </c>
      <c r="G30">
        <v>1</v>
      </c>
      <c r="H30" s="15" t="str">
        <f t="shared" si="2"/>
        <v>INSERT INTO public."CostCenters"("Id", "CostCenterCode", "CostCenterDesc", "StatusTypeId") VALUES (1029, '11038', 'JB-Buraida', 1);</v>
      </c>
    </row>
    <row r="31" spans="1:8" x14ac:dyDescent="0.35">
      <c r="A31" s="15">
        <v>11039</v>
      </c>
      <c r="B31" s="15" t="s">
        <v>69</v>
      </c>
      <c r="D31">
        <v>1030</v>
      </c>
      <c r="E31">
        <f t="shared" si="0"/>
        <v>11039</v>
      </c>
      <c r="F31" t="str">
        <f t="shared" si="1"/>
        <v>JB-Al Nahdha</v>
      </c>
      <c r="G31">
        <v>1</v>
      </c>
      <c r="H31" s="15" t="str">
        <f t="shared" si="2"/>
        <v>INSERT INTO public."CostCenters"("Id", "CostCenterCode", "CostCenterDesc", "StatusTypeId") VALUES (1030, '11039', 'JB-Al Nahdha', 1);</v>
      </c>
    </row>
    <row r="32" spans="1:8" x14ac:dyDescent="0.35">
      <c r="A32" s="15">
        <v>11040</v>
      </c>
      <c r="B32" s="15" t="s">
        <v>70</v>
      </c>
      <c r="D32">
        <v>1031</v>
      </c>
      <c r="E32">
        <f t="shared" si="0"/>
        <v>11040</v>
      </c>
      <c r="F32" t="str">
        <f t="shared" si="1"/>
        <v>JB-Al Falah (Exit 7)</v>
      </c>
      <c r="G32">
        <v>1</v>
      </c>
      <c r="H32" s="15" t="str">
        <f t="shared" si="2"/>
        <v>INSERT INTO public."CostCenters"("Id", "CostCenterCode", "CostCenterDesc", "StatusTypeId") VALUES (1031, '11040', 'JB-Al Falah (Exit 7)', 1);</v>
      </c>
    </row>
    <row r="33" spans="1:8" x14ac:dyDescent="0.35">
      <c r="A33" s="15">
        <v>11041</v>
      </c>
      <c r="B33" s="15" t="s">
        <v>71</v>
      </c>
      <c r="D33">
        <v>1032</v>
      </c>
      <c r="E33">
        <f t="shared" si="0"/>
        <v>11041</v>
      </c>
      <c r="F33" t="str">
        <f t="shared" si="1"/>
        <v>JB-Al Dhabab</v>
      </c>
      <c r="G33">
        <v>1</v>
      </c>
      <c r="H33" s="15" t="str">
        <f t="shared" si="2"/>
        <v>INSERT INTO public."CostCenters"("Id", "CostCenterCode", "CostCenterDesc", "StatusTypeId") VALUES (1032, '11041', 'JB-Al Dhabab', 1);</v>
      </c>
    </row>
    <row r="34" spans="1:8" x14ac:dyDescent="0.35">
      <c r="A34" s="15">
        <v>11042</v>
      </c>
      <c r="B34" s="15" t="s">
        <v>72</v>
      </c>
      <c r="D34">
        <v>1033</v>
      </c>
      <c r="E34">
        <f t="shared" si="0"/>
        <v>11042</v>
      </c>
      <c r="F34" t="str">
        <f t="shared" si="1"/>
        <v>JB-Al Salama</v>
      </c>
      <c r="G34">
        <v>1</v>
      </c>
      <c r="H34" s="15" t="str">
        <f t="shared" si="2"/>
        <v>INSERT INTO public."CostCenters"("Id", "CostCenterCode", "CostCenterDesc", "StatusTypeId") VALUES (1033, '11042', 'JB-Al Salama', 1);</v>
      </c>
    </row>
    <row r="35" spans="1:8" x14ac:dyDescent="0.35">
      <c r="A35" s="15">
        <v>11043</v>
      </c>
      <c r="B35" s="15" t="s">
        <v>73</v>
      </c>
      <c r="D35">
        <v>1034</v>
      </c>
      <c r="E35">
        <f t="shared" si="0"/>
        <v>11043</v>
      </c>
      <c r="F35" t="str">
        <f t="shared" si="1"/>
        <v>JB-Wadi Laban</v>
      </c>
      <c r="G35">
        <v>1</v>
      </c>
      <c r="H35" s="15" t="str">
        <f t="shared" si="2"/>
        <v>INSERT INTO public."CostCenters"("Id", "CostCenterCode", "CostCenterDesc", "StatusTypeId") VALUES (1034, '11043', 'JB-Wadi Laban', 1);</v>
      </c>
    </row>
    <row r="36" spans="1:8" x14ac:dyDescent="0.35">
      <c r="A36" s="15">
        <v>11044</v>
      </c>
      <c r="B36" s="15" t="s">
        <v>74</v>
      </c>
      <c r="D36">
        <v>1035</v>
      </c>
      <c r="E36">
        <f t="shared" si="0"/>
        <v>11044</v>
      </c>
      <c r="F36" t="str">
        <f t="shared" si="1"/>
        <v>JB-Al Kharj 1</v>
      </c>
      <c r="G36">
        <v>1</v>
      </c>
      <c r="H36" s="15" t="str">
        <f t="shared" si="2"/>
        <v>INSERT INTO public."CostCenters"("Id", "CostCenterCode", "CostCenterDesc", "StatusTypeId") VALUES (1035, '11044', 'JB-Al Kharj 1', 1);</v>
      </c>
    </row>
    <row r="37" spans="1:8" x14ac:dyDescent="0.35">
      <c r="A37" s="15">
        <v>11045</v>
      </c>
      <c r="B37" s="15" t="s">
        <v>75</v>
      </c>
      <c r="D37">
        <v>1036</v>
      </c>
      <c r="E37">
        <f t="shared" si="0"/>
        <v>11045</v>
      </c>
      <c r="F37" t="str">
        <f t="shared" si="1"/>
        <v>JB-Nakhla Plaza "Qurtuba"</v>
      </c>
      <c r="G37">
        <v>1</v>
      </c>
      <c r="H37" s="15" t="str">
        <f t="shared" si="2"/>
        <v>INSERT INTO public."CostCenters"("Id", "CostCenterCode", "CostCenterDesc", "StatusTypeId") VALUES (1036, '11045', 'JB-Nakhla Plaza "Qurtuba"', 1);</v>
      </c>
    </row>
    <row r="38" spans="1:8" x14ac:dyDescent="0.35">
      <c r="A38" s="15">
        <v>11046</v>
      </c>
      <c r="B38" s="15" t="s">
        <v>76</v>
      </c>
      <c r="D38">
        <v>1037</v>
      </c>
      <c r="E38">
        <f t="shared" si="0"/>
        <v>11046</v>
      </c>
      <c r="F38" t="str">
        <f t="shared" si="1"/>
        <v>JB-Al Basateen</v>
      </c>
      <c r="G38">
        <v>1</v>
      </c>
      <c r="H38" s="15" t="str">
        <f t="shared" si="2"/>
        <v>INSERT INTO public."CostCenters"("Id", "CostCenterCode", "CostCenterDesc", "StatusTypeId") VALUES (1037, '11046', 'JB-Al Basateen', 1);</v>
      </c>
    </row>
    <row r="39" spans="1:8" x14ac:dyDescent="0.35">
      <c r="A39" s="15">
        <v>11047</v>
      </c>
      <c r="B39" s="15" t="s">
        <v>77</v>
      </c>
      <c r="D39">
        <v>1038</v>
      </c>
      <c r="E39">
        <f t="shared" si="0"/>
        <v>11047</v>
      </c>
      <c r="F39" t="str">
        <f t="shared" si="1"/>
        <v>JB-Badaya</v>
      </c>
      <c r="G39">
        <v>1</v>
      </c>
      <c r="H39" s="15" t="str">
        <f t="shared" si="2"/>
        <v>INSERT INTO public."CostCenters"("Id", "CostCenterCode", "CostCenterDesc", "StatusTypeId") VALUES (1038, '11047', 'JB-Badaya', 1);</v>
      </c>
    </row>
    <row r="40" spans="1:8" x14ac:dyDescent="0.35">
      <c r="A40" s="15">
        <v>11048</v>
      </c>
      <c r="B40" s="15" t="s">
        <v>78</v>
      </c>
      <c r="D40">
        <v>1039</v>
      </c>
      <c r="E40">
        <f t="shared" si="0"/>
        <v>11048</v>
      </c>
      <c r="F40" t="str">
        <f t="shared" si="1"/>
        <v>JB-Al Samer</v>
      </c>
      <c r="G40">
        <v>1</v>
      </c>
      <c r="H40" s="15" t="str">
        <f t="shared" si="2"/>
        <v>INSERT INTO public."CostCenters"("Id", "CostCenterCode", "CostCenterDesc", "StatusTypeId") VALUES (1039, '11048', 'JB-Al Samer', 1);</v>
      </c>
    </row>
    <row r="41" spans="1:8" x14ac:dyDescent="0.35">
      <c r="A41" s="15">
        <v>11049</v>
      </c>
      <c r="B41" s="15" t="s">
        <v>79</v>
      </c>
      <c r="D41">
        <v>1040</v>
      </c>
      <c r="E41">
        <f t="shared" si="0"/>
        <v>11049</v>
      </c>
      <c r="F41" t="str">
        <f t="shared" si="1"/>
        <v>JB-Oniza Qassim</v>
      </c>
      <c r="G41">
        <v>1</v>
      </c>
      <c r="H41" s="15" t="str">
        <f t="shared" si="2"/>
        <v>INSERT INTO public."CostCenters"("Id", "CostCenterCode", "CostCenterDesc", "StatusTypeId") VALUES (1040, '11049', 'JB-Oniza Qassim', 1);</v>
      </c>
    </row>
    <row r="42" spans="1:8" x14ac:dyDescent="0.35">
      <c r="A42" s="15">
        <v>11050</v>
      </c>
      <c r="B42" s="15" t="s">
        <v>80</v>
      </c>
      <c r="D42">
        <v>1041</v>
      </c>
      <c r="E42">
        <f t="shared" si="0"/>
        <v>11050</v>
      </c>
      <c r="F42" t="str">
        <f t="shared" si="1"/>
        <v>JB-Al Shifa</v>
      </c>
      <c r="G42">
        <v>1</v>
      </c>
      <c r="H42" s="15" t="str">
        <f t="shared" si="2"/>
        <v>INSERT INTO public."CostCenters"("Id", "CostCenterCode", "CostCenterDesc", "StatusTypeId") VALUES (1041, '11050', 'JB-Al Shifa', 1);</v>
      </c>
    </row>
    <row r="43" spans="1:8" x14ac:dyDescent="0.35">
      <c r="A43" s="15">
        <v>11051</v>
      </c>
      <c r="B43" s="15" t="s">
        <v>81</v>
      </c>
      <c r="D43">
        <v>1042</v>
      </c>
      <c r="E43">
        <f t="shared" si="0"/>
        <v>11051</v>
      </c>
      <c r="F43" t="str">
        <f t="shared" si="1"/>
        <v>JB-Al Madinah Road</v>
      </c>
      <c r="G43">
        <v>1</v>
      </c>
      <c r="H43" s="15" t="str">
        <f t="shared" si="2"/>
        <v>INSERT INTO public."CostCenters"("Id", "CostCenterCode", "CostCenterDesc", "StatusTypeId") VALUES (1042, '11051', 'JB-Al Madinah Road', 1);</v>
      </c>
    </row>
    <row r="44" spans="1:8" x14ac:dyDescent="0.35">
      <c r="A44" s="15">
        <v>11052</v>
      </c>
      <c r="B44" s="15" t="s">
        <v>82</v>
      </c>
      <c r="D44">
        <v>1043</v>
      </c>
      <c r="E44">
        <f t="shared" si="0"/>
        <v>11052</v>
      </c>
      <c r="F44" t="str">
        <f t="shared" si="1"/>
        <v>JB-Al Mohmadiah</v>
      </c>
      <c r="G44">
        <v>1</v>
      </c>
      <c r="H44" s="15" t="str">
        <f t="shared" si="2"/>
        <v>INSERT INTO public."CostCenters"("Id", "CostCenterCode", "CostCenterDesc", "StatusTypeId") VALUES (1043, '11052', 'JB-Al Mohmadiah', 1);</v>
      </c>
    </row>
    <row r="45" spans="1:8" x14ac:dyDescent="0.35">
      <c r="A45" s="15">
        <v>11053</v>
      </c>
      <c r="B45" s="15" t="s">
        <v>83</v>
      </c>
      <c r="D45">
        <v>1044</v>
      </c>
      <c r="E45">
        <f t="shared" si="0"/>
        <v>11053</v>
      </c>
      <c r="F45" t="str">
        <f t="shared" si="1"/>
        <v>JB-Arruddaf Park</v>
      </c>
      <c r="G45">
        <v>1</v>
      </c>
      <c r="H45" s="15" t="str">
        <f t="shared" si="2"/>
        <v>INSERT INTO public."CostCenters"("Id", "CostCenterCode", "CostCenterDesc", "StatusTypeId") VALUES (1044, '11053', 'JB-Arruddaf Park', 1);</v>
      </c>
    </row>
    <row r="46" spans="1:8" x14ac:dyDescent="0.35">
      <c r="A46" s="15">
        <v>11054</v>
      </c>
      <c r="B46" s="15" t="s">
        <v>84</v>
      </c>
      <c r="D46">
        <v>1045</v>
      </c>
      <c r="E46">
        <f t="shared" si="0"/>
        <v>11054</v>
      </c>
      <c r="F46" t="str">
        <f t="shared" si="1"/>
        <v>JB-Hail - Plaza</v>
      </c>
      <c r="G46">
        <v>1</v>
      </c>
      <c r="H46" s="15" t="str">
        <f t="shared" si="2"/>
        <v>INSERT INTO public."CostCenters"("Id", "CostCenterCode", "CostCenterDesc", "StatusTypeId") VALUES (1045, '11054', 'JB-Hail - Plaza', 1);</v>
      </c>
    </row>
    <row r="47" spans="1:8" x14ac:dyDescent="0.35">
      <c r="A47" s="15">
        <v>11055</v>
      </c>
      <c r="B47" s="15" t="s">
        <v>85</v>
      </c>
      <c r="D47">
        <v>1046</v>
      </c>
      <c r="E47">
        <f t="shared" si="0"/>
        <v>11055</v>
      </c>
      <c r="F47" t="str">
        <f t="shared" si="1"/>
        <v>JB-Ad Diriyah</v>
      </c>
      <c r="G47">
        <v>1</v>
      </c>
      <c r="H47" s="15" t="str">
        <f t="shared" si="2"/>
        <v>INSERT INTO public."CostCenters"("Id", "CostCenterCode", "CostCenterDesc", "StatusTypeId") VALUES (1046, '11055', 'JB-Ad Diriyah', 1);</v>
      </c>
    </row>
    <row r="48" spans="1:8" x14ac:dyDescent="0.35">
      <c r="A48" s="15">
        <v>11056</v>
      </c>
      <c r="B48" s="15" t="s">
        <v>86</v>
      </c>
      <c r="D48">
        <v>1047</v>
      </c>
      <c r="E48">
        <f t="shared" si="0"/>
        <v>11056</v>
      </c>
      <c r="F48" t="str">
        <f t="shared" si="1"/>
        <v>JB-Naseem</v>
      </c>
      <c r="G48">
        <v>1</v>
      </c>
      <c r="H48" s="15" t="str">
        <f t="shared" si="2"/>
        <v>INSERT INTO public."CostCenters"("Id", "CostCenterCode", "CostCenterDesc", "StatusTypeId") VALUES (1047, '11056', 'JB-Naseem', 1);</v>
      </c>
    </row>
    <row r="49" spans="1:8" x14ac:dyDescent="0.35">
      <c r="A49" s="15">
        <v>11057</v>
      </c>
      <c r="B49" s="15" t="s">
        <v>87</v>
      </c>
      <c r="D49">
        <v>1048</v>
      </c>
      <c r="E49">
        <f t="shared" si="0"/>
        <v>11057</v>
      </c>
      <c r="F49" t="str">
        <f t="shared" si="1"/>
        <v>JB-Nozha</v>
      </c>
      <c r="G49">
        <v>1</v>
      </c>
      <c r="H49" s="15" t="str">
        <f t="shared" si="2"/>
        <v>INSERT INTO public."CostCenters"("Id", "CostCenterCode", "CostCenterDesc", "StatusTypeId") VALUES (1048, '11057', 'JB-Nozha', 1);</v>
      </c>
    </row>
    <row r="50" spans="1:8" x14ac:dyDescent="0.35">
      <c r="A50" s="15">
        <v>11058</v>
      </c>
      <c r="B50" s="15" t="s">
        <v>88</v>
      </c>
      <c r="D50">
        <v>1049</v>
      </c>
      <c r="E50">
        <f t="shared" si="0"/>
        <v>11058</v>
      </c>
      <c r="F50" t="str">
        <f t="shared" si="1"/>
        <v>JB-Morooj</v>
      </c>
      <c r="G50">
        <v>1</v>
      </c>
      <c r="H50" s="15" t="str">
        <f t="shared" si="2"/>
        <v>INSERT INTO public."CostCenters"("Id", "CostCenterCode", "CostCenterDesc", "StatusTypeId") VALUES (1049, '11058', 'JB-Morooj', 1);</v>
      </c>
    </row>
    <row r="51" spans="1:8" x14ac:dyDescent="0.35">
      <c r="A51" s="15">
        <v>11059</v>
      </c>
      <c r="B51" s="15" t="s">
        <v>89</v>
      </c>
      <c r="D51">
        <v>1050</v>
      </c>
      <c r="E51">
        <f t="shared" si="0"/>
        <v>11059</v>
      </c>
      <c r="F51" t="str">
        <f t="shared" si="1"/>
        <v>JB-SASCO 2</v>
      </c>
      <c r="G51">
        <v>1</v>
      </c>
      <c r="H51" s="15" t="str">
        <f t="shared" si="2"/>
        <v>INSERT INTO public."CostCenters"("Id", "CostCenterCode", "CostCenterDesc", "StatusTypeId") VALUES (1050, '11059', 'JB-SASCO 2', 1);</v>
      </c>
    </row>
    <row r="52" spans="1:8" x14ac:dyDescent="0.35">
      <c r="A52" s="15">
        <v>11060</v>
      </c>
      <c r="B52" s="15" t="s">
        <v>90</v>
      </c>
      <c r="D52">
        <v>1051</v>
      </c>
      <c r="E52">
        <f t="shared" si="0"/>
        <v>11060</v>
      </c>
      <c r="F52" t="str">
        <f t="shared" si="1"/>
        <v>JB-Al Kharj 2</v>
      </c>
      <c r="G52">
        <v>1</v>
      </c>
      <c r="H52" s="15" t="str">
        <f t="shared" si="2"/>
        <v>INSERT INTO public."CostCenters"("Id", "CostCenterCode", "CostCenterDesc", "StatusTypeId") VALUES (1051, '11060', 'JB-Al Kharj 2', 1);</v>
      </c>
    </row>
    <row r="53" spans="1:8" x14ac:dyDescent="0.35">
      <c r="A53" s="15">
        <v>11061</v>
      </c>
      <c r="B53" s="15" t="s">
        <v>91</v>
      </c>
      <c r="D53">
        <v>1052</v>
      </c>
      <c r="E53">
        <f t="shared" si="0"/>
        <v>11061</v>
      </c>
      <c r="F53" t="str">
        <f t="shared" si="1"/>
        <v>JB-Hutut Sudyr</v>
      </c>
      <c r="G53">
        <v>1</v>
      </c>
      <c r="H53" s="15" t="str">
        <f t="shared" si="2"/>
        <v>INSERT INTO public."CostCenters"("Id", "CostCenterCode", "CostCenterDesc", "StatusTypeId") VALUES (1052, '11061', 'JB-Hutut Sudyr', 1);</v>
      </c>
    </row>
    <row r="54" spans="1:8" x14ac:dyDescent="0.35">
      <c r="A54" s="15">
        <v>11063</v>
      </c>
      <c r="B54" s="15" t="s">
        <v>92</v>
      </c>
      <c r="D54">
        <v>1053</v>
      </c>
      <c r="E54">
        <f t="shared" si="0"/>
        <v>11063</v>
      </c>
      <c r="F54" t="str">
        <f t="shared" si="1"/>
        <v>JB-King Fahed</v>
      </c>
      <c r="G54">
        <v>1</v>
      </c>
      <c r="H54" s="15" t="str">
        <f t="shared" si="2"/>
        <v>INSERT INTO public."CostCenters"("Id", "CostCenterCode", "CostCenterDesc", "StatusTypeId") VALUES (1053, '11063', 'JB-King Fahed', 1);</v>
      </c>
    </row>
    <row r="55" spans="1:8" x14ac:dyDescent="0.35">
      <c r="A55" s="15">
        <v>11064</v>
      </c>
      <c r="B55" s="15" t="s">
        <v>93</v>
      </c>
      <c r="D55">
        <v>1054</v>
      </c>
      <c r="E55">
        <f t="shared" si="0"/>
        <v>11064</v>
      </c>
      <c r="F55" t="str">
        <f t="shared" si="1"/>
        <v>JB-Erqa</v>
      </c>
      <c r="G55">
        <v>1</v>
      </c>
      <c r="H55" s="15" t="str">
        <f t="shared" si="2"/>
        <v>INSERT INTO public."CostCenters"("Id", "CostCenterCode", "CostCenterDesc", "StatusTypeId") VALUES (1054, '11064', 'JB-Erqa', 1);</v>
      </c>
    </row>
    <row r="56" spans="1:8" x14ac:dyDescent="0.35">
      <c r="A56" s="15">
        <v>11065</v>
      </c>
      <c r="B56" s="15" t="s">
        <v>94</v>
      </c>
      <c r="D56">
        <v>1055</v>
      </c>
      <c r="E56">
        <f t="shared" si="0"/>
        <v>11065</v>
      </c>
      <c r="F56" t="str">
        <f t="shared" si="1"/>
        <v>JB-Suly CK</v>
      </c>
      <c r="G56">
        <v>1</v>
      </c>
      <c r="H56" s="15" t="str">
        <f t="shared" si="2"/>
        <v>INSERT INTO public."CostCenters"("Id", "CostCenterCode", "CostCenterDesc", "StatusTypeId") VALUES (1055, '11065', 'JB-Suly CK', 1);</v>
      </c>
    </row>
    <row r="57" spans="1:8" x14ac:dyDescent="0.35">
      <c r="A57" s="15">
        <v>11066</v>
      </c>
      <c r="B57" s="15" t="s">
        <v>95</v>
      </c>
      <c r="D57">
        <v>1056</v>
      </c>
      <c r="E57">
        <f t="shared" si="0"/>
        <v>11066</v>
      </c>
      <c r="F57" t="str">
        <f t="shared" si="1"/>
        <v>JB-Al Nadeem CK</v>
      </c>
      <c r="G57">
        <v>1</v>
      </c>
      <c r="H57" s="15" t="str">
        <f t="shared" si="2"/>
        <v>INSERT INTO public."CostCenters"("Id", "CostCenterCode", "CostCenterDesc", "StatusTypeId") VALUES (1056, '11066', 'JB-Al Nadeem CK', 1);</v>
      </c>
    </row>
    <row r="58" spans="1:8" x14ac:dyDescent="0.35">
      <c r="A58" s="15">
        <v>11067</v>
      </c>
      <c r="B58" s="15" t="s">
        <v>96</v>
      </c>
      <c r="D58">
        <v>1057</v>
      </c>
      <c r="E58">
        <f t="shared" si="0"/>
        <v>11067</v>
      </c>
      <c r="F58" t="str">
        <f t="shared" si="1"/>
        <v>JB-Al Suweidy 2</v>
      </c>
      <c r="G58">
        <v>1</v>
      </c>
      <c r="H58" s="15" t="str">
        <f t="shared" si="2"/>
        <v>INSERT INTO public."CostCenters"("Id", "CostCenterCode", "CostCenterDesc", "StatusTypeId") VALUES (1057, '11067', 'JB-Al Suweidy 2', 1);</v>
      </c>
    </row>
    <row r="59" spans="1:8" x14ac:dyDescent="0.35">
      <c r="A59" s="15">
        <v>11068</v>
      </c>
      <c r="B59" s="15" t="s">
        <v>97</v>
      </c>
      <c r="D59">
        <v>1058</v>
      </c>
      <c r="E59">
        <f t="shared" si="0"/>
        <v>11068</v>
      </c>
      <c r="F59" t="str">
        <f t="shared" si="1"/>
        <v>JB-Al Nozha 2</v>
      </c>
      <c r="G59">
        <v>1</v>
      </c>
      <c r="H59" s="15" t="str">
        <f t="shared" si="2"/>
        <v>INSERT INTO public."CostCenters"("Id", "CostCenterCode", "CostCenterDesc", "StatusTypeId") VALUES (1058, '11068', 'JB-Al Nozha 2', 1);</v>
      </c>
    </row>
    <row r="60" spans="1:8" x14ac:dyDescent="0.35">
      <c r="A60" s="15">
        <v>11069</v>
      </c>
      <c r="B60" s="15" t="s">
        <v>98</v>
      </c>
      <c r="D60">
        <v>1059</v>
      </c>
      <c r="E60">
        <f t="shared" si="0"/>
        <v>11069</v>
      </c>
      <c r="F60" t="str">
        <f t="shared" si="1"/>
        <v>JB - Burida New</v>
      </c>
      <c r="G60">
        <v>1</v>
      </c>
      <c r="H60" s="15" t="str">
        <f t="shared" si="2"/>
        <v>INSERT INTO public."CostCenters"("Id", "CostCenterCode", "CostCenterDesc", "StatusTypeId") VALUES (1059, '11069', 'JB - Burida New', 1);</v>
      </c>
    </row>
    <row r="61" spans="1:8" x14ac:dyDescent="0.35">
      <c r="A61" s="15">
        <v>11070</v>
      </c>
      <c r="B61" s="15" t="s">
        <v>99</v>
      </c>
      <c r="D61">
        <v>1060</v>
      </c>
      <c r="E61">
        <f t="shared" si="0"/>
        <v>11070</v>
      </c>
      <c r="F61" t="str">
        <f t="shared" si="1"/>
        <v>JB-Al Monasiya CK</v>
      </c>
      <c r="G61">
        <v>1</v>
      </c>
      <c r="H61" s="15" t="str">
        <f t="shared" si="2"/>
        <v>INSERT INTO public."CostCenters"("Id", "CostCenterCode", "CostCenterDesc", "StatusTypeId") VALUES (1060, '11070', 'JB-Al Monasiya CK', 1);</v>
      </c>
    </row>
    <row r="62" spans="1:8" x14ac:dyDescent="0.35">
      <c r="A62" s="15">
        <v>11071</v>
      </c>
      <c r="B62" s="15" t="s">
        <v>100</v>
      </c>
      <c r="D62">
        <v>1061</v>
      </c>
      <c r="E62">
        <f t="shared" si="0"/>
        <v>11071</v>
      </c>
      <c r="F62" t="str">
        <f t="shared" si="1"/>
        <v>JB- Anas Ibn Malek</v>
      </c>
      <c r="G62">
        <v>1</v>
      </c>
      <c r="H62" s="15" t="str">
        <f t="shared" si="2"/>
        <v>INSERT INTO public."CostCenters"("Id", "CostCenterCode", "CostCenterDesc", "StatusTypeId") VALUES (1061, '11071', 'JB- Anas Ibn Malek', 1);</v>
      </c>
    </row>
    <row r="63" spans="1:8" x14ac:dyDescent="0.35">
      <c r="A63" s="15">
        <v>11072</v>
      </c>
      <c r="B63" s="15" t="s">
        <v>101</v>
      </c>
      <c r="D63">
        <v>1062</v>
      </c>
      <c r="E63">
        <f t="shared" si="0"/>
        <v>11072</v>
      </c>
      <c r="F63" t="str">
        <f t="shared" si="1"/>
        <v>JB- Taif New</v>
      </c>
      <c r="G63">
        <v>1</v>
      </c>
      <c r="H63" s="15" t="str">
        <f t="shared" si="2"/>
        <v>INSERT INTO public."CostCenters"("Id", "CostCenterCode", "CostCenterDesc", "StatusTypeId") VALUES (1062, '11072', 'JB- Taif New', 1);</v>
      </c>
    </row>
    <row r="64" spans="1:8" x14ac:dyDescent="0.35">
      <c r="A64" s="15">
        <v>11073</v>
      </c>
      <c r="B64" s="15" t="s">
        <v>102</v>
      </c>
      <c r="D64">
        <v>1063</v>
      </c>
      <c r="E64">
        <f t="shared" si="0"/>
        <v>11073</v>
      </c>
      <c r="F64" t="str">
        <f t="shared" si="1"/>
        <v>JB- King Faisal CK</v>
      </c>
      <c r="G64">
        <v>1</v>
      </c>
      <c r="H64" s="15" t="str">
        <f t="shared" si="2"/>
        <v>INSERT INTO public."CostCenters"("Id", "CostCenterCode", "CostCenterDesc", "StatusTypeId") VALUES (1063, '11073', 'JB- King Faisal CK', 1);</v>
      </c>
    </row>
    <row r="65" spans="1:8" x14ac:dyDescent="0.35">
      <c r="A65" s="15">
        <v>11074</v>
      </c>
      <c r="B65" s="15" t="s">
        <v>103</v>
      </c>
      <c r="D65">
        <v>1064</v>
      </c>
      <c r="E65">
        <f t="shared" si="0"/>
        <v>11074</v>
      </c>
      <c r="F65" t="str">
        <f t="shared" si="1"/>
        <v>JB- Hail 2</v>
      </c>
      <c r="G65">
        <v>1</v>
      </c>
      <c r="H65" s="15" t="str">
        <f t="shared" si="2"/>
        <v>INSERT INTO public."CostCenters"("Id", "CostCenterCode", "CostCenterDesc", "StatusTypeId") VALUES (1064, '11074', 'JB- Hail 2', 1);</v>
      </c>
    </row>
    <row r="66" spans="1:8" x14ac:dyDescent="0.35">
      <c r="A66" s="15">
        <v>11075</v>
      </c>
      <c r="B66" s="15" t="s">
        <v>104</v>
      </c>
      <c r="D66">
        <v>1065</v>
      </c>
      <c r="E66">
        <f t="shared" si="0"/>
        <v>11075</v>
      </c>
      <c r="F66" t="str">
        <f t="shared" si="1"/>
        <v>JB- Jaber Al-Sabah</v>
      </c>
      <c r="G66">
        <v>1</v>
      </c>
      <c r="H66" s="15" t="str">
        <f t="shared" si="2"/>
        <v>INSERT INTO public."CostCenters"("Id", "CostCenterCode", "CostCenterDesc", "StatusTypeId") VALUES (1065, '11075', 'JB- Jaber Al-Sabah', 1);</v>
      </c>
    </row>
    <row r="67" spans="1:8" x14ac:dyDescent="0.35">
      <c r="A67" s="15">
        <v>11076</v>
      </c>
      <c r="B67" s="15" t="s">
        <v>105</v>
      </c>
      <c r="D67">
        <v>1066</v>
      </c>
      <c r="E67">
        <f t="shared" ref="E67:E130" si="3">A67</f>
        <v>11076</v>
      </c>
      <c r="F67" t="str">
        <f t="shared" ref="F67:F130" si="4">B67</f>
        <v>JB-Al Hamdaniya</v>
      </c>
      <c r="G67">
        <v>1</v>
      </c>
      <c r="H67" s="15" t="str">
        <f t="shared" ref="H67:H130" si="5">"INSERT INTO public.""CostCenters""(""Id"", ""CostCenterCode"", ""CostCenterDesc"", ""StatusTypeId"") VALUES ("&amp;D67&amp;", "&amp;"'"&amp;E67&amp;"'"&amp;", "&amp;"'"&amp;F67&amp;"', "&amp;G67&amp;");"</f>
        <v>INSERT INTO public."CostCenters"("Id", "CostCenterCode", "CostCenterDesc", "StatusTypeId") VALUES (1066, '11076', 'JB-Al Hamdaniya', 1);</v>
      </c>
    </row>
    <row r="68" spans="1:8" x14ac:dyDescent="0.35">
      <c r="A68" s="15">
        <v>11077</v>
      </c>
      <c r="B68" s="15" t="s">
        <v>106</v>
      </c>
      <c r="D68">
        <v>1067</v>
      </c>
      <c r="E68">
        <f t="shared" si="3"/>
        <v>11077</v>
      </c>
      <c r="F68" t="str">
        <f t="shared" si="4"/>
        <v>JB-Al Damam Road</v>
      </c>
      <c r="G68">
        <v>1</v>
      </c>
      <c r="H68" s="15" t="str">
        <f t="shared" si="5"/>
        <v>INSERT INTO public."CostCenters"("Id", "CostCenterCode", "CostCenterDesc", "StatusTypeId") VALUES (1067, '11077', 'JB-Al Damam Road', 1);</v>
      </c>
    </row>
    <row r="69" spans="1:8" x14ac:dyDescent="0.35">
      <c r="A69" s="15">
        <v>12001</v>
      </c>
      <c r="B69" s="15" t="s">
        <v>107</v>
      </c>
      <c r="D69">
        <v>1068</v>
      </c>
      <c r="E69">
        <f t="shared" si="3"/>
        <v>12001</v>
      </c>
      <c r="F69" t="str">
        <f t="shared" si="4"/>
        <v>SH-Al Ghadeer</v>
      </c>
      <c r="G69">
        <v>1</v>
      </c>
      <c r="H69" s="15" t="str">
        <f t="shared" si="5"/>
        <v>INSERT INTO public."CostCenters"("Id", "CostCenterCode", "CostCenterDesc", "StatusTypeId") VALUES (1068, '12001', 'SH-Al Ghadeer', 1);</v>
      </c>
    </row>
    <row r="70" spans="1:8" x14ac:dyDescent="0.35">
      <c r="A70" s="15">
        <v>12002</v>
      </c>
      <c r="B70" s="15" t="s">
        <v>108</v>
      </c>
      <c r="D70">
        <v>1069</v>
      </c>
      <c r="E70">
        <f t="shared" si="3"/>
        <v>12002</v>
      </c>
      <c r="F70" t="str">
        <f t="shared" si="4"/>
        <v>SH-Al Hamra</v>
      </c>
      <c r="G70">
        <v>1</v>
      </c>
      <c r="H70" s="15" t="str">
        <f t="shared" si="5"/>
        <v>INSERT INTO public."CostCenters"("Id", "CostCenterCode", "CostCenterDesc", "StatusTypeId") VALUES (1069, '12002', 'SH-Al Hamra', 1);</v>
      </c>
    </row>
    <row r="71" spans="1:8" x14ac:dyDescent="0.35">
      <c r="A71" s="15">
        <v>12003</v>
      </c>
      <c r="B71" s="15" t="s">
        <v>109</v>
      </c>
      <c r="D71">
        <v>1070</v>
      </c>
      <c r="E71">
        <f t="shared" si="3"/>
        <v>12003</v>
      </c>
      <c r="F71" t="str">
        <f t="shared" si="4"/>
        <v>SH-AL Nahda</v>
      </c>
      <c r="G71">
        <v>1</v>
      </c>
      <c r="H71" s="15" t="str">
        <f t="shared" si="5"/>
        <v>INSERT INTO public."CostCenters"("Id", "CostCenterCode", "CostCenterDesc", "StatusTypeId") VALUES (1070, '12003', 'SH-AL Nahda', 1);</v>
      </c>
    </row>
    <row r="72" spans="1:8" x14ac:dyDescent="0.35">
      <c r="A72" s="15">
        <v>12004</v>
      </c>
      <c r="B72" s="15" t="s">
        <v>110</v>
      </c>
      <c r="D72">
        <v>1071</v>
      </c>
      <c r="E72">
        <f t="shared" si="3"/>
        <v>12004</v>
      </c>
      <c r="F72" t="str">
        <f t="shared" si="4"/>
        <v>SH-Al Yarmouk</v>
      </c>
      <c r="G72">
        <v>1</v>
      </c>
      <c r="H72" s="15" t="str">
        <f t="shared" si="5"/>
        <v>INSERT INTO public."CostCenters"("Id", "CostCenterCode", "CostCenterDesc", "StatusTypeId") VALUES (1071, '12004', 'SH-Al Yarmouk', 1);</v>
      </c>
    </row>
    <row r="73" spans="1:8" x14ac:dyDescent="0.35">
      <c r="A73" s="15">
        <v>12005</v>
      </c>
      <c r="B73" s="15" t="s">
        <v>111</v>
      </c>
      <c r="D73">
        <v>1072</v>
      </c>
      <c r="E73">
        <f t="shared" si="3"/>
        <v>12005</v>
      </c>
      <c r="F73" t="str">
        <f t="shared" si="4"/>
        <v>SH-Al Aqiq</v>
      </c>
      <c r="G73">
        <v>1</v>
      </c>
      <c r="H73" s="15" t="str">
        <f t="shared" si="5"/>
        <v>INSERT INTO public."CostCenters"("Id", "CostCenterCode", "CostCenterDesc", "StatusTypeId") VALUES (1072, '12005', 'SH-Al Aqiq', 1);</v>
      </c>
    </row>
    <row r="74" spans="1:8" x14ac:dyDescent="0.35">
      <c r="A74" s="15">
        <v>12006</v>
      </c>
      <c r="B74" s="15" t="s">
        <v>112</v>
      </c>
      <c r="D74">
        <v>1073</v>
      </c>
      <c r="E74">
        <f t="shared" si="3"/>
        <v>12006</v>
      </c>
      <c r="F74" t="str">
        <f t="shared" si="4"/>
        <v>SH-Ashbiliyah</v>
      </c>
      <c r="G74">
        <v>1</v>
      </c>
      <c r="H74" s="15" t="str">
        <f t="shared" si="5"/>
        <v>INSERT INTO public."CostCenters"("Id", "CostCenterCode", "CostCenterDesc", "StatusTypeId") VALUES (1073, '12006', 'SH-Ashbiliyah', 1);</v>
      </c>
    </row>
    <row r="75" spans="1:8" x14ac:dyDescent="0.35">
      <c r="A75" s="15">
        <v>12007</v>
      </c>
      <c r="B75" s="15" t="s">
        <v>113</v>
      </c>
      <c r="D75">
        <v>1074</v>
      </c>
      <c r="E75">
        <f t="shared" si="3"/>
        <v>12007</v>
      </c>
      <c r="F75" t="str">
        <f t="shared" si="4"/>
        <v>SH-Al Mansora</v>
      </c>
      <c r="G75">
        <v>1</v>
      </c>
      <c r="H75" s="15" t="str">
        <f t="shared" si="5"/>
        <v>INSERT INTO public."CostCenters"("Id", "CostCenterCode", "CostCenterDesc", "StatusTypeId") VALUES (1074, '12007', 'SH-Al Mansora', 1);</v>
      </c>
    </row>
    <row r="76" spans="1:8" x14ac:dyDescent="0.35">
      <c r="A76" s="15">
        <v>12008</v>
      </c>
      <c r="B76" s="15" t="s">
        <v>114</v>
      </c>
      <c r="D76">
        <v>1075</v>
      </c>
      <c r="E76">
        <f t="shared" si="3"/>
        <v>12008</v>
      </c>
      <c r="F76" t="str">
        <f t="shared" si="4"/>
        <v>SH-Sasco</v>
      </c>
      <c r="G76">
        <v>1</v>
      </c>
      <c r="H76" s="15" t="str">
        <f t="shared" si="5"/>
        <v>INSERT INTO public."CostCenters"("Id", "CostCenterCode", "CostCenterDesc", "StatusTypeId") VALUES (1075, '12008', 'SH-Sasco', 1);</v>
      </c>
    </row>
    <row r="77" spans="1:8" x14ac:dyDescent="0.35">
      <c r="A77" s="15">
        <v>12009</v>
      </c>
      <c r="B77" s="15" t="s">
        <v>115</v>
      </c>
      <c r="D77">
        <v>1076</v>
      </c>
      <c r="E77">
        <f t="shared" si="3"/>
        <v>12009</v>
      </c>
      <c r="F77" t="str">
        <f t="shared" si="4"/>
        <v>SH-Aziziyah</v>
      </c>
      <c r="G77">
        <v>1</v>
      </c>
      <c r="H77" s="15" t="str">
        <f t="shared" si="5"/>
        <v>INSERT INTO public."CostCenters"("Id", "CostCenterCode", "CostCenterDesc", "StatusTypeId") VALUES (1076, '12009', 'SH-Aziziyah', 1);</v>
      </c>
    </row>
    <row r="78" spans="1:8" x14ac:dyDescent="0.35">
      <c r="A78" s="15">
        <v>12010</v>
      </c>
      <c r="B78" s="15" t="s">
        <v>116</v>
      </c>
      <c r="D78">
        <v>1077</v>
      </c>
      <c r="E78">
        <f t="shared" si="3"/>
        <v>12010</v>
      </c>
      <c r="F78" t="str">
        <f t="shared" si="4"/>
        <v>SH-Qurtuba</v>
      </c>
      <c r="G78">
        <v>1</v>
      </c>
      <c r="H78" s="15" t="str">
        <f t="shared" si="5"/>
        <v>INSERT INTO public."CostCenters"("Id", "CostCenterCode", "CostCenterDesc", "StatusTypeId") VALUES (1077, '12010', 'SH-Qurtuba', 1);</v>
      </c>
    </row>
    <row r="79" spans="1:8" x14ac:dyDescent="0.35">
      <c r="A79" s="15">
        <v>12011</v>
      </c>
      <c r="B79" s="15" t="s">
        <v>117</v>
      </c>
      <c r="D79">
        <v>1078</v>
      </c>
      <c r="E79">
        <f t="shared" si="3"/>
        <v>12011</v>
      </c>
      <c r="F79" t="str">
        <f t="shared" si="4"/>
        <v>SH-Al Shifa</v>
      </c>
      <c r="G79">
        <v>1</v>
      </c>
      <c r="H79" s="15" t="str">
        <f t="shared" si="5"/>
        <v>INSERT INTO public."CostCenters"("Id", "CostCenterCode", "CostCenterDesc", "StatusTypeId") VALUES (1078, '12011', 'SH-Al Shifa', 1);</v>
      </c>
    </row>
    <row r="80" spans="1:8" x14ac:dyDescent="0.35">
      <c r="A80" s="15">
        <v>12012</v>
      </c>
      <c r="B80" s="15" t="s">
        <v>118</v>
      </c>
      <c r="D80">
        <v>1079</v>
      </c>
      <c r="E80">
        <f t="shared" si="3"/>
        <v>12012</v>
      </c>
      <c r="F80" t="str">
        <f t="shared" si="4"/>
        <v>SH-Al Saada</v>
      </c>
      <c r="G80">
        <v>1</v>
      </c>
      <c r="H80" s="15" t="str">
        <f t="shared" si="5"/>
        <v>INSERT INTO public."CostCenters"("Id", "CostCenterCode", "CostCenterDesc", "StatusTypeId") VALUES (1079, '12012', 'SH-Al Saada', 1);</v>
      </c>
    </row>
    <row r="81" spans="1:8" x14ac:dyDescent="0.35">
      <c r="A81" s="15">
        <v>12013</v>
      </c>
      <c r="B81" s="15" t="s">
        <v>119</v>
      </c>
      <c r="D81">
        <v>1080</v>
      </c>
      <c r="E81">
        <f t="shared" si="3"/>
        <v>12013</v>
      </c>
      <c r="F81" t="str">
        <f t="shared" si="4"/>
        <v>SH-Al Rabwa</v>
      </c>
      <c r="G81">
        <v>1</v>
      </c>
      <c r="H81" s="15" t="str">
        <f t="shared" si="5"/>
        <v>INSERT INTO public."CostCenters"("Id", "CostCenterCode", "CostCenterDesc", "StatusTypeId") VALUES (1080, '12013', 'SH-Al Rabwa', 1);</v>
      </c>
    </row>
    <row r="82" spans="1:8" x14ac:dyDescent="0.35">
      <c r="A82" s="15">
        <v>12014</v>
      </c>
      <c r="B82" s="15" t="s">
        <v>120</v>
      </c>
      <c r="D82">
        <v>1081</v>
      </c>
      <c r="E82">
        <f t="shared" si="3"/>
        <v>12014</v>
      </c>
      <c r="F82" t="str">
        <f t="shared" si="4"/>
        <v>SH-Al Diriyah</v>
      </c>
      <c r="G82">
        <v>1</v>
      </c>
      <c r="H82" s="15" t="str">
        <f t="shared" si="5"/>
        <v>INSERT INTO public."CostCenters"("Id", "CostCenterCode", "CostCenterDesc", "StatusTypeId") VALUES (1081, '12014', 'SH-Al Diriyah', 1);</v>
      </c>
    </row>
    <row r="83" spans="1:8" x14ac:dyDescent="0.35">
      <c r="A83" s="15">
        <v>12015</v>
      </c>
      <c r="B83" s="15" t="s">
        <v>121</v>
      </c>
      <c r="D83">
        <v>1082</v>
      </c>
      <c r="E83">
        <f t="shared" si="3"/>
        <v>12015</v>
      </c>
      <c r="F83" t="str">
        <f t="shared" si="4"/>
        <v>SH-Al Badiah</v>
      </c>
      <c r="G83">
        <v>1</v>
      </c>
      <c r="H83" s="15" t="str">
        <f t="shared" si="5"/>
        <v>INSERT INTO public."CostCenters"("Id", "CostCenterCode", "CostCenterDesc", "StatusTypeId") VALUES (1082, '12015', 'SH-Al Badiah', 1);</v>
      </c>
    </row>
    <row r="84" spans="1:8" x14ac:dyDescent="0.35">
      <c r="A84" s="15">
        <v>12016</v>
      </c>
      <c r="B84" s="15" t="s">
        <v>122</v>
      </c>
      <c r="D84">
        <v>1083</v>
      </c>
      <c r="E84">
        <f t="shared" si="3"/>
        <v>12016</v>
      </c>
      <c r="F84" t="str">
        <f t="shared" si="4"/>
        <v>SH-Al Nazeem</v>
      </c>
      <c r="G84">
        <v>1</v>
      </c>
      <c r="H84" s="15" t="str">
        <f t="shared" si="5"/>
        <v>INSERT INTO public."CostCenters"("Id", "CostCenterCode", "CostCenterDesc", "StatusTypeId") VALUES (1083, '12016', 'SH-Al Nazeem', 1);</v>
      </c>
    </row>
    <row r="85" spans="1:8" x14ac:dyDescent="0.35">
      <c r="A85" s="15">
        <v>12017</v>
      </c>
      <c r="B85" s="15" t="s">
        <v>123</v>
      </c>
      <c r="D85">
        <v>1084</v>
      </c>
      <c r="E85">
        <f t="shared" si="3"/>
        <v>12017</v>
      </c>
      <c r="F85" t="str">
        <f t="shared" si="4"/>
        <v>SH-Al Murooj</v>
      </c>
      <c r="G85">
        <v>1</v>
      </c>
      <c r="H85" s="15" t="str">
        <f t="shared" si="5"/>
        <v>INSERT INTO public."CostCenters"("Id", "CostCenterCode", "CostCenterDesc", "StatusTypeId") VALUES (1084, '12017', 'SH-Al Murooj', 1);</v>
      </c>
    </row>
    <row r="86" spans="1:8" x14ac:dyDescent="0.35">
      <c r="A86" s="15">
        <v>12018</v>
      </c>
      <c r="B86" s="15" t="s">
        <v>124</v>
      </c>
      <c r="D86">
        <v>1085</v>
      </c>
      <c r="E86">
        <f t="shared" si="3"/>
        <v>12018</v>
      </c>
      <c r="F86" t="str">
        <f t="shared" si="4"/>
        <v>SH-Al Rawabi</v>
      </c>
      <c r="G86">
        <v>1</v>
      </c>
      <c r="H86" s="15" t="str">
        <f t="shared" si="5"/>
        <v>INSERT INTO public."CostCenters"("Id", "CostCenterCode", "CostCenterDesc", "StatusTypeId") VALUES (1085, '12018', 'SH-Al Rawabi', 1);</v>
      </c>
    </row>
    <row r="87" spans="1:8" x14ac:dyDescent="0.35">
      <c r="A87" s="15">
        <v>12019</v>
      </c>
      <c r="B87" s="15" t="s">
        <v>125</v>
      </c>
      <c r="D87">
        <v>1086</v>
      </c>
      <c r="E87">
        <f t="shared" si="3"/>
        <v>12019</v>
      </c>
      <c r="F87" t="str">
        <f t="shared" si="4"/>
        <v>SH-Al Nozha</v>
      </c>
      <c r="G87">
        <v>1</v>
      </c>
      <c r="H87" s="15" t="str">
        <f t="shared" si="5"/>
        <v>INSERT INTO public."CostCenters"("Id", "CostCenterCode", "CostCenterDesc", "StatusTypeId") VALUES (1086, '12019', 'SH-Al Nozha', 1);</v>
      </c>
    </row>
    <row r="88" spans="1:8" x14ac:dyDescent="0.35">
      <c r="A88" s="15">
        <v>12020</v>
      </c>
      <c r="B88" s="15" t="s">
        <v>126</v>
      </c>
      <c r="D88">
        <v>1087</v>
      </c>
      <c r="E88">
        <f t="shared" si="3"/>
        <v>12020</v>
      </c>
      <c r="F88" t="str">
        <f t="shared" si="4"/>
        <v>SH-Al Malga</v>
      </c>
      <c r="G88">
        <v>1</v>
      </c>
      <c r="H88" s="15" t="str">
        <f t="shared" si="5"/>
        <v>INSERT INTO public."CostCenters"("Id", "CostCenterCode", "CostCenterDesc", "StatusTypeId") VALUES (1087, '12020', 'SH-Al Malga', 1);</v>
      </c>
    </row>
    <row r="89" spans="1:8" x14ac:dyDescent="0.35">
      <c r="A89" s="15">
        <v>12021</v>
      </c>
      <c r="B89" s="15" t="s">
        <v>127</v>
      </c>
      <c r="D89">
        <v>1088</v>
      </c>
      <c r="E89">
        <f t="shared" si="3"/>
        <v>12021</v>
      </c>
      <c r="F89" t="str">
        <f t="shared" si="4"/>
        <v>SH-Al Falah</v>
      </c>
      <c r="G89">
        <v>1</v>
      </c>
      <c r="H89" s="15" t="str">
        <f t="shared" si="5"/>
        <v>INSERT INTO public."CostCenters"("Id", "CostCenterCode", "CostCenterDesc", "StatusTypeId") VALUES (1088, '12021', 'SH-Al Falah', 1);</v>
      </c>
    </row>
    <row r="90" spans="1:8" x14ac:dyDescent="0.35">
      <c r="A90" s="15">
        <v>12022</v>
      </c>
      <c r="B90" s="15" t="s">
        <v>128</v>
      </c>
      <c r="D90">
        <v>1089</v>
      </c>
      <c r="E90">
        <f t="shared" si="3"/>
        <v>12022</v>
      </c>
      <c r="F90" t="str">
        <f t="shared" si="4"/>
        <v>SH-Al Mouansiah</v>
      </c>
      <c r="G90">
        <v>1</v>
      </c>
      <c r="H90" s="15" t="str">
        <f t="shared" si="5"/>
        <v>INSERT INTO public."CostCenters"("Id", "CostCenterCode", "CostCenterDesc", "StatusTypeId") VALUES (1089, '12022', 'SH-Al Mouansiah', 1);</v>
      </c>
    </row>
    <row r="91" spans="1:8" x14ac:dyDescent="0.35">
      <c r="A91" s="15">
        <v>12023</v>
      </c>
      <c r="B91" s="15" t="s">
        <v>129</v>
      </c>
      <c r="D91">
        <v>1090</v>
      </c>
      <c r="E91">
        <f t="shared" si="3"/>
        <v>12023</v>
      </c>
      <c r="F91" t="str">
        <f t="shared" si="4"/>
        <v>SH-Sulaimania</v>
      </c>
      <c r="G91">
        <v>1</v>
      </c>
      <c r="H91" s="15" t="str">
        <f t="shared" si="5"/>
        <v>INSERT INTO public."CostCenters"("Id", "CostCenterCode", "CostCenterDesc", "StatusTypeId") VALUES (1090, '12023', 'SH-Sulaimania', 1);</v>
      </c>
    </row>
    <row r="92" spans="1:8" x14ac:dyDescent="0.35">
      <c r="A92" s="15">
        <v>12024</v>
      </c>
      <c r="B92" s="15" t="s">
        <v>130</v>
      </c>
      <c r="D92">
        <v>1091</v>
      </c>
      <c r="E92">
        <f t="shared" si="3"/>
        <v>12024</v>
      </c>
      <c r="F92" t="str">
        <f t="shared" si="4"/>
        <v>SH-Sweidy</v>
      </c>
      <c r="G92">
        <v>1</v>
      </c>
      <c r="H92" s="15" t="str">
        <f t="shared" si="5"/>
        <v>INSERT INTO public."CostCenters"("Id", "CostCenterCode", "CostCenterDesc", "StatusTypeId") VALUES (1091, '12024', 'SH-Sweidy', 1);</v>
      </c>
    </row>
    <row r="93" spans="1:8" x14ac:dyDescent="0.35">
      <c r="A93" s="15">
        <v>12025</v>
      </c>
      <c r="B93" s="15" t="s">
        <v>131</v>
      </c>
      <c r="D93">
        <v>1092</v>
      </c>
      <c r="E93">
        <f t="shared" si="3"/>
        <v>12025</v>
      </c>
      <c r="F93" t="str">
        <f t="shared" si="4"/>
        <v>SH-Buraidah</v>
      </c>
      <c r="G93">
        <v>1</v>
      </c>
      <c r="H93" s="15" t="str">
        <f t="shared" si="5"/>
        <v>INSERT INTO public."CostCenters"("Id", "CostCenterCode", "CostCenterDesc", "StatusTypeId") VALUES (1092, '12025', 'SH-Buraidah', 1);</v>
      </c>
    </row>
    <row r="94" spans="1:8" x14ac:dyDescent="0.35">
      <c r="A94" s="15">
        <v>12026</v>
      </c>
      <c r="B94" s="15" t="s">
        <v>132</v>
      </c>
      <c r="D94">
        <v>1093</v>
      </c>
      <c r="E94">
        <f t="shared" si="3"/>
        <v>12026</v>
      </c>
      <c r="F94" t="str">
        <f t="shared" si="4"/>
        <v>SH-Al Kharj</v>
      </c>
      <c r="G94">
        <v>1</v>
      </c>
      <c r="H94" s="15" t="str">
        <f t="shared" si="5"/>
        <v>INSERT INTO public."CostCenters"("Id", "CostCenterCode", "CostCenterDesc", "StatusTypeId") VALUES (1093, '12026', 'SH-Al Kharj', 1);</v>
      </c>
    </row>
    <row r="95" spans="1:8" x14ac:dyDescent="0.35">
      <c r="A95" s="15">
        <v>12028</v>
      </c>
      <c r="B95" s="15" t="s">
        <v>133</v>
      </c>
      <c r="D95">
        <v>1094</v>
      </c>
      <c r="E95">
        <f t="shared" si="3"/>
        <v>12028</v>
      </c>
      <c r="F95" t="str">
        <f t="shared" si="4"/>
        <v>SH-Majmaah</v>
      </c>
      <c r="G95">
        <v>1</v>
      </c>
      <c r="H95" s="15" t="str">
        <f t="shared" si="5"/>
        <v>INSERT INTO public."CostCenters"("Id", "CostCenterCode", "CostCenterDesc", "StatusTypeId") VALUES (1094, '12028', 'SH-Majmaah', 1);</v>
      </c>
    </row>
    <row r="96" spans="1:8" x14ac:dyDescent="0.35">
      <c r="A96" s="15">
        <v>12029</v>
      </c>
      <c r="B96" s="15" t="s">
        <v>134</v>
      </c>
      <c r="D96">
        <v>1095</v>
      </c>
      <c r="E96">
        <f t="shared" si="3"/>
        <v>12029</v>
      </c>
      <c r="F96" t="str">
        <f t="shared" si="4"/>
        <v>SH-Namar</v>
      </c>
      <c r="G96">
        <v>1</v>
      </c>
      <c r="H96" s="15" t="str">
        <f t="shared" si="5"/>
        <v>INSERT INTO public."CostCenters"("Id", "CostCenterCode", "CostCenterDesc", "StatusTypeId") VALUES (1095, '12029', 'SH-Namar', 1);</v>
      </c>
    </row>
    <row r="97" spans="1:8" x14ac:dyDescent="0.35">
      <c r="A97" s="15">
        <v>12030</v>
      </c>
      <c r="B97" s="15" t="s">
        <v>135</v>
      </c>
      <c r="D97">
        <v>1096</v>
      </c>
      <c r="E97">
        <f t="shared" si="3"/>
        <v>12030</v>
      </c>
      <c r="F97" t="str">
        <f t="shared" si="4"/>
        <v>SH-Laban</v>
      </c>
      <c r="G97">
        <v>1</v>
      </c>
      <c r="H97" s="15" t="str">
        <f t="shared" si="5"/>
        <v>INSERT INTO public."CostCenters"("Id", "CostCenterCode", "CostCenterDesc", "StatusTypeId") VALUES (1096, '12030', 'SH-Laban', 1);</v>
      </c>
    </row>
    <row r="98" spans="1:8" x14ac:dyDescent="0.35">
      <c r="A98" s="15">
        <v>12031</v>
      </c>
      <c r="B98" s="15" t="s">
        <v>136</v>
      </c>
      <c r="D98">
        <v>1097</v>
      </c>
      <c r="E98">
        <f t="shared" si="3"/>
        <v>12031</v>
      </c>
      <c r="F98" t="str">
        <f t="shared" si="4"/>
        <v>SH-Onaiza</v>
      </c>
      <c r="G98">
        <v>1</v>
      </c>
      <c r="H98" s="15" t="str">
        <f t="shared" si="5"/>
        <v>INSERT INTO public."CostCenters"("Id", "CostCenterCode", "CostCenterDesc", "StatusTypeId") VALUES (1097, '12031', 'SH-Onaiza', 1);</v>
      </c>
    </row>
    <row r="99" spans="1:8" x14ac:dyDescent="0.35">
      <c r="A99" s="15">
        <v>12032</v>
      </c>
      <c r="B99" s="15" t="s">
        <v>137</v>
      </c>
      <c r="D99">
        <v>1098</v>
      </c>
      <c r="E99">
        <f t="shared" si="3"/>
        <v>12032</v>
      </c>
      <c r="F99" t="str">
        <f t="shared" si="4"/>
        <v>SH-Suly CK</v>
      </c>
      <c r="G99">
        <v>1</v>
      </c>
      <c r="H99" s="15" t="str">
        <f t="shared" si="5"/>
        <v>INSERT INTO public."CostCenters"("Id", "CostCenterCode", "CostCenterDesc", "StatusTypeId") VALUES (1098, '12032', 'SH-Suly CK', 1);</v>
      </c>
    </row>
    <row r="100" spans="1:8" x14ac:dyDescent="0.35">
      <c r="A100" s="15">
        <v>12033</v>
      </c>
      <c r="B100" s="15" t="s">
        <v>138</v>
      </c>
      <c r="D100">
        <v>1099</v>
      </c>
      <c r="E100">
        <f t="shared" si="3"/>
        <v>12033</v>
      </c>
      <c r="F100" t="str">
        <f t="shared" si="4"/>
        <v>SH-Al Nadeem CK</v>
      </c>
      <c r="G100">
        <v>1</v>
      </c>
      <c r="H100" s="15" t="str">
        <f t="shared" si="5"/>
        <v>INSERT INTO public."CostCenters"("Id", "CostCenterCode", "CostCenterDesc", "StatusTypeId") VALUES (1099, '12033', 'SH-Al Nadeem CK', 1);</v>
      </c>
    </row>
    <row r="101" spans="1:8" x14ac:dyDescent="0.35">
      <c r="A101" s="15">
        <v>12034</v>
      </c>
      <c r="B101" s="15" t="s">
        <v>139</v>
      </c>
      <c r="D101">
        <v>1100</v>
      </c>
      <c r="E101">
        <f t="shared" si="3"/>
        <v>12034</v>
      </c>
      <c r="F101" t="str">
        <f t="shared" si="4"/>
        <v>SH-Al Moansia CK</v>
      </c>
      <c r="G101">
        <v>1</v>
      </c>
      <c r="H101" s="15" t="str">
        <f t="shared" si="5"/>
        <v>INSERT INTO public."CostCenters"("Id", "CostCenterCode", "CostCenterDesc", "StatusTypeId") VALUES (1100, '12034', 'SH-Al Moansia CK', 1);</v>
      </c>
    </row>
    <row r="102" spans="1:8" x14ac:dyDescent="0.35">
      <c r="A102" s="15">
        <v>12035</v>
      </c>
      <c r="B102" s="15" t="s">
        <v>140</v>
      </c>
      <c r="D102">
        <v>1101</v>
      </c>
      <c r="E102">
        <f t="shared" si="3"/>
        <v>12035</v>
      </c>
      <c r="F102" t="str">
        <f t="shared" si="4"/>
        <v>SH - Hail New</v>
      </c>
      <c r="G102">
        <v>1</v>
      </c>
      <c r="H102" s="15" t="str">
        <f t="shared" si="5"/>
        <v>INSERT INTO public."CostCenters"("Id", "CostCenterCode", "CostCenterDesc", "StatusTypeId") VALUES (1101, '12035', 'SH - Hail New', 1);</v>
      </c>
    </row>
    <row r="103" spans="1:8" x14ac:dyDescent="0.35">
      <c r="A103" s="15">
        <v>12036</v>
      </c>
      <c r="B103" s="15" t="s">
        <v>141</v>
      </c>
      <c r="D103">
        <v>1102</v>
      </c>
      <c r="E103">
        <f t="shared" si="3"/>
        <v>12036</v>
      </c>
      <c r="F103" t="str">
        <f t="shared" si="4"/>
        <v>SH-King Faisal CK</v>
      </c>
      <c r="G103">
        <v>1</v>
      </c>
      <c r="H103" s="15" t="str">
        <f t="shared" si="5"/>
        <v>INSERT INTO public."CostCenters"("Id", "CostCenterCode", "CostCenterDesc", "StatusTypeId") VALUES (1102, '12036', 'SH-King Faisal CK', 1);</v>
      </c>
    </row>
    <row r="104" spans="1:8" x14ac:dyDescent="0.35">
      <c r="A104" s="15">
        <v>13001</v>
      </c>
      <c r="B104" s="15" t="s">
        <v>142</v>
      </c>
      <c r="D104">
        <v>1103</v>
      </c>
      <c r="E104">
        <f t="shared" si="3"/>
        <v>13001</v>
      </c>
      <c r="F104" t="str">
        <f t="shared" si="4"/>
        <v>PZ-Al-Nuzha</v>
      </c>
      <c r="G104">
        <v>1</v>
      </c>
      <c r="H104" s="15" t="str">
        <f t="shared" si="5"/>
        <v>INSERT INTO public."CostCenters"("Id", "CostCenterCode", "CostCenterDesc", "StatusTypeId") VALUES (1103, '13001', 'PZ-Al-Nuzha', 1);</v>
      </c>
    </row>
    <row r="105" spans="1:8" x14ac:dyDescent="0.35">
      <c r="A105" s="15">
        <v>13002</v>
      </c>
      <c r="B105" s="15" t="s">
        <v>143</v>
      </c>
      <c r="D105">
        <v>1104</v>
      </c>
      <c r="E105">
        <f t="shared" si="3"/>
        <v>13002</v>
      </c>
      <c r="F105" t="str">
        <f t="shared" si="4"/>
        <v>PZ-Al-Nakhil</v>
      </c>
      <c r="G105">
        <v>1</v>
      </c>
      <c r="H105" s="15" t="str">
        <f t="shared" si="5"/>
        <v>INSERT INTO public."CostCenters"("Id", "CostCenterCode", "CostCenterDesc", "StatusTypeId") VALUES (1104, '13002', 'PZ-Al-Nakhil', 1);</v>
      </c>
    </row>
    <row r="106" spans="1:8" x14ac:dyDescent="0.35">
      <c r="A106" s="15">
        <v>13003</v>
      </c>
      <c r="B106" s="15" t="s">
        <v>144</v>
      </c>
      <c r="D106">
        <v>1105</v>
      </c>
      <c r="E106">
        <f t="shared" si="3"/>
        <v>13003</v>
      </c>
      <c r="F106" t="str">
        <f t="shared" si="4"/>
        <v>PZ- Al-Badiah</v>
      </c>
      <c r="G106">
        <v>1</v>
      </c>
      <c r="H106" s="15" t="str">
        <f t="shared" si="5"/>
        <v>INSERT INTO public."CostCenters"("Id", "CostCenterCode", "CostCenterDesc", "StatusTypeId") VALUES (1105, '13003', 'PZ- Al-Badiah', 1);</v>
      </c>
    </row>
    <row r="107" spans="1:8" x14ac:dyDescent="0.35">
      <c r="A107" s="15">
        <v>13004</v>
      </c>
      <c r="B107" s="15" t="s">
        <v>145</v>
      </c>
      <c r="D107">
        <v>1106</v>
      </c>
      <c r="E107">
        <f t="shared" si="3"/>
        <v>13004</v>
      </c>
      <c r="F107" t="str">
        <f t="shared" si="4"/>
        <v>PZ-Al-Yasmin</v>
      </c>
      <c r="G107">
        <v>1</v>
      </c>
      <c r="H107" s="15" t="str">
        <f t="shared" si="5"/>
        <v>INSERT INTO public."CostCenters"("Id", "CostCenterCode", "CostCenterDesc", "StatusTypeId") VALUES (1106, '13004', 'PZ-Al-Yasmin', 1);</v>
      </c>
    </row>
    <row r="108" spans="1:8" x14ac:dyDescent="0.35">
      <c r="A108" s="15">
        <v>13005</v>
      </c>
      <c r="B108" s="15" t="s">
        <v>146</v>
      </c>
      <c r="D108">
        <v>1107</v>
      </c>
      <c r="E108">
        <f t="shared" si="3"/>
        <v>13005</v>
      </c>
      <c r="F108" t="str">
        <f t="shared" si="4"/>
        <v>PZ-Al-Rawabi</v>
      </c>
      <c r="G108">
        <v>1</v>
      </c>
      <c r="H108" s="15" t="str">
        <f t="shared" si="5"/>
        <v>INSERT INTO public."CostCenters"("Id", "CostCenterCode", "CostCenterDesc", "StatusTypeId") VALUES (1107, '13005', 'PZ-Al-Rawabi', 1);</v>
      </c>
    </row>
    <row r="109" spans="1:8" x14ac:dyDescent="0.35">
      <c r="A109" s="15">
        <v>13006</v>
      </c>
      <c r="B109" s="15" t="s">
        <v>147</v>
      </c>
      <c r="D109">
        <v>1108</v>
      </c>
      <c r="E109">
        <f t="shared" si="3"/>
        <v>13006</v>
      </c>
      <c r="F109" t="str">
        <f t="shared" si="4"/>
        <v>PZ-Al-Rabwah</v>
      </c>
      <c r="G109">
        <v>1</v>
      </c>
      <c r="H109" s="15" t="str">
        <f t="shared" si="5"/>
        <v>INSERT INTO public."CostCenters"("Id", "CostCenterCode", "CostCenterDesc", "StatusTypeId") VALUES (1108, '13006', 'PZ-Al-Rabwah', 1);</v>
      </c>
    </row>
    <row r="110" spans="1:8" x14ac:dyDescent="0.35">
      <c r="A110" s="15">
        <v>13007</v>
      </c>
      <c r="B110" s="15" t="s">
        <v>148</v>
      </c>
      <c r="D110">
        <v>1109</v>
      </c>
      <c r="E110">
        <f t="shared" si="3"/>
        <v>13007</v>
      </c>
      <c r="F110" t="str">
        <f t="shared" si="4"/>
        <v>PZ-AlShifa</v>
      </c>
      <c r="G110">
        <v>1</v>
      </c>
      <c r="H110" s="15" t="str">
        <f t="shared" si="5"/>
        <v>INSERT INTO public."CostCenters"("Id", "CostCenterCode", "CostCenterDesc", "StatusTypeId") VALUES (1109, '13007', 'PZ-AlShifa', 1);</v>
      </c>
    </row>
    <row r="111" spans="1:8" x14ac:dyDescent="0.35">
      <c r="A111" s="15">
        <v>13008</v>
      </c>
      <c r="B111" s="15" t="s">
        <v>149</v>
      </c>
      <c r="D111">
        <v>1110</v>
      </c>
      <c r="E111">
        <f t="shared" si="3"/>
        <v>13008</v>
      </c>
      <c r="F111" t="str">
        <f t="shared" si="4"/>
        <v>PZ-AlSuwaidi</v>
      </c>
      <c r="G111">
        <v>1</v>
      </c>
      <c r="H111" s="15" t="str">
        <f t="shared" si="5"/>
        <v>INSERT INTO public."CostCenters"("Id", "CostCenterCode", "CostCenterDesc", "StatusTypeId") VALUES (1110, '13008', 'PZ-AlSuwaidi', 1);</v>
      </c>
    </row>
    <row r="112" spans="1:8" x14ac:dyDescent="0.35">
      <c r="A112" s="15">
        <v>13009</v>
      </c>
      <c r="B112" s="15" t="s">
        <v>150</v>
      </c>
      <c r="D112">
        <v>1111</v>
      </c>
      <c r="E112">
        <f t="shared" si="3"/>
        <v>13009</v>
      </c>
      <c r="F112" t="str">
        <f t="shared" si="4"/>
        <v>PZ-Al-Rabea</v>
      </c>
      <c r="G112">
        <v>1</v>
      </c>
      <c r="H112" s="15" t="str">
        <f t="shared" si="5"/>
        <v>INSERT INTO public."CostCenters"("Id", "CostCenterCode", "CostCenterDesc", "StatusTypeId") VALUES (1111, '13009', 'PZ-Al-Rabea', 1);</v>
      </c>
    </row>
    <row r="113" spans="1:8" x14ac:dyDescent="0.35">
      <c r="A113" s="15">
        <v>13010</v>
      </c>
      <c r="B113" s="15" t="s">
        <v>151</v>
      </c>
      <c r="D113">
        <v>1112</v>
      </c>
      <c r="E113">
        <f t="shared" si="3"/>
        <v>13010</v>
      </c>
      <c r="F113" t="str">
        <f t="shared" si="4"/>
        <v>PZ-Laban</v>
      </c>
      <c r="G113">
        <v>1</v>
      </c>
      <c r="H113" s="15" t="str">
        <f t="shared" si="5"/>
        <v>INSERT INTO public."CostCenters"("Id", "CostCenterCode", "CostCenterDesc", "StatusTypeId") VALUES (1112, '13010', 'PZ-Laban', 1);</v>
      </c>
    </row>
    <row r="114" spans="1:8" x14ac:dyDescent="0.35">
      <c r="A114" s="15">
        <v>13011</v>
      </c>
      <c r="B114" s="15" t="s">
        <v>152</v>
      </c>
      <c r="D114">
        <v>1113</v>
      </c>
      <c r="E114">
        <f t="shared" si="3"/>
        <v>13011</v>
      </c>
      <c r="F114" t="str">
        <f t="shared" si="4"/>
        <v>PZ-AlMalqa</v>
      </c>
      <c r="G114">
        <v>1</v>
      </c>
      <c r="H114" s="15" t="str">
        <f t="shared" si="5"/>
        <v>INSERT INTO public."CostCenters"("Id", "CostCenterCode", "CostCenterDesc", "StatusTypeId") VALUES (1113, '13011', 'PZ-AlMalqa', 1);</v>
      </c>
    </row>
    <row r="115" spans="1:8" x14ac:dyDescent="0.35">
      <c r="A115" s="15">
        <v>13012</v>
      </c>
      <c r="B115" s="15" t="s">
        <v>153</v>
      </c>
      <c r="D115">
        <v>1114</v>
      </c>
      <c r="E115">
        <f t="shared" si="3"/>
        <v>13012</v>
      </c>
      <c r="F115" t="str">
        <f t="shared" si="4"/>
        <v>PZ-Al Suali CK</v>
      </c>
      <c r="G115">
        <v>1</v>
      </c>
      <c r="H115" s="15" t="str">
        <f t="shared" si="5"/>
        <v>INSERT INTO public."CostCenters"("Id", "CostCenterCode", "CostCenterDesc", "StatusTypeId") VALUES (1114, '13012', 'PZ-Al Suali CK', 1);</v>
      </c>
    </row>
    <row r="116" spans="1:8" x14ac:dyDescent="0.35">
      <c r="A116" s="15">
        <v>13013</v>
      </c>
      <c r="B116" s="15" t="s">
        <v>154</v>
      </c>
      <c r="D116">
        <v>1115</v>
      </c>
      <c r="E116">
        <f t="shared" si="3"/>
        <v>13013</v>
      </c>
      <c r="F116" t="str">
        <f t="shared" si="4"/>
        <v>PZ-Al Yarmouk</v>
      </c>
      <c r="G116">
        <v>1</v>
      </c>
      <c r="H116" s="15" t="str">
        <f t="shared" si="5"/>
        <v>INSERT INTO public."CostCenters"("Id", "CostCenterCode", "CostCenterDesc", "StatusTypeId") VALUES (1115, '13013', 'PZ-Al Yarmouk', 1);</v>
      </c>
    </row>
    <row r="117" spans="1:8" x14ac:dyDescent="0.35">
      <c r="A117" s="15">
        <v>13014</v>
      </c>
      <c r="B117" s="15" t="s">
        <v>155</v>
      </c>
      <c r="D117">
        <v>1116</v>
      </c>
      <c r="E117">
        <f t="shared" si="3"/>
        <v>13014</v>
      </c>
      <c r="F117" t="str">
        <f t="shared" si="4"/>
        <v>PZ - Al Nadeem CK</v>
      </c>
      <c r="G117">
        <v>1</v>
      </c>
      <c r="H117" s="15" t="str">
        <f t="shared" si="5"/>
        <v>INSERT INTO public."CostCenters"("Id", "CostCenterCode", "CostCenterDesc", "StatusTypeId") VALUES (1116, '13014', 'PZ - Al Nadeem CK', 1);</v>
      </c>
    </row>
    <row r="118" spans="1:8" x14ac:dyDescent="0.35">
      <c r="A118" s="15">
        <v>13015</v>
      </c>
      <c r="B118" s="15" t="s">
        <v>156</v>
      </c>
      <c r="D118">
        <v>1117</v>
      </c>
      <c r="E118">
        <f t="shared" si="3"/>
        <v>13015</v>
      </c>
      <c r="F118" t="str">
        <f t="shared" si="4"/>
        <v>PZ-CK Monasiya</v>
      </c>
      <c r="G118">
        <v>1</v>
      </c>
      <c r="H118" s="15" t="str">
        <f t="shared" si="5"/>
        <v>INSERT INTO public."CostCenters"("Id", "CostCenterCode", "CostCenterDesc", "StatusTypeId") VALUES (1117, '13015', 'PZ-CK Monasiya', 1);</v>
      </c>
    </row>
    <row r="119" spans="1:8" x14ac:dyDescent="0.35">
      <c r="A119" s="15">
        <v>13016</v>
      </c>
      <c r="B119" s="15" t="s">
        <v>157</v>
      </c>
      <c r="D119">
        <v>1118</v>
      </c>
      <c r="E119">
        <f t="shared" si="3"/>
        <v>13016</v>
      </c>
      <c r="F119" t="str">
        <f t="shared" si="4"/>
        <v>PZ - Hail</v>
      </c>
      <c r="G119">
        <v>1</v>
      </c>
      <c r="H119" s="15" t="str">
        <f t="shared" si="5"/>
        <v>INSERT INTO public."CostCenters"("Id", "CostCenterCode", "CostCenterDesc", "StatusTypeId") VALUES (1118, '13016', 'PZ - Hail', 1);</v>
      </c>
    </row>
    <row r="120" spans="1:8" x14ac:dyDescent="0.35">
      <c r="A120" s="15">
        <v>13017</v>
      </c>
      <c r="B120" s="15" t="s">
        <v>158</v>
      </c>
      <c r="D120">
        <v>1119</v>
      </c>
      <c r="E120">
        <f t="shared" si="3"/>
        <v>13017</v>
      </c>
      <c r="F120" t="str">
        <f t="shared" si="4"/>
        <v>PZ - King Faisal CK</v>
      </c>
      <c r="G120">
        <v>1</v>
      </c>
      <c r="H120" s="15" t="str">
        <f t="shared" si="5"/>
        <v>INSERT INTO public."CostCenters"("Id", "CostCenterCode", "CostCenterDesc", "StatusTypeId") VALUES (1119, '13017', 'PZ - King Faisal CK', 1);</v>
      </c>
    </row>
    <row r="121" spans="1:8" x14ac:dyDescent="0.35">
      <c r="A121" s="15">
        <v>14001</v>
      </c>
      <c r="B121" s="15" t="s">
        <v>159</v>
      </c>
      <c r="D121">
        <v>1120</v>
      </c>
      <c r="E121">
        <f t="shared" si="3"/>
        <v>14001</v>
      </c>
      <c r="F121" t="str">
        <f t="shared" si="4"/>
        <v>2E-Tahlia Store</v>
      </c>
      <c r="G121">
        <v>1</v>
      </c>
      <c r="H121" s="15" t="str">
        <f t="shared" si="5"/>
        <v>INSERT INTO public."CostCenters"("Id", "CostCenterCode", "CostCenterDesc", "StatusTypeId") VALUES (1120, '14001', '2E-Tahlia Store', 1);</v>
      </c>
    </row>
    <row r="122" spans="1:8" x14ac:dyDescent="0.35">
      <c r="A122" s="15">
        <v>14002</v>
      </c>
      <c r="B122" s="15" t="s">
        <v>160</v>
      </c>
      <c r="D122">
        <v>1121</v>
      </c>
      <c r="E122">
        <f t="shared" si="3"/>
        <v>14002</v>
      </c>
      <c r="F122" t="str">
        <f t="shared" si="4"/>
        <v>2E - Suly CK</v>
      </c>
      <c r="G122">
        <v>1</v>
      </c>
      <c r="H122" s="15" t="str">
        <f t="shared" si="5"/>
        <v>INSERT INTO public."CostCenters"("Id", "CostCenterCode", "CostCenterDesc", "StatusTypeId") VALUES (1121, '14002', '2E - Suly CK', 1);</v>
      </c>
    </row>
    <row r="123" spans="1:8" x14ac:dyDescent="0.35">
      <c r="A123" s="15">
        <v>14003</v>
      </c>
      <c r="B123" s="15" t="s">
        <v>161</v>
      </c>
      <c r="D123">
        <v>1122</v>
      </c>
      <c r="E123">
        <f t="shared" si="3"/>
        <v>14003</v>
      </c>
      <c r="F123" t="str">
        <f t="shared" si="4"/>
        <v>2E - AlNadeem CK</v>
      </c>
      <c r="G123">
        <v>1</v>
      </c>
      <c r="H123" s="15" t="str">
        <f t="shared" si="5"/>
        <v>INSERT INTO public."CostCenters"("Id", "CostCenterCode", "CostCenterDesc", "StatusTypeId") VALUES (1122, '14003', '2E - AlNadeem CK', 1);</v>
      </c>
    </row>
    <row r="124" spans="1:8" x14ac:dyDescent="0.35">
      <c r="A124" s="15">
        <v>14004</v>
      </c>
      <c r="B124" s="15" t="s">
        <v>162</v>
      </c>
      <c r="D124">
        <v>1123</v>
      </c>
      <c r="E124">
        <f t="shared" si="3"/>
        <v>14004</v>
      </c>
      <c r="F124" t="str">
        <f t="shared" si="4"/>
        <v>2E - Al Moansia CK</v>
      </c>
      <c r="G124">
        <v>1</v>
      </c>
      <c r="H124" s="15" t="str">
        <f t="shared" si="5"/>
        <v>INSERT INTO public."CostCenters"("Id", "CostCenterCode", "CostCenterDesc", "StatusTypeId") VALUES (1123, '14004', '2E - Al Moansia CK', 1);</v>
      </c>
    </row>
    <row r="125" spans="1:8" x14ac:dyDescent="0.35">
      <c r="A125" s="15">
        <v>14005</v>
      </c>
      <c r="B125" s="15" t="s">
        <v>163</v>
      </c>
      <c r="D125">
        <v>1124</v>
      </c>
      <c r="E125">
        <f t="shared" si="3"/>
        <v>14005</v>
      </c>
      <c r="F125" t="str">
        <f t="shared" si="4"/>
        <v>2E - Hail CK</v>
      </c>
      <c r="G125">
        <v>1</v>
      </c>
      <c r="H125" s="15" t="str">
        <f t="shared" si="5"/>
        <v>INSERT INTO public."CostCenters"("Id", "CostCenterCode", "CostCenterDesc", "StatusTypeId") VALUES (1124, '14005', '2E - Hail CK', 1);</v>
      </c>
    </row>
    <row r="126" spans="1:8" x14ac:dyDescent="0.35">
      <c r="A126" s="15">
        <v>14006</v>
      </c>
      <c r="B126" s="15" t="s">
        <v>164</v>
      </c>
      <c r="D126">
        <v>1125</v>
      </c>
      <c r="E126">
        <f t="shared" si="3"/>
        <v>14006</v>
      </c>
      <c r="F126" t="str">
        <f t="shared" si="4"/>
        <v>2E - King Faisal</v>
      </c>
      <c r="G126">
        <v>1</v>
      </c>
      <c r="H126" s="15" t="str">
        <f t="shared" si="5"/>
        <v>INSERT INTO public."CostCenters"("Id", "CostCenterCode", "CostCenterDesc", "StatusTypeId") VALUES (1125, '14006', '2E - King Faisal', 1);</v>
      </c>
    </row>
    <row r="127" spans="1:8" x14ac:dyDescent="0.35">
      <c r="A127" s="15">
        <v>15001</v>
      </c>
      <c r="B127" s="15" t="s">
        <v>165</v>
      </c>
      <c r="D127">
        <v>1126</v>
      </c>
      <c r="E127">
        <f t="shared" si="3"/>
        <v>15001</v>
      </c>
      <c r="F127" t="str">
        <f t="shared" si="4"/>
        <v>TM-Al Yasmeen</v>
      </c>
      <c r="G127">
        <v>1</v>
      </c>
      <c r="H127" s="15" t="str">
        <f t="shared" si="5"/>
        <v>INSERT INTO public."CostCenters"("Id", "CostCenterCode", "CostCenterDesc", "StatusTypeId") VALUES (1126, '15001', 'TM-Al Yasmeen', 1);</v>
      </c>
    </row>
    <row r="128" spans="1:8" x14ac:dyDescent="0.35">
      <c r="A128" s="15">
        <v>15002</v>
      </c>
      <c r="B128" s="15" t="s">
        <v>166</v>
      </c>
      <c r="D128">
        <v>1127</v>
      </c>
      <c r="E128">
        <f t="shared" si="3"/>
        <v>15002</v>
      </c>
      <c r="F128" t="str">
        <f t="shared" si="4"/>
        <v>TM - Suly CK</v>
      </c>
      <c r="G128">
        <v>1</v>
      </c>
      <c r="H128" s="15" t="str">
        <f t="shared" si="5"/>
        <v>INSERT INTO public."CostCenters"("Id", "CostCenterCode", "CostCenterDesc", "StatusTypeId") VALUES (1127, '15002', 'TM - Suly CK', 1);</v>
      </c>
    </row>
    <row r="129" spans="1:8" x14ac:dyDescent="0.35">
      <c r="A129" s="15">
        <v>15003</v>
      </c>
      <c r="B129" s="15" t="s">
        <v>167</v>
      </c>
      <c r="D129">
        <v>1128</v>
      </c>
      <c r="E129">
        <f t="shared" si="3"/>
        <v>15003</v>
      </c>
      <c r="F129" t="str">
        <f t="shared" si="4"/>
        <v>TM - AlNadeem CK</v>
      </c>
      <c r="G129">
        <v>1</v>
      </c>
      <c r="H129" s="15" t="str">
        <f t="shared" si="5"/>
        <v>INSERT INTO public."CostCenters"("Id", "CostCenterCode", "CostCenterDesc", "StatusTypeId") VALUES (1128, '15003', 'TM - AlNadeem CK', 1);</v>
      </c>
    </row>
    <row r="130" spans="1:8" x14ac:dyDescent="0.35">
      <c r="A130" s="15">
        <v>15004</v>
      </c>
      <c r="B130" s="15" t="s">
        <v>168</v>
      </c>
      <c r="D130">
        <v>1129</v>
      </c>
      <c r="E130">
        <f t="shared" si="3"/>
        <v>15004</v>
      </c>
      <c r="F130" t="str">
        <f t="shared" si="4"/>
        <v>TM - Al Maonsia CK</v>
      </c>
      <c r="G130">
        <v>1</v>
      </c>
      <c r="H130" s="15" t="str">
        <f t="shared" si="5"/>
        <v>INSERT INTO public."CostCenters"("Id", "CostCenterCode", "CostCenterDesc", "StatusTypeId") VALUES (1129, '15004', 'TM - Al Maonsia CK', 1);</v>
      </c>
    </row>
    <row r="131" spans="1:8" x14ac:dyDescent="0.35">
      <c r="A131" s="15">
        <v>15005</v>
      </c>
      <c r="B131" s="15" t="s">
        <v>169</v>
      </c>
      <c r="D131">
        <v>1130</v>
      </c>
      <c r="E131">
        <f t="shared" ref="E131:E194" si="6">A131</f>
        <v>15005</v>
      </c>
      <c r="F131" t="str">
        <f t="shared" ref="F131:F194" si="7">B131</f>
        <v>TM - Hail CK</v>
      </c>
      <c r="G131">
        <v>1</v>
      </c>
      <c r="H131" s="15" t="str">
        <f t="shared" ref="H131:H194" si="8">"INSERT INTO public.""CostCenters""(""Id"", ""CostCenterCode"", ""CostCenterDesc"", ""StatusTypeId"") VALUES ("&amp;D131&amp;", "&amp;"'"&amp;E131&amp;"'"&amp;", "&amp;"'"&amp;F131&amp;"', "&amp;G131&amp;");"</f>
        <v>INSERT INTO public."CostCenters"("Id", "CostCenterCode", "CostCenterDesc", "StatusTypeId") VALUES (1130, '15005', 'TM - Hail CK', 1);</v>
      </c>
    </row>
    <row r="132" spans="1:8" x14ac:dyDescent="0.35">
      <c r="A132" s="15">
        <v>15006</v>
      </c>
      <c r="B132" s="15" t="s">
        <v>170</v>
      </c>
      <c r="D132">
        <v>1131</v>
      </c>
      <c r="E132">
        <f t="shared" si="6"/>
        <v>15006</v>
      </c>
      <c r="F132" t="str">
        <f t="shared" si="7"/>
        <v>TM - King Faisal CK</v>
      </c>
      <c r="G132">
        <v>1</v>
      </c>
      <c r="H132" s="15" t="str">
        <f t="shared" si="8"/>
        <v>INSERT INTO public."CostCenters"("Id", "CostCenterCode", "CostCenterDesc", "StatusTypeId") VALUES (1131, '15006', 'TM - King Faisal CK', 1);</v>
      </c>
    </row>
    <row r="133" spans="1:8" x14ac:dyDescent="0.35">
      <c r="A133" s="15">
        <v>16001</v>
      </c>
      <c r="B133" s="15" t="s">
        <v>171</v>
      </c>
      <c r="D133">
        <v>1132</v>
      </c>
      <c r="E133">
        <f t="shared" si="6"/>
        <v>16001</v>
      </c>
      <c r="F133" t="str">
        <f t="shared" si="7"/>
        <v>DM-Estilo</v>
      </c>
      <c r="G133">
        <v>1</v>
      </c>
      <c r="H133" s="15" t="str">
        <f t="shared" si="8"/>
        <v>INSERT INTO public."CostCenters"("Id", "CostCenterCode", "CostCenterDesc", "StatusTypeId") VALUES (1132, '16001', 'DM-Estilo', 1);</v>
      </c>
    </row>
    <row r="134" spans="1:8" x14ac:dyDescent="0.35">
      <c r="A134" s="15">
        <v>17001</v>
      </c>
      <c r="B134" s="15" t="s">
        <v>172</v>
      </c>
      <c r="D134">
        <v>1133</v>
      </c>
      <c r="E134">
        <f t="shared" si="6"/>
        <v>17001</v>
      </c>
      <c r="F134" t="str">
        <f t="shared" si="7"/>
        <v>LU-OR &amp; More</v>
      </c>
      <c r="G134">
        <v>1</v>
      </c>
      <c r="H134" s="15" t="str">
        <f t="shared" si="8"/>
        <v>INSERT INTO public."CostCenters"("Id", "CostCenterCode", "CostCenterDesc", "StatusTypeId") VALUES (1133, '17001', 'LU-OR &amp; More', 1);</v>
      </c>
    </row>
    <row r="135" spans="1:8" x14ac:dyDescent="0.35">
      <c r="A135" s="15">
        <v>17002</v>
      </c>
      <c r="B135" s="15" t="s">
        <v>173</v>
      </c>
      <c r="D135">
        <v>1134</v>
      </c>
      <c r="E135">
        <f t="shared" si="6"/>
        <v>17002</v>
      </c>
      <c r="F135" t="str">
        <f t="shared" si="7"/>
        <v>LU-Golden Detailes</v>
      </c>
      <c r="G135">
        <v>1</v>
      </c>
      <c r="H135" s="15" t="str">
        <f t="shared" si="8"/>
        <v>INSERT INTO public."CostCenters"("Id", "CostCenterCode", "CostCenterDesc", "StatusTypeId") VALUES (1134, '17002', 'LU-Golden Detailes', 1);</v>
      </c>
    </row>
    <row r="136" spans="1:8" x14ac:dyDescent="0.35">
      <c r="A136" s="15">
        <v>17003</v>
      </c>
      <c r="B136" s="15" t="s">
        <v>174</v>
      </c>
      <c r="D136">
        <v>1135</v>
      </c>
      <c r="E136">
        <f t="shared" si="6"/>
        <v>17003</v>
      </c>
      <c r="F136" t="str">
        <f t="shared" si="7"/>
        <v>LU-Main WH</v>
      </c>
      <c r="G136">
        <v>1</v>
      </c>
      <c r="H136" s="15" t="str">
        <f t="shared" si="8"/>
        <v>INSERT INTO public."CostCenters"("Id", "CostCenterCode", "CostCenterDesc", "StatusTypeId") VALUES (1135, '17003', 'LU-Main WH', 1);</v>
      </c>
    </row>
    <row r="137" spans="1:8" x14ac:dyDescent="0.35">
      <c r="A137" s="15">
        <v>17004</v>
      </c>
      <c r="B137" s="15" t="s">
        <v>175</v>
      </c>
      <c r="D137">
        <v>1136</v>
      </c>
      <c r="E137">
        <f t="shared" si="6"/>
        <v>17004</v>
      </c>
      <c r="F137" t="str">
        <f t="shared" si="7"/>
        <v>LU-WIP</v>
      </c>
      <c r="G137">
        <v>1</v>
      </c>
      <c r="H137" s="15" t="str">
        <f t="shared" si="8"/>
        <v>INSERT INTO public."CostCenters"("Id", "CostCenterCode", "CostCenterDesc", "StatusTypeId") VALUES (1136, '17004', 'LU-WIP', 1);</v>
      </c>
    </row>
    <row r="138" spans="1:8" x14ac:dyDescent="0.35">
      <c r="A138" s="15">
        <v>17005</v>
      </c>
      <c r="B138" s="15" t="s">
        <v>176</v>
      </c>
      <c r="D138">
        <v>1137</v>
      </c>
      <c r="E138">
        <f t="shared" si="6"/>
        <v>17005</v>
      </c>
      <c r="F138" t="str">
        <f t="shared" si="7"/>
        <v>Lulut Najed Sales</v>
      </c>
      <c r="G138">
        <v>1</v>
      </c>
      <c r="H138" s="15" t="str">
        <f t="shared" si="8"/>
        <v>INSERT INTO public."CostCenters"("Id", "CostCenterCode", "CostCenterDesc", "StatusTypeId") VALUES (1137, '17005', 'Lulut Najed Sales', 1);</v>
      </c>
    </row>
    <row r="139" spans="1:8" x14ac:dyDescent="0.35">
      <c r="A139" s="15">
        <v>17006</v>
      </c>
      <c r="B139" s="15" t="s">
        <v>177</v>
      </c>
      <c r="D139">
        <v>1138</v>
      </c>
      <c r="E139">
        <f t="shared" si="6"/>
        <v>17006</v>
      </c>
      <c r="F139" t="str">
        <f t="shared" si="7"/>
        <v>Luluat Najed -Purchas</v>
      </c>
      <c r="G139">
        <v>1</v>
      </c>
      <c r="H139" s="15" t="str">
        <f t="shared" si="8"/>
        <v>INSERT INTO public."CostCenters"("Id", "CostCenterCode", "CostCenterDesc", "StatusTypeId") VALUES (1138, '17006', 'Luluat Najed -Purchas', 1);</v>
      </c>
    </row>
    <row r="140" spans="1:8" x14ac:dyDescent="0.35">
      <c r="A140" s="15">
        <v>17007</v>
      </c>
      <c r="B140" s="15" t="s">
        <v>178</v>
      </c>
      <c r="D140">
        <v>1139</v>
      </c>
      <c r="E140">
        <f t="shared" si="6"/>
        <v>17007</v>
      </c>
      <c r="F140" t="str">
        <f t="shared" si="7"/>
        <v>Luluat Najed Jeddah Branch</v>
      </c>
      <c r="G140">
        <v>1</v>
      </c>
      <c r="H140" s="15" t="str">
        <f t="shared" si="8"/>
        <v>INSERT INTO public."CostCenters"("Id", "CostCenterCode", "CostCenterDesc", "StatusTypeId") VALUES (1139, '17007', 'Luluat Najed Jeddah Branch', 1);</v>
      </c>
    </row>
    <row r="141" spans="1:8" x14ac:dyDescent="0.35">
      <c r="A141" s="15">
        <v>17008</v>
      </c>
      <c r="B141" s="15" t="s">
        <v>179</v>
      </c>
      <c r="D141">
        <v>1140</v>
      </c>
      <c r="E141">
        <f t="shared" si="6"/>
        <v>17008</v>
      </c>
      <c r="F141" t="str">
        <f t="shared" si="7"/>
        <v>Lu - Lab</v>
      </c>
      <c r="G141">
        <v>1</v>
      </c>
      <c r="H141" s="15" t="str">
        <f t="shared" si="8"/>
        <v>INSERT INTO public."CostCenters"("Id", "CostCenterCode", "CostCenterDesc", "StatusTypeId") VALUES (1140, '17008', 'Lu - Lab', 1);</v>
      </c>
    </row>
    <row r="142" spans="1:8" x14ac:dyDescent="0.35">
      <c r="A142" s="15">
        <v>18001</v>
      </c>
      <c r="B142" s="15" t="s">
        <v>180</v>
      </c>
      <c r="D142">
        <v>1141</v>
      </c>
      <c r="E142">
        <f t="shared" si="6"/>
        <v>18001</v>
      </c>
      <c r="F142" t="str">
        <f t="shared" si="7"/>
        <v>DU-Commissiary</v>
      </c>
      <c r="G142">
        <v>1</v>
      </c>
      <c r="H142" s="15" t="str">
        <f t="shared" si="8"/>
        <v>INSERT INTO public."CostCenters"("Id", "CostCenterCode", "CostCenterDesc", "StatusTypeId") VALUES (1141, '18001', 'DU-Commissiary', 1);</v>
      </c>
    </row>
    <row r="143" spans="1:8" x14ac:dyDescent="0.35">
      <c r="A143" s="15">
        <v>18002</v>
      </c>
      <c r="B143" s="15" t="s">
        <v>181</v>
      </c>
      <c r="D143">
        <v>1142</v>
      </c>
      <c r="E143">
        <f t="shared" si="6"/>
        <v>18002</v>
      </c>
      <c r="F143" t="str">
        <f t="shared" si="7"/>
        <v>DU - CK SULY</v>
      </c>
      <c r="G143">
        <v>1</v>
      </c>
      <c r="H143" s="15" t="str">
        <f t="shared" si="8"/>
        <v>INSERT INTO public."CostCenters"("Id", "CostCenterCode", "CostCenterDesc", "StatusTypeId") VALUES (1142, '18002', 'DU - CK SULY', 1);</v>
      </c>
    </row>
    <row r="144" spans="1:8" x14ac:dyDescent="0.35">
      <c r="A144" s="15">
        <v>18003</v>
      </c>
      <c r="B144" s="15" t="s">
        <v>182</v>
      </c>
      <c r="D144">
        <v>1143</v>
      </c>
      <c r="E144">
        <f t="shared" si="6"/>
        <v>18003</v>
      </c>
      <c r="F144" t="str">
        <f t="shared" si="7"/>
        <v>DU - CK NAZIEM</v>
      </c>
      <c r="G144">
        <v>1</v>
      </c>
      <c r="H144" s="15" t="str">
        <f t="shared" si="8"/>
        <v>INSERT INTO public."CostCenters"("Id", "CostCenterCode", "CostCenterDesc", "StatusTypeId") VALUES (1143, '18003', 'DU - CK NAZIEM', 1);</v>
      </c>
    </row>
    <row r="145" spans="1:8" x14ac:dyDescent="0.35">
      <c r="A145" s="15">
        <v>18004</v>
      </c>
      <c r="B145" s="15" t="s">
        <v>183</v>
      </c>
      <c r="D145">
        <v>1144</v>
      </c>
      <c r="E145">
        <f t="shared" si="6"/>
        <v>18004</v>
      </c>
      <c r="F145" t="str">
        <f t="shared" si="7"/>
        <v>DU - CK AL MOUNISA</v>
      </c>
      <c r="G145">
        <v>1</v>
      </c>
      <c r="H145" s="15" t="str">
        <f t="shared" si="8"/>
        <v>INSERT INTO public."CostCenters"("Id", "CostCenterCode", "CostCenterDesc", "StatusTypeId") VALUES (1144, '18004', 'DU - CK AL MOUNISA', 1);</v>
      </c>
    </row>
    <row r="146" spans="1:8" x14ac:dyDescent="0.35">
      <c r="A146" s="15">
        <v>18005</v>
      </c>
      <c r="B146" s="15" t="s">
        <v>184</v>
      </c>
      <c r="D146">
        <v>1145</v>
      </c>
      <c r="E146">
        <f t="shared" si="6"/>
        <v>18005</v>
      </c>
      <c r="F146" t="str">
        <f t="shared" si="7"/>
        <v>DU - King Faisal CK</v>
      </c>
      <c r="G146">
        <v>1</v>
      </c>
      <c r="H146" s="15" t="str">
        <f t="shared" si="8"/>
        <v>INSERT INTO public."CostCenters"("Id", "CostCenterCode", "CostCenterDesc", "StatusTypeId") VALUES (1145, '18005', 'DU - King Faisal CK', 1);</v>
      </c>
    </row>
    <row r="147" spans="1:8" x14ac:dyDescent="0.35">
      <c r="A147" s="16">
        <v>20020</v>
      </c>
      <c r="B147" s="16" t="s">
        <v>186</v>
      </c>
      <c r="D147">
        <v>1146</v>
      </c>
      <c r="E147">
        <f t="shared" si="6"/>
        <v>20020</v>
      </c>
      <c r="F147" t="str">
        <f t="shared" si="7"/>
        <v>Sign-Commissiary</v>
      </c>
      <c r="G147">
        <v>1</v>
      </c>
      <c r="H147" s="15" t="str">
        <f t="shared" si="8"/>
        <v>INSERT INTO public."CostCenters"("Id", "CostCenterCode", "CostCenterDesc", "StatusTypeId") VALUES (1146, '20020', 'Sign-Commissiary', 1);</v>
      </c>
    </row>
    <row r="148" spans="1:8" x14ac:dyDescent="0.35">
      <c r="A148" s="15">
        <v>21101</v>
      </c>
      <c r="B148" s="15" t="s">
        <v>187</v>
      </c>
      <c r="D148">
        <v>1147</v>
      </c>
      <c r="E148">
        <f t="shared" si="6"/>
        <v>21101</v>
      </c>
      <c r="F148" t="str">
        <f t="shared" si="7"/>
        <v>TW-Direct Labour - Burger</v>
      </c>
      <c r="G148">
        <v>1</v>
      </c>
      <c r="H148" s="15" t="str">
        <f t="shared" si="8"/>
        <v>INSERT INTO public."CostCenters"("Id", "CostCenterCode", "CostCenterDesc", "StatusTypeId") VALUES (1147, '21101', 'TW-Direct Labour - Burger', 1);</v>
      </c>
    </row>
    <row r="149" spans="1:8" x14ac:dyDescent="0.35">
      <c r="A149" s="15">
        <v>21102</v>
      </c>
      <c r="B149" s="15" t="s">
        <v>188</v>
      </c>
      <c r="D149">
        <v>1148</v>
      </c>
      <c r="E149">
        <f t="shared" si="6"/>
        <v>21102</v>
      </c>
      <c r="F149" t="str">
        <f t="shared" si="7"/>
        <v>TW-Production - Burger</v>
      </c>
      <c r="G149">
        <v>1</v>
      </c>
      <c r="H149" s="15" t="str">
        <f t="shared" si="8"/>
        <v>INSERT INTO public."CostCenters"("Id", "CostCenterCode", "CostCenterDesc", "StatusTypeId") VALUES (1148, '21102', 'TW-Production - Burger', 1);</v>
      </c>
    </row>
    <row r="150" spans="1:8" x14ac:dyDescent="0.35">
      <c r="A150" s="15">
        <v>21201</v>
      </c>
      <c r="B150" s="15" t="s">
        <v>189</v>
      </c>
      <c r="D150">
        <v>1149</v>
      </c>
      <c r="E150">
        <f t="shared" si="6"/>
        <v>21201</v>
      </c>
      <c r="F150" t="str">
        <f t="shared" si="7"/>
        <v>TW-Direct Labour - Shawarma</v>
      </c>
      <c r="G150">
        <v>1</v>
      </c>
      <c r="H150" s="15" t="str">
        <f t="shared" si="8"/>
        <v>INSERT INTO public."CostCenters"("Id", "CostCenterCode", "CostCenterDesc", "StatusTypeId") VALUES (1149, '21201', 'TW-Direct Labour - Shawarma', 1);</v>
      </c>
    </row>
    <row r="151" spans="1:8" x14ac:dyDescent="0.35">
      <c r="A151" s="15">
        <v>21202</v>
      </c>
      <c r="B151" s="15" t="s">
        <v>190</v>
      </c>
      <c r="D151">
        <v>1150</v>
      </c>
      <c r="E151">
        <f t="shared" si="6"/>
        <v>21202</v>
      </c>
      <c r="F151" t="str">
        <f t="shared" si="7"/>
        <v>TW-Production - Shawarma</v>
      </c>
      <c r="G151">
        <v>1</v>
      </c>
      <c r="H151" s="15" t="str">
        <f t="shared" si="8"/>
        <v>INSERT INTO public."CostCenters"("Id", "CostCenterCode", "CostCenterDesc", "StatusTypeId") VALUES (1150, '21202', 'TW-Production - Shawarma', 1);</v>
      </c>
    </row>
    <row r="152" spans="1:8" x14ac:dyDescent="0.35">
      <c r="A152" s="15">
        <v>21301</v>
      </c>
      <c r="B152" s="15" t="s">
        <v>191</v>
      </c>
      <c r="D152">
        <v>1151</v>
      </c>
      <c r="E152">
        <f t="shared" si="6"/>
        <v>21301</v>
      </c>
      <c r="F152" t="str">
        <f t="shared" si="7"/>
        <v>TW-Direct Labor - Coffee</v>
      </c>
      <c r="G152">
        <v>1</v>
      </c>
      <c r="H152" s="15" t="str">
        <f t="shared" si="8"/>
        <v>INSERT INTO public."CostCenters"("Id", "CostCenterCode", "CostCenterDesc", "StatusTypeId") VALUES (1151, '21301', 'TW-Direct Labor - Coffee', 1);</v>
      </c>
    </row>
    <row r="153" spans="1:8" x14ac:dyDescent="0.35">
      <c r="A153" s="15">
        <v>21302</v>
      </c>
      <c r="B153" s="15" t="s">
        <v>192</v>
      </c>
      <c r="D153">
        <v>1152</v>
      </c>
      <c r="E153">
        <f t="shared" si="6"/>
        <v>21302</v>
      </c>
      <c r="F153" t="str">
        <f t="shared" si="7"/>
        <v>TW-Production - Coffee</v>
      </c>
      <c r="G153">
        <v>1</v>
      </c>
      <c r="H153" s="15" t="str">
        <f t="shared" si="8"/>
        <v>INSERT INTO public."CostCenters"("Id", "CostCenterCode", "CostCenterDesc", "StatusTypeId") VALUES (1152, '21302', 'TW-Production - Coffee', 1);</v>
      </c>
    </row>
    <row r="154" spans="1:8" x14ac:dyDescent="0.35">
      <c r="A154" s="15">
        <v>21401</v>
      </c>
      <c r="B154" s="15" t="s">
        <v>193</v>
      </c>
      <c r="D154">
        <v>1153</v>
      </c>
      <c r="E154">
        <f t="shared" si="6"/>
        <v>21401</v>
      </c>
      <c r="F154" t="str">
        <f t="shared" si="7"/>
        <v>TW-DI Labour Breaded Chicken</v>
      </c>
      <c r="G154">
        <v>1</v>
      </c>
      <c r="H154" s="15" t="str">
        <f t="shared" si="8"/>
        <v>INSERT INTO public."CostCenters"("Id", "CostCenterCode", "CostCenterDesc", "StatusTypeId") VALUES (1153, '21401', 'TW-DI Labour Breaded Chicken', 1);</v>
      </c>
    </row>
    <row r="155" spans="1:8" x14ac:dyDescent="0.35">
      <c r="A155" s="15">
        <v>21402</v>
      </c>
      <c r="B155" s="15" t="s">
        <v>194</v>
      </c>
      <c r="D155">
        <v>1154</v>
      </c>
      <c r="E155">
        <f t="shared" si="6"/>
        <v>21402</v>
      </c>
      <c r="F155" t="str">
        <f t="shared" si="7"/>
        <v>TW-PROD - Breaded Chicken</v>
      </c>
      <c r="G155">
        <v>1</v>
      </c>
      <c r="H155" s="15" t="str">
        <f t="shared" si="8"/>
        <v>INSERT INTO public."CostCenters"("Id", "CostCenterCode", "CostCenterDesc", "StatusTypeId") VALUES (1154, '21402', 'TW-PROD - Breaded Chicken', 1);</v>
      </c>
    </row>
    <row r="156" spans="1:8" x14ac:dyDescent="0.35">
      <c r="A156" s="15">
        <v>21501</v>
      </c>
      <c r="B156" s="15" t="s">
        <v>195</v>
      </c>
      <c r="D156">
        <v>1155</v>
      </c>
      <c r="E156">
        <f t="shared" si="6"/>
        <v>21501</v>
      </c>
      <c r="F156" t="str">
        <f t="shared" si="7"/>
        <v>TW-Direct Labour - Commissary</v>
      </c>
      <c r="G156">
        <v>1</v>
      </c>
      <c r="H156" s="15" t="str">
        <f t="shared" si="8"/>
        <v>INSERT INTO public."CostCenters"("Id", "CostCenterCode", "CostCenterDesc", "StatusTypeId") VALUES (1155, '21501', 'TW-Direct Labour - Commissary', 1);</v>
      </c>
    </row>
    <row r="157" spans="1:8" x14ac:dyDescent="0.35">
      <c r="A157" s="15">
        <v>21502</v>
      </c>
      <c r="B157" s="15" t="s">
        <v>196</v>
      </c>
      <c r="D157">
        <v>1156</v>
      </c>
      <c r="E157">
        <f t="shared" si="6"/>
        <v>21502</v>
      </c>
      <c r="F157" t="str">
        <f t="shared" si="7"/>
        <v>TW-Production - Commissary</v>
      </c>
      <c r="G157">
        <v>1</v>
      </c>
      <c r="H157" s="15" t="str">
        <f t="shared" si="8"/>
        <v>INSERT INTO public."CostCenters"("Id", "CostCenterCode", "CostCenterDesc", "StatusTypeId") VALUES (1156, '21502', 'TW-Production - Commissary', 1);</v>
      </c>
    </row>
    <row r="158" spans="1:8" x14ac:dyDescent="0.35">
      <c r="A158" s="15">
        <v>21991</v>
      </c>
      <c r="B158" s="15" t="s">
        <v>197</v>
      </c>
      <c r="D158">
        <v>1157</v>
      </c>
      <c r="E158">
        <f t="shared" si="6"/>
        <v>21991</v>
      </c>
      <c r="F158" t="str">
        <f t="shared" si="7"/>
        <v>TW-WH</v>
      </c>
      <c r="G158">
        <v>1</v>
      </c>
      <c r="H158" s="15" t="str">
        <f t="shared" si="8"/>
        <v>INSERT INTO public."CostCenters"("Id", "CostCenterCode", "CostCenterDesc", "StatusTypeId") VALUES (1157, '21991', 'TW-WH', 1);</v>
      </c>
    </row>
    <row r="159" spans="1:8" x14ac:dyDescent="0.35">
      <c r="A159" s="15">
        <v>21992</v>
      </c>
      <c r="B159" s="15" t="s">
        <v>198</v>
      </c>
      <c r="D159">
        <v>1158</v>
      </c>
      <c r="E159">
        <f t="shared" si="6"/>
        <v>21992</v>
      </c>
      <c r="F159" t="str">
        <f t="shared" si="7"/>
        <v>TW-Transportation</v>
      </c>
      <c r="G159">
        <v>1</v>
      </c>
      <c r="H159" s="15" t="str">
        <f t="shared" si="8"/>
        <v>INSERT INTO public."CostCenters"("Id", "CostCenterCode", "CostCenterDesc", "StatusTypeId") VALUES (1158, '21992', 'TW-Transportation', 1);</v>
      </c>
    </row>
    <row r="160" spans="1:8" x14ac:dyDescent="0.35">
      <c r="A160" s="15">
        <v>21993</v>
      </c>
      <c r="B160" s="15" t="s">
        <v>199</v>
      </c>
      <c r="D160">
        <v>1159</v>
      </c>
      <c r="E160">
        <f t="shared" si="6"/>
        <v>21993</v>
      </c>
      <c r="F160" t="str">
        <f t="shared" si="7"/>
        <v>TW-Purchases -OPX</v>
      </c>
      <c r="G160">
        <v>1</v>
      </c>
      <c r="H160" s="15" t="str">
        <f t="shared" si="8"/>
        <v>INSERT INTO public."CostCenters"("Id", "CostCenterCode", "CostCenterDesc", "StatusTypeId") VALUES (1159, '21993', 'TW-Purchases -OPX', 1);</v>
      </c>
    </row>
    <row r="161" spans="1:8" x14ac:dyDescent="0.35">
      <c r="A161" s="15" t="s">
        <v>200</v>
      </c>
      <c r="B161" s="15" t="s">
        <v>201</v>
      </c>
      <c r="D161">
        <v>1160</v>
      </c>
      <c r="E161" s="26" t="str">
        <f t="shared" si="6"/>
        <v>2E-RY001</v>
      </c>
      <c r="F161" t="str">
        <f t="shared" si="7"/>
        <v>2E-All Riyadh -Shared</v>
      </c>
      <c r="G161">
        <v>1</v>
      </c>
      <c r="H161" s="15" t="str">
        <f t="shared" si="8"/>
        <v>INSERT INTO public."CostCenters"("Id", "CostCenterCode", "CostCenterDesc", "StatusTypeId") VALUES (1160, '2E-RY001', '2E-All Riyadh -Shared', 1);</v>
      </c>
    </row>
    <row r="162" spans="1:8" x14ac:dyDescent="0.35">
      <c r="A162" s="15">
        <v>51001</v>
      </c>
      <c r="B162" s="15" t="s">
        <v>202</v>
      </c>
      <c r="D162">
        <v>1161</v>
      </c>
      <c r="E162">
        <f t="shared" si="6"/>
        <v>51001</v>
      </c>
      <c r="F162" t="str">
        <f t="shared" si="7"/>
        <v>TQ-Key account</v>
      </c>
      <c r="G162">
        <v>1</v>
      </c>
      <c r="H162" s="15" t="str">
        <f t="shared" si="8"/>
        <v>INSERT INTO public."CostCenters"("Id", "CostCenterCode", "CostCenterDesc", "StatusTypeId") VALUES (1161, '51001', 'TQ-Key account', 1);</v>
      </c>
    </row>
    <row r="163" spans="1:8" x14ac:dyDescent="0.35">
      <c r="A163" s="15">
        <v>51002</v>
      </c>
      <c r="B163" s="15" t="s">
        <v>203</v>
      </c>
      <c r="D163">
        <v>1162</v>
      </c>
      <c r="E163">
        <f t="shared" si="6"/>
        <v>51002</v>
      </c>
      <c r="F163" t="str">
        <f t="shared" si="7"/>
        <v>TQ-Cash Van</v>
      </c>
      <c r="G163">
        <v>1</v>
      </c>
      <c r="H163" s="15" t="str">
        <f t="shared" si="8"/>
        <v>INSERT INTO public."CostCenters"("Id", "CostCenterCode", "CostCenterDesc", "StatusTypeId") VALUES (1162, '51002', 'TQ-Cash Van', 1);</v>
      </c>
    </row>
    <row r="164" spans="1:8" x14ac:dyDescent="0.35">
      <c r="A164" s="15">
        <v>51003</v>
      </c>
      <c r="B164" s="15" t="s">
        <v>204</v>
      </c>
      <c r="D164">
        <v>1163</v>
      </c>
      <c r="E164">
        <f t="shared" si="6"/>
        <v>51003</v>
      </c>
      <c r="F164" t="str">
        <f t="shared" si="7"/>
        <v>TQ-Wholesale</v>
      </c>
      <c r="G164">
        <v>1</v>
      </c>
      <c r="H164" s="15" t="str">
        <f t="shared" si="8"/>
        <v>INSERT INTO public."CostCenters"("Id", "CostCenterCode", "CostCenterDesc", "StatusTypeId") VALUES (1163, '51003', 'TQ-Wholesale', 1);</v>
      </c>
    </row>
    <row r="165" spans="1:8" x14ac:dyDescent="0.35">
      <c r="A165" s="15">
        <v>51004</v>
      </c>
      <c r="B165" s="15" t="s">
        <v>205</v>
      </c>
      <c r="D165">
        <v>1164</v>
      </c>
      <c r="E165">
        <f t="shared" si="6"/>
        <v>51004</v>
      </c>
      <c r="F165" t="str">
        <f t="shared" si="7"/>
        <v>TQ-Mini-Market</v>
      </c>
      <c r="G165">
        <v>1</v>
      </c>
      <c r="H165" s="15" t="str">
        <f t="shared" si="8"/>
        <v>INSERT INTO public."CostCenters"("Id", "CostCenterCode", "CostCenterDesc", "StatusTypeId") VALUES (1164, '51004', 'TQ-Mini-Market', 1);</v>
      </c>
    </row>
    <row r="166" spans="1:8" x14ac:dyDescent="0.35">
      <c r="A166" s="15">
        <v>51005</v>
      </c>
      <c r="B166" s="15" t="s">
        <v>206</v>
      </c>
      <c r="D166">
        <v>1165</v>
      </c>
      <c r="E166">
        <f t="shared" si="6"/>
        <v>51005</v>
      </c>
      <c r="F166" t="str">
        <f t="shared" si="7"/>
        <v>TQ-Distributor</v>
      </c>
      <c r="G166">
        <v>1</v>
      </c>
      <c r="H166" s="15" t="str">
        <f t="shared" si="8"/>
        <v>INSERT INTO public."CostCenters"("Id", "CostCenterCode", "CostCenterDesc", "StatusTypeId") VALUES (1165, '51005', 'TQ-Distributor', 1);</v>
      </c>
    </row>
    <row r="167" spans="1:8" x14ac:dyDescent="0.35">
      <c r="A167" s="15">
        <v>51006</v>
      </c>
      <c r="B167" s="15" t="s">
        <v>207</v>
      </c>
      <c r="D167">
        <v>1166</v>
      </c>
      <c r="E167">
        <f t="shared" si="6"/>
        <v>51006</v>
      </c>
      <c r="F167" t="str">
        <f t="shared" si="7"/>
        <v>TQ-Export</v>
      </c>
      <c r="G167">
        <v>1</v>
      </c>
      <c r="H167" s="15" t="str">
        <f t="shared" si="8"/>
        <v>INSERT INTO public."CostCenters"("Id", "CostCenterCode", "CostCenterDesc", "StatusTypeId") VALUES (1166, '51006', 'TQ-Export', 1);</v>
      </c>
    </row>
    <row r="168" spans="1:8" x14ac:dyDescent="0.35">
      <c r="A168" s="15">
        <v>51007</v>
      </c>
      <c r="B168" s="15" t="s">
        <v>208</v>
      </c>
      <c r="D168">
        <v>1167</v>
      </c>
      <c r="E168">
        <f t="shared" si="6"/>
        <v>51007</v>
      </c>
      <c r="F168" t="str">
        <f t="shared" si="7"/>
        <v>TQ-Horcca</v>
      </c>
      <c r="G168">
        <v>1</v>
      </c>
      <c r="H168" s="15" t="str">
        <f t="shared" si="8"/>
        <v>INSERT INTO public."CostCenters"("Id", "CostCenterCode", "CostCenterDesc", "StatusTypeId") VALUES (1167, '51007', 'TQ-Horcca', 1);</v>
      </c>
    </row>
    <row r="169" spans="1:8" x14ac:dyDescent="0.35">
      <c r="A169" s="15">
        <v>51008</v>
      </c>
      <c r="B169" s="15" t="s">
        <v>209</v>
      </c>
      <c r="D169">
        <v>1168</v>
      </c>
      <c r="E169">
        <f t="shared" si="6"/>
        <v>51008</v>
      </c>
      <c r="F169" t="str">
        <f t="shared" si="7"/>
        <v>TQ-Customer Service Department</v>
      </c>
      <c r="G169">
        <v>1</v>
      </c>
      <c r="H169" s="15" t="str">
        <f t="shared" si="8"/>
        <v>INSERT INTO public."CostCenters"("Id", "CostCenterCode", "CostCenterDesc", "StatusTypeId") VALUES (1168, '51008', 'TQ-Customer Service Department', 1);</v>
      </c>
    </row>
    <row r="170" spans="1:8" x14ac:dyDescent="0.35">
      <c r="A170" s="15">
        <v>51009</v>
      </c>
      <c r="B170" s="15" t="s">
        <v>210</v>
      </c>
      <c r="D170">
        <v>1169</v>
      </c>
      <c r="E170">
        <f t="shared" si="6"/>
        <v>51009</v>
      </c>
      <c r="F170" t="str">
        <f t="shared" si="7"/>
        <v>TQ-Selling Department</v>
      </c>
      <c r="G170">
        <v>1</v>
      </c>
      <c r="H170" s="15" t="str">
        <f t="shared" si="8"/>
        <v>INSERT INTO public."CostCenters"("Id", "CostCenterCode", "CostCenterDesc", "StatusTypeId") VALUES (1169, '51009', 'TQ-Selling Department', 1);</v>
      </c>
    </row>
    <row r="171" spans="1:8" x14ac:dyDescent="0.35">
      <c r="A171" s="15">
        <v>51010</v>
      </c>
      <c r="B171" s="15" t="s">
        <v>211</v>
      </c>
      <c r="D171">
        <v>1170</v>
      </c>
      <c r="E171">
        <f t="shared" si="6"/>
        <v>51010</v>
      </c>
      <c r="F171" t="str">
        <f t="shared" si="7"/>
        <v>TQ-Warehouses</v>
      </c>
      <c r="G171">
        <v>1</v>
      </c>
      <c r="H171" s="15" t="str">
        <f t="shared" si="8"/>
        <v>INSERT INTO public."CostCenters"("Id", "CostCenterCode", "CostCenterDesc", "StatusTypeId") VALUES (1170, '51010', 'TQ-Warehouses', 1);</v>
      </c>
    </row>
    <row r="172" spans="1:8" x14ac:dyDescent="0.35">
      <c r="A172" s="15">
        <v>51011</v>
      </c>
      <c r="B172" s="15" t="s">
        <v>212</v>
      </c>
      <c r="D172">
        <v>1171</v>
      </c>
      <c r="E172">
        <f t="shared" si="6"/>
        <v>51011</v>
      </c>
      <c r="F172" t="str">
        <f t="shared" si="7"/>
        <v>TQ-Cash Cutomar</v>
      </c>
      <c r="G172">
        <v>1</v>
      </c>
      <c r="H172" s="15" t="str">
        <f t="shared" si="8"/>
        <v>INSERT INTO public."CostCenters"("Id", "CostCenterCode", "CostCenterDesc", "StatusTypeId") VALUES (1171, '51011', 'TQ-Cash Cutomar', 1);</v>
      </c>
    </row>
    <row r="173" spans="1:8" x14ac:dyDescent="0.35">
      <c r="A173" s="15" t="s">
        <v>213</v>
      </c>
      <c r="B173" s="15" t="s">
        <v>214</v>
      </c>
      <c r="D173">
        <v>1172</v>
      </c>
      <c r="E173" t="str">
        <f t="shared" si="6"/>
        <v>Centr_z2</v>
      </c>
      <c r="F173" t="str">
        <f t="shared" si="7"/>
        <v>General Centre 2</v>
      </c>
      <c r="G173">
        <v>1</v>
      </c>
      <c r="H173" s="15" t="str">
        <f t="shared" si="8"/>
        <v>INSERT INTO public."CostCenters"("Id", "CostCenterCode", "CostCenterDesc", "StatusTypeId") VALUES (1172, 'Centr_z2', 'General Centre 2', 1);</v>
      </c>
    </row>
    <row r="174" spans="1:8" x14ac:dyDescent="0.35">
      <c r="A174" s="15" t="s">
        <v>215</v>
      </c>
      <c r="B174" s="15" t="s">
        <v>216</v>
      </c>
      <c r="D174">
        <v>1173</v>
      </c>
      <c r="E174" t="str">
        <f t="shared" si="6"/>
        <v>DU-RY001</v>
      </c>
      <c r="F174" t="str">
        <f t="shared" si="7"/>
        <v>DUYOOF-All Riyadh -Shared</v>
      </c>
      <c r="G174">
        <v>1</v>
      </c>
      <c r="H174" s="15" t="str">
        <f t="shared" si="8"/>
        <v>INSERT INTO public."CostCenters"("Id", "CostCenterCode", "CostCenterDesc", "StatusTypeId") VALUES (1173, 'DU-RY001', 'DUYOOF-All Riyadh -Shared', 1);</v>
      </c>
    </row>
    <row r="175" spans="1:8" x14ac:dyDescent="0.35">
      <c r="A175" s="15" t="s">
        <v>217</v>
      </c>
      <c r="B175" s="15" t="s">
        <v>218</v>
      </c>
      <c r="D175">
        <v>1174</v>
      </c>
      <c r="E175" t="str">
        <f t="shared" si="6"/>
        <v>JB-AMIDD</v>
      </c>
      <c r="F175" t="str">
        <f t="shared" si="7"/>
        <v>JB-MIDDLE AREA</v>
      </c>
      <c r="G175">
        <v>1</v>
      </c>
      <c r="H175" s="15" t="str">
        <f t="shared" si="8"/>
        <v>INSERT INTO public."CostCenters"("Id", "CostCenterCode", "CostCenterDesc", "StatusTypeId") VALUES (1174, 'JB-AMIDD', 'JB-MIDDLE AREA', 1);</v>
      </c>
    </row>
    <row r="176" spans="1:8" x14ac:dyDescent="0.35">
      <c r="A176" s="15" t="s">
        <v>219</v>
      </c>
      <c r="B176" s="15" t="s">
        <v>220</v>
      </c>
      <c r="D176">
        <v>1175</v>
      </c>
      <c r="E176" t="str">
        <f t="shared" si="6"/>
        <v>JB-AWEST</v>
      </c>
      <c r="F176" t="str">
        <f t="shared" si="7"/>
        <v>JB-WESTERN AREA</v>
      </c>
      <c r="G176">
        <v>1</v>
      </c>
      <c r="H176" s="15" t="str">
        <f t="shared" si="8"/>
        <v>INSERT INTO public."CostCenters"("Id", "CostCenterCode", "CostCenterDesc", "StatusTypeId") VALUES (1175, 'JB-AWEST', 'JB-WESTERN AREA', 1);</v>
      </c>
    </row>
    <row r="177" spans="1:8" x14ac:dyDescent="0.35">
      <c r="A177" s="15" t="s">
        <v>221</v>
      </c>
      <c r="B177" s="15" t="s">
        <v>222</v>
      </c>
      <c r="D177">
        <v>1176</v>
      </c>
      <c r="E177" t="str">
        <f t="shared" si="6"/>
        <v>JB-JD000</v>
      </c>
      <c r="F177" t="str">
        <f t="shared" si="7"/>
        <v>JB-All Jeddah-Shared</v>
      </c>
      <c r="G177">
        <v>1</v>
      </c>
      <c r="H177" s="15" t="str">
        <f t="shared" si="8"/>
        <v>INSERT INTO public."CostCenters"("Id", "CostCenterCode", "CostCenterDesc", "StatusTypeId") VALUES (1176, 'JB-JD000', 'JB-All Jeddah-Shared', 1);</v>
      </c>
    </row>
    <row r="178" spans="1:8" x14ac:dyDescent="0.35">
      <c r="A178" s="15" t="s">
        <v>223</v>
      </c>
      <c r="B178" s="15" t="s">
        <v>224</v>
      </c>
      <c r="D178">
        <v>1177</v>
      </c>
      <c r="E178" t="str">
        <f t="shared" si="6"/>
        <v>JB-KH000</v>
      </c>
      <c r="F178" t="str">
        <f t="shared" si="7"/>
        <v>JB-All Kharj -Shared</v>
      </c>
      <c r="G178">
        <v>1</v>
      </c>
      <c r="H178" s="15" t="str">
        <f t="shared" si="8"/>
        <v>INSERT INTO public."CostCenters"("Id", "CostCenterCode", "CostCenterDesc", "StatusTypeId") VALUES (1177, 'JB-KH000', 'JB-All Kharj -Shared', 1);</v>
      </c>
    </row>
    <row r="179" spans="1:8" x14ac:dyDescent="0.35">
      <c r="A179" s="15" t="s">
        <v>225</v>
      </c>
      <c r="B179" s="15" t="s">
        <v>226</v>
      </c>
      <c r="D179">
        <v>1178</v>
      </c>
      <c r="E179" t="str">
        <f t="shared" si="6"/>
        <v>JB-MD000</v>
      </c>
      <c r="F179" t="str">
        <f t="shared" si="7"/>
        <v>JB-All Madinah Shared</v>
      </c>
      <c r="G179">
        <v>1</v>
      </c>
      <c r="H179" s="15" t="str">
        <f t="shared" si="8"/>
        <v>INSERT INTO public."CostCenters"("Id", "CostCenterCode", "CostCenterDesc", "StatusTypeId") VALUES (1178, 'JB-MD000', 'JB-All Madinah Shared', 1);</v>
      </c>
    </row>
    <row r="180" spans="1:8" x14ac:dyDescent="0.35">
      <c r="A180" s="15" t="s">
        <v>227</v>
      </c>
      <c r="B180" s="15" t="s">
        <v>228</v>
      </c>
      <c r="D180">
        <v>1179</v>
      </c>
      <c r="E180" t="str">
        <f t="shared" si="6"/>
        <v>JB-MK000</v>
      </c>
      <c r="F180" t="str">
        <f t="shared" si="7"/>
        <v>JB-All Mecca - Shared</v>
      </c>
      <c r="G180">
        <v>1</v>
      </c>
      <c r="H180" s="15" t="str">
        <f t="shared" si="8"/>
        <v>INSERT INTO public."CostCenters"("Id", "CostCenterCode", "CostCenterDesc", "StatusTypeId") VALUES (1179, 'JB-MK000', 'JB-All Mecca - Shared', 1);</v>
      </c>
    </row>
    <row r="181" spans="1:8" x14ac:dyDescent="0.35">
      <c r="A181" s="15" t="s">
        <v>229</v>
      </c>
      <c r="B181" s="15" t="s">
        <v>230</v>
      </c>
      <c r="D181">
        <v>1180</v>
      </c>
      <c r="E181" t="str">
        <f t="shared" si="6"/>
        <v>JB-QA000</v>
      </c>
      <c r="F181" t="str">
        <f t="shared" si="7"/>
        <v>JB-All Qasim -Shared</v>
      </c>
      <c r="G181">
        <v>1</v>
      </c>
      <c r="H181" s="15" t="str">
        <f t="shared" si="8"/>
        <v>INSERT INTO public."CostCenters"("Id", "CostCenterCode", "CostCenterDesc", "StatusTypeId") VALUES (1180, 'JB-QA000', 'JB-All Qasim -Shared', 1);</v>
      </c>
    </row>
    <row r="182" spans="1:8" x14ac:dyDescent="0.35">
      <c r="A182" s="15" t="s">
        <v>231</v>
      </c>
      <c r="B182" s="15" t="s">
        <v>232</v>
      </c>
      <c r="D182">
        <v>1181</v>
      </c>
      <c r="E182" t="str">
        <f t="shared" si="6"/>
        <v>JB-RY000</v>
      </c>
      <c r="F182" t="str">
        <f t="shared" si="7"/>
        <v>JB-All Riyadh -Shared</v>
      </c>
      <c r="G182">
        <v>1</v>
      </c>
      <c r="H182" s="15" t="str">
        <f t="shared" si="8"/>
        <v>INSERT INTO public."CostCenters"("Id", "CostCenterCode", "CostCenterDesc", "StatusTypeId") VALUES (1181, 'JB-RY000', 'JB-All Riyadh -Shared', 1);</v>
      </c>
    </row>
    <row r="183" spans="1:8" x14ac:dyDescent="0.35">
      <c r="A183" s="15" t="s">
        <v>233</v>
      </c>
      <c r="B183" s="15" t="s">
        <v>234</v>
      </c>
      <c r="D183">
        <v>1182</v>
      </c>
      <c r="E183" t="str">
        <f t="shared" si="6"/>
        <v>PZ-RY000</v>
      </c>
      <c r="F183" t="str">
        <f t="shared" si="7"/>
        <v>PZ-All Riyadh -Shared</v>
      </c>
      <c r="G183">
        <v>1</v>
      </c>
      <c r="H183" s="15" t="str">
        <f t="shared" si="8"/>
        <v>INSERT INTO public."CostCenters"("Id", "CostCenterCode", "CostCenterDesc", "StatusTypeId") VALUES (1182, 'PZ-RY000', 'PZ-All Riyadh -Shared', 1);</v>
      </c>
    </row>
    <row r="184" spans="1:8" x14ac:dyDescent="0.35">
      <c r="A184" s="15" t="s">
        <v>235</v>
      </c>
      <c r="B184" s="15" t="s">
        <v>236</v>
      </c>
      <c r="D184">
        <v>1183</v>
      </c>
      <c r="E184" t="str">
        <f t="shared" si="6"/>
        <v>SH-AMIDD</v>
      </c>
      <c r="F184" t="str">
        <f t="shared" si="7"/>
        <v>SH-Middle Area</v>
      </c>
      <c r="G184">
        <v>1</v>
      </c>
      <c r="H184" s="15" t="str">
        <f t="shared" si="8"/>
        <v>INSERT INTO public."CostCenters"("Id", "CostCenterCode", "CostCenterDesc", "StatusTypeId") VALUES (1183, 'SH-AMIDD', 'SH-Middle Area', 1);</v>
      </c>
    </row>
    <row r="185" spans="1:8" x14ac:dyDescent="0.35">
      <c r="A185" s="15" t="s">
        <v>237</v>
      </c>
      <c r="B185" s="15" t="s">
        <v>238</v>
      </c>
      <c r="D185">
        <v>1184</v>
      </c>
      <c r="E185" t="str">
        <f t="shared" si="6"/>
        <v>SH-KH000</v>
      </c>
      <c r="F185" t="str">
        <f t="shared" si="7"/>
        <v>SH-All Kharj</v>
      </c>
      <c r="G185">
        <v>1</v>
      </c>
      <c r="H185" s="15" t="str">
        <f t="shared" si="8"/>
        <v>INSERT INTO public."CostCenters"("Id", "CostCenterCode", "CostCenterDesc", "StatusTypeId") VALUES (1184, 'SH-KH000', 'SH-All Kharj', 1);</v>
      </c>
    </row>
    <row r="186" spans="1:8" x14ac:dyDescent="0.35">
      <c r="A186" s="15" t="s">
        <v>239</v>
      </c>
      <c r="B186" s="15" t="s">
        <v>240</v>
      </c>
      <c r="D186">
        <v>1185</v>
      </c>
      <c r="E186" t="str">
        <f t="shared" si="6"/>
        <v>SH-QA000</v>
      </c>
      <c r="F186" t="str">
        <f t="shared" si="7"/>
        <v>SH-All Qasim</v>
      </c>
      <c r="G186">
        <v>1</v>
      </c>
      <c r="H186" s="15" t="str">
        <f t="shared" si="8"/>
        <v>INSERT INTO public."CostCenters"("Id", "CostCenterCode", "CostCenterDesc", "StatusTypeId") VALUES (1185, 'SH-QA000', 'SH-All Qasim', 1);</v>
      </c>
    </row>
    <row r="187" spans="1:8" x14ac:dyDescent="0.35">
      <c r="A187" s="15" t="s">
        <v>241</v>
      </c>
      <c r="B187" s="15" t="s">
        <v>242</v>
      </c>
      <c r="D187">
        <v>1186</v>
      </c>
      <c r="E187" t="str">
        <f t="shared" si="6"/>
        <v>SH-RY000</v>
      </c>
      <c r="F187" t="str">
        <f t="shared" si="7"/>
        <v>SH-All Riyadh</v>
      </c>
      <c r="G187">
        <v>1</v>
      </c>
      <c r="H187" s="15" t="str">
        <f t="shared" si="8"/>
        <v>INSERT INTO public."CostCenters"("Id", "CostCenterCode", "CostCenterDesc", "StatusTypeId") VALUES (1186, 'SH-RY000', 'SH-All Riyadh', 1);</v>
      </c>
    </row>
    <row r="188" spans="1:8" x14ac:dyDescent="0.35">
      <c r="A188" s="15" t="s">
        <v>243</v>
      </c>
      <c r="B188" s="15" t="s">
        <v>244</v>
      </c>
      <c r="D188">
        <v>1187</v>
      </c>
      <c r="E188" t="str">
        <f t="shared" si="6"/>
        <v>TM-RY001</v>
      </c>
      <c r="F188" t="str">
        <f t="shared" si="7"/>
        <v>TM-All Riyadh -Shared</v>
      </c>
      <c r="G188">
        <v>1</v>
      </c>
      <c r="H188" s="15" t="str">
        <f t="shared" si="8"/>
        <v>INSERT INTO public."CostCenters"("Id", "CostCenterCode", "CostCenterDesc", "StatusTypeId") VALUES (1187, 'TM-RY001', 'TM-All Riyadh -Shared', 1);</v>
      </c>
    </row>
    <row r="189" spans="1:8" x14ac:dyDescent="0.35">
      <c r="A189" s="1" t="s">
        <v>259</v>
      </c>
      <c r="B189" s="1" t="s">
        <v>259</v>
      </c>
      <c r="D189" s="1">
        <v>1188</v>
      </c>
      <c r="E189" s="1" t="str">
        <f t="shared" si="6"/>
        <v>IT</v>
      </c>
      <c r="F189" s="1" t="str">
        <f t="shared" si="7"/>
        <v>IT</v>
      </c>
      <c r="G189">
        <v>1</v>
      </c>
      <c r="H189" s="15" t="str">
        <f>"INSERT INTO public.""CostCenters""(""Id"", ""CostCenterCode"", ""CostCenterDesc"", ""StatusTypeId"") VALUES ("&amp;D189&amp;", "&amp;"'"&amp;E189&amp;"'"&amp;", "&amp;"'"&amp;F189&amp;"', "&amp;G189&amp;");"</f>
        <v>INSERT INTO public."CostCenters"("Id", "CostCenterCode", "CostCenterDesc", "StatusTypeId") VALUES (1188, 'IT', 'IT', 1);</v>
      </c>
    </row>
    <row r="190" spans="1:8" x14ac:dyDescent="0.35">
      <c r="A190" s="1" t="s">
        <v>264</v>
      </c>
      <c r="B190" s="1" t="s">
        <v>264</v>
      </c>
      <c r="D190" s="1">
        <v>1189</v>
      </c>
      <c r="E190" s="1" t="str">
        <f t="shared" si="6"/>
        <v>OPS</v>
      </c>
      <c r="F190" s="1" t="str">
        <f t="shared" si="7"/>
        <v>OPS</v>
      </c>
      <c r="G190">
        <v>1</v>
      </c>
      <c r="H190" s="15" t="str">
        <f t="shared" si="8"/>
        <v>INSERT INTO public."CostCenters"("Id", "CostCenterCode", "CostCenterDesc", "StatusTypeId") VALUES (1189, 'OPS', 'OPS', 1);</v>
      </c>
    </row>
    <row r="191" spans="1:8" x14ac:dyDescent="0.35">
      <c r="A191" t="s">
        <v>245</v>
      </c>
      <c r="B191" t="s">
        <v>245</v>
      </c>
      <c r="D191">
        <v>1190</v>
      </c>
      <c r="E191" t="str">
        <f t="shared" si="6"/>
        <v>ADM</v>
      </c>
      <c r="F191" t="str">
        <f t="shared" si="7"/>
        <v>ADM</v>
      </c>
      <c r="G191">
        <v>1</v>
      </c>
      <c r="H191" s="15" t="str">
        <f t="shared" si="8"/>
        <v>INSERT INTO public."CostCenters"("Id", "CostCenterCode", "CostCenterDesc", "StatusTypeId") VALUES (1190, 'ADM', 'ADM', 1);</v>
      </c>
    </row>
    <row r="192" spans="1:8" x14ac:dyDescent="0.35">
      <c r="A192" t="s">
        <v>247</v>
      </c>
      <c r="B192" t="s">
        <v>247</v>
      </c>
      <c r="D192">
        <v>1191</v>
      </c>
      <c r="E192" t="str">
        <f t="shared" si="6"/>
        <v>AUD</v>
      </c>
      <c r="F192" t="str">
        <f t="shared" si="7"/>
        <v>AUD</v>
      </c>
      <c r="G192">
        <v>1</v>
      </c>
      <c r="H192" s="15" t="str">
        <f t="shared" si="8"/>
        <v>INSERT INTO public."CostCenters"("Id", "CostCenterCode", "CostCenterDesc", "StatusTypeId") VALUES (1191, 'AUD', 'AUD', 1);</v>
      </c>
    </row>
    <row r="193" spans="1:8" x14ac:dyDescent="0.35">
      <c r="A193" t="s">
        <v>249</v>
      </c>
      <c r="B193" t="s">
        <v>249</v>
      </c>
      <c r="D193">
        <v>1192</v>
      </c>
      <c r="E193" t="str">
        <f t="shared" si="6"/>
        <v>BUD</v>
      </c>
      <c r="F193" t="str">
        <f t="shared" si="7"/>
        <v>BUD</v>
      </c>
      <c r="G193">
        <v>1</v>
      </c>
      <c r="H193" s="15" t="str">
        <f t="shared" si="8"/>
        <v>INSERT INTO public."CostCenters"("Id", "CostCenterCode", "CostCenterDesc", "StatusTypeId") VALUES (1192, 'BUD', 'BUD', 1);</v>
      </c>
    </row>
    <row r="194" spans="1:8" x14ac:dyDescent="0.35">
      <c r="A194" t="s">
        <v>251</v>
      </c>
      <c r="B194" t="s">
        <v>251</v>
      </c>
      <c r="D194">
        <v>1193</v>
      </c>
      <c r="E194" t="str">
        <f t="shared" si="6"/>
        <v>Centr_z</v>
      </c>
      <c r="F194" t="str">
        <f t="shared" si="7"/>
        <v>Centr_z</v>
      </c>
      <c r="G194">
        <v>1</v>
      </c>
      <c r="H194" s="15" t="str">
        <f t="shared" si="8"/>
        <v>INSERT INTO public."CostCenters"("Id", "CostCenterCode", "CostCenterDesc", "StatusTypeId") VALUES (1193, 'Centr_z', 'Centr_z', 1);</v>
      </c>
    </row>
    <row r="195" spans="1:8" x14ac:dyDescent="0.35">
      <c r="A195" t="s">
        <v>26</v>
      </c>
      <c r="B195" t="s">
        <v>26</v>
      </c>
      <c r="D195">
        <v>1194</v>
      </c>
      <c r="E195" t="str">
        <f t="shared" ref="E195:E204" si="9">A195</f>
        <v>CON</v>
      </c>
      <c r="F195" t="str">
        <f t="shared" ref="F195:F204" si="10">B195</f>
        <v>CON</v>
      </c>
      <c r="G195">
        <v>1</v>
      </c>
      <c r="H195" s="15" t="str">
        <f t="shared" ref="H195:H204" si="11">"INSERT INTO public.""CostCenters""(""Id"", ""CostCenterCode"", ""CostCenterDesc"", ""StatusTypeId"") VALUES ("&amp;D195&amp;", "&amp;"'"&amp;E195&amp;"'"&amp;", "&amp;"'"&amp;F195&amp;"', "&amp;G195&amp;");"</f>
        <v>INSERT INTO public."CostCenters"("Id", "CostCenterCode", "CostCenterDesc", "StatusTypeId") VALUES (1194, 'CON', 'CON', 1);</v>
      </c>
    </row>
    <row r="196" spans="1:8" x14ac:dyDescent="0.35">
      <c r="A196" t="s">
        <v>254</v>
      </c>
      <c r="B196" t="s">
        <v>254</v>
      </c>
      <c r="D196">
        <v>1195</v>
      </c>
      <c r="E196" t="str">
        <f t="shared" si="9"/>
        <v>EXM</v>
      </c>
      <c r="F196" t="str">
        <f t="shared" si="10"/>
        <v>EXM</v>
      </c>
      <c r="G196">
        <v>1</v>
      </c>
      <c r="H196" s="15" t="str">
        <f t="shared" si="11"/>
        <v>INSERT INTO public."CostCenters"("Id", "CostCenterCode", "CostCenterDesc", "StatusTypeId") VALUES (1195, 'EXM', 'EXM', 1);</v>
      </c>
    </row>
    <row r="197" spans="1:8" x14ac:dyDescent="0.35">
      <c r="A197" t="s">
        <v>256</v>
      </c>
      <c r="B197" t="s">
        <v>256</v>
      </c>
      <c r="D197">
        <v>1196</v>
      </c>
      <c r="E197" t="str">
        <f t="shared" si="9"/>
        <v>FIN</v>
      </c>
      <c r="F197" t="str">
        <f t="shared" si="10"/>
        <v>FIN</v>
      </c>
      <c r="G197">
        <v>1</v>
      </c>
      <c r="H197" s="15" t="str">
        <f t="shared" si="11"/>
        <v>INSERT INTO public."CostCenters"("Id", "CostCenterCode", "CostCenterDesc", "StatusTypeId") VALUES (1196, 'FIN', 'FIN', 1);</v>
      </c>
    </row>
    <row r="198" spans="1:8" x14ac:dyDescent="0.35">
      <c r="A198" t="s">
        <v>257</v>
      </c>
      <c r="B198" t="s">
        <v>257</v>
      </c>
      <c r="D198">
        <v>1197</v>
      </c>
      <c r="E198" t="str">
        <f t="shared" si="9"/>
        <v>HRM</v>
      </c>
      <c r="F198" t="str">
        <f t="shared" si="10"/>
        <v>HRM</v>
      </c>
      <c r="G198">
        <v>1</v>
      </c>
      <c r="H198" s="15" t="str">
        <f t="shared" si="11"/>
        <v>INSERT INTO public."CostCenters"("Id", "CostCenterCode", "CostCenterDesc", "StatusTypeId") VALUES (1197, 'HRM', 'HRM', 1);</v>
      </c>
    </row>
    <row r="199" spans="1:8" x14ac:dyDescent="0.35">
      <c r="A199" t="s">
        <v>260</v>
      </c>
      <c r="B199" t="s">
        <v>260</v>
      </c>
      <c r="D199">
        <v>1198</v>
      </c>
      <c r="E199" t="str">
        <f t="shared" si="9"/>
        <v>MIN</v>
      </c>
      <c r="F199" t="str">
        <f t="shared" si="10"/>
        <v>MIN</v>
      </c>
      <c r="G199">
        <v>1</v>
      </c>
      <c r="H199" s="15" t="str">
        <f t="shared" si="11"/>
        <v>INSERT INTO public."CostCenters"("Id", "CostCenterCode", "CostCenterDesc", "StatusTypeId") VALUES (1198, 'MIN', 'MIN', 1);</v>
      </c>
    </row>
    <row r="200" spans="1:8" x14ac:dyDescent="0.35">
      <c r="A200" t="s">
        <v>262</v>
      </c>
      <c r="B200" t="s">
        <v>262</v>
      </c>
      <c r="D200">
        <v>1199</v>
      </c>
      <c r="E200" t="str">
        <f t="shared" si="9"/>
        <v>MRK</v>
      </c>
      <c r="F200" t="str">
        <f t="shared" si="10"/>
        <v>MRK</v>
      </c>
      <c r="G200">
        <v>1</v>
      </c>
      <c r="H200" s="15" t="str">
        <f t="shared" si="11"/>
        <v>INSERT INTO public."CostCenters"("Id", "CostCenterCode", "CostCenterDesc", "StatusTypeId") VALUES (1199, 'MRK', 'MRK', 1);</v>
      </c>
    </row>
    <row r="201" spans="1:8" x14ac:dyDescent="0.35">
      <c r="A201" t="s">
        <v>266</v>
      </c>
      <c r="B201" t="s">
        <v>266</v>
      </c>
      <c r="D201">
        <v>1200</v>
      </c>
      <c r="E201" t="str">
        <f t="shared" si="9"/>
        <v>PUR</v>
      </c>
      <c r="F201" t="str">
        <f t="shared" si="10"/>
        <v>PUR</v>
      </c>
      <c r="G201">
        <v>1</v>
      </c>
      <c r="H201" s="15" t="str">
        <f t="shared" si="11"/>
        <v>INSERT INTO public."CostCenters"("Id", "CostCenterCode", "CostCenterDesc", "StatusTypeId") VALUES (1200, 'PUR', 'PUR', 1);</v>
      </c>
    </row>
    <row r="202" spans="1:8" x14ac:dyDescent="0.35">
      <c r="A202" t="s">
        <v>268</v>
      </c>
      <c r="B202" t="s">
        <v>268</v>
      </c>
      <c r="D202">
        <v>1201</v>
      </c>
      <c r="E202" t="str">
        <f t="shared" si="9"/>
        <v>QUA</v>
      </c>
      <c r="F202" t="str">
        <f t="shared" si="10"/>
        <v>QUA</v>
      </c>
      <c r="G202">
        <v>1</v>
      </c>
      <c r="H202" s="15" t="str">
        <f t="shared" si="11"/>
        <v>INSERT INTO public."CostCenters"("Id", "CostCenterCode", "CostCenterDesc", "StatusTypeId") VALUES (1201, 'QUA', 'QUA', 1);</v>
      </c>
    </row>
    <row r="203" spans="1:8" x14ac:dyDescent="0.35">
      <c r="A203" t="s">
        <v>270</v>
      </c>
      <c r="B203" t="s">
        <v>270</v>
      </c>
      <c r="D203">
        <v>1202</v>
      </c>
      <c r="E203" t="str">
        <f t="shared" si="9"/>
        <v>SUC</v>
      </c>
      <c r="F203" t="str">
        <f t="shared" si="10"/>
        <v>SUC</v>
      </c>
      <c r="G203">
        <v>1</v>
      </c>
      <c r="H203" s="15" t="str">
        <f t="shared" si="11"/>
        <v>INSERT INTO public."CostCenters"("Id", "CostCenterCode", "CostCenterDesc", "StatusTypeId") VALUES (1202, 'SUC', 'SUC', 1);</v>
      </c>
    </row>
    <row r="204" spans="1:8" x14ac:dyDescent="0.35">
      <c r="A204" t="s">
        <v>272</v>
      </c>
      <c r="B204" t="s">
        <v>272</v>
      </c>
      <c r="D204">
        <v>1203</v>
      </c>
      <c r="E204" t="str">
        <f t="shared" si="9"/>
        <v>TRN</v>
      </c>
      <c r="F204" t="str">
        <f t="shared" si="10"/>
        <v>TRN</v>
      </c>
      <c r="G204">
        <v>1</v>
      </c>
      <c r="H204" s="15" t="str">
        <f t="shared" si="11"/>
        <v>INSERT INTO public."CostCenters"("Id", "CostCenterCode", "CostCenterDesc", "StatusTypeId") VALUES (1203, 'TRN', 'TRN', 1);</v>
      </c>
    </row>
  </sheetData>
  <autoFilter ref="A1:B204" xr:uid="{649305DF-8C15-45B5-A628-7413720D0CE9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selection activeCell="J15" sqref="J15"/>
    </sheetView>
  </sheetViews>
  <sheetFormatPr defaultRowHeight="14.5" x14ac:dyDescent="0.35"/>
  <cols>
    <col min="1" max="1" width="15" customWidth="1"/>
    <col min="2" max="2" width="18.1796875" customWidth="1"/>
  </cols>
  <sheetData>
    <row r="1" spans="1:3" x14ac:dyDescent="0.35">
      <c r="A1" s="3" t="s">
        <v>23</v>
      </c>
      <c r="B1" s="3" t="s">
        <v>1</v>
      </c>
      <c r="C1" s="3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B15" sqref="B15"/>
    </sheetView>
  </sheetViews>
  <sheetFormatPr defaultRowHeight="14.5" x14ac:dyDescent="0.35"/>
  <cols>
    <col min="1" max="1" width="21.453125" bestFit="1" customWidth="1"/>
    <col min="2" max="2" width="25.26953125" bestFit="1" customWidth="1"/>
  </cols>
  <sheetData>
    <row r="1" spans="1:2" x14ac:dyDescent="0.35">
      <c r="A1" s="14" t="s">
        <v>36</v>
      </c>
      <c r="B1" s="14" t="s">
        <v>25</v>
      </c>
    </row>
    <row r="2" spans="1:2" x14ac:dyDescent="0.35">
      <c r="A2" s="13"/>
      <c r="B2" s="13"/>
    </row>
    <row r="3" spans="1:2" x14ac:dyDescent="0.35">
      <c r="A3" s="13"/>
      <c r="B3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7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4.26953125" customWidth="1"/>
    <col min="2" max="2" width="28.26953125" bestFit="1" customWidth="1"/>
    <col min="3" max="3" width="28.90625" bestFit="1" customWidth="1"/>
    <col min="4" max="7" width="13.54296875" customWidth="1"/>
    <col min="8" max="8" width="13.26953125" customWidth="1"/>
    <col min="9" max="10" width="20.26953125" customWidth="1"/>
    <col min="11" max="11" width="10" bestFit="1" customWidth="1"/>
    <col min="12" max="12" width="21" customWidth="1"/>
    <col min="13" max="13" width="10.54296875" bestFit="1" customWidth="1"/>
    <col min="15" max="15" width="18.81640625" bestFit="1" customWidth="1"/>
    <col min="17" max="17" width="21" bestFit="1" customWidth="1"/>
    <col min="18" max="18" width="21" customWidth="1"/>
    <col min="19" max="19" width="24.26953125" bestFit="1" customWidth="1"/>
    <col min="20" max="20" width="21" customWidth="1"/>
    <col min="21" max="21" width="25.7265625" bestFit="1" customWidth="1"/>
    <col min="22" max="22" width="19.7265625" bestFit="1" customWidth="1"/>
    <col min="23" max="23" width="19" bestFit="1" customWidth="1"/>
    <col min="24" max="24" width="26.81640625" bestFit="1" customWidth="1"/>
  </cols>
  <sheetData>
    <row r="1" spans="1:24" x14ac:dyDescent="0.35">
      <c r="A1" s="3" t="s">
        <v>28</v>
      </c>
      <c r="B1" s="3" t="s">
        <v>24</v>
      </c>
      <c r="C1" s="3" t="s">
        <v>27</v>
      </c>
      <c r="D1" s="3" t="s">
        <v>393</v>
      </c>
      <c r="E1" s="3" t="s">
        <v>395</v>
      </c>
      <c r="F1" s="3" t="s">
        <v>396</v>
      </c>
      <c r="G1" s="3" t="s">
        <v>397</v>
      </c>
      <c r="H1" s="3" t="s">
        <v>29</v>
      </c>
      <c r="I1" s="3" t="s">
        <v>30</v>
      </c>
      <c r="J1" s="3" t="s">
        <v>37</v>
      </c>
      <c r="K1" s="3" t="s">
        <v>34</v>
      </c>
      <c r="L1" s="3" t="s">
        <v>38</v>
      </c>
      <c r="M1" s="3" t="s">
        <v>33</v>
      </c>
      <c r="N1" s="5" t="s">
        <v>39</v>
      </c>
      <c r="O1" s="5" t="s">
        <v>1020</v>
      </c>
      <c r="P1" s="5" t="s">
        <v>1021</v>
      </c>
      <c r="Q1" s="3" t="s">
        <v>12</v>
      </c>
      <c r="R1" s="3" t="s">
        <v>398</v>
      </c>
      <c r="S1" s="3" t="s">
        <v>399</v>
      </c>
      <c r="T1" s="3" t="s">
        <v>400</v>
      </c>
      <c r="U1" s="3" t="s">
        <v>401</v>
      </c>
      <c r="V1" s="3" t="s">
        <v>402</v>
      </c>
      <c r="W1" s="3" t="s">
        <v>403</v>
      </c>
      <c r="X1" s="3" t="s">
        <v>41</v>
      </c>
    </row>
    <row r="2" spans="1:24" x14ac:dyDescent="0.35">
      <c r="A2" s="1" t="s">
        <v>1001</v>
      </c>
      <c r="B2" s="1" t="s">
        <v>1016</v>
      </c>
      <c r="C2" t="s">
        <v>1017</v>
      </c>
      <c r="D2" t="s">
        <v>1047</v>
      </c>
      <c r="F2">
        <v>699999999</v>
      </c>
      <c r="G2">
        <v>699999999</v>
      </c>
      <c r="I2" s="2" t="s">
        <v>1010</v>
      </c>
      <c r="J2">
        <v>559112797</v>
      </c>
      <c r="K2" t="s">
        <v>1048</v>
      </c>
      <c r="L2" s="27">
        <v>44138</v>
      </c>
      <c r="M2" s="27">
        <v>44138</v>
      </c>
      <c r="N2" t="s">
        <v>1049</v>
      </c>
      <c r="O2" t="s">
        <v>1022</v>
      </c>
      <c r="Q2" t="s">
        <v>259</v>
      </c>
      <c r="X2" t="s">
        <v>1046</v>
      </c>
    </row>
    <row r="3" spans="1:24" x14ac:dyDescent="0.35">
      <c r="A3" s="1" t="s">
        <v>1004</v>
      </c>
      <c r="B3" s="1" t="s">
        <v>1014</v>
      </c>
      <c r="C3" t="s">
        <v>1015</v>
      </c>
      <c r="D3" t="s">
        <v>1047</v>
      </c>
      <c r="F3">
        <v>699999999</v>
      </c>
      <c r="G3">
        <v>699999999</v>
      </c>
      <c r="I3" t="s">
        <v>1009</v>
      </c>
      <c r="J3">
        <v>509225019</v>
      </c>
      <c r="K3" t="s">
        <v>1048</v>
      </c>
      <c r="L3" s="27">
        <v>44138</v>
      </c>
      <c r="M3" s="27">
        <v>44138</v>
      </c>
      <c r="N3" t="s">
        <v>1049</v>
      </c>
      <c r="O3" t="s">
        <v>1022</v>
      </c>
      <c r="Q3" t="s">
        <v>259</v>
      </c>
      <c r="X3" t="s">
        <v>1046</v>
      </c>
    </row>
    <row r="4" spans="1:24" x14ac:dyDescent="0.35">
      <c r="A4" s="1" t="s">
        <v>1003</v>
      </c>
      <c r="B4" s="1" t="s">
        <v>1018</v>
      </c>
      <c r="C4" t="s">
        <v>1019</v>
      </c>
      <c r="D4" t="s">
        <v>1047</v>
      </c>
      <c r="F4">
        <v>699999999</v>
      </c>
      <c r="G4">
        <v>699999999</v>
      </c>
      <c r="I4" s="2" t="s">
        <v>1011</v>
      </c>
      <c r="J4">
        <v>566602925</v>
      </c>
      <c r="K4" t="s">
        <v>1048</v>
      </c>
      <c r="L4" s="27">
        <v>44138</v>
      </c>
      <c r="M4" s="27">
        <v>44138</v>
      </c>
      <c r="N4" t="s">
        <v>1049</v>
      </c>
      <c r="Q4" t="s">
        <v>22</v>
      </c>
      <c r="X4" t="s">
        <v>1046</v>
      </c>
    </row>
    <row r="5" spans="1:24" x14ac:dyDescent="0.35">
      <c r="A5" s="1" t="s">
        <v>1002</v>
      </c>
      <c r="B5" s="1" t="s">
        <v>1023</v>
      </c>
      <c r="C5" t="s">
        <v>1024</v>
      </c>
      <c r="D5" t="s">
        <v>1047</v>
      </c>
      <c r="F5">
        <v>699999999</v>
      </c>
      <c r="G5">
        <v>699999999</v>
      </c>
      <c r="I5" s="2" t="s">
        <v>1013</v>
      </c>
      <c r="J5">
        <v>570720254</v>
      </c>
      <c r="K5" t="s">
        <v>1048</v>
      </c>
      <c r="L5" s="27">
        <v>44138</v>
      </c>
      <c r="M5" s="27">
        <v>44138</v>
      </c>
      <c r="N5" t="s">
        <v>1049</v>
      </c>
      <c r="O5" t="s">
        <v>1025</v>
      </c>
      <c r="P5" t="s">
        <v>1026</v>
      </c>
      <c r="Q5" t="s">
        <v>1027</v>
      </c>
      <c r="X5" t="s">
        <v>1046</v>
      </c>
    </row>
    <row r="10" spans="1:24" x14ac:dyDescent="0.35">
      <c r="I10" t="str">
        <f>UPPER(I2)</f>
        <v>A.MAHD@FOODUNITCO.COM</v>
      </c>
    </row>
    <row r="14" spans="1:24" x14ac:dyDescent="0.35">
      <c r="B14" t="s">
        <v>1016</v>
      </c>
      <c r="C14" t="s">
        <v>1054</v>
      </c>
      <c r="D14" t="s">
        <v>1050</v>
      </c>
    </row>
    <row r="15" spans="1:24" x14ac:dyDescent="0.35">
      <c r="D15" t="s">
        <v>1051</v>
      </c>
      <c r="E15" t="s">
        <v>1052</v>
      </c>
    </row>
    <row r="17" spans="4:4" x14ac:dyDescent="0.35">
      <c r="D17" t="s">
        <v>1053</v>
      </c>
    </row>
  </sheetData>
  <hyperlinks>
    <hyperlink ref="I2" r:id="rId1" xr:uid="{8736314E-6C30-4B64-A764-45A62BD1A1FE}"/>
    <hyperlink ref="I4" r:id="rId2" xr:uid="{9E5B7DC5-D7F5-416C-9DD7-83DEEF3A42B6}"/>
    <hyperlink ref="I5" r:id="rId3" xr:uid="{1A74EBC4-7B21-4646-AD50-B8FF0041BB80}"/>
  </hyperlinks>
  <pageMargins left="0.7" right="0.7" top="0.75" bottom="0.75" header="0.3" footer="0.3"/>
  <pageSetup orientation="portrait" horizontalDpi="1200" verticalDpi="1200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98"/>
  <sheetViews>
    <sheetView workbookViewId="0">
      <selection activeCell="E12" sqref="E12"/>
    </sheetView>
  </sheetViews>
  <sheetFormatPr defaultRowHeight="14.5" x14ac:dyDescent="0.35"/>
  <cols>
    <col min="1" max="1" width="28.26953125" bestFit="1" customWidth="1"/>
    <col min="2" max="2" width="18.7265625" customWidth="1"/>
    <col min="3" max="3" width="15.453125" customWidth="1"/>
  </cols>
  <sheetData>
    <row r="1" spans="1:3" x14ac:dyDescent="0.35">
      <c r="A1" s="44" t="s">
        <v>404</v>
      </c>
      <c r="B1" s="44"/>
      <c r="C1" s="44"/>
    </row>
    <row r="2" spans="1:3" x14ac:dyDescent="0.35">
      <c r="A2" s="4" t="s">
        <v>2</v>
      </c>
      <c r="B2" s="4" t="s">
        <v>40</v>
      </c>
      <c r="C2" s="4" t="s">
        <v>30</v>
      </c>
    </row>
    <row r="3" spans="1:3" x14ac:dyDescent="0.35">
      <c r="A3" t="s">
        <v>405</v>
      </c>
    </row>
    <row r="4" spans="1:3" x14ac:dyDescent="0.35">
      <c r="A4" t="s">
        <v>406</v>
      </c>
    </row>
    <row r="5" spans="1:3" x14ac:dyDescent="0.35">
      <c r="A5" t="s">
        <v>407</v>
      </c>
    </row>
    <row r="6" spans="1:3" x14ac:dyDescent="0.35">
      <c r="A6" t="s">
        <v>408</v>
      </c>
    </row>
    <row r="7" spans="1:3" x14ac:dyDescent="0.35">
      <c r="A7" t="s">
        <v>409</v>
      </c>
    </row>
    <row r="8" spans="1:3" x14ac:dyDescent="0.35">
      <c r="A8" t="s">
        <v>410</v>
      </c>
    </row>
    <row r="9" spans="1:3" x14ac:dyDescent="0.35">
      <c r="A9" t="s">
        <v>411</v>
      </c>
    </row>
    <row r="10" spans="1:3" x14ac:dyDescent="0.35">
      <c r="A10" t="s">
        <v>412</v>
      </c>
    </row>
    <row r="11" spans="1:3" x14ac:dyDescent="0.35">
      <c r="A11" t="s">
        <v>413</v>
      </c>
    </row>
    <row r="12" spans="1:3" x14ac:dyDescent="0.35">
      <c r="A12" t="s">
        <v>414</v>
      </c>
    </row>
    <row r="13" spans="1:3" x14ac:dyDescent="0.35">
      <c r="A13" t="s">
        <v>415</v>
      </c>
    </row>
    <row r="14" spans="1:3" x14ac:dyDescent="0.35">
      <c r="A14" t="s">
        <v>416</v>
      </c>
    </row>
    <row r="15" spans="1:3" x14ac:dyDescent="0.35">
      <c r="A15" t="s">
        <v>417</v>
      </c>
    </row>
    <row r="16" spans="1:3" x14ac:dyDescent="0.35">
      <c r="A16" t="s">
        <v>418</v>
      </c>
    </row>
    <row r="17" spans="1:1" x14ac:dyDescent="0.35">
      <c r="A17" t="s">
        <v>419</v>
      </c>
    </row>
    <row r="18" spans="1:1" x14ac:dyDescent="0.35">
      <c r="A18" t="s">
        <v>420</v>
      </c>
    </row>
    <row r="19" spans="1:1" x14ac:dyDescent="0.35">
      <c r="A19" t="s">
        <v>421</v>
      </c>
    </row>
    <row r="20" spans="1:1" x14ac:dyDescent="0.35">
      <c r="A20" t="s">
        <v>422</v>
      </c>
    </row>
    <row r="21" spans="1:1" x14ac:dyDescent="0.35">
      <c r="A21" t="s">
        <v>423</v>
      </c>
    </row>
    <row r="22" spans="1:1" x14ac:dyDescent="0.35">
      <c r="A22" t="s">
        <v>424</v>
      </c>
    </row>
    <row r="23" spans="1:1" x14ac:dyDescent="0.35">
      <c r="A23" t="s">
        <v>425</v>
      </c>
    </row>
    <row r="24" spans="1:1" x14ac:dyDescent="0.35">
      <c r="A24" t="s">
        <v>426</v>
      </c>
    </row>
    <row r="25" spans="1:1" x14ac:dyDescent="0.35">
      <c r="A25" t="s">
        <v>427</v>
      </c>
    </row>
    <row r="26" spans="1:1" x14ac:dyDescent="0.35">
      <c r="A26" t="s">
        <v>428</v>
      </c>
    </row>
    <row r="27" spans="1:1" x14ac:dyDescent="0.35">
      <c r="A27" t="s">
        <v>429</v>
      </c>
    </row>
    <row r="28" spans="1:1" x14ac:dyDescent="0.35">
      <c r="A28" t="s">
        <v>430</v>
      </c>
    </row>
    <row r="29" spans="1:1" x14ac:dyDescent="0.35">
      <c r="A29" t="s">
        <v>431</v>
      </c>
    </row>
    <row r="30" spans="1:1" x14ac:dyDescent="0.35">
      <c r="A30" t="s">
        <v>432</v>
      </c>
    </row>
    <row r="31" spans="1:1" x14ac:dyDescent="0.35">
      <c r="A31" t="s">
        <v>433</v>
      </c>
    </row>
    <row r="32" spans="1:1" x14ac:dyDescent="0.35">
      <c r="A32" t="s">
        <v>434</v>
      </c>
    </row>
    <row r="33" spans="1:1" x14ac:dyDescent="0.35">
      <c r="A33" t="s">
        <v>435</v>
      </c>
    </row>
    <row r="34" spans="1:1" x14ac:dyDescent="0.35">
      <c r="A34" t="s">
        <v>436</v>
      </c>
    </row>
    <row r="35" spans="1:1" x14ac:dyDescent="0.35">
      <c r="A35" t="s">
        <v>437</v>
      </c>
    </row>
    <row r="36" spans="1:1" x14ac:dyDescent="0.35">
      <c r="A36" t="s">
        <v>438</v>
      </c>
    </row>
    <row r="37" spans="1:1" x14ac:dyDescent="0.35">
      <c r="A37" t="s">
        <v>439</v>
      </c>
    </row>
    <row r="38" spans="1:1" x14ac:dyDescent="0.35">
      <c r="A38" t="s">
        <v>440</v>
      </c>
    </row>
    <row r="39" spans="1:1" x14ac:dyDescent="0.35">
      <c r="A39" t="s">
        <v>441</v>
      </c>
    </row>
    <row r="40" spans="1:1" x14ac:dyDescent="0.35">
      <c r="A40" t="s">
        <v>442</v>
      </c>
    </row>
    <row r="41" spans="1:1" x14ac:dyDescent="0.35">
      <c r="A41" t="s">
        <v>443</v>
      </c>
    </row>
    <row r="42" spans="1:1" x14ac:dyDescent="0.35">
      <c r="A42" t="s">
        <v>444</v>
      </c>
    </row>
    <row r="43" spans="1:1" x14ac:dyDescent="0.35">
      <c r="A43" t="s">
        <v>445</v>
      </c>
    </row>
    <row r="44" spans="1:1" x14ac:dyDescent="0.35">
      <c r="A44" t="s">
        <v>446</v>
      </c>
    </row>
    <row r="45" spans="1:1" x14ac:dyDescent="0.35">
      <c r="A45" t="s">
        <v>447</v>
      </c>
    </row>
    <row r="46" spans="1:1" x14ac:dyDescent="0.35">
      <c r="A46" t="s">
        <v>448</v>
      </c>
    </row>
    <row r="47" spans="1:1" x14ac:dyDescent="0.35">
      <c r="A47" t="s">
        <v>449</v>
      </c>
    </row>
    <row r="48" spans="1:1" x14ac:dyDescent="0.35">
      <c r="A48" t="s">
        <v>450</v>
      </c>
    </row>
    <row r="49" spans="1:1" x14ac:dyDescent="0.35">
      <c r="A49" t="s">
        <v>451</v>
      </c>
    </row>
    <row r="50" spans="1:1" x14ac:dyDescent="0.35">
      <c r="A50" t="s">
        <v>452</v>
      </c>
    </row>
    <row r="51" spans="1:1" x14ac:dyDescent="0.35">
      <c r="A51" t="s">
        <v>453</v>
      </c>
    </row>
    <row r="52" spans="1:1" x14ac:dyDescent="0.35">
      <c r="A52" t="s">
        <v>454</v>
      </c>
    </row>
    <row r="53" spans="1:1" x14ac:dyDescent="0.35">
      <c r="A53" t="s">
        <v>455</v>
      </c>
    </row>
    <row r="54" spans="1:1" x14ac:dyDescent="0.35">
      <c r="A54" t="s">
        <v>456</v>
      </c>
    </row>
    <row r="55" spans="1:1" x14ac:dyDescent="0.35">
      <c r="A55" t="s">
        <v>457</v>
      </c>
    </row>
    <row r="56" spans="1:1" x14ac:dyDescent="0.35">
      <c r="A56" t="s">
        <v>458</v>
      </c>
    </row>
    <row r="57" spans="1:1" x14ac:dyDescent="0.35">
      <c r="A57" t="s">
        <v>459</v>
      </c>
    </row>
    <row r="58" spans="1:1" x14ac:dyDescent="0.35">
      <c r="A58" t="s">
        <v>460</v>
      </c>
    </row>
    <row r="59" spans="1:1" x14ac:dyDescent="0.35">
      <c r="A59" t="s">
        <v>461</v>
      </c>
    </row>
    <row r="60" spans="1:1" x14ac:dyDescent="0.35">
      <c r="A60" t="s">
        <v>462</v>
      </c>
    </row>
    <row r="61" spans="1:1" x14ac:dyDescent="0.35">
      <c r="A61" t="s">
        <v>463</v>
      </c>
    </row>
    <row r="62" spans="1:1" x14ac:dyDescent="0.35">
      <c r="A62" t="s">
        <v>464</v>
      </c>
    </row>
    <row r="63" spans="1:1" x14ac:dyDescent="0.35">
      <c r="A63" t="s">
        <v>465</v>
      </c>
    </row>
    <row r="64" spans="1:1" x14ac:dyDescent="0.35">
      <c r="A64" t="s">
        <v>466</v>
      </c>
    </row>
    <row r="65" spans="1:1" x14ac:dyDescent="0.35">
      <c r="A65" t="s">
        <v>467</v>
      </c>
    </row>
    <row r="66" spans="1:1" x14ac:dyDescent="0.35">
      <c r="A66" t="s">
        <v>468</v>
      </c>
    </row>
    <row r="67" spans="1:1" x14ac:dyDescent="0.35">
      <c r="A67" t="s">
        <v>469</v>
      </c>
    </row>
    <row r="68" spans="1:1" x14ac:dyDescent="0.35">
      <c r="A68" t="s">
        <v>470</v>
      </c>
    </row>
    <row r="69" spans="1:1" x14ac:dyDescent="0.35">
      <c r="A69" t="s">
        <v>471</v>
      </c>
    </row>
    <row r="70" spans="1:1" x14ac:dyDescent="0.35">
      <c r="A70" t="s">
        <v>472</v>
      </c>
    </row>
    <row r="71" spans="1:1" x14ac:dyDescent="0.35">
      <c r="A71" t="s">
        <v>473</v>
      </c>
    </row>
    <row r="72" spans="1:1" x14ac:dyDescent="0.35">
      <c r="A72" t="s">
        <v>474</v>
      </c>
    </row>
    <row r="73" spans="1:1" x14ac:dyDescent="0.35">
      <c r="A73" t="s">
        <v>475</v>
      </c>
    </row>
    <row r="74" spans="1:1" x14ac:dyDescent="0.35">
      <c r="A74" t="s">
        <v>476</v>
      </c>
    </row>
    <row r="75" spans="1:1" x14ac:dyDescent="0.35">
      <c r="A75" t="s">
        <v>477</v>
      </c>
    </row>
    <row r="76" spans="1:1" x14ac:dyDescent="0.35">
      <c r="A76" t="s">
        <v>478</v>
      </c>
    </row>
    <row r="77" spans="1:1" x14ac:dyDescent="0.35">
      <c r="A77" t="s">
        <v>479</v>
      </c>
    </row>
    <row r="78" spans="1:1" x14ac:dyDescent="0.35">
      <c r="A78" t="s">
        <v>480</v>
      </c>
    </row>
    <row r="79" spans="1:1" x14ac:dyDescent="0.35">
      <c r="A79" t="s">
        <v>481</v>
      </c>
    </row>
    <row r="80" spans="1:1" x14ac:dyDescent="0.35">
      <c r="A80" t="s">
        <v>482</v>
      </c>
    </row>
    <row r="81" spans="1:1" x14ac:dyDescent="0.35">
      <c r="A81" t="s">
        <v>483</v>
      </c>
    </row>
    <row r="82" spans="1:1" x14ac:dyDescent="0.35">
      <c r="A82" t="s">
        <v>484</v>
      </c>
    </row>
    <row r="83" spans="1:1" x14ac:dyDescent="0.35">
      <c r="A83" t="s">
        <v>485</v>
      </c>
    </row>
    <row r="84" spans="1:1" x14ac:dyDescent="0.35">
      <c r="A84" t="s">
        <v>486</v>
      </c>
    </row>
    <row r="85" spans="1:1" x14ac:dyDescent="0.35">
      <c r="A85" t="s">
        <v>487</v>
      </c>
    </row>
    <row r="86" spans="1:1" x14ac:dyDescent="0.35">
      <c r="A86" t="s">
        <v>488</v>
      </c>
    </row>
    <row r="87" spans="1:1" x14ac:dyDescent="0.35">
      <c r="A87" t="s">
        <v>489</v>
      </c>
    </row>
    <row r="88" spans="1:1" x14ac:dyDescent="0.35">
      <c r="A88" t="s">
        <v>490</v>
      </c>
    </row>
    <row r="89" spans="1:1" x14ac:dyDescent="0.35">
      <c r="A89" t="s">
        <v>491</v>
      </c>
    </row>
    <row r="90" spans="1:1" x14ac:dyDescent="0.35">
      <c r="A90" t="s">
        <v>492</v>
      </c>
    </row>
    <row r="91" spans="1:1" x14ac:dyDescent="0.35">
      <c r="A91" t="s">
        <v>493</v>
      </c>
    </row>
    <row r="92" spans="1:1" x14ac:dyDescent="0.35">
      <c r="A92" t="s">
        <v>494</v>
      </c>
    </row>
    <row r="93" spans="1:1" x14ac:dyDescent="0.35">
      <c r="A93" t="s">
        <v>495</v>
      </c>
    </row>
    <row r="94" spans="1:1" x14ac:dyDescent="0.35">
      <c r="A94" t="s">
        <v>496</v>
      </c>
    </row>
    <row r="95" spans="1:1" x14ac:dyDescent="0.35">
      <c r="A95" t="s">
        <v>497</v>
      </c>
    </row>
    <row r="96" spans="1:1" x14ac:dyDescent="0.35">
      <c r="A96" t="s">
        <v>498</v>
      </c>
    </row>
    <row r="97" spans="1:1" x14ac:dyDescent="0.35">
      <c r="A97" t="s">
        <v>499</v>
      </c>
    </row>
    <row r="98" spans="1:1" x14ac:dyDescent="0.35">
      <c r="A98" t="s">
        <v>500</v>
      </c>
    </row>
    <row r="99" spans="1:1" x14ac:dyDescent="0.35">
      <c r="A99" t="s">
        <v>501</v>
      </c>
    </row>
    <row r="100" spans="1:1" x14ac:dyDescent="0.35">
      <c r="A100" t="s">
        <v>502</v>
      </c>
    </row>
    <row r="101" spans="1:1" x14ac:dyDescent="0.35">
      <c r="A101" t="s">
        <v>503</v>
      </c>
    </row>
    <row r="102" spans="1:1" x14ac:dyDescent="0.35">
      <c r="A102" t="s">
        <v>504</v>
      </c>
    </row>
    <row r="103" spans="1:1" x14ac:dyDescent="0.35">
      <c r="A103" t="s">
        <v>505</v>
      </c>
    </row>
    <row r="104" spans="1:1" x14ac:dyDescent="0.35">
      <c r="A104" t="s">
        <v>506</v>
      </c>
    </row>
    <row r="105" spans="1:1" x14ac:dyDescent="0.35">
      <c r="A105" t="s">
        <v>507</v>
      </c>
    </row>
    <row r="106" spans="1:1" x14ac:dyDescent="0.35">
      <c r="A106" t="s">
        <v>508</v>
      </c>
    </row>
    <row r="107" spans="1:1" x14ac:dyDescent="0.35">
      <c r="A107" t="s">
        <v>509</v>
      </c>
    </row>
    <row r="108" spans="1:1" x14ac:dyDescent="0.35">
      <c r="A108" t="s">
        <v>510</v>
      </c>
    </row>
    <row r="109" spans="1:1" x14ac:dyDescent="0.35">
      <c r="A109" t="s">
        <v>511</v>
      </c>
    </row>
    <row r="110" spans="1:1" x14ac:dyDescent="0.35">
      <c r="A110" t="s">
        <v>512</v>
      </c>
    </row>
    <row r="111" spans="1:1" x14ac:dyDescent="0.35">
      <c r="A111" t="s">
        <v>513</v>
      </c>
    </row>
    <row r="112" spans="1:1" x14ac:dyDescent="0.35">
      <c r="A112" t="s">
        <v>514</v>
      </c>
    </row>
    <row r="113" spans="1:1" x14ac:dyDescent="0.35">
      <c r="A113" t="s">
        <v>515</v>
      </c>
    </row>
    <row r="114" spans="1:1" x14ac:dyDescent="0.35">
      <c r="A114" t="s">
        <v>516</v>
      </c>
    </row>
    <row r="115" spans="1:1" x14ac:dyDescent="0.35">
      <c r="A115" t="s">
        <v>517</v>
      </c>
    </row>
    <row r="116" spans="1:1" x14ac:dyDescent="0.35">
      <c r="A116" t="s">
        <v>518</v>
      </c>
    </row>
    <row r="117" spans="1:1" x14ac:dyDescent="0.35">
      <c r="A117" t="s">
        <v>519</v>
      </c>
    </row>
    <row r="118" spans="1:1" x14ac:dyDescent="0.35">
      <c r="A118" t="s">
        <v>520</v>
      </c>
    </row>
    <row r="119" spans="1:1" x14ac:dyDescent="0.35">
      <c r="A119" t="s">
        <v>521</v>
      </c>
    </row>
    <row r="120" spans="1:1" x14ac:dyDescent="0.35">
      <c r="A120" t="s">
        <v>522</v>
      </c>
    </row>
    <row r="121" spans="1:1" x14ac:dyDescent="0.35">
      <c r="A121" t="s">
        <v>523</v>
      </c>
    </row>
    <row r="122" spans="1:1" x14ac:dyDescent="0.35">
      <c r="A122" t="s">
        <v>524</v>
      </c>
    </row>
    <row r="123" spans="1:1" x14ac:dyDescent="0.35">
      <c r="A123" t="s">
        <v>525</v>
      </c>
    </row>
    <row r="124" spans="1:1" x14ac:dyDescent="0.35">
      <c r="A124" t="s">
        <v>526</v>
      </c>
    </row>
    <row r="125" spans="1:1" x14ac:dyDescent="0.35">
      <c r="A125" t="s">
        <v>527</v>
      </c>
    </row>
    <row r="126" spans="1:1" x14ac:dyDescent="0.35">
      <c r="A126" t="s">
        <v>528</v>
      </c>
    </row>
    <row r="127" spans="1:1" x14ac:dyDescent="0.35">
      <c r="A127" t="s">
        <v>529</v>
      </c>
    </row>
    <row r="128" spans="1:1" x14ac:dyDescent="0.35">
      <c r="A128" t="s">
        <v>530</v>
      </c>
    </row>
    <row r="129" spans="1:1" x14ac:dyDescent="0.35">
      <c r="A129" t="s">
        <v>531</v>
      </c>
    </row>
    <row r="130" spans="1:1" x14ac:dyDescent="0.35">
      <c r="A130" t="s">
        <v>532</v>
      </c>
    </row>
    <row r="131" spans="1:1" x14ac:dyDescent="0.35">
      <c r="A131" t="s">
        <v>533</v>
      </c>
    </row>
    <row r="132" spans="1:1" x14ac:dyDescent="0.35">
      <c r="A132" t="s">
        <v>534</v>
      </c>
    </row>
    <row r="133" spans="1:1" x14ac:dyDescent="0.35">
      <c r="A133" t="s">
        <v>535</v>
      </c>
    </row>
    <row r="134" spans="1:1" x14ac:dyDescent="0.35">
      <c r="A134" t="s">
        <v>536</v>
      </c>
    </row>
    <row r="135" spans="1:1" x14ac:dyDescent="0.35">
      <c r="A135" t="s">
        <v>537</v>
      </c>
    </row>
    <row r="136" spans="1:1" x14ac:dyDescent="0.35">
      <c r="A136" t="s">
        <v>538</v>
      </c>
    </row>
    <row r="137" spans="1:1" x14ac:dyDescent="0.35">
      <c r="A137" t="s">
        <v>539</v>
      </c>
    </row>
    <row r="138" spans="1:1" x14ac:dyDescent="0.35">
      <c r="A138" t="s">
        <v>540</v>
      </c>
    </row>
    <row r="139" spans="1:1" x14ac:dyDescent="0.35">
      <c r="A139" t="s">
        <v>541</v>
      </c>
    </row>
    <row r="140" spans="1:1" x14ac:dyDescent="0.35">
      <c r="A140" t="s">
        <v>542</v>
      </c>
    </row>
    <row r="141" spans="1:1" x14ac:dyDescent="0.35">
      <c r="A141" t="s">
        <v>543</v>
      </c>
    </row>
    <row r="142" spans="1:1" x14ac:dyDescent="0.35">
      <c r="A142" t="s">
        <v>544</v>
      </c>
    </row>
    <row r="143" spans="1:1" x14ac:dyDescent="0.35">
      <c r="A143" t="s">
        <v>545</v>
      </c>
    </row>
    <row r="144" spans="1:1" x14ac:dyDescent="0.35">
      <c r="A144" t="s">
        <v>546</v>
      </c>
    </row>
    <row r="145" spans="1:1" x14ac:dyDescent="0.35">
      <c r="A145" t="s">
        <v>547</v>
      </c>
    </row>
    <row r="146" spans="1:1" x14ac:dyDescent="0.35">
      <c r="A146" t="s">
        <v>548</v>
      </c>
    </row>
    <row r="147" spans="1:1" x14ac:dyDescent="0.35">
      <c r="A147" t="s">
        <v>549</v>
      </c>
    </row>
    <row r="148" spans="1:1" x14ac:dyDescent="0.35">
      <c r="A148" t="s">
        <v>550</v>
      </c>
    </row>
    <row r="149" spans="1:1" x14ac:dyDescent="0.35">
      <c r="A149" t="s">
        <v>551</v>
      </c>
    </row>
    <row r="150" spans="1:1" x14ac:dyDescent="0.35">
      <c r="A150" t="s">
        <v>552</v>
      </c>
    </row>
    <row r="151" spans="1:1" x14ac:dyDescent="0.35">
      <c r="A151" t="s">
        <v>553</v>
      </c>
    </row>
    <row r="152" spans="1:1" x14ac:dyDescent="0.35">
      <c r="A152" t="s">
        <v>554</v>
      </c>
    </row>
    <row r="153" spans="1:1" x14ac:dyDescent="0.35">
      <c r="A153" t="s">
        <v>555</v>
      </c>
    </row>
    <row r="154" spans="1:1" x14ac:dyDescent="0.35">
      <c r="A154" t="s">
        <v>556</v>
      </c>
    </row>
    <row r="155" spans="1:1" x14ac:dyDescent="0.35">
      <c r="A155" t="s">
        <v>557</v>
      </c>
    </row>
    <row r="156" spans="1:1" x14ac:dyDescent="0.35">
      <c r="A156" t="s">
        <v>558</v>
      </c>
    </row>
    <row r="157" spans="1:1" x14ac:dyDescent="0.35">
      <c r="A157" t="s">
        <v>559</v>
      </c>
    </row>
    <row r="158" spans="1:1" x14ac:dyDescent="0.35">
      <c r="A158" t="s">
        <v>560</v>
      </c>
    </row>
    <row r="159" spans="1:1" x14ac:dyDescent="0.35">
      <c r="A159" t="s">
        <v>561</v>
      </c>
    </row>
    <row r="160" spans="1:1" x14ac:dyDescent="0.35">
      <c r="A160" t="s">
        <v>562</v>
      </c>
    </row>
    <row r="161" spans="1:1" x14ac:dyDescent="0.35">
      <c r="A161" t="s">
        <v>563</v>
      </c>
    </row>
    <row r="162" spans="1:1" x14ac:dyDescent="0.35">
      <c r="A162" t="s">
        <v>564</v>
      </c>
    </row>
    <row r="163" spans="1:1" x14ac:dyDescent="0.35">
      <c r="A163" t="s">
        <v>565</v>
      </c>
    </row>
    <row r="164" spans="1:1" x14ac:dyDescent="0.35">
      <c r="A164" t="s">
        <v>566</v>
      </c>
    </row>
    <row r="165" spans="1:1" x14ac:dyDescent="0.35">
      <c r="A165" t="s">
        <v>567</v>
      </c>
    </row>
    <row r="166" spans="1:1" x14ac:dyDescent="0.35">
      <c r="A166" t="s">
        <v>568</v>
      </c>
    </row>
    <row r="167" spans="1:1" x14ac:dyDescent="0.35">
      <c r="A167" t="s">
        <v>569</v>
      </c>
    </row>
    <row r="168" spans="1:1" x14ac:dyDescent="0.35">
      <c r="A168" t="s">
        <v>570</v>
      </c>
    </row>
    <row r="169" spans="1:1" x14ac:dyDescent="0.35">
      <c r="A169" t="s">
        <v>571</v>
      </c>
    </row>
    <row r="170" spans="1:1" x14ac:dyDescent="0.35">
      <c r="A170" t="s">
        <v>572</v>
      </c>
    </row>
    <row r="171" spans="1:1" x14ac:dyDescent="0.35">
      <c r="A171" t="s">
        <v>573</v>
      </c>
    </row>
    <row r="172" spans="1:1" x14ac:dyDescent="0.35">
      <c r="A172" t="s">
        <v>574</v>
      </c>
    </row>
    <row r="173" spans="1:1" x14ac:dyDescent="0.35">
      <c r="A173" t="s">
        <v>575</v>
      </c>
    </row>
    <row r="174" spans="1:1" x14ac:dyDescent="0.35">
      <c r="A174" t="s">
        <v>576</v>
      </c>
    </row>
    <row r="175" spans="1:1" x14ac:dyDescent="0.35">
      <c r="A175" t="s">
        <v>577</v>
      </c>
    </row>
    <row r="176" spans="1:1" x14ac:dyDescent="0.35">
      <c r="A176" t="s">
        <v>578</v>
      </c>
    </row>
    <row r="177" spans="1:1" x14ac:dyDescent="0.35">
      <c r="A177" t="s">
        <v>579</v>
      </c>
    </row>
    <row r="178" spans="1:1" x14ac:dyDescent="0.35">
      <c r="A178" t="s">
        <v>580</v>
      </c>
    </row>
    <row r="179" spans="1:1" x14ac:dyDescent="0.35">
      <c r="A179" t="s">
        <v>581</v>
      </c>
    </row>
    <row r="180" spans="1:1" x14ac:dyDescent="0.35">
      <c r="A180" t="s">
        <v>582</v>
      </c>
    </row>
    <row r="181" spans="1:1" x14ac:dyDescent="0.35">
      <c r="A181" t="s">
        <v>583</v>
      </c>
    </row>
    <row r="182" spans="1:1" x14ac:dyDescent="0.35">
      <c r="A182" t="s">
        <v>584</v>
      </c>
    </row>
    <row r="183" spans="1:1" x14ac:dyDescent="0.35">
      <c r="A183" t="s">
        <v>585</v>
      </c>
    </row>
    <row r="184" spans="1:1" x14ac:dyDescent="0.35">
      <c r="A184" t="s">
        <v>586</v>
      </c>
    </row>
    <row r="185" spans="1:1" x14ac:dyDescent="0.35">
      <c r="A185" t="s">
        <v>587</v>
      </c>
    </row>
    <row r="186" spans="1:1" x14ac:dyDescent="0.35">
      <c r="A186" t="s">
        <v>588</v>
      </c>
    </row>
    <row r="187" spans="1:1" x14ac:dyDescent="0.35">
      <c r="A187" t="s">
        <v>589</v>
      </c>
    </row>
    <row r="188" spans="1:1" x14ac:dyDescent="0.35">
      <c r="A188" t="s">
        <v>590</v>
      </c>
    </row>
    <row r="189" spans="1:1" x14ac:dyDescent="0.35">
      <c r="A189" t="s">
        <v>591</v>
      </c>
    </row>
    <row r="190" spans="1:1" x14ac:dyDescent="0.35">
      <c r="A190" t="s">
        <v>592</v>
      </c>
    </row>
    <row r="191" spans="1:1" x14ac:dyDescent="0.35">
      <c r="A191" t="s">
        <v>593</v>
      </c>
    </row>
    <row r="192" spans="1:1" x14ac:dyDescent="0.35">
      <c r="A192" t="s">
        <v>594</v>
      </c>
    </row>
    <row r="193" spans="1:1" x14ac:dyDescent="0.35">
      <c r="A193" t="s">
        <v>595</v>
      </c>
    </row>
    <row r="194" spans="1:1" x14ac:dyDescent="0.35">
      <c r="A194" t="s">
        <v>596</v>
      </c>
    </row>
    <row r="195" spans="1:1" x14ac:dyDescent="0.35">
      <c r="A195" t="s">
        <v>597</v>
      </c>
    </row>
    <row r="196" spans="1:1" x14ac:dyDescent="0.35">
      <c r="A196" t="s">
        <v>598</v>
      </c>
    </row>
    <row r="197" spans="1:1" x14ac:dyDescent="0.35">
      <c r="A197" t="s">
        <v>599</v>
      </c>
    </row>
    <row r="198" spans="1:1" x14ac:dyDescent="0.35">
      <c r="A198" t="s">
        <v>600</v>
      </c>
    </row>
    <row r="199" spans="1:1" x14ac:dyDescent="0.35">
      <c r="A199" t="s">
        <v>601</v>
      </c>
    </row>
    <row r="200" spans="1:1" x14ac:dyDescent="0.35">
      <c r="A200" t="s">
        <v>602</v>
      </c>
    </row>
    <row r="201" spans="1:1" x14ac:dyDescent="0.35">
      <c r="A201" t="s">
        <v>603</v>
      </c>
    </row>
    <row r="202" spans="1:1" x14ac:dyDescent="0.35">
      <c r="A202" t="s">
        <v>604</v>
      </c>
    </row>
    <row r="203" spans="1:1" x14ac:dyDescent="0.35">
      <c r="A203" t="s">
        <v>605</v>
      </c>
    </row>
    <row r="204" spans="1:1" x14ac:dyDescent="0.35">
      <c r="A204" t="s">
        <v>606</v>
      </c>
    </row>
    <row r="205" spans="1:1" x14ac:dyDescent="0.35">
      <c r="A205" t="s">
        <v>607</v>
      </c>
    </row>
    <row r="206" spans="1:1" x14ac:dyDescent="0.35">
      <c r="A206" t="s">
        <v>608</v>
      </c>
    </row>
    <row r="207" spans="1:1" x14ac:dyDescent="0.35">
      <c r="A207" t="s">
        <v>609</v>
      </c>
    </row>
    <row r="208" spans="1:1" x14ac:dyDescent="0.35">
      <c r="A208" t="s">
        <v>610</v>
      </c>
    </row>
    <row r="209" spans="1:1" x14ac:dyDescent="0.35">
      <c r="A209" t="s">
        <v>611</v>
      </c>
    </row>
    <row r="210" spans="1:1" x14ac:dyDescent="0.35">
      <c r="A210" t="s">
        <v>612</v>
      </c>
    </row>
    <row r="211" spans="1:1" x14ac:dyDescent="0.35">
      <c r="A211" t="s">
        <v>613</v>
      </c>
    </row>
    <row r="212" spans="1:1" x14ac:dyDescent="0.35">
      <c r="A212" t="s">
        <v>614</v>
      </c>
    </row>
    <row r="213" spans="1:1" x14ac:dyDescent="0.35">
      <c r="A213" t="s">
        <v>615</v>
      </c>
    </row>
    <row r="214" spans="1:1" x14ac:dyDescent="0.35">
      <c r="A214" t="s">
        <v>616</v>
      </c>
    </row>
    <row r="215" spans="1:1" x14ac:dyDescent="0.35">
      <c r="A215" t="s">
        <v>617</v>
      </c>
    </row>
    <row r="216" spans="1:1" x14ac:dyDescent="0.35">
      <c r="A216" t="s">
        <v>618</v>
      </c>
    </row>
    <row r="217" spans="1:1" x14ac:dyDescent="0.35">
      <c r="A217" t="s">
        <v>619</v>
      </c>
    </row>
    <row r="218" spans="1:1" x14ac:dyDescent="0.35">
      <c r="A218" t="s">
        <v>620</v>
      </c>
    </row>
    <row r="219" spans="1:1" x14ac:dyDescent="0.35">
      <c r="A219" t="s">
        <v>621</v>
      </c>
    </row>
    <row r="220" spans="1:1" x14ac:dyDescent="0.35">
      <c r="A220" t="s">
        <v>622</v>
      </c>
    </row>
    <row r="221" spans="1:1" x14ac:dyDescent="0.35">
      <c r="A221" t="s">
        <v>623</v>
      </c>
    </row>
    <row r="222" spans="1:1" x14ac:dyDescent="0.35">
      <c r="A222" t="s">
        <v>624</v>
      </c>
    </row>
    <row r="223" spans="1:1" x14ac:dyDescent="0.35">
      <c r="A223" t="s">
        <v>625</v>
      </c>
    </row>
    <row r="224" spans="1:1" x14ac:dyDescent="0.35">
      <c r="A224" t="s">
        <v>626</v>
      </c>
    </row>
    <row r="225" spans="1:1" x14ac:dyDescent="0.35">
      <c r="A225" t="s">
        <v>627</v>
      </c>
    </row>
    <row r="226" spans="1:1" x14ac:dyDescent="0.35">
      <c r="A226" t="s">
        <v>628</v>
      </c>
    </row>
    <row r="227" spans="1:1" x14ac:dyDescent="0.35">
      <c r="A227" t="s">
        <v>629</v>
      </c>
    </row>
    <row r="228" spans="1:1" x14ac:dyDescent="0.35">
      <c r="A228" t="s">
        <v>630</v>
      </c>
    </row>
    <row r="229" spans="1:1" x14ac:dyDescent="0.35">
      <c r="A229" t="s">
        <v>631</v>
      </c>
    </row>
    <row r="230" spans="1:1" x14ac:dyDescent="0.35">
      <c r="A230" t="s">
        <v>632</v>
      </c>
    </row>
    <row r="231" spans="1:1" x14ac:dyDescent="0.35">
      <c r="A231" t="s">
        <v>633</v>
      </c>
    </row>
    <row r="232" spans="1:1" x14ac:dyDescent="0.35">
      <c r="A232" t="s">
        <v>634</v>
      </c>
    </row>
    <row r="233" spans="1:1" x14ac:dyDescent="0.35">
      <c r="A233" t="s">
        <v>635</v>
      </c>
    </row>
    <row r="234" spans="1:1" x14ac:dyDescent="0.35">
      <c r="A234" t="s">
        <v>636</v>
      </c>
    </row>
    <row r="235" spans="1:1" x14ac:dyDescent="0.35">
      <c r="A235" t="s">
        <v>637</v>
      </c>
    </row>
    <row r="236" spans="1:1" x14ac:dyDescent="0.35">
      <c r="A236" t="s">
        <v>638</v>
      </c>
    </row>
    <row r="237" spans="1:1" x14ac:dyDescent="0.35">
      <c r="A237" t="s">
        <v>639</v>
      </c>
    </row>
    <row r="238" spans="1:1" x14ac:dyDescent="0.35">
      <c r="A238" t="s">
        <v>640</v>
      </c>
    </row>
    <row r="239" spans="1:1" x14ac:dyDescent="0.35">
      <c r="A239" t="s">
        <v>641</v>
      </c>
    </row>
    <row r="240" spans="1:1" x14ac:dyDescent="0.35">
      <c r="A240" t="s">
        <v>642</v>
      </c>
    </row>
    <row r="241" spans="1:1" x14ac:dyDescent="0.35">
      <c r="A241" t="s">
        <v>643</v>
      </c>
    </row>
    <row r="242" spans="1:1" x14ac:dyDescent="0.35">
      <c r="A242" t="s">
        <v>644</v>
      </c>
    </row>
    <row r="243" spans="1:1" x14ac:dyDescent="0.35">
      <c r="A243" t="s">
        <v>645</v>
      </c>
    </row>
    <row r="244" spans="1:1" x14ac:dyDescent="0.35">
      <c r="A244" t="s">
        <v>646</v>
      </c>
    </row>
    <row r="245" spans="1:1" x14ac:dyDescent="0.35">
      <c r="A245" t="s">
        <v>647</v>
      </c>
    </row>
    <row r="246" spans="1:1" x14ac:dyDescent="0.35">
      <c r="A246" t="s">
        <v>648</v>
      </c>
    </row>
    <row r="247" spans="1:1" x14ac:dyDescent="0.35">
      <c r="A247" t="s">
        <v>649</v>
      </c>
    </row>
    <row r="248" spans="1:1" x14ac:dyDescent="0.35">
      <c r="A248" t="s">
        <v>650</v>
      </c>
    </row>
    <row r="249" spans="1:1" x14ac:dyDescent="0.35">
      <c r="A249" t="s">
        <v>651</v>
      </c>
    </row>
    <row r="250" spans="1:1" x14ac:dyDescent="0.35">
      <c r="A250" t="s">
        <v>652</v>
      </c>
    </row>
    <row r="251" spans="1:1" x14ac:dyDescent="0.35">
      <c r="A251" t="s">
        <v>653</v>
      </c>
    </row>
    <row r="252" spans="1:1" x14ac:dyDescent="0.35">
      <c r="A252" t="s">
        <v>654</v>
      </c>
    </row>
    <row r="253" spans="1:1" x14ac:dyDescent="0.35">
      <c r="A253" t="s">
        <v>655</v>
      </c>
    </row>
    <row r="254" spans="1:1" x14ac:dyDescent="0.35">
      <c r="A254" t="s">
        <v>656</v>
      </c>
    </row>
    <row r="255" spans="1:1" x14ac:dyDescent="0.35">
      <c r="A255" t="s">
        <v>657</v>
      </c>
    </row>
    <row r="256" spans="1:1" x14ac:dyDescent="0.35">
      <c r="A256" t="s">
        <v>658</v>
      </c>
    </row>
    <row r="257" spans="1:1" x14ac:dyDescent="0.35">
      <c r="A257" t="s">
        <v>659</v>
      </c>
    </row>
    <row r="258" spans="1:1" x14ac:dyDescent="0.35">
      <c r="A258" t="s">
        <v>660</v>
      </c>
    </row>
    <row r="259" spans="1:1" x14ac:dyDescent="0.35">
      <c r="A259" t="s">
        <v>661</v>
      </c>
    </row>
    <row r="260" spans="1:1" x14ac:dyDescent="0.35">
      <c r="A260" t="s">
        <v>662</v>
      </c>
    </row>
    <row r="261" spans="1:1" x14ac:dyDescent="0.35">
      <c r="A261" t="s">
        <v>663</v>
      </c>
    </row>
    <row r="262" spans="1:1" x14ac:dyDescent="0.35">
      <c r="A262" t="s">
        <v>664</v>
      </c>
    </row>
    <row r="263" spans="1:1" x14ac:dyDescent="0.35">
      <c r="A263" t="s">
        <v>665</v>
      </c>
    </row>
    <row r="264" spans="1:1" x14ac:dyDescent="0.35">
      <c r="A264" t="s">
        <v>666</v>
      </c>
    </row>
    <row r="265" spans="1:1" x14ac:dyDescent="0.35">
      <c r="A265" t="s">
        <v>667</v>
      </c>
    </row>
    <row r="266" spans="1:1" x14ac:dyDescent="0.35">
      <c r="A266" t="s">
        <v>668</v>
      </c>
    </row>
    <row r="267" spans="1:1" x14ac:dyDescent="0.35">
      <c r="A267" t="s">
        <v>669</v>
      </c>
    </row>
    <row r="268" spans="1:1" x14ac:dyDescent="0.35">
      <c r="A268" t="s">
        <v>670</v>
      </c>
    </row>
    <row r="269" spans="1:1" x14ac:dyDescent="0.35">
      <c r="A269" t="s">
        <v>671</v>
      </c>
    </row>
    <row r="270" spans="1:1" x14ac:dyDescent="0.35">
      <c r="A270" t="s">
        <v>672</v>
      </c>
    </row>
    <row r="271" spans="1:1" x14ac:dyDescent="0.35">
      <c r="A271" t="s">
        <v>673</v>
      </c>
    </row>
    <row r="272" spans="1:1" x14ac:dyDescent="0.35">
      <c r="A272" t="s">
        <v>674</v>
      </c>
    </row>
    <row r="273" spans="1:1" x14ac:dyDescent="0.35">
      <c r="A273" t="s">
        <v>675</v>
      </c>
    </row>
    <row r="274" spans="1:1" x14ac:dyDescent="0.35">
      <c r="A274" t="s">
        <v>676</v>
      </c>
    </row>
    <row r="275" spans="1:1" x14ac:dyDescent="0.35">
      <c r="A275" t="s">
        <v>677</v>
      </c>
    </row>
    <row r="276" spans="1:1" x14ac:dyDescent="0.35">
      <c r="A276" t="s">
        <v>678</v>
      </c>
    </row>
    <row r="277" spans="1:1" x14ac:dyDescent="0.35">
      <c r="A277" t="s">
        <v>679</v>
      </c>
    </row>
    <row r="278" spans="1:1" x14ac:dyDescent="0.35">
      <c r="A278" t="s">
        <v>680</v>
      </c>
    </row>
    <row r="279" spans="1:1" x14ac:dyDescent="0.35">
      <c r="A279" t="s">
        <v>681</v>
      </c>
    </row>
    <row r="280" spans="1:1" x14ac:dyDescent="0.35">
      <c r="A280" t="s">
        <v>682</v>
      </c>
    </row>
    <row r="281" spans="1:1" x14ac:dyDescent="0.35">
      <c r="A281" t="s">
        <v>683</v>
      </c>
    </row>
    <row r="282" spans="1:1" x14ac:dyDescent="0.35">
      <c r="A282" t="s">
        <v>684</v>
      </c>
    </row>
    <row r="283" spans="1:1" x14ac:dyDescent="0.35">
      <c r="A283" t="s">
        <v>685</v>
      </c>
    </row>
    <row r="284" spans="1:1" x14ac:dyDescent="0.35">
      <c r="A284" t="s">
        <v>686</v>
      </c>
    </row>
    <row r="285" spans="1:1" x14ac:dyDescent="0.35">
      <c r="A285" t="s">
        <v>687</v>
      </c>
    </row>
    <row r="286" spans="1:1" x14ac:dyDescent="0.35">
      <c r="A286" t="s">
        <v>688</v>
      </c>
    </row>
    <row r="287" spans="1:1" x14ac:dyDescent="0.35">
      <c r="A287" t="s">
        <v>689</v>
      </c>
    </row>
    <row r="288" spans="1:1" x14ac:dyDescent="0.35">
      <c r="A288" t="s">
        <v>690</v>
      </c>
    </row>
    <row r="289" spans="1:1" x14ac:dyDescent="0.35">
      <c r="A289" t="s">
        <v>691</v>
      </c>
    </row>
    <row r="290" spans="1:1" x14ac:dyDescent="0.35">
      <c r="A290" t="s">
        <v>692</v>
      </c>
    </row>
    <row r="291" spans="1:1" x14ac:dyDescent="0.35">
      <c r="A291" t="s">
        <v>693</v>
      </c>
    </row>
    <row r="292" spans="1:1" x14ac:dyDescent="0.35">
      <c r="A292" t="s">
        <v>694</v>
      </c>
    </row>
    <row r="293" spans="1:1" x14ac:dyDescent="0.35">
      <c r="A293" t="s">
        <v>695</v>
      </c>
    </row>
    <row r="294" spans="1:1" x14ac:dyDescent="0.35">
      <c r="A294" t="s">
        <v>696</v>
      </c>
    </row>
    <row r="295" spans="1:1" x14ac:dyDescent="0.35">
      <c r="A295" t="s">
        <v>697</v>
      </c>
    </row>
    <row r="296" spans="1:1" x14ac:dyDescent="0.35">
      <c r="A296" t="s">
        <v>698</v>
      </c>
    </row>
    <row r="297" spans="1:1" x14ac:dyDescent="0.35">
      <c r="A297" t="s">
        <v>699</v>
      </c>
    </row>
    <row r="298" spans="1:1" x14ac:dyDescent="0.35">
      <c r="A298" t="s">
        <v>700</v>
      </c>
    </row>
    <row r="299" spans="1:1" x14ac:dyDescent="0.35">
      <c r="A299" t="s">
        <v>701</v>
      </c>
    </row>
    <row r="300" spans="1:1" x14ac:dyDescent="0.35">
      <c r="A300" t="s">
        <v>702</v>
      </c>
    </row>
    <row r="301" spans="1:1" x14ac:dyDescent="0.35">
      <c r="A301" t="s">
        <v>703</v>
      </c>
    </row>
    <row r="302" spans="1:1" x14ac:dyDescent="0.35">
      <c r="A302" t="s">
        <v>704</v>
      </c>
    </row>
    <row r="303" spans="1:1" x14ac:dyDescent="0.35">
      <c r="A303" t="s">
        <v>705</v>
      </c>
    </row>
    <row r="304" spans="1:1" x14ac:dyDescent="0.35">
      <c r="A304" t="s">
        <v>706</v>
      </c>
    </row>
    <row r="305" spans="1:1" x14ac:dyDescent="0.35">
      <c r="A305" t="s">
        <v>707</v>
      </c>
    </row>
    <row r="306" spans="1:1" x14ac:dyDescent="0.35">
      <c r="A306" t="s">
        <v>708</v>
      </c>
    </row>
    <row r="307" spans="1:1" x14ac:dyDescent="0.35">
      <c r="A307" t="s">
        <v>709</v>
      </c>
    </row>
    <row r="308" spans="1:1" x14ac:dyDescent="0.35">
      <c r="A308" t="s">
        <v>710</v>
      </c>
    </row>
    <row r="309" spans="1:1" x14ac:dyDescent="0.35">
      <c r="A309" t="s">
        <v>711</v>
      </c>
    </row>
    <row r="310" spans="1:1" x14ac:dyDescent="0.35">
      <c r="A310" t="s">
        <v>712</v>
      </c>
    </row>
    <row r="311" spans="1:1" x14ac:dyDescent="0.35">
      <c r="A311" t="s">
        <v>713</v>
      </c>
    </row>
    <row r="312" spans="1:1" x14ac:dyDescent="0.35">
      <c r="A312" t="s">
        <v>714</v>
      </c>
    </row>
    <row r="313" spans="1:1" x14ac:dyDescent="0.35">
      <c r="A313" t="s">
        <v>715</v>
      </c>
    </row>
    <row r="314" spans="1:1" x14ac:dyDescent="0.35">
      <c r="A314" t="s">
        <v>716</v>
      </c>
    </row>
    <row r="315" spans="1:1" x14ac:dyDescent="0.35">
      <c r="A315" t="s">
        <v>717</v>
      </c>
    </row>
    <row r="316" spans="1:1" x14ac:dyDescent="0.35">
      <c r="A316" t="s">
        <v>718</v>
      </c>
    </row>
    <row r="317" spans="1:1" x14ac:dyDescent="0.35">
      <c r="A317" t="s">
        <v>719</v>
      </c>
    </row>
    <row r="318" spans="1:1" x14ac:dyDescent="0.35">
      <c r="A318" t="s">
        <v>720</v>
      </c>
    </row>
    <row r="319" spans="1:1" x14ac:dyDescent="0.35">
      <c r="A319" t="s">
        <v>721</v>
      </c>
    </row>
    <row r="320" spans="1:1" x14ac:dyDescent="0.35">
      <c r="A320" t="s">
        <v>722</v>
      </c>
    </row>
    <row r="321" spans="1:1" x14ac:dyDescent="0.35">
      <c r="A321" t="s">
        <v>723</v>
      </c>
    </row>
    <row r="322" spans="1:1" x14ac:dyDescent="0.35">
      <c r="A322" t="s">
        <v>724</v>
      </c>
    </row>
    <row r="323" spans="1:1" x14ac:dyDescent="0.35">
      <c r="A323" t="s">
        <v>725</v>
      </c>
    </row>
    <row r="324" spans="1:1" x14ac:dyDescent="0.35">
      <c r="A324" t="s">
        <v>726</v>
      </c>
    </row>
    <row r="325" spans="1:1" x14ac:dyDescent="0.35">
      <c r="A325" t="s">
        <v>727</v>
      </c>
    </row>
    <row r="326" spans="1:1" x14ac:dyDescent="0.35">
      <c r="A326" t="s">
        <v>728</v>
      </c>
    </row>
    <row r="327" spans="1:1" x14ac:dyDescent="0.35">
      <c r="A327" t="s">
        <v>729</v>
      </c>
    </row>
    <row r="328" spans="1:1" x14ac:dyDescent="0.35">
      <c r="A328" t="s">
        <v>730</v>
      </c>
    </row>
    <row r="329" spans="1:1" x14ac:dyDescent="0.35">
      <c r="A329" t="s">
        <v>731</v>
      </c>
    </row>
    <row r="330" spans="1:1" x14ac:dyDescent="0.35">
      <c r="A330" t="s">
        <v>732</v>
      </c>
    </row>
    <row r="331" spans="1:1" x14ac:dyDescent="0.35">
      <c r="A331" t="s">
        <v>733</v>
      </c>
    </row>
    <row r="332" spans="1:1" x14ac:dyDescent="0.35">
      <c r="A332" t="s">
        <v>734</v>
      </c>
    </row>
    <row r="333" spans="1:1" x14ac:dyDescent="0.35">
      <c r="A333" t="s">
        <v>735</v>
      </c>
    </row>
    <row r="334" spans="1:1" x14ac:dyDescent="0.35">
      <c r="A334" t="s">
        <v>736</v>
      </c>
    </row>
    <row r="335" spans="1:1" x14ac:dyDescent="0.35">
      <c r="A335" t="s">
        <v>737</v>
      </c>
    </row>
    <row r="336" spans="1:1" x14ac:dyDescent="0.35">
      <c r="A336" t="s">
        <v>738</v>
      </c>
    </row>
    <row r="337" spans="1:1" x14ac:dyDescent="0.35">
      <c r="A337" t="s">
        <v>739</v>
      </c>
    </row>
    <row r="338" spans="1:1" x14ac:dyDescent="0.35">
      <c r="A338" t="s">
        <v>740</v>
      </c>
    </row>
    <row r="339" spans="1:1" x14ac:dyDescent="0.35">
      <c r="A339" t="s">
        <v>741</v>
      </c>
    </row>
    <row r="340" spans="1:1" x14ac:dyDescent="0.35">
      <c r="A340" t="s">
        <v>742</v>
      </c>
    </row>
    <row r="341" spans="1:1" x14ac:dyDescent="0.35">
      <c r="A341" t="s">
        <v>743</v>
      </c>
    </row>
    <row r="342" spans="1:1" x14ac:dyDescent="0.35">
      <c r="A342" t="s">
        <v>744</v>
      </c>
    </row>
    <row r="343" spans="1:1" x14ac:dyDescent="0.35">
      <c r="A343" t="s">
        <v>745</v>
      </c>
    </row>
    <row r="344" spans="1:1" x14ac:dyDescent="0.35">
      <c r="A344" t="s">
        <v>746</v>
      </c>
    </row>
    <row r="345" spans="1:1" x14ac:dyDescent="0.35">
      <c r="A345" t="s">
        <v>747</v>
      </c>
    </row>
    <row r="346" spans="1:1" x14ac:dyDescent="0.35">
      <c r="A346" t="s">
        <v>748</v>
      </c>
    </row>
    <row r="347" spans="1:1" x14ac:dyDescent="0.35">
      <c r="A347" t="s">
        <v>749</v>
      </c>
    </row>
    <row r="348" spans="1:1" x14ac:dyDescent="0.35">
      <c r="A348" t="s">
        <v>750</v>
      </c>
    </row>
    <row r="349" spans="1:1" x14ac:dyDescent="0.35">
      <c r="A349" t="s">
        <v>751</v>
      </c>
    </row>
    <row r="350" spans="1:1" x14ac:dyDescent="0.35">
      <c r="A350" t="s">
        <v>752</v>
      </c>
    </row>
    <row r="351" spans="1:1" x14ac:dyDescent="0.35">
      <c r="A351" t="s">
        <v>753</v>
      </c>
    </row>
    <row r="352" spans="1:1" x14ac:dyDescent="0.35">
      <c r="A352" t="s">
        <v>754</v>
      </c>
    </row>
    <row r="353" spans="1:1" x14ac:dyDescent="0.35">
      <c r="A353" t="s">
        <v>755</v>
      </c>
    </row>
    <row r="354" spans="1:1" x14ac:dyDescent="0.35">
      <c r="A354" t="s">
        <v>756</v>
      </c>
    </row>
    <row r="355" spans="1:1" x14ac:dyDescent="0.35">
      <c r="A355" t="s">
        <v>757</v>
      </c>
    </row>
    <row r="356" spans="1:1" x14ac:dyDescent="0.35">
      <c r="A356" t="s">
        <v>758</v>
      </c>
    </row>
    <row r="357" spans="1:1" x14ac:dyDescent="0.35">
      <c r="A357" t="s">
        <v>759</v>
      </c>
    </row>
    <row r="358" spans="1:1" x14ac:dyDescent="0.35">
      <c r="A358" t="s">
        <v>760</v>
      </c>
    </row>
    <row r="359" spans="1:1" x14ac:dyDescent="0.35">
      <c r="A359" t="s">
        <v>761</v>
      </c>
    </row>
    <row r="360" spans="1:1" x14ac:dyDescent="0.35">
      <c r="A360" t="s">
        <v>762</v>
      </c>
    </row>
    <row r="361" spans="1:1" x14ac:dyDescent="0.35">
      <c r="A361" t="s">
        <v>763</v>
      </c>
    </row>
    <row r="362" spans="1:1" x14ac:dyDescent="0.35">
      <c r="A362" t="s">
        <v>764</v>
      </c>
    </row>
    <row r="363" spans="1:1" x14ac:dyDescent="0.35">
      <c r="A363" t="s">
        <v>765</v>
      </c>
    </row>
    <row r="364" spans="1:1" x14ac:dyDescent="0.35">
      <c r="A364" t="s">
        <v>766</v>
      </c>
    </row>
    <row r="365" spans="1:1" x14ac:dyDescent="0.35">
      <c r="A365" t="s">
        <v>767</v>
      </c>
    </row>
    <row r="366" spans="1:1" x14ac:dyDescent="0.35">
      <c r="A366" t="s">
        <v>768</v>
      </c>
    </row>
    <row r="367" spans="1:1" x14ac:dyDescent="0.35">
      <c r="A367" t="s">
        <v>769</v>
      </c>
    </row>
    <row r="368" spans="1:1" x14ac:dyDescent="0.35">
      <c r="A368" t="s">
        <v>770</v>
      </c>
    </row>
    <row r="369" spans="1:1" x14ac:dyDescent="0.35">
      <c r="A369" t="s">
        <v>771</v>
      </c>
    </row>
    <row r="370" spans="1:1" x14ac:dyDescent="0.35">
      <c r="A370" t="s">
        <v>772</v>
      </c>
    </row>
    <row r="371" spans="1:1" x14ac:dyDescent="0.35">
      <c r="A371" t="s">
        <v>773</v>
      </c>
    </row>
    <row r="372" spans="1:1" x14ac:dyDescent="0.35">
      <c r="A372" t="s">
        <v>774</v>
      </c>
    </row>
    <row r="373" spans="1:1" x14ac:dyDescent="0.35">
      <c r="A373" t="s">
        <v>775</v>
      </c>
    </row>
    <row r="374" spans="1:1" x14ac:dyDescent="0.35">
      <c r="A374" t="s">
        <v>776</v>
      </c>
    </row>
    <row r="375" spans="1:1" x14ac:dyDescent="0.35">
      <c r="A375" t="s">
        <v>777</v>
      </c>
    </row>
    <row r="376" spans="1:1" x14ac:dyDescent="0.35">
      <c r="A376" t="s">
        <v>778</v>
      </c>
    </row>
    <row r="377" spans="1:1" x14ac:dyDescent="0.35">
      <c r="A377" t="s">
        <v>779</v>
      </c>
    </row>
    <row r="378" spans="1:1" x14ac:dyDescent="0.35">
      <c r="A378" t="s">
        <v>780</v>
      </c>
    </row>
    <row r="379" spans="1:1" x14ac:dyDescent="0.35">
      <c r="A379" t="s">
        <v>781</v>
      </c>
    </row>
    <row r="380" spans="1:1" x14ac:dyDescent="0.35">
      <c r="A380" t="s">
        <v>782</v>
      </c>
    </row>
    <row r="381" spans="1:1" x14ac:dyDescent="0.35">
      <c r="A381" t="s">
        <v>783</v>
      </c>
    </row>
    <row r="382" spans="1:1" x14ac:dyDescent="0.35">
      <c r="A382" t="s">
        <v>784</v>
      </c>
    </row>
    <row r="383" spans="1:1" x14ac:dyDescent="0.35">
      <c r="A383" t="s">
        <v>785</v>
      </c>
    </row>
    <row r="384" spans="1:1" x14ac:dyDescent="0.35">
      <c r="A384" t="s">
        <v>786</v>
      </c>
    </row>
    <row r="385" spans="1:1" x14ac:dyDescent="0.35">
      <c r="A385" t="s">
        <v>787</v>
      </c>
    </row>
    <row r="386" spans="1:1" x14ac:dyDescent="0.35">
      <c r="A386" t="s">
        <v>788</v>
      </c>
    </row>
    <row r="387" spans="1:1" x14ac:dyDescent="0.35">
      <c r="A387" t="s">
        <v>789</v>
      </c>
    </row>
    <row r="388" spans="1:1" x14ac:dyDescent="0.35">
      <c r="A388" t="s">
        <v>790</v>
      </c>
    </row>
    <row r="389" spans="1:1" x14ac:dyDescent="0.35">
      <c r="A389" t="s">
        <v>791</v>
      </c>
    </row>
    <row r="390" spans="1:1" x14ac:dyDescent="0.35">
      <c r="A390" t="s">
        <v>792</v>
      </c>
    </row>
    <row r="391" spans="1:1" x14ac:dyDescent="0.35">
      <c r="A391" t="s">
        <v>793</v>
      </c>
    </row>
    <row r="392" spans="1:1" x14ac:dyDescent="0.35">
      <c r="A392" t="s">
        <v>794</v>
      </c>
    </row>
    <row r="393" spans="1:1" x14ac:dyDescent="0.35">
      <c r="A393" t="s">
        <v>795</v>
      </c>
    </row>
    <row r="394" spans="1:1" x14ac:dyDescent="0.35">
      <c r="A394" t="s">
        <v>796</v>
      </c>
    </row>
    <row r="395" spans="1:1" x14ac:dyDescent="0.35">
      <c r="A395" t="s">
        <v>797</v>
      </c>
    </row>
    <row r="396" spans="1:1" x14ac:dyDescent="0.35">
      <c r="A396" t="s">
        <v>798</v>
      </c>
    </row>
    <row r="397" spans="1:1" x14ac:dyDescent="0.35">
      <c r="A397" t="s">
        <v>799</v>
      </c>
    </row>
    <row r="398" spans="1:1" x14ac:dyDescent="0.35">
      <c r="A398" t="s">
        <v>800</v>
      </c>
    </row>
    <row r="399" spans="1:1" x14ac:dyDescent="0.35">
      <c r="A399" t="s">
        <v>801</v>
      </c>
    </row>
    <row r="400" spans="1:1" x14ac:dyDescent="0.35">
      <c r="A400" t="s">
        <v>802</v>
      </c>
    </row>
    <row r="401" spans="1:1" x14ac:dyDescent="0.35">
      <c r="A401" t="s">
        <v>803</v>
      </c>
    </row>
    <row r="402" spans="1:1" x14ac:dyDescent="0.35">
      <c r="A402" t="s">
        <v>804</v>
      </c>
    </row>
    <row r="403" spans="1:1" x14ac:dyDescent="0.35">
      <c r="A403" t="s">
        <v>805</v>
      </c>
    </row>
    <row r="404" spans="1:1" x14ac:dyDescent="0.35">
      <c r="A404" t="s">
        <v>806</v>
      </c>
    </row>
    <row r="405" spans="1:1" x14ac:dyDescent="0.35">
      <c r="A405" t="s">
        <v>807</v>
      </c>
    </row>
    <row r="406" spans="1:1" x14ac:dyDescent="0.35">
      <c r="A406" t="s">
        <v>808</v>
      </c>
    </row>
    <row r="407" spans="1:1" x14ac:dyDescent="0.35">
      <c r="A407" t="s">
        <v>809</v>
      </c>
    </row>
    <row r="408" spans="1:1" x14ac:dyDescent="0.35">
      <c r="A408" t="s">
        <v>810</v>
      </c>
    </row>
    <row r="409" spans="1:1" x14ac:dyDescent="0.35">
      <c r="A409" t="s">
        <v>811</v>
      </c>
    </row>
    <row r="410" spans="1:1" x14ac:dyDescent="0.35">
      <c r="A410" t="s">
        <v>812</v>
      </c>
    </row>
    <row r="411" spans="1:1" x14ac:dyDescent="0.35">
      <c r="A411" t="s">
        <v>813</v>
      </c>
    </row>
    <row r="412" spans="1:1" x14ac:dyDescent="0.35">
      <c r="A412" t="s">
        <v>814</v>
      </c>
    </row>
    <row r="413" spans="1:1" x14ac:dyDescent="0.35">
      <c r="A413" t="s">
        <v>815</v>
      </c>
    </row>
    <row r="414" spans="1:1" x14ac:dyDescent="0.35">
      <c r="A414" t="s">
        <v>816</v>
      </c>
    </row>
    <row r="415" spans="1:1" x14ac:dyDescent="0.35">
      <c r="A415" t="s">
        <v>817</v>
      </c>
    </row>
    <row r="416" spans="1:1" x14ac:dyDescent="0.35">
      <c r="A416" t="s">
        <v>818</v>
      </c>
    </row>
    <row r="417" spans="1:1" x14ac:dyDescent="0.35">
      <c r="A417" t="s">
        <v>819</v>
      </c>
    </row>
    <row r="418" spans="1:1" x14ac:dyDescent="0.35">
      <c r="A418" t="s">
        <v>820</v>
      </c>
    </row>
    <row r="419" spans="1:1" x14ac:dyDescent="0.35">
      <c r="A419" t="s">
        <v>821</v>
      </c>
    </row>
    <row r="420" spans="1:1" x14ac:dyDescent="0.35">
      <c r="A420" t="s">
        <v>822</v>
      </c>
    </row>
    <row r="421" spans="1:1" x14ac:dyDescent="0.35">
      <c r="A421" t="s">
        <v>823</v>
      </c>
    </row>
    <row r="422" spans="1:1" x14ac:dyDescent="0.35">
      <c r="A422" t="s">
        <v>824</v>
      </c>
    </row>
    <row r="423" spans="1:1" x14ac:dyDescent="0.35">
      <c r="A423" t="s">
        <v>825</v>
      </c>
    </row>
    <row r="424" spans="1:1" x14ac:dyDescent="0.35">
      <c r="A424" t="s">
        <v>826</v>
      </c>
    </row>
    <row r="425" spans="1:1" x14ac:dyDescent="0.35">
      <c r="A425" t="s">
        <v>827</v>
      </c>
    </row>
    <row r="426" spans="1:1" x14ac:dyDescent="0.35">
      <c r="A426" t="s">
        <v>828</v>
      </c>
    </row>
    <row r="427" spans="1:1" x14ac:dyDescent="0.35">
      <c r="A427" t="s">
        <v>829</v>
      </c>
    </row>
    <row r="428" spans="1:1" x14ac:dyDescent="0.35">
      <c r="A428" t="s">
        <v>830</v>
      </c>
    </row>
    <row r="429" spans="1:1" x14ac:dyDescent="0.35">
      <c r="A429" t="s">
        <v>831</v>
      </c>
    </row>
    <row r="430" spans="1:1" x14ac:dyDescent="0.35">
      <c r="A430" t="s">
        <v>832</v>
      </c>
    </row>
    <row r="431" spans="1:1" x14ac:dyDescent="0.35">
      <c r="A431" t="s">
        <v>833</v>
      </c>
    </row>
    <row r="432" spans="1:1" x14ac:dyDescent="0.35">
      <c r="A432" t="s">
        <v>834</v>
      </c>
    </row>
    <row r="433" spans="1:1" x14ac:dyDescent="0.35">
      <c r="A433" t="s">
        <v>835</v>
      </c>
    </row>
    <row r="434" spans="1:1" x14ac:dyDescent="0.35">
      <c r="A434" t="s">
        <v>836</v>
      </c>
    </row>
    <row r="435" spans="1:1" x14ac:dyDescent="0.35">
      <c r="A435" t="s">
        <v>837</v>
      </c>
    </row>
    <row r="436" spans="1:1" x14ac:dyDescent="0.35">
      <c r="A436" t="s">
        <v>838</v>
      </c>
    </row>
    <row r="437" spans="1:1" x14ac:dyDescent="0.35">
      <c r="A437" t="s">
        <v>839</v>
      </c>
    </row>
    <row r="438" spans="1:1" x14ac:dyDescent="0.35">
      <c r="A438" t="s">
        <v>840</v>
      </c>
    </row>
    <row r="439" spans="1:1" x14ac:dyDescent="0.35">
      <c r="A439" t="s">
        <v>841</v>
      </c>
    </row>
    <row r="440" spans="1:1" x14ac:dyDescent="0.35">
      <c r="A440" t="s">
        <v>842</v>
      </c>
    </row>
    <row r="441" spans="1:1" x14ac:dyDescent="0.35">
      <c r="A441" t="s">
        <v>843</v>
      </c>
    </row>
    <row r="442" spans="1:1" x14ac:dyDescent="0.35">
      <c r="A442" t="s">
        <v>844</v>
      </c>
    </row>
    <row r="443" spans="1:1" x14ac:dyDescent="0.35">
      <c r="A443" t="s">
        <v>845</v>
      </c>
    </row>
    <row r="444" spans="1:1" x14ac:dyDescent="0.35">
      <c r="A444" t="s">
        <v>846</v>
      </c>
    </row>
    <row r="445" spans="1:1" x14ac:dyDescent="0.35">
      <c r="A445" t="s">
        <v>847</v>
      </c>
    </row>
    <row r="446" spans="1:1" x14ac:dyDescent="0.35">
      <c r="A446" t="s">
        <v>848</v>
      </c>
    </row>
    <row r="447" spans="1:1" x14ac:dyDescent="0.35">
      <c r="A447" t="s">
        <v>849</v>
      </c>
    </row>
    <row r="448" spans="1:1" x14ac:dyDescent="0.35">
      <c r="A448" t="s">
        <v>850</v>
      </c>
    </row>
    <row r="449" spans="1:1" x14ac:dyDescent="0.35">
      <c r="A449" t="s">
        <v>851</v>
      </c>
    </row>
    <row r="450" spans="1:1" x14ac:dyDescent="0.35">
      <c r="A450" t="s">
        <v>852</v>
      </c>
    </row>
    <row r="451" spans="1:1" x14ac:dyDescent="0.35">
      <c r="A451" t="s">
        <v>853</v>
      </c>
    </row>
    <row r="452" spans="1:1" x14ac:dyDescent="0.35">
      <c r="A452" t="s">
        <v>854</v>
      </c>
    </row>
    <row r="453" spans="1:1" x14ac:dyDescent="0.35">
      <c r="A453" t="s">
        <v>855</v>
      </c>
    </row>
    <row r="454" spans="1:1" x14ac:dyDescent="0.35">
      <c r="A454" t="s">
        <v>856</v>
      </c>
    </row>
    <row r="455" spans="1:1" x14ac:dyDescent="0.35">
      <c r="A455" t="s">
        <v>857</v>
      </c>
    </row>
    <row r="456" spans="1:1" x14ac:dyDescent="0.35">
      <c r="A456" t="s">
        <v>858</v>
      </c>
    </row>
    <row r="457" spans="1:1" x14ac:dyDescent="0.35">
      <c r="A457" t="s">
        <v>859</v>
      </c>
    </row>
    <row r="458" spans="1:1" x14ac:dyDescent="0.35">
      <c r="A458" t="s">
        <v>860</v>
      </c>
    </row>
    <row r="459" spans="1:1" x14ac:dyDescent="0.35">
      <c r="A459" t="s">
        <v>861</v>
      </c>
    </row>
    <row r="460" spans="1:1" x14ac:dyDescent="0.35">
      <c r="A460" t="s">
        <v>862</v>
      </c>
    </row>
    <row r="461" spans="1:1" x14ac:dyDescent="0.35">
      <c r="A461" t="s">
        <v>863</v>
      </c>
    </row>
    <row r="462" spans="1:1" x14ac:dyDescent="0.35">
      <c r="A462" t="s">
        <v>864</v>
      </c>
    </row>
    <row r="463" spans="1:1" x14ac:dyDescent="0.35">
      <c r="A463" t="s">
        <v>865</v>
      </c>
    </row>
    <row r="464" spans="1:1" x14ac:dyDescent="0.35">
      <c r="A464" t="s">
        <v>866</v>
      </c>
    </row>
    <row r="465" spans="1:1" x14ac:dyDescent="0.35">
      <c r="A465" t="s">
        <v>867</v>
      </c>
    </row>
    <row r="466" spans="1:1" x14ac:dyDescent="0.35">
      <c r="A466" t="s">
        <v>868</v>
      </c>
    </row>
    <row r="467" spans="1:1" x14ac:dyDescent="0.35">
      <c r="A467" t="s">
        <v>869</v>
      </c>
    </row>
    <row r="468" spans="1:1" x14ac:dyDescent="0.35">
      <c r="A468" t="s">
        <v>870</v>
      </c>
    </row>
    <row r="469" spans="1:1" x14ac:dyDescent="0.35">
      <c r="A469" t="s">
        <v>871</v>
      </c>
    </row>
    <row r="470" spans="1:1" x14ac:dyDescent="0.35">
      <c r="A470" t="s">
        <v>872</v>
      </c>
    </row>
    <row r="471" spans="1:1" x14ac:dyDescent="0.35">
      <c r="A471" t="s">
        <v>873</v>
      </c>
    </row>
    <row r="472" spans="1:1" x14ac:dyDescent="0.35">
      <c r="A472" t="s">
        <v>874</v>
      </c>
    </row>
    <row r="473" spans="1:1" x14ac:dyDescent="0.35">
      <c r="A473" t="s">
        <v>875</v>
      </c>
    </row>
    <row r="474" spans="1:1" x14ac:dyDescent="0.35">
      <c r="A474" t="s">
        <v>876</v>
      </c>
    </row>
    <row r="475" spans="1:1" x14ac:dyDescent="0.35">
      <c r="A475" t="s">
        <v>877</v>
      </c>
    </row>
    <row r="476" spans="1:1" x14ac:dyDescent="0.35">
      <c r="A476" t="s">
        <v>878</v>
      </c>
    </row>
    <row r="477" spans="1:1" x14ac:dyDescent="0.35">
      <c r="A477" t="s">
        <v>879</v>
      </c>
    </row>
    <row r="478" spans="1:1" x14ac:dyDescent="0.35">
      <c r="A478" t="s">
        <v>880</v>
      </c>
    </row>
    <row r="479" spans="1:1" x14ac:dyDescent="0.35">
      <c r="A479" t="s">
        <v>881</v>
      </c>
    </row>
    <row r="480" spans="1:1" x14ac:dyDescent="0.35">
      <c r="A480" t="s">
        <v>882</v>
      </c>
    </row>
    <row r="481" spans="1:1" x14ac:dyDescent="0.35">
      <c r="A481" t="s">
        <v>883</v>
      </c>
    </row>
    <row r="482" spans="1:1" x14ac:dyDescent="0.35">
      <c r="A482" t="s">
        <v>884</v>
      </c>
    </row>
    <row r="483" spans="1:1" x14ac:dyDescent="0.35">
      <c r="A483" t="s">
        <v>885</v>
      </c>
    </row>
    <row r="484" spans="1:1" x14ac:dyDescent="0.35">
      <c r="A484" t="s">
        <v>886</v>
      </c>
    </row>
    <row r="485" spans="1:1" x14ac:dyDescent="0.35">
      <c r="A485" t="s">
        <v>887</v>
      </c>
    </row>
    <row r="486" spans="1:1" x14ac:dyDescent="0.35">
      <c r="A486" t="s">
        <v>888</v>
      </c>
    </row>
    <row r="487" spans="1:1" x14ac:dyDescent="0.35">
      <c r="A487" t="s">
        <v>889</v>
      </c>
    </row>
    <row r="488" spans="1:1" x14ac:dyDescent="0.35">
      <c r="A488" t="s">
        <v>890</v>
      </c>
    </row>
    <row r="489" spans="1:1" x14ac:dyDescent="0.35">
      <c r="A489" t="s">
        <v>891</v>
      </c>
    </row>
    <row r="490" spans="1:1" x14ac:dyDescent="0.35">
      <c r="A490" t="s">
        <v>892</v>
      </c>
    </row>
    <row r="491" spans="1:1" x14ac:dyDescent="0.35">
      <c r="A491" t="s">
        <v>893</v>
      </c>
    </row>
    <row r="492" spans="1:1" x14ac:dyDescent="0.35">
      <c r="A492" t="s">
        <v>894</v>
      </c>
    </row>
    <row r="493" spans="1:1" x14ac:dyDescent="0.35">
      <c r="A493" t="s">
        <v>895</v>
      </c>
    </row>
    <row r="494" spans="1:1" x14ac:dyDescent="0.35">
      <c r="A494" t="s">
        <v>896</v>
      </c>
    </row>
    <row r="495" spans="1:1" x14ac:dyDescent="0.35">
      <c r="A495" t="s">
        <v>897</v>
      </c>
    </row>
    <row r="496" spans="1:1" x14ac:dyDescent="0.35">
      <c r="A496" t="s">
        <v>898</v>
      </c>
    </row>
    <row r="497" spans="1:1" x14ac:dyDescent="0.35">
      <c r="A497" t="s">
        <v>899</v>
      </c>
    </row>
    <row r="498" spans="1:1" x14ac:dyDescent="0.35">
      <c r="A498" t="s">
        <v>900</v>
      </c>
    </row>
    <row r="499" spans="1:1" x14ac:dyDescent="0.35">
      <c r="A499" t="s">
        <v>901</v>
      </c>
    </row>
    <row r="500" spans="1:1" x14ac:dyDescent="0.35">
      <c r="A500" t="s">
        <v>902</v>
      </c>
    </row>
    <row r="501" spans="1:1" x14ac:dyDescent="0.35">
      <c r="A501" t="s">
        <v>903</v>
      </c>
    </row>
    <row r="502" spans="1:1" x14ac:dyDescent="0.35">
      <c r="A502" t="s">
        <v>904</v>
      </c>
    </row>
    <row r="503" spans="1:1" x14ac:dyDescent="0.35">
      <c r="A503" t="s">
        <v>905</v>
      </c>
    </row>
    <row r="504" spans="1:1" x14ac:dyDescent="0.35">
      <c r="A504" t="s">
        <v>906</v>
      </c>
    </row>
    <row r="505" spans="1:1" x14ac:dyDescent="0.35">
      <c r="A505" t="s">
        <v>907</v>
      </c>
    </row>
    <row r="506" spans="1:1" x14ac:dyDescent="0.35">
      <c r="A506" t="s">
        <v>908</v>
      </c>
    </row>
    <row r="507" spans="1:1" x14ac:dyDescent="0.35">
      <c r="A507" t="s">
        <v>909</v>
      </c>
    </row>
    <row r="508" spans="1:1" x14ac:dyDescent="0.35">
      <c r="A508" t="s">
        <v>910</v>
      </c>
    </row>
    <row r="509" spans="1:1" x14ac:dyDescent="0.35">
      <c r="A509" t="s">
        <v>911</v>
      </c>
    </row>
    <row r="510" spans="1:1" x14ac:dyDescent="0.35">
      <c r="A510" t="s">
        <v>912</v>
      </c>
    </row>
    <row r="511" spans="1:1" x14ac:dyDescent="0.35">
      <c r="A511" t="s">
        <v>913</v>
      </c>
    </row>
    <row r="512" spans="1:1" x14ac:dyDescent="0.35">
      <c r="A512" t="s">
        <v>914</v>
      </c>
    </row>
    <row r="513" spans="1:1" x14ac:dyDescent="0.35">
      <c r="A513" t="s">
        <v>915</v>
      </c>
    </row>
    <row r="514" spans="1:1" x14ac:dyDescent="0.35">
      <c r="A514" t="s">
        <v>916</v>
      </c>
    </row>
    <row r="515" spans="1:1" x14ac:dyDescent="0.35">
      <c r="A515" t="s">
        <v>917</v>
      </c>
    </row>
    <row r="516" spans="1:1" x14ac:dyDescent="0.35">
      <c r="A516" t="s">
        <v>918</v>
      </c>
    </row>
    <row r="517" spans="1:1" x14ac:dyDescent="0.35">
      <c r="A517" t="s">
        <v>919</v>
      </c>
    </row>
    <row r="518" spans="1:1" x14ac:dyDescent="0.35">
      <c r="A518" t="s">
        <v>920</v>
      </c>
    </row>
    <row r="519" spans="1:1" x14ac:dyDescent="0.35">
      <c r="A519" t="s">
        <v>921</v>
      </c>
    </row>
    <row r="520" spans="1:1" x14ac:dyDescent="0.35">
      <c r="A520" t="s">
        <v>922</v>
      </c>
    </row>
    <row r="521" spans="1:1" x14ac:dyDescent="0.35">
      <c r="A521" t="s">
        <v>923</v>
      </c>
    </row>
    <row r="522" spans="1:1" x14ac:dyDescent="0.35">
      <c r="A522" t="s">
        <v>924</v>
      </c>
    </row>
    <row r="523" spans="1:1" x14ac:dyDescent="0.35">
      <c r="A523" t="s">
        <v>925</v>
      </c>
    </row>
    <row r="524" spans="1:1" x14ac:dyDescent="0.35">
      <c r="A524" t="s">
        <v>926</v>
      </c>
    </row>
    <row r="525" spans="1:1" x14ac:dyDescent="0.35">
      <c r="A525" t="s">
        <v>927</v>
      </c>
    </row>
    <row r="526" spans="1:1" x14ac:dyDescent="0.35">
      <c r="A526" t="s">
        <v>928</v>
      </c>
    </row>
    <row r="527" spans="1:1" x14ac:dyDescent="0.35">
      <c r="A527" t="s">
        <v>929</v>
      </c>
    </row>
    <row r="528" spans="1:1" x14ac:dyDescent="0.35">
      <c r="A528" t="s">
        <v>930</v>
      </c>
    </row>
    <row r="529" spans="1:1" x14ac:dyDescent="0.35">
      <c r="A529" t="s">
        <v>931</v>
      </c>
    </row>
    <row r="530" spans="1:1" x14ac:dyDescent="0.35">
      <c r="A530" t="s">
        <v>932</v>
      </c>
    </row>
    <row r="531" spans="1:1" x14ac:dyDescent="0.35">
      <c r="A531" t="s">
        <v>933</v>
      </c>
    </row>
    <row r="532" spans="1:1" x14ac:dyDescent="0.35">
      <c r="A532" t="s">
        <v>934</v>
      </c>
    </row>
    <row r="533" spans="1:1" x14ac:dyDescent="0.35">
      <c r="A533" t="s">
        <v>935</v>
      </c>
    </row>
    <row r="534" spans="1:1" x14ac:dyDescent="0.35">
      <c r="A534" t="s">
        <v>936</v>
      </c>
    </row>
    <row r="535" spans="1:1" x14ac:dyDescent="0.35">
      <c r="A535" t="s">
        <v>937</v>
      </c>
    </row>
    <row r="536" spans="1:1" x14ac:dyDescent="0.35">
      <c r="A536" t="s">
        <v>938</v>
      </c>
    </row>
    <row r="537" spans="1:1" x14ac:dyDescent="0.35">
      <c r="A537" t="s">
        <v>939</v>
      </c>
    </row>
    <row r="538" spans="1:1" x14ac:dyDescent="0.35">
      <c r="A538" t="s">
        <v>940</v>
      </c>
    </row>
    <row r="539" spans="1:1" x14ac:dyDescent="0.35">
      <c r="A539" t="s">
        <v>941</v>
      </c>
    </row>
    <row r="540" spans="1:1" x14ac:dyDescent="0.35">
      <c r="A540" t="s">
        <v>942</v>
      </c>
    </row>
    <row r="541" spans="1:1" x14ac:dyDescent="0.35">
      <c r="A541" t="s">
        <v>943</v>
      </c>
    </row>
    <row r="542" spans="1:1" x14ac:dyDescent="0.35">
      <c r="A542" t="s">
        <v>944</v>
      </c>
    </row>
    <row r="543" spans="1:1" x14ac:dyDescent="0.35">
      <c r="A543" t="s">
        <v>945</v>
      </c>
    </row>
    <row r="544" spans="1:1" x14ac:dyDescent="0.35">
      <c r="A544" t="s">
        <v>946</v>
      </c>
    </row>
    <row r="545" spans="1:1" x14ac:dyDescent="0.35">
      <c r="A545" t="s">
        <v>947</v>
      </c>
    </row>
    <row r="546" spans="1:1" x14ac:dyDescent="0.35">
      <c r="A546" t="s">
        <v>948</v>
      </c>
    </row>
    <row r="547" spans="1:1" x14ac:dyDescent="0.35">
      <c r="A547" t="s">
        <v>949</v>
      </c>
    </row>
    <row r="548" spans="1:1" x14ac:dyDescent="0.35">
      <c r="A548" t="s">
        <v>950</v>
      </c>
    </row>
    <row r="549" spans="1:1" x14ac:dyDescent="0.35">
      <c r="A549" t="s">
        <v>951</v>
      </c>
    </row>
    <row r="550" spans="1:1" x14ac:dyDescent="0.35">
      <c r="A550" t="s">
        <v>952</v>
      </c>
    </row>
    <row r="551" spans="1:1" x14ac:dyDescent="0.35">
      <c r="A551" t="s">
        <v>953</v>
      </c>
    </row>
    <row r="552" spans="1:1" x14ac:dyDescent="0.35">
      <c r="A552" t="s">
        <v>954</v>
      </c>
    </row>
    <row r="553" spans="1:1" x14ac:dyDescent="0.35">
      <c r="A553" t="s">
        <v>955</v>
      </c>
    </row>
    <row r="554" spans="1:1" x14ac:dyDescent="0.35">
      <c r="A554" t="s">
        <v>956</v>
      </c>
    </row>
    <row r="555" spans="1:1" x14ac:dyDescent="0.35">
      <c r="A555" t="s">
        <v>957</v>
      </c>
    </row>
    <row r="556" spans="1:1" x14ac:dyDescent="0.35">
      <c r="A556" t="s">
        <v>958</v>
      </c>
    </row>
    <row r="557" spans="1:1" x14ac:dyDescent="0.35">
      <c r="A557" t="s">
        <v>959</v>
      </c>
    </row>
    <row r="558" spans="1:1" x14ac:dyDescent="0.35">
      <c r="A558" t="s">
        <v>960</v>
      </c>
    </row>
    <row r="559" spans="1:1" x14ac:dyDescent="0.35">
      <c r="A559" t="s">
        <v>961</v>
      </c>
    </row>
    <row r="560" spans="1:1" x14ac:dyDescent="0.35">
      <c r="A560" t="s">
        <v>962</v>
      </c>
    </row>
    <row r="561" spans="1:1" x14ac:dyDescent="0.35">
      <c r="A561" t="s">
        <v>963</v>
      </c>
    </row>
    <row r="562" spans="1:1" x14ac:dyDescent="0.35">
      <c r="A562" t="s">
        <v>964</v>
      </c>
    </row>
    <row r="563" spans="1:1" x14ac:dyDescent="0.35">
      <c r="A563" t="s">
        <v>965</v>
      </c>
    </row>
    <row r="564" spans="1:1" x14ac:dyDescent="0.35">
      <c r="A564" t="s">
        <v>966</v>
      </c>
    </row>
    <row r="565" spans="1:1" x14ac:dyDescent="0.35">
      <c r="A565" t="s">
        <v>967</v>
      </c>
    </row>
    <row r="566" spans="1:1" x14ac:dyDescent="0.35">
      <c r="A566" t="s">
        <v>968</v>
      </c>
    </row>
    <row r="567" spans="1:1" x14ac:dyDescent="0.35">
      <c r="A567" t="s">
        <v>969</v>
      </c>
    </row>
    <row r="568" spans="1:1" x14ac:dyDescent="0.35">
      <c r="A568" t="s">
        <v>970</v>
      </c>
    </row>
    <row r="569" spans="1:1" x14ac:dyDescent="0.35">
      <c r="A569" t="s">
        <v>971</v>
      </c>
    </row>
    <row r="570" spans="1:1" x14ac:dyDescent="0.35">
      <c r="A570" t="s">
        <v>972</v>
      </c>
    </row>
    <row r="571" spans="1:1" x14ac:dyDescent="0.35">
      <c r="A571" t="s">
        <v>973</v>
      </c>
    </row>
    <row r="572" spans="1:1" x14ac:dyDescent="0.35">
      <c r="A572" t="s">
        <v>974</v>
      </c>
    </row>
    <row r="573" spans="1:1" x14ac:dyDescent="0.35">
      <c r="A573" t="s">
        <v>975</v>
      </c>
    </row>
    <row r="574" spans="1:1" x14ac:dyDescent="0.35">
      <c r="A574" t="s">
        <v>976</v>
      </c>
    </row>
    <row r="575" spans="1:1" x14ac:dyDescent="0.35">
      <c r="A575" t="s">
        <v>977</v>
      </c>
    </row>
    <row r="576" spans="1:1" x14ac:dyDescent="0.35">
      <c r="A576" t="s">
        <v>978</v>
      </c>
    </row>
    <row r="577" spans="1:1" x14ac:dyDescent="0.35">
      <c r="A577" t="s">
        <v>979</v>
      </c>
    </row>
    <row r="578" spans="1:1" x14ac:dyDescent="0.35">
      <c r="A578" t="s">
        <v>980</v>
      </c>
    </row>
    <row r="579" spans="1:1" x14ac:dyDescent="0.35">
      <c r="A579" t="s">
        <v>981</v>
      </c>
    </row>
    <row r="580" spans="1:1" x14ac:dyDescent="0.35">
      <c r="A580" t="s">
        <v>982</v>
      </c>
    </row>
    <row r="581" spans="1:1" x14ac:dyDescent="0.35">
      <c r="A581" t="s">
        <v>983</v>
      </c>
    </row>
    <row r="582" spans="1:1" x14ac:dyDescent="0.35">
      <c r="A582" t="s">
        <v>984</v>
      </c>
    </row>
    <row r="583" spans="1:1" x14ac:dyDescent="0.35">
      <c r="A583" t="s">
        <v>985</v>
      </c>
    </row>
    <row r="584" spans="1:1" x14ac:dyDescent="0.35">
      <c r="A584" t="s">
        <v>986</v>
      </c>
    </row>
    <row r="585" spans="1:1" x14ac:dyDescent="0.35">
      <c r="A585" t="s">
        <v>987</v>
      </c>
    </row>
    <row r="586" spans="1:1" x14ac:dyDescent="0.35">
      <c r="A586" t="s">
        <v>988</v>
      </c>
    </row>
    <row r="587" spans="1:1" x14ac:dyDescent="0.35">
      <c r="A587" t="s">
        <v>989</v>
      </c>
    </row>
    <row r="588" spans="1:1" x14ac:dyDescent="0.35">
      <c r="A588" t="s">
        <v>990</v>
      </c>
    </row>
    <row r="589" spans="1:1" x14ac:dyDescent="0.35">
      <c r="A589" t="s">
        <v>991</v>
      </c>
    </row>
    <row r="590" spans="1:1" x14ac:dyDescent="0.35">
      <c r="A590" t="s">
        <v>992</v>
      </c>
    </row>
    <row r="591" spans="1:1" x14ac:dyDescent="0.35">
      <c r="A591" t="s">
        <v>993</v>
      </c>
    </row>
    <row r="592" spans="1:1" x14ac:dyDescent="0.35">
      <c r="A592" t="s">
        <v>994</v>
      </c>
    </row>
    <row r="593" spans="1:1" x14ac:dyDescent="0.35">
      <c r="A593" t="s">
        <v>995</v>
      </c>
    </row>
    <row r="594" spans="1:1" x14ac:dyDescent="0.35">
      <c r="A594" t="s">
        <v>996</v>
      </c>
    </row>
    <row r="595" spans="1:1" x14ac:dyDescent="0.35">
      <c r="A595" t="s">
        <v>997</v>
      </c>
    </row>
    <row r="596" spans="1:1" x14ac:dyDescent="0.35">
      <c r="A596" t="s">
        <v>998</v>
      </c>
    </row>
    <row r="597" spans="1:1" x14ac:dyDescent="0.35">
      <c r="A597" t="s">
        <v>999</v>
      </c>
    </row>
    <row r="598" spans="1:1" x14ac:dyDescent="0.35">
      <c r="A598" t="s">
        <v>1000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opLeftCell="H1" workbookViewId="0">
      <selection activeCell="K2" sqref="K2:K17"/>
    </sheetView>
  </sheetViews>
  <sheetFormatPr defaultRowHeight="14.5" x14ac:dyDescent="0.35"/>
  <cols>
    <col min="1" max="1" width="15.54296875" bestFit="1" customWidth="1"/>
    <col min="2" max="2" width="18.7265625" bestFit="1" customWidth="1"/>
    <col min="3" max="3" width="14.81640625" bestFit="1" customWidth="1"/>
    <col min="4" max="4" width="5.1796875" style="21" customWidth="1"/>
    <col min="5" max="5" width="8.453125" customWidth="1"/>
    <col min="6" max="6" width="9.54296875" bestFit="1" customWidth="1"/>
    <col min="7" max="7" width="20.36328125" bestFit="1" customWidth="1"/>
    <col min="8" max="8" width="12.08984375" bestFit="1" customWidth="1"/>
    <col min="9" max="9" width="12" bestFit="1" customWidth="1"/>
    <col min="11" max="11" width="16.81640625" customWidth="1"/>
  </cols>
  <sheetData>
    <row r="1" spans="1:11" x14ac:dyDescent="0.35">
      <c r="A1" s="1" t="s">
        <v>0</v>
      </c>
      <c r="B1" s="1" t="s">
        <v>3</v>
      </c>
      <c r="C1" s="1" t="s">
        <v>4</v>
      </c>
      <c r="E1" s="17" t="s">
        <v>1031</v>
      </c>
      <c r="F1" s="17" t="s">
        <v>1032</v>
      </c>
      <c r="G1" s="17" t="s">
        <v>1033</v>
      </c>
      <c r="H1" s="17" t="s">
        <v>1034</v>
      </c>
      <c r="I1" s="17" t="s">
        <v>1030</v>
      </c>
    </row>
    <row r="2" spans="1:11" x14ac:dyDescent="0.35">
      <c r="A2" s="1" t="s">
        <v>259</v>
      </c>
      <c r="B2" s="1" t="s">
        <v>259</v>
      </c>
      <c r="C2" s="20" t="str">
        <f>VLOOKUP(A2,CostCenters!D:F,2)</f>
        <v xml:space="preserve"> CostCenterCode</v>
      </c>
      <c r="E2">
        <v>1001</v>
      </c>
      <c r="F2" s="22" t="s">
        <v>259</v>
      </c>
      <c r="G2" s="22" t="s">
        <v>259</v>
      </c>
      <c r="H2" s="22">
        <v>1188</v>
      </c>
      <c r="I2">
        <v>1</v>
      </c>
      <c r="K2" s="15" t="str">
        <f>"INSERT INTO public.""Departments""(""Id"", ""DeptCode"", ""DeptName"", ""CostCenterId"", ""StatusTypeId"") VALUES ("&amp;E2&amp;", "&amp;"'"&amp;F2&amp;"'"&amp;", "&amp;"'"&amp;G2&amp;"'"&amp;", "&amp;H2&amp;", "&amp;I2&amp;");"</f>
        <v>INSERT INTO public."Departments"("Id", "DeptCode", "DeptName", "CostCenterId", "StatusTypeId") VALUES (1001, 'IT', 'IT', 1188, 1);</v>
      </c>
    </row>
    <row r="3" spans="1:11" x14ac:dyDescent="0.35">
      <c r="A3" s="1" t="s">
        <v>264</v>
      </c>
      <c r="B3" s="1" t="s">
        <v>265</v>
      </c>
      <c r="C3" s="20">
        <v>1189</v>
      </c>
      <c r="E3">
        <v>1002</v>
      </c>
      <c r="F3" s="22" t="s">
        <v>264</v>
      </c>
      <c r="G3" s="22" t="s">
        <v>265</v>
      </c>
      <c r="H3" s="22">
        <v>1189</v>
      </c>
      <c r="I3">
        <v>1</v>
      </c>
      <c r="K3" s="15" t="str">
        <f t="shared" ref="K3:K17" si="0">"INSERT INTO public.""Departments""(""Id"", ""DeptCode"", ""DeptName"", ""CostCenterId"", ""StatusTypeId"") VALUES ("&amp;E3&amp;", "&amp;"'"&amp;F3&amp;"'"&amp;", "&amp;"'"&amp;G3&amp;"'"&amp;", "&amp;H3&amp;", "&amp;I3&amp;");"</f>
        <v>INSERT INTO public."Departments"("Id", "DeptCode", "DeptName", "CostCenterId", "StatusTypeId") VALUES (1002, 'OPS', 'Operation', 1189, 1);</v>
      </c>
    </row>
    <row r="4" spans="1:11" x14ac:dyDescent="0.35">
      <c r="A4" t="s">
        <v>245</v>
      </c>
      <c r="B4" t="s">
        <v>246</v>
      </c>
      <c r="C4" s="20">
        <v>1190</v>
      </c>
      <c r="E4">
        <v>1003</v>
      </c>
      <c r="F4" t="s">
        <v>245</v>
      </c>
      <c r="G4" t="s">
        <v>246</v>
      </c>
      <c r="H4" s="22">
        <v>1190</v>
      </c>
      <c r="I4">
        <v>1</v>
      </c>
      <c r="K4" s="15" t="str">
        <f t="shared" si="0"/>
        <v>INSERT INTO public."Departments"("Id", "DeptCode", "DeptName", "CostCenterId", "StatusTypeId") VALUES (1003, 'ADM', 'Adminstration', 1190, 1);</v>
      </c>
    </row>
    <row r="5" spans="1:11" x14ac:dyDescent="0.35">
      <c r="A5" t="s">
        <v>247</v>
      </c>
      <c r="B5" t="s">
        <v>248</v>
      </c>
      <c r="C5" s="20">
        <v>1191</v>
      </c>
      <c r="E5">
        <v>1004</v>
      </c>
      <c r="F5" t="s">
        <v>247</v>
      </c>
      <c r="G5" t="s">
        <v>248</v>
      </c>
      <c r="H5" s="22">
        <v>1191</v>
      </c>
      <c r="I5">
        <v>1</v>
      </c>
      <c r="K5" s="15" t="str">
        <f t="shared" si="0"/>
        <v>INSERT INTO public."Departments"("Id", "DeptCode", "DeptName", "CostCenterId", "StatusTypeId") VALUES (1004, 'AUD', 'Audit', 1191, 1);</v>
      </c>
    </row>
    <row r="6" spans="1:11" x14ac:dyDescent="0.35">
      <c r="A6" t="s">
        <v>249</v>
      </c>
      <c r="B6" t="s">
        <v>250</v>
      </c>
      <c r="C6" s="20">
        <v>1192</v>
      </c>
      <c r="E6">
        <v>1005</v>
      </c>
      <c r="F6" t="s">
        <v>249</v>
      </c>
      <c r="G6" t="s">
        <v>250</v>
      </c>
      <c r="H6" s="22">
        <v>1192</v>
      </c>
      <c r="I6">
        <v>1</v>
      </c>
      <c r="K6" s="15" t="str">
        <f t="shared" si="0"/>
        <v>INSERT INTO public."Departments"("Id", "DeptCode", "DeptName", "CostCenterId", "StatusTypeId") VALUES (1005, 'BUD', 'Business Development', 1192, 1);</v>
      </c>
    </row>
    <row r="7" spans="1:11" x14ac:dyDescent="0.35">
      <c r="A7" t="s">
        <v>251</v>
      </c>
      <c r="B7" t="s">
        <v>252</v>
      </c>
      <c r="C7" s="20">
        <v>1193</v>
      </c>
      <c r="E7">
        <v>1006</v>
      </c>
      <c r="F7" t="s">
        <v>251</v>
      </c>
      <c r="G7" t="s">
        <v>252</v>
      </c>
      <c r="H7" s="22">
        <v>1193</v>
      </c>
      <c r="I7">
        <v>1</v>
      </c>
      <c r="K7" s="15" t="str">
        <f t="shared" si="0"/>
        <v>INSERT INTO public."Departments"("Id", "DeptCode", "DeptName", "CostCenterId", "StatusTypeId") VALUES (1006, 'Centr_z', 'General Centre', 1193, 1);</v>
      </c>
    </row>
    <row r="8" spans="1:11" x14ac:dyDescent="0.35">
      <c r="A8" t="s">
        <v>26</v>
      </c>
      <c r="B8" t="s">
        <v>253</v>
      </c>
      <c r="C8" s="20">
        <v>1194</v>
      </c>
      <c r="E8">
        <v>1007</v>
      </c>
      <c r="F8" t="s">
        <v>26</v>
      </c>
      <c r="G8" t="s">
        <v>253</v>
      </c>
      <c r="H8" s="22">
        <v>1194</v>
      </c>
      <c r="I8">
        <v>1</v>
      </c>
      <c r="K8" s="15" t="str">
        <f t="shared" si="0"/>
        <v>INSERT INTO public."Departments"("Id", "DeptCode", "DeptName", "CostCenterId", "StatusTypeId") VALUES (1007, 'CON', 'Construction', 1194, 1);</v>
      </c>
    </row>
    <row r="9" spans="1:11" x14ac:dyDescent="0.35">
      <c r="A9" t="s">
        <v>254</v>
      </c>
      <c r="B9" t="s">
        <v>255</v>
      </c>
      <c r="C9" s="20">
        <v>1195</v>
      </c>
      <c r="E9">
        <v>1008</v>
      </c>
      <c r="F9" t="s">
        <v>254</v>
      </c>
      <c r="G9" t="s">
        <v>255</v>
      </c>
      <c r="H9" s="22">
        <v>1195</v>
      </c>
      <c r="I9">
        <v>1</v>
      </c>
      <c r="K9" s="15" t="str">
        <f t="shared" si="0"/>
        <v>INSERT INTO public."Departments"("Id", "DeptCode", "DeptName", "CostCenterId", "StatusTypeId") VALUES (1008, 'EXM', 'Executive Management', 1195, 1);</v>
      </c>
    </row>
    <row r="10" spans="1:11" x14ac:dyDescent="0.35">
      <c r="A10" t="s">
        <v>256</v>
      </c>
      <c r="B10" t="s">
        <v>22</v>
      </c>
      <c r="C10" s="20">
        <v>1196</v>
      </c>
      <c r="E10">
        <v>1009</v>
      </c>
      <c r="F10" t="s">
        <v>256</v>
      </c>
      <c r="G10" t="s">
        <v>22</v>
      </c>
      <c r="H10" s="22">
        <v>1196</v>
      </c>
      <c r="I10">
        <v>1</v>
      </c>
      <c r="K10" s="15" t="str">
        <f t="shared" si="0"/>
        <v>INSERT INTO public."Departments"("Id", "DeptCode", "DeptName", "CostCenterId", "StatusTypeId") VALUES (1009, 'FIN', 'Finance', 1196, 1);</v>
      </c>
    </row>
    <row r="11" spans="1:11" x14ac:dyDescent="0.35">
      <c r="A11" t="s">
        <v>257</v>
      </c>
      <c r="B11" t="s">
        <v>258</v>
      </c>
      <c r="C11" s="20">
        <v>1197</v>
      </c>
      <c r="E11">
        <v>1010</v>
      </c>
      <c r="F11" t="s">
        <v>257</v>
      </c>
      <c r="G11" t="s">
        <v>258</v>
      </c>
      <c r="H11" s="22">
        <v>1197</v>
      </c>
      <c r="I11">
        <v>1</v>
      </c>
      <c r="K11" s="15" t="str">
        <f t="shared" si="0"/>
        <v>INSERT INTO public."Departments"("Id", "DeptCode", "DeptName", "CostCenterId", "StatusTypeId") VALUES (1010, 'HRM', 'HR &amp; Payroll', 1197, 1);</v>
      </c>
    </row>
    <row r="12" spans="1:11" x14ac:dyDescent="0.35">
      <c r="A12" t="s">
        <v>260</v>
      </c>
      <c r="B12" t="s">
        <v>261</v>
      </c>
      <c r="C12" s="20">
        <v>1198</v>
      </c>
      <c r="E12">
        <v>1011</v>
      </c>
      <c r="F12" t="s">
        <v>260</v>
      </c>
      <c r="G12" t="s">
        <v>261</v>
      </c>
      <c r="H12" s="22">
        <v>1198</v>
      </c>
      <c r="I12">
        <v>1</v>
      </c>
      <c r="K12" s="15" t="str">
        <f t="shared" si="0"/>
        <v>INSERT INTO public."Departments"("Id", "DeptCode", "DeptName", "CostCenterId", "StatusTypeId") VALUES (1011, 'MIN', 'Maintenance', 1198, 1);</v>
      </c>
    </row>
    <row r="13" spans="1:11" x14ac:dyDescent="0.35">
      <c r="A13" t="s">
        <v>262</v>
      </c>
      <c r="B13" t="s">
        <v>263</v>
      </c>
      <c r="C13" s="20">
        <v>1199</v>
      </c>
      <c r="E13">
        <v>1012</v>
      </c>
      <c r="F13" t="s">
        <v>262</v>
      </c>
      <c r="G13" t="s">
        <v>263</v>
      </c>
      <c r="H13" s="22">
        <v>1199</v>
      </c>
      <c r="I13">
        <v>1</v>
      </c>
      <c r="K13" s="15" t="str">
        <f t="shared" si="0"/>
        <v>INSERT INTO public."Departments"("Id", "DeptCode", "DeptName", "CostCenterId", "StatusTypeId") VALUES (1012, 'MRK', 'Marketing', 1199, 1);</v>
      </c>
    </row>
    <row r="14" spans="1:11" x14ac:dyDescent="0.35">
      <c r="A14" t="s">
        <v>266</v>
      </c>
      <c r="B14" t="s">
        <v>267</v>
      </c>
      <c r="C14" s="20">
        <v>1200</v>
      </c>
      <c r="E14">
        <v>1013</v>
      </c>
      <c r="F14" t="s">
        <v>266</v>
      </c>
      <c r="G14" t="s">
        <v>267</v>
      </c>
      <c r="H14" s="22">
        <v>1200</v>
      </c>
      <c r="I14">
        <v>1</v>
      </c>
      <c r="K14" s="15" t="str">
        <f t="shared" si="0"/>
        <v>INSERT INTO public."Departments"("Id", "DeptCode", "DeptName", "CostCenterId", "StatusTypeId") VALUES (1013, 'PUR', 'Purchases', 1200, 1);</v>
      </c>
    </row>
    <row r="15" spans="1:11" x14ac:dyDescent="0.35">
      <c r="A15" t="s">
        <v>268</v>
      </c>
      <c r="B15" t="s">
        <v>269</v>
      </c>
      <c r="C15" s="20">
        <v>1201</v>
      </c>
      <c r="E15">
        <v>1014</v>
      </c>
      <c r="F15" t="s">
        <v>268</v>
      </c>
      <c r="G15" t="s">
        <v>269</v>
      </c>
      <c r="H15" s="22">
        <v>1201</v>
      </c>
      <c r="I15">
        <v>1</v>
      </c>
      <c r="K15" s="15" t="str">
        <f t="shared" si="0"/>
        <v>INSERT INTO public."Departments"("Id", "DeptCode", "DeptName", "CostCenterId", "StatusTypeId") VALUES (1014, 'QUA', 'Quality', 1201, 1);</v>
      </c>
    </row>
    <row r="16" spans="1:11" x14ac:dyDescent="0.35">
      <c r="A16" t="s">
        <v>270</v>
      </c>
      <c r="B16" t="s">
        <v>271</v>
      </c>
      <c r="C16" s="20">
        <v>1202</v>
      </c>
      <c r="E16">
        <v>1015</v>
      </c>
      <c r="F16" t="s">
        <v>270</v>
      </c>
      <c r="G16" t="s">
        <v>271</v>
      </c>
      <c r="H16" s="22">
        <v>1202</v>
      </c>
      <c r="I16">
        <v>1</v>
      </c>
      <c r="K16" s="15" t="str">
        <f t="shared" si="0"/>
        <v>INSERT INTO public."Departments"("Id", "DeptCode", "DeptName", "CostCenterId", "StatusTypeId") VALUES (1015, 'SUC', 'Supply Chain', 1202, 1);</v>
      </c>
    </row>
    <row r="17" spans="1:11" x14ac:dyDescent="0.35">
      <c r="A17" t="s">
        <v>272</v>
      </c>
      <c r="B17" t="s">
        <v>273</v>
      </c>
      <c r="C17" s="20">
        <v>1203</v>
      </c>
      <c r="E17">
        <v>1016</v>
      </c>
      <c r="F17" t="s">
        <v>272</v>
      </c>
      <c r="G17" t="s">
        <v>273</v>
      </c>
      <c r="H17" s="22">
        <v>1203</v>
      </c>
      <c r="I17">
        <v>1</v>
      </c>
      <c r="K17" s="15" t="str">
        <f t="shared" si="0"/>
        <v>INSERT INTO public."Departments"("Id", "DeptCode", "DeptName", "CostCenterId", "StatusTypeId") VALUES (1016, 'TRN', 'Training', 1203, 1);</v>
      </c>
    </row>
    <row r="18" spans="1:11" x14ac:dyDescent="0.35">
      <c r="H18" s="2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8"/>
  <sheetViews>
    <sheetView topLeftCell="K179" workbookViewId="0">
      <selection activeCell="K2" sqref="K2:K188"/>
    </sheetView>
  </sheetViews>
  <sheetFormatPr defaultRowHeight="14.5" x14ac:dyDescent="0.35"/>
  <cols>
    <col min="1" max="1" width="9.54296875" bestFit="1" customWidth="1"/>
    <col min="2" max="2" width="28.7265625" bestFit="1" customWidth="1"/>
    <col min="3" max="3" width="10.453125" bestFit="1" customWidth="1"/>
    <col min="4" max="4" width="5.36328125" style="21" customWidth="1"/>
    <col min="6" max="6" width="16.7265625" bestFit="1" customWidth="1"/>
    <col min="7" max="7" width="17.453125" bestFit="1" customWidth="1"/>
    <col min="8" max="8" width="12.08984375" bestFit="1" customWidth="1"/>
    <col min="9" max="9" width="12" bestFit="1" customWidth="1"/>
  </cols>
  <sheetData>
    <row r="1" spans="1:11" x14ac:dyDescent="0.35">
      <c r="A1" s="1" t="s">
        <v>5</v>
      </c>
      <c r="B1" s="1" t="s">
        <v>6</v>
      </c>
      <c r="C1" s="1" t="s">
        <v>4</v>
      </c>
      <c r="E1" t="s">
        <v>1031</v>
      </c>
      <c r="F1" t="s">
        <v>1035</v>
      </c>
      <c r="G1" t="s">
        <v>1036</v>
      </c>
      <c r="H1" t="s">
        <v>1034</v>
      </c>
      <c r="I1" t="s">
        <v>1030</v>
      </c>
      <c r="K1" s="1"/>
    </row>
    <row r="2" spans="1:11" x14ac:dyDescent="0.35">
      <c r="A2" s="1">
        <v>20001</v>
      </c>
      <c r="B2" s="1" t="s">
        <v>185</v>
      </c>
      <c r="C2" s="1">
        <v>20001</v>
      </c>
      <c r="E2">
        <v>101</v>
      </c>
      <c r="F2" s="22">
        <v>20001</v>
      </c>
      <c r="G2" s="22" t="s">
        <v>185</v>
      </c>
      <c r="H2">
        <v>1001</v>
      </c>
      <c r="I2">
        <v>1</v>
      </c>
      <c r="K2" t="str">
        <f>"INSERT INTO public.""BusinessAreas""(""Id"", ""BusinessAreaCode"", ""BusinessAreaName"", ""CostCenterId"", ""StatusTypeId"") VALUES ("&amp;E2&amp;", "&amp;"'"&amp;F2&amp;"'"&amp;", "&amp;"'"&amp;G2&amp;"'"&amp; ", " &amp;H2 &amp;", "&amp;I2&amp;");"</f>
        <v>INSERT INTO public."BusinessAreas"("Id", "BusinessAreaCode", "BusinessAreaName", "CostCenterId", "StatusTypeId") VALUES (101, '20001', 'Sign Anas In Malek', 1001, 1);</v>
      </c>
    </row>
    <row r="3" spans="1:11" x14ac:dyDescent="0.35">
      <c r="A3" s="1">
        <v>20002</v>
      </c>
      <c r="B3" s="1" t="s">
        <v>1007</v>
      </c>
      <c r="C3" s="1">
        <v>20002</v>
      </c>
      <c r="E3">
        <v>102</v>
      </c>
      <c r="F3" s="22">
        <v>20002</v>
      </c>
      <c r="G3" s="22" t="s">
        <v>1007</v>
      </c>
      <c r="H3">
        <v>1002</v>
      </c>
      <c r="I3">
        <v>1</v>
      </c>
      <c r="K3" t="str">
        <f t="shared" ref="K3:K66" si="0">"INSERT INTO public.""BusinessAreas""(""Id"", ""BusinessAreaCode"", ""BusinessAreaName"", ""CostCenterId"", ""StatusTypeId"") VALUES ("&amp;E3&amp;", "&amp;"'"&amp;F3&amp;"'"&amp;", "&amp;"'"&amp;G3&amp;"'"&amp; ", " &amp;H3 &amp;", "&amp;I3&amp;");"</f>
        <v>INSERT INTO public."BusinessAreas"("Id", "BusinessAreaCode", "BusinessAreaName", "CostCenterId", "StatusTypeId") VALUES (102, '20002', 'Sign-AL Takhasusi', 1002, 1);</v>
      </c>
    </row>
    <row r="4" spans="1:11" x14ac:dyDescent="0.35">
      <c r="A4">
        <v>11001</v>
      </c>
      <c r="B4" t="s">
        <v>42</v>
      </c>
      <c r="C4">
        <v>11001</v>
      </c>
      <c r="E4">
        <v>103</v>
      </c>
      <c r="F4">
        <v>11001</v>
      </c>
      <c r="G4" t="s">
        <v>42</v>
      </c>
      <c r="H4">
        <v>1003</v>
      </c>
      <c r="I4">
        <v>1</v>
      </c>
      <c r="K4" t="str">
        <f t="shared" si="0"/>
        <v>INSERT INTO public."BusinessAreas"("Id", "BusinessAreaCode", "BusinessAreaName", "CostCenterId", "StatusTypeId") VALUES (103, '11001', 'JB- Al Shawkiya', 1003, 1);</v>
      </c>
    </row>
    <row r="5" spans="1:11" x14ac:dyDescent="0.35">
      <c r="A5">
        <v>11009</v>
      </c>
      <c r="B5" t="s">
        <v>43</v>
      </c>
      <c r="C5">
        <v>11009</v>
      </c>
      <c r="E5">
        <v>104</v>
      </c>
      <c r="F5">
        <v>11009</v>
      </c>
      <c r="G5" t="s">
        <v>43</v>
      </c>
      <c r="H5">
        <v>1004</v>
      </c>
      <c r="I5">
        <v>1</v>
      </c>
      <c r="K5" t="str">
        <f t="shared" si="0"/>
        <v>INSERT INTO public."BusinessAreas"("Id", "BusinessAreaCode", "BusinessAreaName", "CostCenterId", "StatusTypeId") VALUES (104, '11009', 'JB-Andalus Mall', 1004, 1);</v>
      </c>
    </row>
    <row r="6" spans="1:11" x14ac:dyDescent="0.35">
      <c r="A6">
        <v>11012</v>
      </c>
      <c r="B6" t="s">
        <v>44</v>
      </c>
      <c r="C6">
        <v>11012</v>
      </c>
      <c r="E6">
        <v>105</v>
      </c>
      <c r="F6">
        <v>11012</v>
      </c>
      <c r="G6" t="s">
        <v>44</v>
      </c>
      <c r="H6">
        <v>1005</v>
      </c>
      <c r="I6">
        <v>1</v>
      </c>
      <c r="K6" t="str">
        <f t="shared" si="0"/>
        <v>INSERT INTO public."BusinessAreas"("Id", "BusinessAreaCode", "BusinessAreaName", "CostCenterId", "StatusTypeId") VALUES (105, '11012', 'JB-Heraa', 1005, 1);</v>
      </c>
    </row>
    <row r="7" spans="1:11" x14ac:dyDescent="0.35">
      <c r="A7">
        <v>11014</v>
      </c>
      <c r="B7" t="s">
        <v>45</v>
      </c>
      <c r="C7">
        <v>11014</v>
      </c>
      <c r="E7">
        <v>106</v>
      </c>
      <c r="F7">
        <v>11014</v>
      </c>
      <c r="G7" t="s">
        <v>45</v>
      </c>
      <c r="H7">
        <v>1006</v>
      </c>
      <c r="I7">
        <v>1</v>
      </c>
      <c r="K7" t="str">
        <f t="shared" si="0"/>
        <v>INSERT INTO public."BusinessAreas"("Id", "BusinessAreaCode", "BusinessAreaName", "CostCenterId", "StatusTypeId") VALUES (106, '11014', 'JB-Suwaidi', 1006, 1);</v>
      </c>
    </row>
    <row r="8" spans="1:11" x14ac:dyDescent="0.35">
      <c r="A8">
        <v>11015</v>
      </c>
      <c r="B8" t="s">
        <v>46</v>
      </c>
      <c r="C8">
        <v>11015</v>
      </c>
      <c r="E8">
        <v>107</v>
      </c>
      <c r="F8">
        <v>11015</v>
      </c>
      <c r="G8" t="s">
        <v>46</v>
      </c>
      <c r="H8">
        <v>1007</v>
      </c>
      <c r="I8">
        <v>1</v>
      </c>
      <c r="K8" t="str">
        <f t="shared" si="0"/>
        <v>INSERT INTO public."BusinessAreas"("Id", "BusinessAreaCode", "BusinessAreaName", "CostCenterId", "StatusTypeId") VALUES (107, '11015', 'JB-Al Ghadeer', 1007, 1);</v>
      </c>
    </row>
    <row r="9" spans="1:11" x14ac:dyDescent="0.35">
      <c r="A9">
        <v>11016</v>
      </c>
      <c r="B9" t="s">
        <v>47</v>
      </c>
      <c r="C9">
        <v>11016</v>
      </c>
      <c r="E9">
        <v>108</v>
      </c>
      <c r="F9">
        <v>11016</v>
      </c>
      <c r="G9" t="s">
        <v>47</v>
      </c>
      <c r="H9">
        <v>1008</v>
      </c>
      <c r="I9">
        <v>1</v>
      </c>
      <c r="K9" t="str">
        <f t="shared" si="0"/>
        <v>INSERT INTO public."BusinessAreas"("Id", "BusinessAreaCode", "BusinessAreaName", "CostCenterId", "StatusTypeId") VALUES (108, '11016', 'JB-Takhasosi', 1008, 1);</v>
      </c>
    </row>
    <row r="10" spans="1:11" x14ac:dyDescent="0.35">
      <c r="A10">
        <v>11017</v>
      </c>
      <c r="B10" t="s">
        <v>48</v>
      </c>
      <c r="C10">
        <v>11017</v>
      </c>
      <c r="E10">
        <v>109</v>
      </c>
      <c r="F10">
        <v>11017</v>
      </c>
      <c r="G10" t="s">
        <v>48</v>
      </c>
      <c r="H10">
        <v>1009</v>
      </c>
      <c r="I10">
        <v>1</v>
      </c>
      <c r="K10" t="str">
        <f t="shared" si="0"/>
        <v>INSERT INTO public."BusinessAreas"("Id", "BusinessAreaCode", "BusinessAreaName", "CostCenterId", "StatusTypeId") VALUES (109, '11017', 'JB-Murjan', 1009, 1);</v>
      </c>
    </row>
    <row r="11" spans="1:11" x14ac:dyDescent="0.35">
      <c r="A11">
        <v>11018</v>
      </c>
      <c r="B11" t="s">
        <v>49</v>
      </c>
      <c r="C11">
        <v>11018</v>
      </c>
      <c r="E11">
        <v>110</v>
      </c>
      <c r="F11">
        <v>11018</v>
      </c>
      <c r="G11" t="s">
        <v>49</v>
      </c>
      <c r="H11">
        <v>1010</v>
      </c>
      <c r="I11">
        <v>1</v>
      </c>
      <c r="K11" t="str">
        <f t="shared" si="0"/>
        <v>INSERT INTO public."BusinessAreas"("Id", "BusinessAreaCode", "BusinessAreaName", "CostCenterId", "StatusTypeId") VALUES (110, '11018', 'JB-Um Alqura', 1010, 1);</v>
      </c>
    </row>
    <row r="12" spans="1:11" x14ac:dyDescent="0.35">
      <c r="A12">
        <v>11019</v>
      </c>
      <c r="B12" t="s">
        <v>50</v>
      </c>
      <c r="C12">
        <v>11019</v>
      </c>
      <c r="E12">
        <v>111</v>
      </c>
      <c r="F12">
        <v>11019</v>
      </c>
      <c r="G12" t="s">
        <v>50</v>
      </c>
      <c r="H12">
        <v>1011</v>
      </c>
      <c r="I12">
        <v>1</v>
      </c>
      <c r="K12" t="str">
        <f t="shared" si="0"/>
        <v>INSERT INTO public."BusinessAreas"("Id", "BusinessAreaCode", "BusinessAreaName", "CostCenterId", "StatusTypeId") VALUES (111, '11019', 'JB-Azizya', 1011, 1);</v>
      </c>
    </row>
    <row r="13" spans="1:11" x14ac:dyDescent="0.35">
      <c r="A13">
        <v>11020</v>
      </c>
      <c r="B13" t="s">
        <v>51</v>
      </c>
      <c r="C13">
        <v>11020</v>
      </c>
      <c r="E13">
        <v>112</v>
      </c>
      <c r="F13">
        <v>11020</v>
      </c>
      <c r="G13" t="s">
        <v>51</v>
      </c>
      <c r="H13">
        <v>1012</v>
      </c>
      <c r="I13">
        <v>1</v>
      </c>
      <c r="K13" t="str">
        <f t="shared" si="0"/>
        <v>INSERT INTO public."BusinessAreas"("Id", "BusinessAreaCode", "BusinessAreaName", "CostCenterId", "StatusTypeId") VALUES (112, '11020', 'JB-Al Nakheel', 1012, 1);</v>
      </c>
    </row>
    <row r="14" spans="1:11" x14ac:dyDescent="0.35">
      <c r="A14">
        <v>11021</v>
      </c>
      <c r="B14" t="s">
        <v>52</v>
      </c>
      <c r="C14">
        <v>11021</v>
      </c>
      <c r="E14">
        <v>113</v>
      </c>
      <c r="F14">
        <v>11021</v>
      </c>
      <c r="G14" t="s">
        <v>52</v>
      </c>
      <c r="H14">
        <v>1013</v>
      </c>
      <c r="I14">
        <v>1</v>
      </c>
      <c r="K14" t="str">
        <f t="shared" si="0"/>
        <v>INSERT INTO public."BusinessAreas"("Id", "BusinessAreaCode", "BusinessAreaName", "CostCenterId", "StatusTypeId") VALUES (113, '11021', 'JB-Qurban', 1013, 1);</v>
      </c>
    </row>
    <row r="15" spans="1:11" x14ac:dyDescent="0.35">
      <c r="A15">
        <v>11022</v>
      </c>
      <c r="B15" t="s">
        <v>53</v>
      </c>
      <c r="C15">
        <v>11022</v>
      </c>
      <c r="E15">
        <v>114</v>
      </c>
      <c r="F15">
        <v>11022</v>
      </c>
      <c r="G15" t="s">
        <v>53</v>
      </c>
      <c r="H15">
        <v>1014</v>
      </c>
      <c r="I15">
        <v>1</v>
      </c>
      <c r="K15" t="str">
        <f t="shared" si="0"/>
        <v>INSERT INTO public."BusinessAreas"("Id", "BusinessAreaCode", "BusinessAreaName", "CostCenterId", "StatusTypeId") VALUES (114, '11022', 'JB-Hezam', 1014, 1);</v>
      </c>
    </row>
    <row r="16" spans="1:11" x14ac:dyDescent="0.35">
      <c r="A16">
        <v>11023</v>
      </c>
      <c r="B16" t="s">
        <v>54</v>
      </c>
      <c r="C16">
        <v>11023</v>
      </c>
      <c r="E16">
        <v>115</v>
      </c>
      <c r="F16">
        <v>11023</v>
      </c>
      <c r="G16" t="s">
        <v>54</v>
      </c>
      <c r="H16">
        <v>1015</v>
      </c>
      <c r="I16">
        <v>1</v>
      </c>
      <c r="K16" t="str">
        <f t="shared" si="0"/>
        <v>INSERT INTO public."BusinessAreas"("Id", "BusinessAreaCode", "BusinessAreaName", "CostCenterId", "StatusTypeId") VALUES (115, '11023', 'JB-Sultanh', 1015, 1);</v>
      </c>
    </row>
    <row r="17" spans="1:11" x14ac:dyDescent="0.35">
      <c r="A17">
        <v>11024</v>
      </c>
      <c r="B17" t="s">
        <v>55</v>
      </c>
      <c r="C17">
        <v>11024</v>
      </c>
      <c r="E17">
        <v>116</v>
      </c>
      <c r="F17">
        <v>11024</v>
      </c>
      <c r="G17" t="s">
        <v>55</v>
      </c>
      <c r="H17">
        <v>1016</v>
      </c>
      <c r="I17">
        <v>1</v>
      </c>
      <c r="K17" t="str">
        <f t="shared" si="0"/>
        <v>INSERT INTO public."BusinessAreas"("Id", "BusinessAreaCode", "BusinessAreaName", "CostCenterId", "StatusTypeId") VALUES (116, '11024', 'JB-Al Shatie', 1016, 1);</v>
      </c>
    </row>
    <row r="18" spans="1:11" x14ac:dyDescent="0.35">
      <c r="A18">
        <v>11025</v>
      </c>
      <c r="B18" t="s">
        <v>56</v>
      </c>
      <c r="C18">
        <v>11025</v>
      </c>
      <c r="E18">
        <v>117</v>
      </c>
      <c r="F18">
        <v>11025</v>
      </c>
      <c r="G18" t="s">
        <v>56</v>
      </c>
      <c r="H18">
        <v>1017</v>
      </c>
      <c r="I18">
        <v>1</v>
      </c>
      <c r="K18" t="str">
        <f t="shared" si="0"/>
        <v>INSERT INTO public."BusinessAreas"("Id", "BusinessAreaCode", "BusinessAreaName", "CostCenterId", "StatusTypeId") VALUES (117, '11025', 'JB-Jabal Omar', 1017, 1);</v>
      </c>
    </row>
    <row r="19" spans="1:11" x14ac:dyDescent="0.35">
      <c r="A19">
        <v>11026</v>
      </c>
      <c r="B19" t="s">
        <v>57</v>
      </c>
      <c r="C19">
        <v>11026</v>
      </c>
      <c r="E19">
        <v>118</v>
      </c>
      <c r="F19">
        <v>11026</v>
      </c>
      <c r="G19" t="s">
        <v>57</v>
      </c>
      <c r="H19">
        <v>1018</v>
      </c>
      <c r="I19">
        <v>1</v>
      </c>
      <c r="K19" t="str">
        <f t="shared" si="0"/>
        <v>INSERT INTO public."BusinessAreas"("Id", "BusinessAreaCode", "BusinessAreaName", "CostCenterId", "StatusTypeId") VALUES (118, '11026', 'JB-Falastin St.', 1018, 1);</v>
      </c>
    </row>
    <row r="20" spans="1:11" x14ac:dyDescent="0.35">
      <c r="A20">
        <v>11027</v>
      </c>
      <c r="B20" t="s">
        <v>58</v>
      </c>
      <c r="C20">
        <v>11027</v>
      </c>
      <c r="E20">
        <v>119</v>
      </c>
      <c r="F20">
        <v>11027</v>
      </c>
      <c r="G20" t="s">
        <v>58</v>
      </c>
      <c r="H20">
        <v>1019</v>
      </c>
      <c r="I20">
        <v>1</v>
      </c>
      <c r="K20" t="str">
        <f t="shared" si="0"/>
        <v>INSERT INTO public."BusinessAreas"("Id", "BusinessAreaCode", "BusinessAreaName", "CostCenterId", "StatusTypeId") VALUES (119, '11027', 'JB-Al Rabwah (Exit 14)', 1019, 1);</v>
      </c>
    </row>
    <row r="21" spans="1:11" x14ac:dyDescent="0.35">
      <c r="A21">
        <v>11028</v>
      </c>
      <c r="B21" t="s">
        <v>59</v>
      </c>
      <c r="C21">
        <v>11028</v>
      </c>
      <c r="E21">
        <v>120</v>
      </c>
      <c r="F21">
        <v>11028</v>
      </c>
      <c r="G21" t="s">
        <v>59</v>
      </c>
      <c r="H21">
        <v>1020</v>
      </c>
      <c r="I21">
        <v>1</v>
      </c>
      <c r="K21" t="str">
        <f t="shared" si="0"/>
        <v>INSERT INTO public."BusinessAreas"("Id", "BusinessAreaCode", "BusinessAreaName", "CostCenterId", "StatusTypeId") VALUES (120, '11028', 'JB-Jarir', 1020, 1);</v>
      </c>
    </row>
    <row r="22" spans="1:11" x14ac:dyDescent="0.35">
      <c r="A22">
        <v>11029</v>
      </c>
      <c r="B22" t="s">
        <v>60</v>
      </c>
      <c r="C22">
        <v>11029</v>
      </c>
      <c r="E22">
        <v>121</v>
      </c>
      <c r="F22">
        <v>11029</v>
      </c>
      <c r="G22" t="s">
        <v>60</v>
      </c>
      <c r="H22">
        <v>1021</v>
      </c>
      <c r="I22">
        <v>1</v>
      </c>
      <c r="K22" t="str">
        <f t="shared" si="0"/>
        <v>INSERT INTO public."BusinessAreas"("Id", "BusinessAreaCode", "BusinessAreaName", "CostCenterId", "StatusTypeId") VALUES (121, '11029', 'JB-Al Jazeera (Exit 15)', 1021, 1);</v>
      </c>
    </row>
    <row r="23" spans="1:11" x14ac:dyDescent="0.35">
      <c r="A23">
        <v>11030</v>
      </c>
      <c r="B23" t="s">
        <v>61</v>
      </c>
      <c r="C23">
        <v>11030</v>
      </c>
      <c r="E23">
        <v>122</v>
      </c>
      <c r="F23">
        <v>11030</v>
      </c>
      <c r="G23" t="s">
        <v>61</v>
      </c>
      <c r="H23">
        <v>1022</v>
      </c>
      <c r="I23">
        <v>1</v>
      </c>
      <c r="K23" t="str">
        <f t="shared" si="0"/>
        <v>INSERT INTO public."BusinessAreas"("Id", "BusinessAreaCode", "BusinessAreaName", "CostCenterId", "StatusTypeId") VALUES (122, '11030', 'JB-New Safa', 1022, 1);</v>
      </c>
    </row>
    <row r="24" spans="1:11" x14ac:dyDescent="0.35">
      <c r="A24">
        <v>11032</v>
      </c>
      <c r="B24" t="s">
        <v>62</v>
      </c>
      <c r="C24">
        <v>11032</v>
      </c>
      <c r="E24">
        <v>123</v>
      </c>
      <c r="F24">
        <v>11032</v>
      </c>
      <c r="G24" t="s">
        <v>62</v>
      </c>
      <c r="H24">
        <v>1023</v>
      </c>
      <c r="I24">
        <v>1</v>
      </c>
      <c r="K24" t="str">
        <f t="shared" si="0"/>
        <v>INSERT INTO public."BusinessAreas"("Id", "BusinessAreaCode", "BusinessAreaName", "CostCenterId", "StatusTypeId") VALUES (123, '11032', 'JB-Rabie', 1023, 1);</v>
      </c>
    </row>
    <row r="25" spans="1:11" x14ac:dyDescent="0.35">
      <c r="A25">
        <v>11033</v>
      </c>
      <c r="B25" t="s">
        <v>63</v>
      </c>
      <c r="C25">
        <v>11033</v>
      </c>
      <c r="E25">
        <v>124</v>
      </c>
      <c r="F25">
        <v>11033</v>
      </c>
      <c r="G25" t="s">
        <v>63</v>
      </c>
      <c r="H25">
        <v>1024</v>
      </c>
      <c r="I25">
        <v>1</v>
      </c>
      <c r="K25" t="str">
        <f t="shared" si="0"/>
        <v>INSERT INTO public."BusinessAreas"("Id", "BusinessAreaCode", "BusinessAreaName", "CostCenterId", "StatusTypeId") VALUES (124, '11033', 'JB-SASCO 1', 1024, 1);</v>
      </c>
    </row>
    <row r="26" spans="1:11" x14ac:dyDescent="0.35">
      <c r="A26">
        <v>11034</v>
      </c>
      <c r="B26" t="s">
        <v>64</v>
      </c>
      <c r="C26">
        <v>11034</v>
      </c>
      <c r="E26">
        <v>125</v>
      </c>
      <c r="F26">
        <v>11034</v>
      </c>
      <c r="G26" t="s">
        <v>64</v>
      </c>
      <c r="H26">
        <v>1025</v>
      </c>
      <c r="I26">
        <v>1</v>
      </c>
      <c r="K26" t="str">
        <f t="shared" si="0"/>
        <v>INSERT INTO public."BusinessAreas"("Id", "BusinessAreaCode", "BusinessAreaName", "CostCenterId", "StatusTypeId") VALUES (125, '11034', 'JB-Khanshalilla - Exit 19', 1025, 1);</v>
      </c>
    </row>
    <row r="27" spans="1:11" x14ac:dyDescent="0.35">
      <c r="A27">
        <v>11035</v>
      </c>
      <c r="B27" t="s">
        <v>65</v>
      </c>
      <c r="C27">
        <v>11035</v>
      </c>
      <c r="E27">
        <v>126</v>
      </c>
      <c r="F27">
        <v>11035</v>
      </c>
      <c r="G27" t="s">
        <v>65</v>
      </c>
      <c r="H27">
        <v>1026</v>
      </c>
      <c r="I27">
        <v>1</v>
      </c>
      <c r="K27" t="str">
        <f t="shared" si="0"/>
        <v>INSERT INTO public."BusinessAreas"("Id", "BusinessAreaCode", "BusinessAreaName", "CostCenterId", "StatusTypeId") VALUES (126, '11035', 'JB-Al Wazireah', 1026, 1);</v>
      </c>
    </row>
    <row r="28" spans="1:11" x14ac:dyDescent="0.35">
      <c r="A28">
        <v>11036</v>
      </c>
      <c r="B28" t="s">
        <v>66</v>
      </c>
      <c r="C28">
        <v>11036</v>
      </c>
      <c r="E28">
        <v>127</v>
      </c>
      <c r="F28">
        <v>11036</v>
      </c>
      <c r="G28" t="s">
        <v>66</v>
      </c>
      <c r="H28">
        <v>1027</v>
      </c>
      <c r="I28">
        <v>1</v>
      </c>
      <c r="K28" t="str">
        <f t="shared" si="0"/>
        <v>INSERT INTO public."BusinessAreas"("Id", "BusinessAreaCode", "BusinessAreaName", "CostCenterId", "StatusTypeId") VALUES (127, '11036', 'JB-Cornishe', 1027, 1);</v>
      </c>
    </row>
    <row r="29" spans="1:11" x14ac:dyDescent="0.35">
      <c r="A29">
        <v>11037</v>
      </c>
      <c r="B29" t="s">
        <v>67</v>
      </c>
      <c r="C29">
        <v>11037</v>
      </c>
      <c r="E29">
        <v>128</v>
      </c>
      <c r="F29">
        <v>11037</v>
      </c>
      <c r="G29" t="s">
        <v>67</v>
      </c>
      <c r="H29">
        <v>1028</v>
      </c>
      <c r="I29">
        <v>1</v>
      </c>
      <c r="K29" t="str">
        <f t="shared" si="0"/>
        <v>INSERT INTO public."BusinessAreas"("Id", "BusinessAreaCode", "BusinessAreaName", "CostCenterId", "StatusTypeId") VALUES (128, '11037', 'JB-Al Sulaimania', 1028, 1);</v>
      </c>
    </row>
    <row r="30" spans="1:11" x14ac:dyDescent="0.35">
      <c r="A30">
        <v>11038</v>
      </c>
      <c r="B30" t="s">
        <v>68</v>
      </c>
      <c r="C30">
        <v>11038</v>
      </c>
      <c r="E30">
        <v>129</v>
      </c>
      <c r="F30">
        <v>11038</v>
      </c>
      <c r="G30" t="s">
        <v>68</v>
      </c>
      <c r="H30">
        <v>1029</v>
      </c>
      <c r="I30">
        <v>1</v>
      </c>
      <c r="K30" t="str">
        <f t="shared" si="0"/>
        <v>INSERT INTO public."BusinessAreas"("Id", "BusinessAreaCode", "BusinessAreaName", "CostCenterId", "StatusTypeId") VALUES (129, '11038', 'JB-Buraida', 1029, 1);</v>
      </c>
    </row>
    <row r="31" spans="1:11" x14ac:dyDescent="0.35">
      <c r="A31">
        <v>11039</v>
      </c>
      <c r="B31" t="s">
        <v>69</v>
      </c>
      <c r="C31">
        <v>11039</v>
      </c>
      <c r="E31">
        <v>130</v>
      </c>
      <c r="F31">
        <v>11039</v>
      </c>
      <c r="G31" t="s">
        <v>69</v>
      </c>
      <c r="H31">
        <v>1030</v>
      </c>
      <c r="I31">
        <v>1</v>
      </c>
      <c r="K31" t="str">
        <f t="shared" si="0"/>
        <v>INSERT INTO public."BusinessAreas"("Id", "BusinessAreaCode", "BusinessAreaName", "CostCenterId", "StatusTypeId") VALUES (130, '11039', 'JB-Al Nahdha', 1030, 1);</v>
      </c>
    </row>
    <row r="32" spans="1:11" x14ac:dyDescent="0.35">
      <c r="A32">
        <v>11040</v>
      </c>
      <c r="B32" t="s">
        <v>70</v>
      </c>
      <c r="C32">
        <v>11040</v>
      </c>
      <c r="E32">
        <v>131</v>
      </c>
      <c r="F32">
        <v>11040</v>
      </c>
      <c r="G32" t="s">
        <v>70</v>
      </c>
      <c r="H32">
        <v>1031</v>
      </c>
      <c r="I32">
        <v>1</v>
      </c>
      <c r="K32" t="str">
        <f t="shared" si="0"/>
        <v>INSERT INTO public."BusinessAreas"("Id", "BusinessAreaCode", "BusinessAreaName", "CostCenterId", "StatusTypeId") VALUES (131, '11040', 'JB-Al Falah (Exit 7)', 1031, 1);</v>
      </c>
    </row>
    <row r="33" spans="1:11" x14ac:dyDescent="0.35">
      <c r="A33">
        <v>11041</v>
      </c>
      <c r="B33" t="s">
        <v>71</v>
      </c>
      <c r="C33">
        <v>11041</v>
      </c>
      <c r="E33">
        <v>132</v>
      </c>
      <c r="F33">
        <v>11041</v>
      </c>
      <c r="G33" t="s">
        <v>71</v>
      </c>
      <c r="H33">
        <v>1032</v>
      </c>
      <c r="I33">
        <v>1</v>
      </c>
      <c r="K33" t="str">
        <f t="shared" si="0"/>
        <v>INSERT INTO public."BusinessAreas"("Id", "BusinessAreaCode", "BusinessAreaName", "CostCenterId", "StatusTypeId") VALUES (132, '11041', 'JB-Al Dhabab', 1032, 1);</v>
      </c>
    </row>
    <row r="34" spans="1:11" x14ac:dyDescent="0.35">
      <c r="A34">
        <v>11042</v>
      </c>
      <c r="B34" t="s">
        <v>72</v>
      </c>
      <c r="C34">
        <v>11042</v>
      </c>
      <c r="E34">
        <v>133</v>
      </c>
      <c r="F34">
        <v>11042</v>
      </c>
      <c r="G34" t="s">
        <v>72</v>
      </c>
      <c r="H34">
        <v>1033</v>
      </c>
      <c r="I34">
        <v>1</v>
      </c>
      <c r="K34" t="str">
        <f t="shared" si="0"/>
        <v>INSERT INTO public."BusinessAreas"("Id", "BusinessAreaCode", "BusinessAreaName", "CostCenterId", "StatusTypeId") VALUES (133, '11042', 'JB-Al Salama', 1033, 1);</v>
      </c>
    </row>
    <row r="35" spans="1:11" x14ac:dyDescent="0.35">
      <c r="A35">
        <v>11043</v>
      </c>
      <c r="B35" t="s">
        <v>73</v>
      </c>
      <c r="C35">
        <v>11043</v>
      </c>
      <c r="E35">
        <v>134</v>
      </c>
      <c r="F35">
        <v>11043</v>
      </c>
      <c r="G35" t="s">
        <v>73</v>
      </c>
      <c r="H35">
        <v>1034</v>
      </c>
      <c r="I35">
        <v>1</v>
      </c>
      <c r="K35" t="str">
        <f t="shared" si="0"/>
        <v>INSERT INTO public."BusinessAreas"("Id", "BusinessAreaCode", "BusinessAreaName", "CostCenterId", "StatusTypeId") VALUES (134, '11043', 'JB-Wadi Laban', 1034, 1);</v>
      </c>
    </row>
    <row r="36" spans="1:11" x14ac:dyDescent="0.35">
      <c r="A36">
        <v>11044</v>
      </c>
      <c r="B36" t="s">
        <v>74</v>
      </c>
      <c r="C36">
        <v>11044</v>
      </c>
      <c r="E36">
        <v>135</v>
      </c>
      <c r="F36">
        <v>11044</v>
      </c>
      <c r="G36" t="s">
        <v>74</v>
      </c>
      <c r="H36">
        <v>1035</v>
      </c>
      <c r="I36">
        <v>1</v>
      </c>
      <c r="K36" t="str">
        <f t="shared" si="0"/>
        <v>INSERT INTO public."BusinessAreas"("Id", "BusinessAreaCode", "BusinessAreaName", "CostCenterId", "StatusTypeId") VALUES (135, '11044', 'JB-Al Kharj 1', 1035, 1);</v>
      </c>
    </row>
    <row r="37" spans="1:11" x14ac:dyDescent="0.35">
      <c r="A37">
        <v>11045</v>
      </c>
      <c r="B37" t="s">
        <v>75</v>
      </c>
      <c r="C37">
        <v>11045</v>
      </c>
      <c r="E37">
        <v>136</v>
      </c>
      <c r="F37">
        <v>11045</v>
      </c>
      <c r="G37" t="s">
        <v>75</v>
      </c>
      <c r="H37">
        <v>1036</v>
      </c>
      <c r="I37">
        <v>1</v>
      </c>
      <c r="K37" t="str">
        <f t="shared" si="0"/>
        <v>INSERT INTO public."BusinessAreas"("Id", "BusinessAreaCode", "BusinessAreaName", "CostCenterId", "StatusTypeId") VALUES (136, '11045', 'JB-Nakhla Plaza "Qurtuba"', 1036, 1);</v>
      </c>
    </row>
    <row r="38" spans="1:11" x14ac:dyDescent="0.35">
      <c r="A38">
        <v>11046</v>
      </c>
      <c r="B38" t="s">
        <v>76</v>
      </c>
      <c r="C38">
        <v>11046</v>
      </c>
      <c r="E38">
        <v>137</v>
      </c>
      <c r="F38">
        <v>11046</v>
      </c>
      <c r="G38" t="s">
        <v>76</v>
      </c>
      <c r="H38">
        <v>1037</v>
      </c>
      <c r="I38">
        <v>1</v>
      </c>
      <c r="K38" t="str">
        <f t="shared" si="0"/>
        <v>INSERT INTO public."BusinessAreas"("Id", "BusinessAreaCode", "BusinessAreaName", "CostCenterId", "StatusTypeId") VALUES (137, '11046', 'JB-Al Basateen', 1037, 1);</v>
      </c>
    </row>
    <row r="39" spans="1:11" x14ac:dyDescent="0.35">
      <c r="A39">
        <v>11047</v>
      </c>
      <c r="B39" t="s">
        <v>77</v>
      </c>
      <c r="C39">
        <v>11047</v>
      </c>
      <c r="E39">
        <v>138</v>
      </c>
      <c r="F39">
        <v>11047</v>
      </c>
      <c r="G39" t="s">
        <v>77</v>
      </c>
      <c r="H39">
        <v>1038</v>
      </c>
      <c r="I39">
        <v>1</v>
      </c>
      <c r="K39" t="str">
        <f t="shared" si="0"/>
        <v>INSERT INTO public."BusinessAreas"("Id", "BusinessAreaCode", "BusinessAreaName", "CostCenterId", "StatusTypeId") VALUES (138, '11047', 'JB-Badaya', 1038, 1);</v>
      </c>
    </row>
    <row r="40" spans="1:11" x14ac:dyDescent="0.35">
      <c r="A40">
        <v>11048</v>
      </c>
      <c r="B40" t="s">
        <v>78</v>
      </c>
      <c r="C40">
        <v>11048</v>
      </c>
      <c r="E40">
        <v>139</v>
      </c>
      <c r="F40">
        <v>11048</v>
      </c>
      <c r="G40" t="s">
        <v>78</v>
      </c>
      <c r="H40">
        <v>1039</v>
      </c>
      <c r="I40">
        <v>1</v>
      </c>
      <c r="K40" t="str">
        <f t="shared" si="0"/>
        <v>INSERT INTO public."BusinessAreas"("Id", "BusinessAreaCode", "BusinessAreaName", "CostCenterId", "StatusTypeId") VALUES (139, '11048', 'JB-Al Samer', 1039, 1);</v>
      </c>
    </row>
    <row r="41" spans="1:11" x14ac:dyDescent="0.35">
      <c r="A41">
        <v>11049</v>
      </c>
      <c r="B41" t="s">
        <v>79</v>
      </c>
      <c r="C41">
        <v>11049</v>
      </c>
      <c r="E41">
        <v>140</v>
      </c>
      <c r="F41">
        <v>11049</v>
      </c>
      <c r="G41" t="s">
        <v>79</v>
      </c>
      <c r="H41">
        <v>1040</v>
      </c>
      <c r="I41">
        <v>1</v>
      </c>
      <c r="K41" t="str">
        <f t="shared" si="0"/>
        <v>INSERT INTO public."BusinessAreas"("Id", "BusinessAreaCode", "BusinessAreaName", "CostCenterId", "StatusTypeId") VALUES (140, '11049', 'JB-Oniza Qassim', 1040, 1);</v>
      </c>
    </row>
    <row r="42" spans="1:11" x14ac:dyDescent="0.35">
      <c r="A42">
        <v>11050</v>
      </c>
      <c r="B42" t="s">
        <v>80</v>
      </c>
      <c r="C42">
        <v>11050</v>
      </c>
      <c r="E42">
        <v>141</v>
      </c>
      <c r="F42">
        <v>11050</v>
      </c>
      <c r="G42" t="s">
        <v>80</v>
      </c>
      <c r="H42">
        <v>1041</v>
      </c>
      <c r="I42">
        <v>1</v>
      </c>
      <c r="K42" t="str">
        <f t="shared" si="0"/>
        <v>INSERT INTO public."BusinessAreas"("Id", "BusinessAreaCode", "BusinessAreaName", "CostCenterId", "StatusTypeId") VALUES (141, '11050', 'JB-Al Shifa', 1041, 1);</v>
      </c>
    </row>
    <row r="43" spans="1:11" x14ac:dyDescent="0.35">
      <c r="A43">
        <v>11051</v>
      </c>
      <c r="B43" t="s">
        <v>81</v>
      </c>
      <c r="C43">
        <v>11051</v>
      </c>
      <c r="E43">
        <v>142</v>
      </c>
      <c r="F43">
        <v>11051</v>
      </c>
      <c r="G43" t="s">
        <v>81</v>
      </c>
      <c r="H43">
        <v>1042</v>
      </c>
      <c r="I43">
        <v>1</v>
      </c>
      <c r="K43" t="str">
        <f t="shared" si="0"/>
        <v>INSERT INTO public."BusinessAreas"("Id", "BusinessAreaCode", "BusinessAreaName", "CostCenterId", "StatusTypeId") VALUES (142, '11051', 'JB-Al Madinah Road', 1042, 1);</v>
      </c>
    </row>
    <row r="44" spans="1:11" x14ac:dyDescent="0.35">
      <c r="A44">
        <v>11052</v>
      </c>
      <c r="B44" t="s">
        <v>82</v>
      </c>
      <c r="C44">
        <v>11052</v>
      </c>
      <c r="E44">
        <v>143</v>
      </c>
      <c r="F44">
        <v>11052</v>
      </c>
      <c r="G44" t="s">
        <v>82</v>
      </c>
      <c r="H44">
        <v>1043</v>
      </c>
      <c r="I44">
        <v>1</v>
      </c>
      <c r="K44" t="str">
        <f t="shared" si="0"/>
        <v>INSERT INTO public."BusinessAreas"("Id", "BusinessAreaCode", "BusinessAreaName", "CostCenterId", "StatusTypeId") VALUES (143, '11052', 'JB-Al Mohmadiah', 1043, 1);</v>
      </c>
    </row>
    <row r="45" spans="1:11" x14ac:dyDescent="0.35">
      <c r="A45">
        <v>11053</v>
      </c>
      <c r="B45" t="s">
        <v>83</v>
      </c>
      <c r="C45">
        <v>11053</v>
      </c>
      <c r="E45">
        <v>144</v>
      </c>
      <c r="F45">
        <v>11053</v>
      </c>
      <c r="G45" t="s">
        <v>83</v>
      </c>
      <c r="H45">
        <v>1044</v>
      </c>
      <c r="I45">
        <v>1</v>
      </c>
      <c r="K45" t="str">
        <f t="shared" si="0"/>
        <v>INSERT INTO public."BusinessAreas"("Id", "BusinessAreaCode", "BusinessAreaName", "CostCenterId", "StatusTypeId") VALUES (144, '11053', 'JB-Arruddaf Park', 1044, 1);</v>
      </c>
    </row>
    <row r="46" spans="1:11" x14ac:dyDescent="0.35">
      <c r="A46">
        <v>11054</v>
      </c>
      <c r="B46" t="s">
        <v>84</v>
      </c>
      <c r="C46">
        <v>11054</v>
      </c>
      <c r="E46">
        <v>145</v>
      </c>
      <c r="F46">
        <v>11054</v>
      </c>
      <c r="G46" t="s">
        <v>84</v>
      </c>
      <c r="H46">
        <v>1045</v>
      </c>
      <c r="I46">
        <v>1</v>
      </c>
      <c r="K46" t="str">
        <f t="shared" si="0"/>
        <v>INSERT INTO public."BusinessAreas"("Id", "BusinessAreaCode", "BusinessAreaName", "CostCenterId", "StatusTypeId") VALUES (145, '11054', 'JB-Hail - Plaza', 1045, 1);</v>
      </c>
    </row>
    <row r="47" spans="1:11" x14ac:dyDescent="0.35">
      <c r="A47">
        <v>11055</v>
      </c>
      <c r="B47" t="s">
        <v>85</v>
      </c>
      <c r="C47">
        <v>11055</v>
      </c>
      <c r="E47">
        <v>146</v>
      </c>
      <c r="F47">
        <v>11055</v>
      </c>
      <c r="G47" t="s">
        <v>85</v>
      </c>
      <c r="H47">
        <v>1046</v>
      </c>
      <c r="I47">
        <v>1</v>
      </c>
      <c r="K47" t="str">
        <f t="shared" si="0"/>
        <v>INSERT INTO public."BusinessAreas"("Id", "BusinessAreaCode", "BusinessAreaName", "CostCenterId", "StatusTypeId") VALUES (146, '11055', 'JB-Ad Diriyah', 1046, 1);</v>
      </c>
    </row>
    <row r="48" spans="1:11" x14ac:dyDescent="0.35">
      <c r="A48">
        <v>11056</v>
      </c>
      <c r="B48" t="s">
        <v>86</v>
      </c>
      <c r="C48">
        <v>11056</v>
      </c>
      <c r="E48">
        <v>147</v>
      </c>
      <c r="F48">
        <v>11056</v>
      </c>
      <c r="G48" t="s">
        <v>86</v>
      </c>
      <c r="H48">
        <v>1047</v>
      </c>
      <c r="I48">
        <v>1</v>
      </c>
      <c r="K48" t="str">
        <f t="shared" si="0"/>
        <v>INSERT INTO public."BusinessAreas"("Id", "BusinessAreaCode", "BusinessAreaName", "CostCenterId", "StatusTypeId") VALUES (147, '11056', 'JB-Naseem', 1047, 1);</v>
      </c>
    </row>
    <row r="49" spans="1:11" x14ac:dyDescent="0.35">
      <c r="A49">
        <v>11057</v>
      </c>
      <c r="B49" t="s">
        <v>87</v>
      </c>
      <c r="C49">
        <v>11057</v>
      </c>
      <c r="E49">
        <v>148</v>
      </c>
      <c r="F49">
        <v>11057</v>
      </c>
      <c r="G49" t="s">
        <v>87</v>
      </c>
      <c r="H49">
        <v>1048</v>
      </c>
      <c r="I49">
        <v>1</v>
      </c>
      <c r="K49" t="str">
        <f t="shared" si="0"/>
        <v>INSERT INTO public."BusinessAreas"("Id", "BusinessAreaCode", "BusinessAreaName", "CostCenterId", "StatusTypeId") VALUES (148, '11057', 'JB-Nozha', 1048, 1);</v>
      </c>
    </row>
    <row r="50" spans="1:11" x14ac:dyDescent="0.35">
      <c r="A50">
        <v>11058</v>
      </c>
      <c r="B50" t="s">
        <v>88</v>
      </c>
      <c r="C50">
        <v>11058</v>
      </c>
      <c r="E50">
        <v>149</v>
      </c>
      <c r="F50">
        <v>11058</v>
      </c>
      <c r="G50" t="s">
        <v>88</v>
      </c>
      <c r="H50">
        <v>1049</v>
      </c>
      <c r="I50">
        <v>1</v>
      </c>
      <c r="K50" t="str">
        <f t="shared" si="0"/>
        <v>INSERT INTO public."BusinessAreas"("Id", "BusinessAreaCode", "BusinessAreaName", "CostCenterId", "StatusTypeId") VALUES (149, '11058', 'JB-Morooj', 1049, 1);</v>
      </c>
    </row>
    <row r="51" spans="1:11" x14ac:dyDescent="0.35">
      <c r="A51">
        <v>11059</v>
      </c>
      <c r="B51" t="s">
        <v>89</v>
      </c>
      <c r="C51">
        <v>11059</v>
      </c>
      <c r="E51">
        <v>150</v>
      </c>
      <c r="F51">
        <v>11059</v>
      </c>
      <c r="G51" t="s">
        <v>89</v>
      </c>
      <c r="H51">
        <v>1050</v>
      </c>
      <c r="I51">
        <v>1</v>
      </c>
      <c r="K51" t="str">
        <f t="shared" si="0"/>
        <v>INSERT INTO public."BusinessAreas"("Id", "BusinessAreaCode", "BusinessAreaName", "CostCenterId", "StatusTypeId") VALUES (150, '11059', 'JB-SASCO 2', 1050, 1);</v>
      </c>
    </row>
    <row r="52" spans="1:11" x14ac:dyDescent="0.35">
      <c r="A52">
        <v>11060</v>
      </c>
      <c r="B52" t="s">
        <v>90</v>
      </c>
      <c r="C52">
        <v>11060</v>
      </c>
      <c r="E52">
        <v>151</v>
      </c>
      <c r="F52">
        <v>11060</v>
      </c>
      <c r="G52" t="s">
        <v>90</v>
      </c>
      <c r="H52">
        <v>1051</v>
      </c>
      <c r="I52">
        <v>1</v>
      </c>
      <c r="K52" t="str">
        <f t="shared" si="0"/>
        <v>INSERT INTO public."BusinessAreas"("Id", "BusinessAreaCode", "BusinessAreaName", "CostCenterId", "StatusTypeId") VALUES (151, '11060', 'JB-Al Kharj 2', 1051, 1);</v>
      </c>
    </row>
    <row r="53" spans="1:11" x14ac:dyDescent="0.35">
      <c r="A53">
        <v>11061</v>
      </c>
      <c r="B53" t="s">
        <v>91</v>
      </c>
      <c r="C53">
        <v>11061</v>
      </c>
      <c r="E53">
        <v>152</v>
      </c>
      <c r="F53">
        <v>11061</v>
      </c>
      <c r="G53" t="s">
        <v>91</v>
      </c>
      <c r="H53">
        <v>1052</v>
      </c>
      <c r="I53">
        <v>1</v>
      </c>
      <c r="K53" t="str">
        <f t="shared" si="0"/>
        <v>INSERT INTO public."BusinessAreas"("Id", "BusinessAreaCode", "BusinessAreaName", "CostCenterId", "StatusTypeId") VALUES (152, '11061', 'JB-Hutut Sudyr', 1052, 1);</v>
      </c>
    </row>
    <row r="54" spans="1:11" x14ac:dyDescent="0.35">
      <c r="A54">
        <v>11063</v>
      </c>
      <c r="B54" t="s">
        <v>92</v>
      </c>
      <c r="C54">
        <v>11063</v>
      </c>
      <c r="E54">
        <v>153</v>
      </c>
      <c r="F54">
        <v>11063</v>
      </c>
      <c r="G54" t="s">
        <v>92</v>
      </c>
      <c r="H54">
        <v>1053</v>
      </c>
      <c r="I54">
        <v>1</v>
      </c>
      <c r="K54" t="str">
        <f t="shared" si="0"/>
        <v>INSERT INTO public."BusinessAreas"("Id", "BusinessAreaCode", "BusinessAreaName", "CostCenterId", "StatusTypeId") VALUES (153, '11063', 'JB-King Fahed', 1053, 1);</v>
      </c>
    </row>
    <row r="55" spans="1:11" x14ac:dyDescent="0.35">
      <c r="A55">
        <v>11064</v>
      </c>
      <c r="B55" t="s">
        <v>93</v>
      </c>
      <c r="C55">
        <v>11064</v>
      </c>
      <c r="E55">
        <v>154</v>
      </c>
      <c r="F55">
        <v>11064</v>
      </c>
      <c r="G55" t="s">
        <v>93</v>
      </c>
      <c r="H55">
        <v>1054</v>
      </c>
      <c r="I55">
        <v>1</v>
      </c>
      <c r="K55" t="str">
        <f t="shared" si="0"/>
        <v>INSERT INTO public."BusinessAreas"("Id", "BusinessAreaCode", "BusinessAreaName", "CostCenterId", "StatusTypeId") VALUES (154, '11064', 'JB-Erqa', 1054, 1);</v>
      </c>
    </row>
    <row r="56" spans="1:11" x14ac:dyDescent="0.35">
      <c r="A56">
        <v>11065</v>
      </c>
      <c r="B56" t="s">
        <v>94</v>
      </c>
      <c r="C56">
        <v>11065</v>
      </c>
      <c r="E56">
        <v>155</v>
      </c>
      <c r="F56">
        <v>11065</v>
      </c>
      <c r="G56" t="s">
        <v>94</v>
      </c>
      <c r="H56">
        <v>1055</v>
      </c>
      <c r="I56">
        <v>1</v>
      </c>
      <c r="K56" t="str">
        <f t="shared" si="0"/>
        <v>INSERT INTO public."BusinessAreas"("Id", "BusinessAreaCode", "BusinessAreaName", "CostCenterId", "StatusTypeId") VALUES (155, '11065', 'JB-Suly CK', 1055, 1);</v>
      </c>
    </row>
    <row r="57" spans="1:11" x14ac:dyDescent="0.35">
      <c r="A57">
        <v>11066</v>
      </c>
      <c r="B57" t="s">
        <v>95</v>
      </c>
      <c r="C57">
        <v>11066</v>
      </c>
      <c r="E57">
        <v>156</v>
      </c>
      <c r="F57">
        <v>11066</v>
      </c>
      <c r="G57" t="s">
        <v>95</v>
      </c>
      <c r="H57">
        <v>1056</v>
      </c>
      <c r="I57">
        <v>1</v>
      </c>
      <c r="K57" t="str">
        <f t="shared" si="0"/>
        <v>INSERT INTO public."BusinessAreas"("Id", "BusinessAreaCode", "BusinessAreaName", "CostCenterId", "StatusTypeId") VALUES (156, '11066', 'JB-Al Nadeem CK', 1056, 1);</v>
      </c>
    </row>
    <row r="58" spans="1:11" x14ac:dyDescent="0.35">
      <c r="A58">
        <v>11067</v>
      </c>
      <c r="B58" t="s">
        <v>96</v>
      </c>
      <c r="C58">
        <v>11067</v>
      </c>
      <c r="E58">
        <v>157</v>
      </c>
      <c r="F58">
        <v>11067</v>
      </c>
      <c r="G58" t="s">
        <v>96</v>
      </c>
      <c r="H58">
        <v>1057</v>
      </c>
      <c r="I58">
        <v>1</v>
      </c>
      <c r="K58" t="str">
        <f t="shared" si="0"/>
        <v>INSERT INTO public."BusinessAreas"("Id", "BusinessAreaCode", "BusinessAreaName", "CostCenterId", "StatusTypeId") VALUES (157, '11067', 'JB-Al Suweidy 2', 1057, 1);</v>
      </c>
    </row>
    <row r="59" spans="1:11" x14ac:dyDescent="0.35">
      <c r="A59">
        <v>11068</v>
      </c>
      <c r="B59" t="s">
        <v>97</v>
      </c>
      <c r="C59">
        <v>11068</v>
      </c>
      <c r="E59">
        <v>158</v>
      </c>
      <c r="F59">
        <v>11068</v>
      </c>
      <c r="G59" t="s">
        <v>97</v>
      </c>
      <c r="H59">
        <v>1058</v>
      </c>
      <c r="I59">
        <v>1</v>
      </c>
      <c r="K59" t="str">
        <f t="shared" si="0"/>
        <v>INSERT INTO public."BusinessAreas"("Id", "BusinessAreaCode", "BusinessAreaName", "CostCenterId", "StatusTypeId") VALUES (158, '11068', 'JB-Al Nozha 2', 1058, 1);</v>
      </c>
    </row>
    <row r="60" spans="1:11" x14ac:dyDescent="0.35">
      <c r="A60">
        <v>11069</v>
      </c>
      <c r="B60" t="s">
        <v>98</v>
      </c>
      <c r="C60">
        <v>11069</v>
      </c>
      <c r="E60">
        <v>159</v>
      </c>
      <c r="F60">
        <v>11069</v>
      </c>
      <c r="G60" t="s">
        <v>98</v>
      </c>
      <c r="H60">
        <v>1059</v>
      </c>
      <c r="I60">
        <v>1</v>
      </c>
      <c r="K60" t="str">
        <f t="shared" si="0"/>
        <v>INSERT INTO public."BusinessAreas"("Id", "BusinessAreaCode", "BusinessAreaName", "CostCenterId", "StatusTypeId") VALUES (159, '11069', 'JB - Burida New', 1059, 1);</v>
      </c>
    </row>
    <row r="61" spans="1:11" x14ac:dyDescent="0.35">
      <c r="A61">
        <v>11070</v>
      </c>
      <c r="B61" t="s">
        <v>99</v>
      </c>
      <c r="C61">
        <v>11070</v>
      </c>
      <c r="E61">
        <v>160</v>
      </c>
      <c r="F61">
        <v>11070</v>
      </c>
      <c r="G61" t="s">
        <v>99</v>
      </c>
      <c r="H61">
        <v>1060</v>
      </c>
      <c r="I61">
        <v>1</v>
      </c>
      <c r="K61" t="str">
        <f t="shared" si="0"/>
        <v>INSERT INTO public."BusinessAreas"("Id", "BusinessAreaCode", "BusinessAreaName", "CostCenterId", "StatusTypeId") VALUES (160, '11070', 'JB-Al Monasiya CK', 1060, 1);</v>
      </c>
    </row>
    <row r="62" spans="1:11" x14ac:dyDescent="0.35">
      <c r="A62">
        <v>11071</v>
      </c>
      <c r="B62" t="s">
        <v>100</v>
      </c>
      <c r="C62">
        <v>11071</v>
      </c>
      <c r="E62">
        <v>161</v>
      </c>
      <c r="F62">
        <v>11071</v>
      </c>
      <c r="G62" t="s">
        <v>100</v>
      </c>
      <c r="H62">
        <v>1061</v>
      </c>
      <c r="I62">
        <v>1</v>
      </c>
      <c r="K62" t="str">
        <f t="shared" si="0"/>
        <v>INSERT INTO public."BusinessAreas"("Id", "BusinessAreaCode", "BusinessAreaName", "CostCenterId", "StatusTypeId") VALUES (161, '11071', 'JB- Anas Ibn Malek', 1061, 1);</v>
      </c>
    </row>
    <row r="63" spans="1:11" x14ac:dyDescent="0.35">
      <c r="A63">
        <v>11072</v>
      </c>
      <c r="B63" t="s">
        <v>101</v>
      </c>
      <c r="C63">
        <v>11072</v>
      </c>
      <c r="E63">
        <v>162</v>
      </c>
      <c r="F63">
        <v>11072</v>
      </c>
      <c r="G63" t="s">
        <v>101</v>
      </c>
      <c r="H63">
        <v>1062</v>
      </c>
      <c r="I63">
        <v>1</v>
      </c>
      <c r="K63" t="str">
        <f t="shared" si="0"/>
        <v>INSERT INTO public."BusinessAreas"("Id", "BusinessAreaCode", "BusinessAreaName", "CostCenterId", "StatusTypeId") VALUES (162, '11072', 'JB- Taif New', 1062, 1);</v>
      </c>
    </row>
    <row r="64" spans="1:11" x14ac:dyDescent="0.35">
      <c r="A64">
        <v>11073</v>
      </c>
      <c r="B64" t="s">
        <v>102</v>
      </c>
      <c r="C64">
        <v>11073</v>
      </c>
      <c r="E64">
        <v>163</v>
      </c>
      <c r="F64">
        <v>11073</v>
      </c>
      <c r="G64" t="s">
        <v>102</v>
      </c>
      <c r="H64">
        <v>1063</v>
      </c>
      <c r="I64">
        <v>1</v>
      </c>
      <c r="K64" t="str">
        <f t="shared" si="0"/>
        <v>INSERT INTO public."BusinessAreas"("Id", "BusinessAreaCode", "BusinessAreaName", "CostCenterId", "StatusTypeId") VALUES (163, '11073', 'JB- King Faisal CK', 1063, 1);</v>
      </c>
    </row>
    <row r="65" spans="1:11" x14ac:dyDescent="0.35">
      <c r="A65">
        <v>11074</v>
      </c>
      <c r="B65" t="s">
        <v>103</v>
      </c>
      <c r="C65">
        <v>11074</v>
      </c>
      <c r="E65">
        <v>164</v>
      </c>
      <c r="F65">
        <v>11074</v>
      </c>
      <c r="G65" t="s">
        <v>103</v>
      </c>
      <c r="H65">
        <v>1064</v>
      </c>
      <c r="I65">
        <v>1</v>
      </c>
      <c r="K65" t="str">
        <f t="shared" si="0"/>
        <v>INSERT INTO public."BusinessAreas"("Id", "BusinessAreaCode", "BusinessAreaName", "CostCenterId", "StatusTypeId") VALUES (164, '11074', 'JB- Hail 2', 1064, 1);</v>
      </c>
    </row>
    <row r="66" spans="1:11" x14ac:dyDescent="0.35">
      <c r="A66">
        <v>11075</v>
      </c>
      <c r="B66" t="s">
        <v>104</v>
      </c>
      <c r="C66">
        <v>11075</v>
      </c>
      <c r="E66">
        <v>165</v>
      </c>
      <c r="F66">
        <v>11075</v>
      </c>
      <c r="G66" t="s">
        <v>104</v>
      </c>
      <c r="H66">
        <v>1065</v>
      </c>
      <c r="I66">
        <v>1</v>
      </c>
      <c r="K66" t="str">
        <f t="shared" si="0"/>
        <v>INSERT INTO public."BusinessAreas"("Id", "BusinessAreaCode", "BusinessAreaName", "CostCenterId", "StatusTypeId") VALUES (165, '11075', 'JB- Jaber Al-Sabah', 1065, 1);</v>
      </c>
    </row>
    <row r="67" spans="1:11" x14ac:dyDescent="0.35">
      <c r="A67">
        <v>11076</v>
      </c>
      <c r="B67" t="s">
        <v>105</v>
      </c>
      <c r="C67">
        <v>11076</v>
      </c>
      <c r="E67">
        <v>166</v>
      </c>
      <c r="F67">
        <v>11076</v>
      </c>
      <c r="G67" t="s">
        <v>105</v>
      </c>
      <c r="H67">
        <v>1066</v>
      </c>
      <c r="I67">
        <v>1</v>
      </c>
      <c r="K67" t="str">
        <f t="shared" ref="K67:K130" si="1">"INSERT INTO public.""BusinessAreas""(""Id"", ""BusinessAreaCode"", ""BusinessAreaName"", ""CostCenterId"", ""StatusTypeId"") VALUES ("&amp;E67&amp;", "&amp;"'"&amp;F67&amp;"'"&amp;", "&amp;"'"&amp;G67&amp;"'"&amp; ", " &amp;H67 &amp;", "&amp;I67&amp;");"</f>
        <v>INSERT INTO public."BusinessAreas"("Id", "BusinessAreaCode", "BusinessAreaName", "CostCenterId", "StatusTypeId") VALUES (166, '11076', 'JB-Al Hamdaniya', 1066, 1);</v>
      </c>
    </row>
    <row r="68" spans="1:11" x14ac:dyDescent="0.35">
      <c r="A68">
        <v>11077</v>
      </c>
      <c r="B68" t="s">
        <v>106</v>
      </c>
      <c r="C68">
        <v>11077</v>
      </c>
      <c r="E68">
        <v>167</v>
      </c>
      <c r="F68">
        <v>11077</v>
      </c>
      <c r="G68" t="s">
        <v>106</v>
      </c>
      <c r="H68">
        <v>1067</v>
      </c>
      <c r="I68">
        <v>1</v>
      </c>
      <c r="K68" t="str">
        <f t="shared" si="1"/>
        <v>INSERT INTO public."BusinessAreas"("Id", "BusinessAreaCode", "BusinessAreaName", "CostCenterId", "StatusTypeId") VALUES (167, '11077', 'JB-Al Damam Road', 1067, 1);</v>
      </c>
    </row>
    <row r="69" spans="1:11" x14ac:dyDescent="0.35">
      <c r="A69">
        <v>12001</v>
      </c>
      <c r="B69" t="s">
        <v>107</v>
      </c>
      <c r="C69">
        <v>12001</v>
      </c>
      <c r="E69">
        <v>168</v>
      </c>
      <c r="F69">
        <v>12001</v>
      </c>
      <c r="G69" t="s">
        <v>107</v>
      </c>
      <c r="H69">
        <v>1068</v>
      </c>
      <c r="I69">
        <v>1</v>
      </c>
      <c r="K69" t="str">
        <f t="shared" si="1"/>
        <v>INSERT INTO public."BusinessAreas"("Id", "BusinessAreaCode", "BusinessAreaName", "CostCenterId", "StatusTypeId") VALUES (168, '12001', 'SH-Al Ghadeer', 1068, 1);</v>
      </c>
    </row>
    <row r="70" spans="1:11" x14ac:dyDescent="0.35">
      <c r="A70">
        <v>12002</v>
      </c>
      <c r="B70" t="s">
        <v>108</v>
      </c>
      <c r="C70">
        <v>12002</v>
      </c>
      <c r="E70">
        <v>169</v>
      </c>
      <c r="F70">
        <v>12002</v>
      </c>
      <c r="G70" t="s">
        <v>108</v>
      </c>
      <c r="H70">
        <v>1069</v>
      </c>
      <c r="I70">
        <v>1</v>
      </c>
      <c r="K70" t="str">
        <f t="shared" si="1"/>
        <v>INSERT INTO public."BusinessAreas"("Id", "BusinessAreaCode", "BusinessAreaName", "CostCenterId", "StatusTypeId") VALUES (169, '12002', 'SH-Al Hamra', 1069, 1);</v>
      </c>
    </row>
    <row r="71" spans="1:11" x14ac:dyDescent="0.35">
      <c r="A71">
        <v>12003</v>
      </c>
      <c r="B71" t="s">
        <v>109</v>
      </c>
      <c r="C71">
        <v>12003</v>
      </c>
      <c r="E71">
        <v>170</v>
      </c>
      <c r="F71">
        <v>12003</v>
      </c>
      <c r="G71" t="s">
        <v>109</v>
      </c>
      <c r="H71">
        <v>1070</v>
      </c>
      <c r="I71">
        <v>1</v>
      </c>
      <c r="K71" t="str">
        <f t="shared" si="1"/>
        <v>INSERT INTO public."BusinessAreas"("Id", "BusinessAreaCode", "BusinessAreaName", "CostCenterId", "StatusTypeId") VALUES (170, '12003', 'SH-AL Nahda', 1070, 1);</v>
      </c>
    </row>
    <row r="72" spans="1:11" x14ac:dyDescent="0.35">
      <c r="A72">
        <v>12004</v>
      </c>
      <c r="B72" t="s">
        <v>110</v>
      </c>
      <c r="C72">
        <v>12004</v>
      </c>
      <c r="E72">
        <v>171</v>
      </c>
      <c r="F72">
        <v>12004</v>
      </c>
      <c r="G72" t="s">
        <v>110</v>
      </c>
      <c r="H72">
        <v>1071</v>
      </c>
      <c r="I72">
        <v>1</v>
      </c>
      <c r="K72" t="str">
        <f t="shared" si="1"/>
        <v>INSERT INTO public."BusinessAreas"("Id", "BusinessAreaCode", "BusinessAreaName", "CostCenterId", "StatusTypeId") VALUES (171, '12004', 'SH-Al Yarmouk', 1071, 1);</v>
      </c>
    </row>
    <row r="73" spans="1:11" x14ac:dyDescent="0.35">
      <c r="A73">
        <v>12005</v>
      </c>
      <c r="B73" t="s">
        <v>111</v>
      </c>
      <c r="C73">
        <v>12005</v>
      </c>
      <c r="E73">
        <v>172</v>
      </c>
      <c r="F73">
        <v>12005</v>
      </c>
      <c r="G73" t="s">
        <v>111</v>
      </c>
      <c r="H73">
        <v>1072</v>
      </c>
      <c r="I73">
        <v>1</v>
      </c>
      <c r="K73" t="str">
        <f t="shared" si="1"/>
        <v>INSERT INTO public."BusinessAreas"("Id", "BusinessAreaCode", "BusinessAreaName", "CostCenterId", "StatusTypeId") VALUES (172, '12005', 'SH-Al Aqiq', 1072, 1);</v>
      </c>
    </row>
    <row r="74" spans="1:11" x14ac:dyDescent="0.35">
      <c r="A74">
        <v>12006</v>
      </c>
      <c r="B74" t="s">
        <v>112</v>
      </c>
      <c r="C74">
        <v>12006</v>
      </c>
      <c r="E74">
        <v>173</v>
      </c>
      <c r="F74">
        <v>12006</v>
      </c>
      <c r="G74" t="s">
        <v>112</v>
      </c>
      <c r="H74">
        <v>1073</v>
      </c>
      <c r="I74">
        <v>1</v>
      </c>
      <c r="K74" t="str">
        <f t="shared" si="1"/>
        <v>INSERT INTO public."BusinessAreas"("Id", "BusinessAreaCode", "BusinessAreaName", "CostCenterId", "StatusTypeId") VALUES (173, '12006', 'SH-Ashbiliyah', 1073, 1);</v>
      </c>
    </row>
    <row r="75" spans="1:11" x14ac:dyDescent="0.35">
      <c r="A75">
        <v>12007</v>
      </c>
      <c r="B75" t="s">
        <v>113</v>
      </c>
      <c r="C75">
        <v>12007</v>
      </c>
      <c r="E75">
        <v>174</v>
      </c>
      <c r="F75">
        <v>12007</v>
      </c>
      <c r="G75" t="s">
        <v>113</v>
      </c>
      <c r="H75">
        <v>1074</v>
      </c>
      <c r="I75">
        <v>1</v>
      </c>
      <c r="K75" t="str">
        <f t="shared" si="1"/>
        <v>INSERT INTO public."BusinessAreas"("Id", "BusinessAreaCode", "BusinessAreaName", "CostCenterId", "StatusTypeId") VALUES (174, '12007', 'SH-Al Mansora', 1074, 1);</v>
      </c>
    </row>
    <row r="76" spans="1:11" x14ac:dyDescent="0.35">
      <c r="A76">
        <v>12008</v>
      </c>
      <c r="B76" t="s">
        <v>114</v>
      </c>
      <c r="C76">
        <v>12008</v>
      </c>
      <c r="E76">
        <v>175</v>
      </c>
      <c r="F76">
        <v>12008</v>
      </c>
      <c r="G76" t="s">
        <v>114</v>
      </c>
      <c r="H76">
        <v>1075</v>
      </c>
      <c r="I76">
        <v>1</v>
      </c>
      <c r="K76" t="str">
        <f t="shared" si="1"/>
        <v>INSERT INTO public."BusinessAreas"("Id", "BusinessAreaCode", "BusinessAreaName", "CostCenterId", "StatusTypeId") VALUES (175, '12008', 'SH-Sasco', 1075, 1);</v>
      </c>
    </row>
    <row r="77" spans="1:11" x14ac:dyDescent="0.35">
      <c r="A77">
        <v>12009</v>
      </c>
      <c r="B77" t="s">
        <v>115</v>
      </c>
      <c r="C77">
        <v>12009</v>
      </c>
      <c r="E77">
        <v>176</v>
      </c>
      <c r="F77">
        <v>12009</v>
      </c>
      <c r="G77" t="s">
        <v>115</v>
      </c>
      <c r="H77">
        <v>1076</v>
      </c>
      <c r="I77">
        <v>1</v>
      </c>
      <c r="K77" t="str">
        <f t="shared" si="1"/>
        <v>INSERT INTO public."BusinessAreas"("Id", "BusinessAreaCode", "BusinessAreaName", "CostCenterId", "StatusTypeId") VALUES (176, '12009', 'SH-Aziziyah', 1076, 1);</v>
      </c>
    </row>
    <row r="78" spans="1:11" x14ac:dyDescent="0.35">
      <c r="A78">
        <v>12010</v>
      </c>
      <c r="B78" t="s">
        <v>116</v>
      </c>
      <c r="C78">
        <v>12010</v>
      </c>
      <c r="E78">
        <v>177</v>
      </c>
      <c r="F78">
        <v>12010</v>
      </c>
      <c r="G78" t="s">
        <v>116</v>
      </c>
      <c r="H78">
        <v>1077</v>
      </c>
      <c r="I78">
        <v>1</v>
      </c>
      <c r="K78" t="str">
        <f t="shared" si="1"/>
        <v>INSERT INTO public."BusinessAreas"("Id", "BusinessAreaCode", "BusinessAreaName", "CostCenterId", "StatusTypeId") VALUES (177, '12010', 'SH-Qurtuba', 1077, 1);</v>
      </c>
    </row>
    <row r="79" spans="1:11" x14ac:dyDescent="0.35">
      <c r="A79">
        <v>12011</v>
      </c>
      <c r="B79" t="s">
        <v>117</v>
      </c>
      <c r="C79">
        <v>12011</v>
      </c>
      <c r="E79">
        <v>178</v>
      </c>
      <c r="F79">
        <v>12011</v>
      </c>
      <c r="G79" t="s">
        <v>117</v>
      </c>
      <c r="H79">
        <v>1078</v>
      </c>
      <c r="I79">
        <v>1</v>
      </c>
      <c r="K79" t="str">
        <f t="shared" si="1"/>
        <v>INSERT INTO public."BusinessAreas"("Id", "BusinessAreaCode", "BusinessAreaName", "CostCenterId", "StatusTypeId") VALUES (178, '12011', 'SH-Al Shifa', 1078, 1);</v>
      </c>
    </row>
    <row r="80" spans="1:11" x14ac:dyDescent="0.35">
      <c r="A80">
        <v>12012</v>
      </c>
      <c r="B80" t="s">
        <v>118</v>
      </c>
      <c r="C80">
        <v>12012</v>
      </c>
      <c r="E80">
        <v>179</v>
      </c>
      <c r="F80">
        <v>12012</v>
      </c>
      <c r="G80" t="s">
        <v>118</v>
      </c>
      <c r="H80">
        <v>1079</v>
      </c>
      <c r="I80">
        <v>1</v>
      </c>
      <c r="K80" t="str">
        <f t="shared" si="1"/>
        <v>INSERT INTO public."BusinessAreas"("Id", "BusinessAreaCode", "BusinessAreaName", "CostCenterId", "StatusTypeId") VALUES (179, '12012', 'SH-Al Saada', 1079, 1);</v>
      </c>
    </row>
    <row r="81" spans="1:11" x14ac:dyDescent="0.35">
      <c r="A81">
        <v>12013</v>
      </c>
      <c r="B81" t="s">
        <v>119</v>
      </c>
      <c r="C81">
        <v>12013</v>
      </c>
      <c r="E81">
        <v>180</v>
      </c>
      <c r="F81">
        <v>12013</v>
      </c>
      <c r="G81" t="s">
        <v>119</v>
      </c>
      <c r="H81">
        <v>1080</v>
      </c>
      <c r="I81">
        <v>1</v>
      </c>
      <c r="K81" t="str">
        <f t="shared" si="1"/>
        <v>INSERT INTO public."BusinessAreas"("Id", "BusinessAreaCode", "BusinessAreaName", "CostCenterId", "StatusTypeId") VALUES (180, '12013', 'SH-Al Rabwa', 1080, 1);</v>
      </c>
    </row>
    <row r="82" spans="1:11" x14ac:dyDescent="0.35">
      <c r="A82">
        <v>12014</v>
      </c>
      <c r="B82" t="s">
        <v>120</v>
      </c>
      <c r="C82">
        <v>12014</v>
      </c>
      <c r="E82">
        <v>181</v>
      </c>
      <c r="F82">
        <v>12014</v>
      </c>
      <c r="G82" t="s">
        <v>120</v>
      </c>
      <c r="H82">
        <v>1081</v>
      </c>
      <c r="I82">
        <v>1</v>
      </c>
      <c r="K82" t="str">
        <f t="shared" si="1"/>
        <v>INSERT INTO public."BusinessAreas"("Id", "BusinessAreaCode", "BusinessAreaName", "CostCenterId", "StatusTypeId") VALUES (181, '12014', 'SH-Al Diriyah', 1081, 1);</v>
      </c>
    </row>
    <row r="83" spans="1:11" x14ac:dyDescent="0.35">
      <c r="A83">
        <v>12015</v>
      </c>
      <c r="B83" t="s">
        <v>121</v>
      </c>
      <c r="C83">
        <v>12015</v>
      </c>
      <c r="E83">
        <v>182</v>
      </c>
      <c r="F83">
        <v>12015</v>
      </c>
      <c r="G83" t="s">
        <v>121</v>
      </c>
      <c r="H83">
        <v>1082</v>
      </c>
      <c r="I83">
        <v>1</v>
      </c>
      <c r="K83" t="str">
        <f t="shared" si="1"/>
        <v>INSERT INTO public."BusinessAreas"("Id", "BusinessAreaCode", "BusinessAreaName", "CostCenterId", "StatusTypeId") VALUES (182, '12015', 'SH-Al Badiah', 1082, 1);</v>
      </c>
    </row>
    <row r="84" spans="1:11" x14ac:dyDescent="0.35">
      <c r="A84">
        <v>12016</v>
      </c>
      <c r="B84" t="s">
        <v>122</v>
      </c>
      <c r="C84">
        <v>12016</v>
      </c>
      <c r="E84">
        <v>183</v>
      </c>
      <c r="F84">
        <v>12016</v>
      </c>
      <c r="G84" t="s">
        <v>122</v>
      </c>
      <c r="H84">
        <v>1083</v>
      </c>
      <c r="I84">
        <v>1</v>
      </c>
      <c r="K84" t="str">
        <f t="shared" si="1"/>
        <v>INSERT INTO public."BusinessAreas"("Id", "BusinessAreaCode", "BusinessAreaName", "CostCenterId", "StatusTypeId") VALUES (183, '12016', 'SH-Al Nazeem', 1083, 1);</v>
      </c>
    </row>
    <row r="85" spans="1:11" x14ac:dyDescent="0.35">
      <c r="A85">
        <v>12017</v>
      </c>
      <c r="B85" t="s">
        <v>123</v>
      </c>
      <c r="C85">
        <v>12017</v>
      </c>
      <c r="E85">
        <v>184</v>
      </c>
      <c r="F85">
        <v>12017</v>
      </c>
      <c r="G85" t="s">
        <v>123</v>
      </c>
      <c r="H85">
        <v>1084</v>
      </c>
      <c r="I85">
        <v>1</v>
      </c>
      <c r="K85" t="str">
        <f t="shared" si="1"/>
        <v>INSERT INTO public."BusinessAreas"("Id", "BusinessAreaCode", "BusinessAreaName", "CostCenterId", "StatusTypeId") VALUES (184, '12017', 'SH-Al Murooj', 1084, 1);</v>
      </c>
    </row>
    <row r="86" spans="1:11" x14ac:dyDescent="0.35">
      <c r="A86">
        <v>12018</v>
      </c>
      <c r="B86" t="s">
        <v>124</v>
      </c>
      <c r="C86">
        <v>12018</v>
      </c>
      <c r="E86">
        <v>185</v>
      </c>
      <c r="F86">
        <v>12018</v>
      </c>
      <c r="G86" t="s">
        <v>124</v>
      </c>
      <c r="H86">
        <v>1085</v>
      </c>
      <c r="I86">
        <v>1</v>
      </c>
      <c r="K86" t="str">
        <f t="shared" si="1"/>
        <v>INSERT INTO public."BusinessAreas"("Id", "BusinessAreaCode", "BusinessAreaName", "CostCenterId", "StatusTypeId") VALUES (185, '12018', 'SH-Al Rawabi', 1085, 1);</v>
      </c>
    </row>
    <row r="87" spans="1:11" x14ac:dyDescent="0.35">
      <c r="A87">
        <v>12019</v>
      </c>
      <c r="B87" t="s">
        <v>125</v>
      </c>
      <c r="C87">
        <v>12019</v>
      </c>
      <c r="E87">
        <v>186</v>
      </c>
      <c r="F87">
        <v>12019</v>
      </c>
      <c r="G87" t="s">
        <v>125</v>
      </c>
      <c r="H87">
        <v>1086</v>
      </c>
      <c r="I87">
        <v>1</v>
      </c>
      <c r="K87" t="str">
        <f t="shared" si="1"/>
        <v>INSERT INTO public."BusinessAreas"("Id", "BusinessAreaCode", "BusinessAreaName", "CostCenterId", "StatusTypeId") VALUES (186, '12019', 'SH-Al Nozha', 1086, 1);</v>
      </c>
    </row>
    <row r="88" spans="1:11" x14ac:dyDescent="0.35">
      <c r="A88">
        <v>12020</v>
      </c>
      <c r="B88" t="s">
        <v>126</v>
      </c>
      <c r="C88">
        <v>12020</v>
      </c>
      <c r="E88">
        <v>187</v>
      </c>
      <c r="F88">
        <v>12020</v>
      </c>
      <c r="G88" t="s">
        <v>126</v>
      </c>
      <c r="H88">
        <v>1087</v>
      </c>
      <c r="I88">
        <v>1</v>
      </c>
      <c r="K88" t="str">
        <f t="shared" si="1"/>
        <v>INSERT INTO public."BusinessAreas"("Id", "BusinessAreaCode", "BusinessAreaName", "CostCenterId", "StatusTypeId") VALUES (187, '12020', 'SH-Al Malga', 1087, 1);</v>
      </c>
    </row>
    <row r="89" spans="1:11" x14ac:dyDescent="0.35">
      <c r="A89">
        <v>12021</v>
      </c>
      <c r="B89" t="s">
        <v>127</v>
      </c>
      <c r="C89">
        <v>12021</v>
      </c>
      <c r="E89">
        <v>188</v>
      </c>
      <c r="F89">
        <v>12021</v>
      </c>
      <c r="G89" t="s">
        <v>127</v>
      </c>
      <c r="H89">
        <v>1088</v>
      </c>
      <c r="I89">
        <v>1</v>
      </c>
      <c r="K89" t="str">
        <f t="shared" si="1"/>
        <v>INSERT INTO public."BusinessAreas"("Id", "BusinessAreaCode", "BusinessAreaName", "CostCenterId", "StatusTypeId") VALUES (188, '12021', 'SH-Al Falah', 1088, 1);</v>
      </c>
    </row>
    <row r="90" spans="1:11" x14ac:dyDescent="0.35">
      <c r="A90">
        <v>12022</v>
      </c>
      <c r="B90" t="s">
        <v>128</v>
      </c>
      <c r="C90">
        <v>12022</v>
      </c>
      <c r="E90">
        <v>189</v>
      </c>
      <c r="F90">
        <v>12022</v>
      </c>
      <c r="G90" t="s">
        <v>128</v>
      </c>
      <c r="H90">
        <v>1089</v>
      </c>
      <c r="I90">
        <v>1</v>
      </c>
      <c r="K90" t="str">
        <f t="shared" si="1"/>
        <v>INSERT INTO public."BusinessAreas"("Id", "BusinessAreaCode", "BusinessAreaName", "CostCenterId", "StatusTypeId") VALUES (189, '12022', 'SH-Al Mouansiah', 1089, 1);</v>
      </c>
    </row>
    <row r="91" spans="1:11" x14ac:dyDescent="0.35">
      <c r="A91">
        <v>12023</v>
      </c>
      <c r="B91" t="s">
        <v>129</v>
      </c>
      <c r="C91">
        <v>12023</v>
      </c>
      <c r="E91">
        <v>190</v>
      </c>
      <c r="F91">
        <v>12023</v>
      </c>
      <c r="G91" t="s">
        <v>129</v>
      </c>
      <c r="H91">
        <v>1090</v>
      </c>
      <c r="I91">
        <v>1</v>
      </c>
      <c r="K91" t="str">
        <f t="shared" si="1"/>
        <v>INSERT INTO public."BusinessAreas"("Id", "BusinessAreaCode", "BusinessAreaName", "CostCenterId", "StatusTypeId") VALUES (190, '12023', 'SH-Sulaimania', 1090, 1);</v>
      </c>
    </row>
    <row r="92" spans="1:11" x14ac:dyDescent="0.35">
      <c r="A92">
        <v>12024</v>
      </c>
      <c r="B92" t="s">
        <v>130</v>
      </c>
      <c r="C92">
        <v>12024</v>
      </c>
      <c r="E92">
        <v>191</v>
      </c>
      <c r="F92">
        <v>12024</v>
      </c>
      <c r="G92" t="s">
        <v>130</v>
      </c>
      <c r="H92">
        <v>1091</v>
      </c>
      <c r="I92">
        <v>1</v>
      </c>
      <c r="K92" t="str">
        <f t="shared" si="1"/>
        <v>INSERT INTO public."BusinessAreas"("Id", "BusinessAreaCode", "BusinessAreaName", "CostCenterId", "StatusTypeId") VALUES (191, '12024', 'SH-Sweidy', 1091, 1);</v>
      </c>
    </row>
    <row r="93" spans="1:11" x14ac:dyDescent="0.35">
      <c r="A93">
        <v>12025</v>
      </c>
      <c r="B93" t="s">
        <v>131</v>
      </c>
      <c r="C93">
        <v>12025</v>
      </c>
      <c r="E93">
        <v>192</v>
      </c>
      <c r="F93">
        <v>12025</v>
      </c>
      <c r="G93" t="s">
        <v>131</v>
      </c>
      <c r="H93">
        <v>1092</v>
      </c>
      <c r="I93">
        <v>1</v>
      </c>
      <c r="K93" t="str">
        <f t="shared" si="1"/>
        <v>INSERT INTO public."BusinessAreas"("Id", "BusinessAreaCode", "BusinessAreaName", "CostCenterId", "StatusTypeId") VALUES (192, '12025', 'SH-Buraidah', 1092, 1);</v>
      </c>
    </row>
    <row r="94" spans="1:11" x14ac:dyDescent="0.35">
      <c r="A94">
        <v>12026</v>
      </c>
      <c r="B94" t="s">
        <v>132</v>
      </c>
      <c r="C94">
        <v>12026</v>
      </c>
      <c r="E94">
        <v>193</v>
      </c>
      <c r="F94">
        <v>12026</v>
      </c>
      <c r="G94" t="s">
        <v>132</v>
      </c>
      <c r="H94">
        <v>1093</v>
      </c>
      <c r="I94">
        <v>1</v>
      </c>
      <c r="K94" t="str">
        <f t="shared" si="1"/>
        <v>INSERT INTO public."BusinessAreas"("Id", "BusinessAreaCode", "BusinessAreaName", "CostCenterId", "StatusTypeId") VALUES (193, '12026', 'SH-Al Kharj', 1093, 1);</v>
      </c>
    </row>
    <row r="95" spans="1:11" x14ac:dyDescent="0.35">
      <c r="A95">
        <v>12028</v>
      </c>
      <c r="B95" t="s">
        <v>133</v>
      </c>
      <c r="C95">
        <v>12028</v>
      </c>
      <c r="E95">
        <v>194</v>
      </c>
      <c r="F95">
        <v>12028</v>
      </c>
      <c r="G95" t="s">
        <v>133</v>
      </c>
      <c r="H95">
        <v>1094</v>
      </c>
      <c r="I95">
        <v>1</v>
      </c>
      <c r="K95" t="str">
        <f t="shared" si="1"/>
        <v>INSERT INTO public."BusinessAreas"("Id", "BusinessAreaCode", "BusinessAreaName", "CostCenterId", "StatusTypeId") VALUES (194, '12028', 'SH-Majmaah', 1094, 1);</v>
      </c>
    </row>
    <row r="96" spans="1:11" x14ac:dyDescent="0.35">
      <c r="A96">
        <v>12029</v>
      </c>
      <c r="B96" t="s">
        <v>134</v>
      </c>
      <c r="C96">
        <v>12029</v>
      </c>
      <c r="E96">
        <v>195</v>
      </c>
      <c r="F96">
        <v>12029</v>
      </c>
      <c r="G96" t="s">
        <v>134</v>
      </c>
      <c r="H96">
        <v>1095</v>
      </c>
      <c r="I96">
        <v>1</v>
      </c>
      <c r="K96" t="str">
        <f t="shared" si="1"/>
        <v>INSERT INTO public."BusinessAreas"("Id", "BusinessAreaCode", "BusinessAreaName", "CostCenterId", "StatusTypeId") VALUES (195, '12029', 'SH-Namar', 1095, 1);</v>
      </c>
    </row>
    <row r="97" spans="1:11" x14ac:dyDescent="0.35">
      <c r="A97">
        <v>12030</v>
      </c>
      <c r="B97" t="s">
        <v>135</v>
      </c>
      <c r="C97">
        <v>12030</v>
      </c>
      <c r="E97">
        <v>196</v>
      </c>
      <c r="F97">
        <v>12030</v>
      </c>
      <c r="G97" t="s">
        <v>135</v>
      </c>
      <c r="H97">
        <v>1096</v>
      </c>
      <c r="I97">
        <v>1</v>
      </c>
      <c r="K97" t="str">
        <f t="shared" si="1"/>
        <v>INSERT INTO public."BusinessAreas"("Id", "BusinessAreaCode", "BusinessAreaName", "CostCenterId", "StatusTypeId") VALUES (196, '12030', 'SH-Laban', 1096, 1);</v>
      </c>
    </row>
    <row r="98" spans="1:11" x14ac:dyDescent="0.35">
      <c r="A98">
        <v>12031</v>
      </c>
      <c r="B98" t="s">
        <v>136</v>
      </c>
      <c r="C98">
        <v>12031</v>
      </c>
      <c r="E98">
        <v>197</v>
      </c>
      <c r="F98">
        <v>12031</v>
      </c>
      <c r="G98" t="s">
        <v>136</v>
      </c>
      <c r="H98">
        <v>1097</v>
      </c>
      <c r="I98">
        <v>1</v>
      </c>
      <c r="K98" t="str">
        <f t="shared" si="1"/>
        <v>INSERT INTO public."BusinessAreas"("Id", "BusinessAreaCode", "BusinessAreaName", "CostCenterId", "StatusTypeId") VALUES (197, '12031', 'SH-Onaiza', 1097, 1);</v>
      </c>
    </row>
    <row r="99" spans="1:11" x14ac:dyDescent="0.35">
      <c r="A99">
        <v>12032</v>
      </c>
      <c r="B99" t="s">
        <v>137</v>
      </c>
      <c r="C99">
        <v>12032</v>
      </c>
      <c r="E99">
        <v>198</v>
      </c>
      <c r="F99">
        <v>12032</v>
      </c>
      <c r="G99" t="s">
        <v>137</v>
      </c>
      <c r="H99">
        <v>1098</v>
      </c>
      <c r="I99">
        <v>1</v>
      </c>
      <c r="K99" t="str">
        <f t="shared" si="1"/>
        <v>INSERT INTO public."BusinessAreas"("Id", "BusinessAreaCode", "BusinessAreaName", "CostCenterId", "StatusTypeId") VALUES (198, '12032', 'SH-Suly CK', 1098, 1);</v>
      </c>
    </row>
    <row r="100" spans="1:11" x14ac:dyDescent="0.35">
      <c r="A100">
        <v>12033</v>
      </c>
      <c r="B100" t="s">
        <v>138</v>
      </c>
      <c r="C100">
        <v>12033</v>
      </c>
      <c r="E100">
        <v>199</v>
      </c>
      <c r="F100">
        <v>12033</v>
      </c>
      <c r="G100" t="s">
        <v>138</v>
      </c>
      <c r="H100">
        <v>1099</v>
      </c>
      <c r="I100">
        <v>1</v>
      </c>
      <c r="K100" t="str">
        <f t="shared" si="1"/>
        <v>INSERT INTO public."BusinessAreas"("Id", "BusinessAreaCode", "BusinessAreaName", "CostCenterId", "StatusTypeId") VALUES (199, '12033', 'SH-Al Nadeem CK', 1099, 1);</v>
      </c>
    </row>
    <row r="101" spans="1:11" x14ac:dyDescent="0.35">
      <c r="A101">
        <v>12034</v>
      </c>
      <c r="B101" t="s">
        <v>139</v>
      </c>
      <c r="C101">
        <v>12034</v>
      </c>
      <c r="E101">
        <v>200</v>
      </c>
      <c r="F101">
        <v>12034</v>
      </c>
      <c r="G101" t="s">
        <v>139</v>
      </c>
      <c r="H101">
        <v>1100</v>
      </c>
      <c r="I101">
        <v>1</v>
      </c>
      <c r="K101" t="str">
        <f t="shared" si="1"/>
        <v>INSERT INTO public."BusinessAreas"("Id", "BusinessAreaCode", "BusinessAreaName", "CostCenterId", "StatusTypeId") VALUES (200, '12034', 'SH-Al Moansia CK', 1100, 1);</v>
      </c>
    </row>
    <row r="102" spans="1:11" x14ac:dyDescent="0.35">
      <c r="A102">
        <v>12035</v>
      </c>
      <c r="B102" t="s">
        <v>140</v>
      </c>
      <c r="C102">
        <v>12035</v>
      </c>
      <c r="E102">
        <v>201</v>
      </c>
      <c r="F102">
        <v>12035</v>
      </c>
      <c r="G102" t="s">
        <v>140</v>
      </c>
      <c r="H102">
        <v>1101</v>
      </c>
      <c r="I102">
        <v>1</v>
      </c>
      <c r="K102" t="str">
        <f t="shared" si="1"/>
        <v>INSERT INTO public."BusinessAreas"("Id", "BusinessAreaCode", "BusinessAreaName", "CostCenterId", "StatusTypeId") VALUES (201, '12035', 'SH - Hail New', 1101, 1);</v>
      </c>
    </row>
    <row r="103" spans="1:11" x14ac:dyDescent="0.35">
      <c r="A103">
        <v>12036</v>
      </c>
      <c r="B103" t="s">
        <v>141</v>
      </c>
      <c r="C103">
        <v>12036</v>
      </c>
      <c r="E103">
        <v>202</v>
      </c>
      <c r="F103">
        <v>12036</v>
      </c>
      <c r="G103" t="s">
        <v>141</v>
      </c>
      <c r="H103">
        <v>1102</v>
      </c>
      <c r="I103">
        <v>1</v>
      </c>
      <c r="K103" t="str">
        <f t="shared" si="1"/>
        <v>INSERT INTO public."BusinessAreas"("Id", "BusinessAreaCode", "BusinessAreaName", "CostCenterId", "StatusTypeId") VALUES (202, '12036', 'SH-King Faisal CK', 1102, 1);</v>
      </c>
    </row>
    <row r="104" spans="1:11" x14ac:dyDescent="0.35">
      <c r="A104">
        <v>13001</v>
      </c>
      <c r="B104" t="s">
        <v>142</v>
      </c>
      <c r="C104">
        <v>13001</v>
      </c>
      <c r="E104">
        <v>203</v>
      </c>
      <c r="F104">
        <v>13001</v>
      </c>
      <c r="G104" t="s">
        <v>142</v>
      </c>
      <c r="H104">
        <v>1103</v>
      </c>
      <c r="I104">
        <v>1</v>
      </c>
      <c r="K104" t="str">
        <f t="shared" si="1"/>
        <v>INSERT INTO public."BusinessAreas"("Id", "BusinessAreaCode", "BusinessAreaName", "CostCenterId", "StatusTypeId") VALUES (203, '13001', 'PZ-Al-Nuzha', 1103, 1);</v>
      </c>
    </row>
    <row r="105" spans="1:11" x14ac:dyDescent="0.35">
      <c r="A105">
        <v>13002</v>
      </c>
      <c r="B105" t="s">
        <v>143</v>
      </c>
      <c r="C105">
        <v>13002</v>
      </c>
      <c r="E105">
        <v>204</v>
      </c>
      <c r="F105">
        <v>13002</v>
      </c>
      <c r="G105" t="s">
        <v>143</v>
      </c>
      <c r="H105">
        <v>1104</v>
      </c>
      <c r="I105">
        <v>1</v>
      </c>
      <c r="K105" t="str">
        <f t="shared" si="1"/>
        <v>INSERT INTO public."BusinessAreas"("Id", "BusinessAreaCode", "BusinessAreaName", "CostCenterId", "StatusTypeId") VALUES (204, '13002', 'PZ-Al-Nakhil', 1104, 1);</v>
      </c>
    </row>
    <row r="106" spans="1:11" x14ac:dyDescent="0.35">
      <c r="A106">
        <v>13003</v>
      </c>
      <c r="B106" t="s">
        <v>144</v>
      </c>
      <c r="C106">
        <v>13003</v>
      </c>
      <c r="E106">
        <v>205</v>
      </c>
      <c r="F106">
        <v>13003</v>
      </c>
      <c r="G106" t="s">
        <v>144</v>
      </c>
      <c r="H106">
        <v>1105</v>
      </c>
      <c r="I106">
        <v>1</v>
      </c>
      <c r="K106" t="str">
        <f t="shared" si="1"/>
        <v>INSERT INTO public."BusinessAreas"("Id", "BusinessAreaCode", "BusinessAreaName", "CostCenterId", "StatusTypeId") VALUES (205, '13003', 'PZ- Al-Badiah', 1105, 1);</v>
      </c>
    </row>
    <row r="107" spans="1:11" x14ac:dyDescent="0.35">
      <c r="A107">
        <v>13004</v>
      </c>
      <c r="B107" t="s">
        <v>145</v>
      </c>
      <c r="C107">
        <v>13004</v>
      </c>
      <c r="E107">
        <v>206</v>
      </c>
      <c r="F107">
        <v>13004</v>
      </c>
      <c r="G107" t="s">
        <v>145</v>
      </c>
      <c r="H107">
        <v>1106</v>
      </c>
      <c r="I107">
        <v>1</v>
      </c>
      <c r="K107" t="str">
        <f t="shared" si="1"/>
        <v>INSERT INTO public."BusinessAreas"("Id", "BusinessAreaCode", "BusinessAreaName", "CostCenterId", "StatusTypeId") VALUES (206, '13004', 'PZ-Al-Yasmin', 1106, 1);</v>
      </c>
    </row>
    <row r="108" spans="1:11" x14ac:dyDescent="0.35">
      <c r="A108">
        <v>13005</v>
      </c>
      <c r="B108" t="s">
        <v>146</v>
      </c>
      <c r="C108">
        <v>13005</v>
      </c>
      <c r="E108">
        <v>207</v>
      </c>
      <c r="F108">
        <v>13005</v>
      </c>
      <c r="G108" t="s">
        <v>146</v>
      </c>
      <c r="H108">
        <v>1107</v>
      </c>
      <c r="I108">
        <v>1</v>
      </c>
      <c r="K108" t="str">
        <f t="shared" si="1"/>
        <v>INSERT INTO public."BusinessAreas"("Id", "BusinessAreaCode", "BusinessAreaName", "CostCenterId", "StatusTypeId") VALUES (207, '13005', 'PZ-Al-Rawabi', 1107, 1);</v>
      </c>
    </row>
    <row r="109" spans="1:11" x14ac:dyDescent="0.35">
      <c r="A109">
        <v>13006</v>
      </c>
      <c r="B109" t="s">
        <v>147</v>
      </c>
      <c r="C109">
        <v>13006</v>
      </c>
      <c r="E109">
        <v>208</v>
      </c>
      <c r="F109">
        <v>13006</v>
      </c>
      <c r="G109" t="s">
        <v>147</v>
      </c>
      <c r="H109">
        <v>1108</v>
      </c>
      <c r="I109">
        <v>1</v>
      </c>
      <c r="K109" t="str">
        <f t="shared" si="1"/>
        <v>INSERT INTO public."BusinessAreas"("Id", "BusinessAreaCode", "BusinessAreaName", "CostCenterId", "StatusTypeId") VALUES (208, '13006', 'PZ-Al-Rabwah', 1108, 1);</v>
      </c>
    </row>
    <row r="110" spans="1:11" x14ac:dyDescent="0.35">
      <c r="A110">
        <v>13007</v>
      </c>
      <c r="B110" t="s">
        <v>148</v>
      </c>
      <c r="C110">
        <v>13007</v>
      </c>
      <c r="E110">
        <v>209</v>
      </c>
      <c r="F110">
        <v>13007</v>
      </c>
      <c r="G110" t="s">
        <v>148</v>
      </c>
      <c r="H110">
        <v>1109</v>
      </c>
      <c r="I110">
        <v>1</v>
      </c>
      <c r="K110" t="str">
        <f t="shared" si="1"/>
        <v>INSERT INTO public."BusinessAreas"("Id", "BusinessAreaCode", "BusinessAreaName", "CostCenterId", "StatusTypeId") VALUES (209, '13007', 'PZ-AlShifa', 1109, 1);</v>
      </c>
    </row>
    <row r="111" spans="1:11" x14ac:dyDescent="0.35">
      <c r="A111">
        <v>13008</v>
      </c>
      <c r="B111" t="s">
        <v>149</v>
      </c>
      <c r="C111">
        <v>13008</v>
      </c>
      <c r="E111">
        <v>210</v>
      </c>
      <c r="F111">
        <v>13008</v>
      </c>
      <c r="G111" t="s">
        <v>149</v>
      </c>
      <c r="H111">
        <v>1110</v>
      </c>
      <c r="I111">
        <v>1</v>
      </c>
      <c r="K111" t="str">
        <f t="shared" si="1"/>
        <v>INSERT INTO public."BusinessAreas"("Id", "BusinessAreaCode", "BusinessAreaName", "CostCenterId", "StatusTypeId") VALUES (210, '13008', 'PZ-AlSuwaidi', 1110, 1);</v>
      </c>
    </row>
    <row r="112" spans="1:11" x14ac:dyDescent="0.35">
      <c r="A112">
        <v>13009</v>
      </c>
      <c r="B112" t="s">
        <v>150</v>
      </c>
      <c r="C112">
        <v>13009</v>
      </c>
      <c r="E112">
        <v>211</v>
      </c>
      <c r="F112">
        <v>13009</v>
      </c>
      <c r="G112" t="s">
        <v>150</v>
      </c>
      <c r="H112">
        <v>1111</v>
      </c>
      <c r="I112">
        <v>1</v>
      </c>
      <c r="K112" t="str">
        <f t="shared" si="1"/>
        <v>INSERT INTO public."BusinessAreas"("Id", "BusinessAreaCode", "BusinessAreaName", "CostCenterId", "StatusTypeId") VALUES (211, '13009', 'PZ-Al-Rabea', 1111, 1);</v>
      </c>
    </row>
    <row r="113" spans="1:11" x14ac:dyDescent="0.35">
      <c r="A113">
        <v>13010</v>
      </c>
      <c r="B113" t="s">
        <v>151</v>
      </c>
      <c r="C113">
        <v>13010</v>
      </c>
      <c r="E113">
        <v>212</v>
      </c>
      <c r="F113">
        <v>13010</v>
      </c>
      <c r="G113" t="s">
        <v>151</v>
      </c>
      <c r="H113">
        <v>1112</v>
      </c>
      <c r="I113">
        <v>1</v>
      </c>
      <c r="K113" t="str">
        <f t="shared" si="1"/>
        <v>INSERT INTO public."BusinessAreas"("Id", "BusinessAreaCode", "BusinessAreaName", "CostCenterId", "StatusTypeId") VALUES (212, '13010', 'PZ-Laban', 1112, 1);</v>
      </c>
    </row>
    <row r="114" spans="1:11" x14ac:dyDescent="0.35">
      <c r="A114">
        <v>13011</v>
      </c>
      <c r="B114" t="s">
        <v>152</v>
      </c>
      <c r="C114">
        <v>13011</v>
      </c>
      <c r="E114">
        <v>213</v>
      </c>
      <c r="F114">
        <v>13011</v>
      </c>
      <c r="G114" t="s">
        <v>152</v>
      </c>
      <c r="H114">
        <v>1113</v>
      </c>
      <c r="I114">
        <v>1</v>
      </c>
      <c r="K114" t="str">
        <f t="shared" si="1"/>
        <v>INSERT INTO public."BusinessAreas"("Id", "BusinessAreaCode", "BusinessAreaName", "CostCenterId", "StatusTypeId") VALUES (213, '13011', 'PZ-AlMalqa', 1113, 1);</v>
      </c>
    </row>
    <row r="115" spans="1:11" x14ac:dyDescent="0.35">
      <c r="A115">
        <v>13012</v>
      </c>
      <c r="B115" t="s">
        <v>153</v>
      </c>
      <c r="C115">
        <v>13012</v>
      </c>
      <c r="E115">
        <v>214</v>
      </c>
      <c r="F115">
        <v>13012</v>
      </c>
      <c r="G115" t="s">
        <v>153</v>
      </c>
      <c r="H115">
        <v>1114</v>
      </c>
      <c r="I115">
        <v>1</v>
      </c>
      <c r="K115" t="str">
        <f t="shared" si="1"/>
        <v>INSERT INTO public."BusinessAreas"("Id", "BusinessAreaCode", "BusinessAreaName", "CostCenterId", "StatusTypeId") VALUES (214, '13012', 'PZ-Al Suali CK', 1114, 1);</v>
      </c>
    </row>
    <row r="116" spans="1:11" x14ac:dyDescent="0.35">
      <c r="A116">
        <v>13013</v>
      </c>
      <c r="B116" t="s">
        <v>154</v>
      </c>
      <c r="C116">
        <v>13013</v>
      </c>
      <c r="E116">
        <v>215</v>
      </c>
      <c r="F116">
        <v>13013</v>
      </c>
      <c r="G116" t="s">
        <v>154</v>
      </c>
      <c r="H116">
        <v>1115</v>
      </c>
      <c r="I116">
        <v>1</v>
      </c>
      <c r="K116" t="str">
        <f t="shared" si="1"/>
        <v>INSERT INTO public."BusinessAreas"("Id", "BusinessAreaCode", "BusinessAreaName", "CostCenterId", "StatusTypeId") VALUES (215, '13013', 'PZ-Al Yarmouk', 1115, 1);</v>
      </c>
    </row>
    <row r="117" spans="1:11" x14ac:dyDescent="0.35">
      <c r="A117">
        <v>13014</v>
      </c>
      <c r="B117" t="s">
        <v>155</v>
      </c>
      <c r="C117">
        <v>13014</v>
      </c>
      <c r="E117">
        <v>216</v>
      </c>
      <c r="F117">
        <v>13014</v>
      </c>
      <c r="G117" t="s">
        <v>155</v>
      </c>
      <c r="H117">
        <v>1116</v>
      </c>
      <c r="I117">
        <v>1</v>
      </c>
      <c r="K117" t="str">
        <f t="shared" si="1"/>
        <v>INSERT INTO public."BusinessAreas"("Id", "BusinessAreaCode", "BusinessAreaName", "CostCenterId", "StatusTypeId") VALUES (216, '13014', 'PZ - Al Nadeem CK', 1116, 1);</v>
      </c>
    </row>
    <row r="118" spans="1:11" x14ac:dyDescent="0.35">
      <c r="A118">
        <v>13015</v>
      </c>
      <c r="B118" t="s">
        <v>156</v>
      </c>
      <c r="C118">
        <v>13015</v>
      </c>
      <c r="E118">
        <v>217</v>
      </c>
      <c r="F118">
        <v>13015</v>
      </c>
      <c r="G118" t="s">
        <v>156</v>
      </c>
      <c r="H118">
        <v>1117</v>
      </c>
      <c r="I118">
        <v>1</v>
      </c>
      <c r="K118" t="str">
        <f t="shared" si="1"/>
        <v>INSERT INTO public."BusinessAreas"("Id", "BusinessAreaCode", "BusinessAreaName", "CostCenterId", "StatusTypeId") VALUES (217, '13015', 'PZ-CK Monasiya', 1117, 1);</v>
      </c>
    </row>
    <row r="119" spans="1:11" x14ac:dyDescent="0.35">
      <c r="A119">
        <v>13016</v>
      </c>
      <c r="B119" t="s">
        <v>157</v>
      </c>
      <c r="C119">
        <v>13016</v>
      </c>
      <c r="E119">
        <v>218</v>
      </c>
      <c r="F119">
        <v>13016</v>
      </c>
      <c r="G119" t="s">
        <v>157</v>
      </c>
      <c r="H119">
        <v>1118</v>
      </c>
      <c r="I119">
        <v>1</v>
      </c>
      <c r="K119" t="str">
        <f t="shared" si="1"/>
        <v>INSERT INTO public."BusinessAreas"("Id", "BusinessAreaCode", "BusinessAreaName", "CostCenterId", "StatusTypeId") VALUES (218, '13016', 'PZ - Hail', 1118, 1);</v>
      </c>
    </row>
    <row r="120" spans="1:11" x14ac:dyDescent="0.35">
      <c r="A120">
        <v>13017</v>
      </c>
      <c r="B120" t="s">
        <v>158</v>
      </c>
      <c r="C120">
        <v>13017</v>
      </c>
      <c r="E120">
        <v>219</v>
      </c>
      <c r="F120">
        <v>13017</v>
      </c>
      <c r="G120" t="s">
        <v>158</v>
      </c>
      <c r="H120">
        <v>1119</v>
      </c>
      <c r="I120">
        <v>1</v>
      </c>
      <c r="K120" t="str">
        <f t="shared" si="1"/>
        <v>INSERT INTO public."BusinessAreas"("Id", "BusinessAreaCode", "BusinessAreaName", "CostCenterId", "StatusTypeId") VALUES (219, '13017', 'PZ - King Faisal CK', 1119, 1);</v>
      </c>
    </row>
    <row r="121" spans="1:11" x14ac:dyDescent="0.35">
      <c r="A121">
        <v>14001</v>
      </c>
      <c r="B121" t="s">
        <v>159</v>
      </c>
      <c r="C121">
        <v>14001</v>
      </c>
      <c r="E121">
        <v>220</v>
      </c>
      <c r="F121">
        <v>14001</v>
      </c>
      <c r="G121" t="s">
        <v>159</v>
      </c>
      <c r="H121">
        <v>1120</v>
      </c>
      <c r="I121">
        <v>1</v>
      </c>
      <c r="K121" t="str">
        <f t="shared" si="1"/>
        <v>INSERT INTO public."BusinessAreas"("Id", "BusinessAreaCode", "BusinessAreaName", "CostCenterId", "StatusTypeId") VALUES (220, '14001', '2E-Tahlia Store', 1120, 1);</v>
      </c>
    </row>
    <row r="122" spans="1:11" x14ac:dyDescent="0.35">
      <c r="A122">
        <v>14002</v>
      </c>
      <c r="B122" t="s">
        <v>160</v>
      </c>
      <c r="C122">
        <v>14002</v>
      </c>
      <c r="E122">
        <v>221</v>
      </c>
      <c r="F122">
        <v>14002</v>
      </c>
      <c r="G122" t="s">
        <v>160</v>
      </c>
      <c r="H122">
        <v>1121</v>
      </c>
      <c r="I122">
        <v>1</v>
      </c>
      <c r="K122" t="str">
        <f t="shared" si="1"/>
        <v>INSERT INTO public."BusinessAreas"("Id", "BusinessAreaCode", "BusinessAreaName", "CostCenterId", "StatusTypeId") VALUES (221, '14002', '2E - Suly CK', 1121, 1);</v>
      </c>
    </row>
    <row r="123" spans="1:11" x14ac:dyDescent="0.35">
      <c r="A123">
        <v>14003</v>
      </c>
      <c r="B123" t="s">
        <v>161</v>
      </c>
      <c r="C123">
        <v>14003</v>
      </c>
      <c r="E123">
        <v>222</v>
      </c>
      <c r="F123">
        <v>14003</v>
      </c>
      <c r="G123" t="s">
        <v>161</v>
      </c>
      <c r="H123">
        <v>1122</v>
      </c>
      <c r="I123">
        <v>1</v>
      </c>
      <c r="K123" t="str">
        <f t="shared" si="1"/>
        <v>INSERT INTO public."BusinessAreas"("Id", "BusinessAreaCode", "BusinessAreaName", "CostCenterId", "StatusTypeId") VALUES (222, '14003', '2E - AlNadeem CK', 1122, 1);</v>
      </c>
    </row>
    <row r="124" spans="1:11" x14ac:dyDescent="0.35">
      <c r="A124">
        <v>14004</v>
      </c>
      <c r="B124" t="s">
        <v>162</v>
      </c>
      <c r="C124">
        <v>14004</v>
      </c>
      <c r="E124">
        <v>223</v>
      </c>
      <c r="F124">
        <v>14004</v>
      </c>
      <c r="G124" t="s">
        <v>162</v>
      </c>
      <c r="H124">
        <v>1123</v>
      </c>
      <c r="I124">
        <v>1</v>
      </c>
      <c r="K124" t="str">
        <f t="shared" si="1"/>
        <v>INSERT INTO public."BusinessAreas"("Id", "BusinessAreaCode", "BusinessAreaName", "CostCenterId", "StatusTypeId") VALUES (223, '14004', '2E - Al Moansia CK', 1123, 1);</v>
      </c>
    </row>
    <row r="125" spans="1:11" x14ac:dyDescent="0.35">
      <c r="A125">
        <v>14005</v>
      </c>
      <c r="B125" t="s">
        <v>163</v>
      </c>
      <c r="C125">
        <v>14005</v>
      </c>
      <c r="E125">
        <v>224</v>
      </c>
      <c r="F125">
        <v>14005</v>
      </c>
      <c r="G125" t="s">
        <v>163</v>
      </c>
      <c r="H125">
        <v>1124</v>
      </c>
      <c r="I125">
        <v>1</v>
      </c>
      <c r="K125" t="str">
        <f t="shared" si="1"/>
        <v>INSERT INTO public."BusinessAreas"("Id", "BusinessAreaCode", "BusinessAreaName", "CostCenterId", "StatusTypeId") VALUES (224, '14005', '2E - Hail CK', 1124, 1);</v>
      </c>
    </row>
    <row r="126" spans="1:11" x14ac:dyDescent="0.35">
      <c r="A126">
        <v>14006</v>
      </c>
      <c r="B126" t="s">
        <v>164</v>
      </c>
      <c r="C126">
        <v>14006</v>
      </c>
      <c r="E126">
        <v>225</v>
      </c>
      <c r="F126">
        <v>14006</v>
      </c>
      <c r="G126" t="s">
        <v>164</v>
      </c>
      <c r="H126">
        <v>1125</v>
      </c>
      <c r="I126">
        <v>1</v>
      </c>
      <c r="K126" t="str">
        <f t="shared" si="1"/>
        <v>INSERT INTO public."BusinessAreas"("Id", "BusinessAreaCode", "BusinessAreaName", "CostCenterId", "StatusTypeId") VALUES (225, '14006', '2E - King Faisal', 1125, 1);</v>
      </c>
    </row>
    <row r="127" spans="1:11" x14ac:dyDescent="0.35">
      <c r="A127">
        <v>15001</v>
      </c>
      <c r="B127" t="s">
        <v>165</v>
      </c>
      <c r="C127">
        <v>15001</v>
      </c>
      <c r="E127">
        <v>226</v>
      </c>
      <c r="F127">
        <v>15001</v>
      </c>
      <c r="G127" t="s">
        <v>165</v>
      </c>
      <c r="H127">
        <v>1126</v>
      </c>
      <c r="I127">
        <v>1</v>
      </c>
      <c r="K127" t="str">
        <f t="shared" si="1"/>
        <v>INSERT INTO public."BusinessAreas"("Id", "BusinessAreaCode", "BusinessAreaName", "CostCenterId", "StatusTypeId") VALUES (226, '15001', 'TM-Al Yasmeen', 1126, 1);</v>
      </c>
    </row>
    <row r="128" spans="1:11" x14ac:dyDescent="0.35">
      <c r="A128">
        <v>15002</v>
      </c>
      <c r="B128" t="s">
        <v>166</v>
      </c>
      <c r="C128">
        <v>15002</v>
      </c>
      <c r="E128">
        <v>227</v>
      </c>
      <c r="F128">
        <v>15002</v>
      </c>
      <c r="G128" t="s">
        <v>166</v>
      </c>
      <c r="H128">
        <v>1127</v>
      </c>
      <c r="I128">
        <v>1</v>
      </c>
      <c r="K128" t="str">
        <f t="shared" si="1"/>
        <v>INSERT INTO public."BusinessAreas"("Id", "BusinessAreaCode", "BusinessAreaName", "CostCenterId", "StatusTypeId") VALUES (227, '15002', 'TM - Suly CK', 1127, 1);</v>
      </c>
    </row>
    <row r="129" spans="1:11" x14ac:dyDescent="0.35">
      <c r="A129">
        <v>15003</v>
      </c>
      <c r="B129" t="s">
        <v>167</v>
      </c>
      <c r="C129">
        <v>15003</v>
      </c>
      <c r="E129">
        <v>228</v>
      </c>
      <c r="F129">
        <v>15003</v>
      </c>
      <c r="G129" t="s">
        <v>167</v>
      </c>
      <c r="H129">
        <v>1128</v>
      </c>
      <c r="I129">
        <v>1</v>
      </c>
      <c r="K129" t="str">
        <f t="shared" si="1"/>
        <v>INSERT INTO public."BusinessAreas"("Id", "BusinessAreaCode", "BusinessAreaName", "CostCenterId", "StatusTypeId") VALUES (228, '15003', 'TM - AlNadeem CK', 1128, 1);</v>
      </c>
    </row>
    <row r="130" spans="1:11" x14ac:dyDescent="0.35">
      <c r="A130">
        <v>15004</v>
      </c>
      <c r="B130" t="s">
        <v>168</v>
      </c>
      <c r="C130">
        <v>15004</v>
      </c>
      <c r="E130">
        <v>229</v>
      </c>
      <c r="F130">
        <v>15004</v>
      </c>
      <c r="G130" t="s">
        <v>168</v>
      </c>
      <c r="H130">
        <v>1129</v>
      </c>
      <c r="I130">
        <v>1</v>
      </c>
      <c r="K130" t="str">
        <f t="shared" si="1"/>
        <v>INSERT INTO public."BusinessAreas"("Id", "BusinessAreaCode", "BusinessAreaName", "CostCenterId", "StatusTypeId") VALUES (229, '15004', 'TM - Al Maonsia CK', 1129, 1);</v>
      </c>
    </row>
    <row r="131" spans="1:11" x14ac:dyDescent="0.35">
      <c r="A131">
        <v>15005</v>
      </c>
      <c r="B131" t="s">
        <v>169</v>
      </c>
      <c r="C131">
        <v>15005</v>
      </c>
      <c r="E131">
        <v>230</v>
      </c>
      <c r="F131">
        <v>15005</v>
      </c>
      <c r="G131" t="s">
        <v>169</v>
      </c>
      <c r="H131">
        <v>1130</v>
      </c>
      <c r="I131">
        <v>1</v>
      </c>
      <c r="K131" t="str">
        <f t="shared" ref="K131:K188" si="2">"INSERT INTO public.""BusinessAreas""(""Id"", ""BusinessAreaCode"", ""BusinessAreaName"", ""CostCenterId"", ""StatusTypeId"") VALUES ("&amp;E131&amp;", "&amp;"'"&amp;F131&amp;"'"&amp;", "&amp;"'"&amp;G131&amp;"'"&amp; ", " &amp;H131 &amp;", "&amp;I131&amp;");"</f>
        <v>INSERT INTO public."BusinessAreas"("Id", "BusinessAreaCode", "BusinessAreaName", "CostCenterId", "StatusTypeId") VALUES (230, '15005', 'TM - Hail CK', 1130, 1);</v>
      </c>
    </row>
    <row r="132" spans="1:11" x14ac:dyDescent="0.35">
      <c r="A132">
        <v>15006</v>
      </c>
      <c r="B132" t="s">
        <v>170</v>
      </c>
      <c r="C132">
        <v>15006</v>
      </c>
      <c r="E132">
        <v>231</v>
      </c>
      <c r="F132">
        <v>15006</v>
      </c>
      <c r="G132" t="s">
        <v>170</v>
      </c>
      <c r="H132">
        <v>1131</v>
      </c>
      <c r="I132">
        <v>1</v>
      </c>
      <c r="K132" t="str">
        <f t="shared" si="2"/>
        <v>INSERT INTO public."BusinessAreas"("Id", "BusinessAreaCode", "BusinessAreaName", "CostCenterId", "StatusTypeId") VALUES (231, '15006', 'TM - King Faisal CK', 1131, 1);</v>
      </c>
    </row>
    <row r="133" spans="1:11" x14ac:dyDescent="0.35">
      <c r="A133">
        <v>16001</v>
      </c>
      <c r="B133" t="s">
        <v>171</v>
      </c>
      <c r="C133">
        <v>16001</v>
      </c>
      <c r="E133">
        <v>232</v>
      </c>
      <c r="F133">
        <v>16001</v>
      </c>
      <c r="G133" t="s">
        <v>171</v>
      </c>
      <c r="H133">
        <v>1132</v>
      </c>
      <c r="I133">
        <v>1</v>
      </c>
      <c r="K133" t="str">
        <f t="shared" si="2"/>
        <v>INSERT INTO public."BusinessAreas"("Id", "BusinessAreaCode", "BusinessAreaName", "CostCenterId", "StatusTypeId") VALUES (232, '16001', 'DM-Estilo', 1132, 1);</v>
      </c>
    </row>
    <row r="134" spans="1:11" x14ac:dyDescent="0.35">
      <c r="A134">
        <v>17001</v>
      </c>
      <c r="B134" t="s">
        <v>172</v>
      </c>
      <c r="C134">
        <v>17001</v>
      </c>
      <c r="E134">
        <v>233</v>
      </c>
      <c r="F134">
        <v>17001</v>
      </c>
      <c r="G134" t="s">
        <v>172</v>
      </c>
      <c r="H134">
        <v>1133</v>
      </c>
      <c r="I134">
        <v>1</v>
      </c>
      <c r="K134" t="str">
        <f t="shared" si="2"/>
        <v>INSERT INTO public."BusinessAreas"("Id", "BusinessAreaCode", "BusinessAreaName", "CostCenterId", "StatusTypeId") VALUES (233, '17001', 'LU-OR &amp; More', 1133, 1);</v>
      </c>
    </row>
    <row r="135" spans="1:11" x14ac:dyDescent="0.35">
      <c r="A135">
        <v>17002</v>
      </c>
      <c r="B135" t="s">
        <v>173</v>
      </c>
      <c r="C135">
        <v>17002</v>
      </c>
      <c r="E135">
        <v>234</v>
      </c>
      <c r="F135">
        <v>17002</v>
      </c>
      <c r="G135" t="s">
        <v>173</v>
      </c>
      <c r="H135">
        <v>1134</v>
      </c>
      <c r="I135">
        <v>1</v>
      </c>
      <c r="K135" t="str">
        <f t="shared" si="2"/>
        <v>INSERT INTO public."BusinessAreas"("Id", "BusinessAreaCode", "BusinessAreaName", "CostCenterId", "StatusTypeId") VALUES (234, '17002', 'LU-Golden Detailes', 1134, 1);</v>
      </c>
    </row>
    <row r="136" spans="1:11" x14ac:dyDescent="0.35">
      <c r="A136">
        <v>17003</v>
      </c>
      <c r="B136" t="s">
        <v>174</v>
      </c>
      <c r="C136">
        <v>17003</v>
      </c>
      <c r="E136">
        <v>235</v>
      </c>
      <c r="F136">
        <v>17003</v>
      </c>
      <c r="G136" t="s">
        <v>174</v>
      </c>
      <c r="H136">
        <v>1135</v>
      </c>
      <c r="I136">
        <v>1</v>
      </c>
      <c r="K136" t="str">
        <f t="shared" si="2"/>
        <v>INSERT INTO public."BusinessAreas"("Id", "BusinessAreaCode", "BusinessAreaName", "CostCenterId", "StatusTypeId") VALUES (235, '17003', 'LU-Main WH', 1135, 1);</v>
      </c>
    </row>
    <row r="137" spans="1:11" x14ac:dyDescent="0.35">
      <c r="A137">
        <v>17004</v>
      </c>
      <c r="B137" t="s">
        <v>175</v>
      </c>
      <c r="C137">
        <v>17004</v>
      </c>
      <c r="E137">
        <v>236</v>
      </c>
      <c r="F137">
        <v>17004</v>
      </c>
      <c r="G137" t="s">
        <v>175</v>
      </c>
      <c r="H137">
        <v>1136</v>
      </c>
      <c r="I137">
        <v>1</v>
      </c>
      <c r="K137" t="str">
        <f t="shared" si="2"/>
        <v>INSERT INTO public."BusinessAreas"("Id", "BusinessAreaCode", "BusinessAreaName", "CostCenterId", "StatusTypeId") VALUES (236, '17004', 'LU-WIP', 1136, 1);</v>
      </c>
    </row>
    <row r="138" spans="1:11" x14ac:dyDescent="0.35">
      <c r="A138">
        <v>17005</v>
      </c>
      <c r="B138" t="s">
        <v>176</v>
      </c>
      <c r="C138">
        <v>17005</v>
      </c>
      <c r="E138">
        <v>237</v>
      </c>
      <c r="F138">
        <v>17005</v>
      </c>
      <c r="G138" t="s">
        <v>176</v>
      </c>
      <c r="H138">
        <v>1137</v>
      </c>
      <c r="I138">
        <v>1</v>
      </c>
      <c r="K138" t="str">
        <f t="shared" si="2"/>
        <v>INSERT INTO public."BusinessAreas"("Id", "BusinessAreaCode", "BusinessAreaName", "CostCenterId", "StatusTypeId") VALUES (237, '17005', 'Lulut Najed Sales', 1137, 1);</v>
      </c>
    </row>
    <row r="139" spans="1:11" x14ac:dyDescent="0.35">
      <c r="A139">
        <v>17006</v>
      </c>
      <c r="B139" t="s">
        <v>177</v>
      </c>
      <c r="C139">
        <v>17006</v>
      </c>
      <c r="E139">
        <v>238</v>
      </c>
      <c r="F139">
        <v>17006</v>
      </c>
      <c r="G139" t="s">
        <v>177</v>
      </c>
      <c r="H139">
        <v>1138</v>
      </c>
      <c r="I139">
        <v>1</v>
      </c>
      <c r="K139" t="str">
        <f t="shared" si="2"/>
        <v>INSERT INTO public."BusinessAreas"("Id", "BusinessAreaCode", "BusinessAreaName", "CostCenterId", "StatusTypeId") VALUES (238, '17006', 'Luluat Najed -Purchas', 1138, 1);</v>
      </c>
    </row>
    <row r="140" spans="1:11" x14ac:dyDescent="0.35">
      <c r="A140">
        <v>17007</v>
      </c>
      <c r="B140" t="s">
        <v>178</v>
      </c>
      <c r="C140">
        <v>17007</v>
      </c>
      <c r="E140">
        <v>239</v>
      </c>
      <c r="F140">
        <v>17007</v>
      </c>
      <c r="G140" t="s">
        <v>178</v>
      </c>
      <c r="H140">
        <v>1139</v>
      </c>
      <c r="I140">
        <v>1</v>
      </c>
      <c r="K140" t="str">
        <f t="shared" si="2"/>
        <v>INSERT INTO public."BusinessAreas"("Id", "BusinessAreaCode", "BusinessAreaName", "CostCenterId", "StatusTypeId") VALUES (239, '17007', 'Luluat Najed Jeddah Branch', 1139, 1);</v>
      </c>
    </row>
    <row r="141" spans="1:11" x14ac:dyDescent="0.35">
      <c r="A141">
        <v>17008</v>
      </c>
      <c r="B141" t="s">
        <v>179</v>
      </c>
      <c r="C141">
        <v>17008</v>
      </c>
      <c r="E141">
        <v>240</v>
      </c>
      <c r="F141">
        <v>17008</v>
      </c>
      <c r="G141" t="s">
        <v>179</v>
      </c>
      <c r="H141">
        <v>1140</v>
      </c>
      <c r="I141">
        <v>1</v>
      </c>
      <c r="K141" t="str">
        <f t="shared" si="2"/>
        <v>INSERT INTO public."BusinessAreas"("Id", "BusinessAreaCode", "BusinessAreaName", "CostCenterId", "StatusTypeId") VALUES (240, '17008', 'Lu - Lab', 1140, 1);</v>
      </c>
    </row>
    <row r="142" spans="1:11" x14ac:dyDescent="0.35">
      <c r="A142">
        <v>18001</v>
      </c>
      <c r="B142" t="s">
        <v>180</v>
      </c>
      <c r="C142">
        <v>18001</v>
      </c>
      <c r="E142">
        <v>241</v>
      </c>
      <c r="F142">
        <v>18001</v>
      </c>
      <c r="G142" t="s">
        <v>180</v>
      </c>
      <c r="H142">
        <v>1141</v>
      </c>
      <c r="I142">
        <v>1</v>
      </c>
      <c r="K142" t="str">
        <f t="shared" si="2"/>
        <v>INSERT INTO public."BusinessAreas"("Id", "BusinessAreaCode", "BusinessAreaName", "CostCenterId", "StatusTypeId") VALUES (241, '18001', 'DU-Commissiary', 1141, 1);</v>
      </c>
    </row>
    <row r="143" spans="1:11" x14ac:dyDescent="0.35">
      <c r="A143">
        <v>18002</v>
      </c>
      <c r="B143" t="s">
        <v>181</v>
      </c>
      <c r="C143">
        <v>18002</v>
      </c>
      <c r="E143">
        <v>242</v>
      </c>
      <c r="F143">
        <v>18002</v>
      </c>
      <c r="G143" t="s">
        <v>181</v>
      </c>
      <c r="H143">
        <v>1142</v>
      </c>
      <c r="I143">
        <v>1</v>
      </c>
      <c r="K143" t="str">
        <f t="shared" si="2"/>
        <v>INSERT INTO public."BusinessAreas"("Id", "BusinessAreaCode", "BusinessAreaName", "CostCenterId", "StatusTypeId") VALUES (242, '18002', 'DU - CK SULY', 1142, 1);</v>
      </c>
    </row>
    <row r="144" spans="1:11" x14ac:dyDescent="0.35">
      <c r="A144">
        <v>18003</v>
      </c>
      <c r="B144" t="s">
        <v>182</v>
      </c>
      <c r="C144">
        <v>18003</v>
      </c>
      <c r="E144">
        <v>243</v>
      </c>
      <c r="F144">
        <v>18003</v>
      </c>
      <c r="G144" t="s">
        <v>182</v>
      </c>
      <c r="H144">
        <v>1143</v>
      </c>
      <c r="I144">
        <v>1</v>
      </c>
      <c r="K144" t="str">
        <f t="shared" si="2"/>
        <v>INSERT INTO public."BusinessAreas"("Id", "BusinessAreaCode", "BusinessAreaName", "CostCenterId", "StatusTypeId") VALUES (243, '18003', 'DU - CK NAZIEM', 1143, 1);</v>
      </c>
    </row>
    <row r="145" spans="1:11" x14ac:dyDescent="0.35">
      <c r="A145">
        <v>18004</v>
      </c>
      <c r="B145" t="s">
        <v>183</v>
      </c>
      <c r="C145">
        <v>18004</v>
      </c>
      <c r="E145">
        <v>244</v>
      </c>
      <c r="F145">
        <v>18004</v>
      </c>
      <c r="G145" t="s">
        <v>183</v>
      </c>
      <c r="H145">
        <v>1144</v>
      </c>
      <c r="I145">
        <v>1</v>
      </c>
      <c r="K145" t="str">
        <f t="shared" si="2"/>
        <v>INSERT INTO public."BusinessAreas"("Id", "BusinessAreaCode", "BusinessAreaName", "CostCenterId", "StatusTypeId") VALUES (244, '18004', 'DU - CK AL MOUNISA', 1144, 1);</v>
      </c>
    </row>
    <row r="146" spans="1:11" x14ac:dyDescent="0.35">
      <c r="A146">
        <v>18005</v>
      </c>
      <c r="B146" t="s">
        <v>184</v>
      </c>
      <c r="C146">
        <v>18005</v>
      </c>
      <c r="E146">
        <v>245</v>
      </c>
      <c r="F146">
        <v>18005</v>
      </c>
      <c r="G146" t="s">
        <v>184</v>
      </c>
      <c r="H146">
        <v>1145</v>
      </c>
      <c r="I146">
        <v>1</v>
      </c>
      <c r="K146" t="str">
        <f t="shared" si="2"/>
        <v>INSERT INTO public."BusinessAreas"("Id", "BusinessAreaCode", "BusinessAreaName", "CostCenterId", "StatusTypeId") VALUES (245, '18005', 'DU - King Faisal CK', 1145, 1);</v>
      </c>
    </row>
    <row r="147" spans="1:11" x14ac:dyDescent="0.35">
      <c r="A147">
        <v>20020</v>
      </c>
      <c r="B147" t="s">
        <v>186</v>
      </c>
      <c r="C147">
        <v>20020</v>
      </c>
      <c r="E147">
        <v>246</v>
      </c>
      <c r="F147">
        <v>20020</v>
      </c>
      <c r="G147" t="s">
        <v>186</v>
      </c>
      <c r="H147">
        <v>1146</v>
      </c>
      <c r="I147">
        <v>1</v>
      </c>
      <c r="K147" t="str">
        <f t="shared" si="2"/>
        <v>INSERT INTO public."BusinessAreas"("Id", "BusinessAreaCode", "BusinessAreaName", "CostCenterId", "StatusTypeId") VALUES (246, '20020', 'Sign-Commissiary', 1146, 1);</v>
      </c>
    </row>
    <row r="148" spans="1:11" x14ac:dyDescent="0.35">
      <c r="A148">
        <v>21101</v>
      </c>
      <c r="B148" t="s">
        <v>187</v>
      </c>
      <c r="C148">
        <v>21101</v>
      </c>
      <c r="E148">
        <v>247</v>
      </c>
      <c r="F148">
        <v>21101</v>
      </c>
      <c r="G148" t="s">
        <v>187</v>
      </c>
      <c r="H148">
        <v>1147</v>
      </c>
      <c r="I148">
        <v>1</v>
      </c>
      <c r="K148" t="str">
        <f t="shared" si="2"/>
        <v>INSERT INTO public."BusinessAreas"("Id", "BusinessAreaCode", "BusinessAreaName", "CostCenterId", "StatusTypeId") VALUES (247, '21101', 'TW-Direct Labour - Burger', 1147, 1);</v>
      </c>
    </row>
    <row r="149" spans="1:11" x14ac:dyDescent="0.35">
      <c r="A149">
        <v>21102</v>
      </c>
      <c r="B149" t="s">
        <v>188</v>
      </c>
      <c r="C149">
        <v>21102</v>
      </c>
      <c r="E149">
        <v>248</v>
      </c>
      <c r="F149">
        <v>21102</v>
      </c>
      <c r="G149" t="s">
        <v>188</v>
      </c>
      <c r="H149">
        <v>1148</v>
      </c>
      <c r="I149">
        <v>1</v>
      </c>
      <c r="K149" t="str">
        <f t="shared" si="2"/>
        <v>INSERT INTO public."BusinessAreas"("Id", "BusinessAreaCode", "BusinessAreaName", "CostCenterId", "StatusTypeId") VALUES (248, '21102', 'TW-Production - Burger', 1148, 1);</v>
      </c>
    </row>
    <row r="150" spans="1:11" x14ac:dyDescent="0.35">
      <c r="A150">
        <v>21201</v>
      </c>
      <c r="B150" t="s">
        <v>189</v>
      </c>
      <c r="C150">
        <v>21201</v>
      </c>
      <c r="E150">
        <v>249</v>
      </c>
      <c r="F150">
        <v>21201</v>
      </c>
      <c r="G150" t="s">
        <v>189</v>
      </c>
      <c r="H150">
        <v>1149</v>
      </c>
      <c r="I150">
        <v>1</v>
      </c>
      <c r="K150" t="str">
        <f t="shared" si="2"/>
        <v>INSERT INTO public."BusinessAreas"("Id", "BusinessAreaCode", "BusinessAreaName", "CostCenterId", "StatusTypeId") VALUES (249, '21201', 'TW-Direct Labour - Shawarma', 1149, 1);</v>
      </c>
    </row>
    <row r="151" spans="1:11" x14ac:dyDescent="0.35">
      <c r="A151">
        <v>21202</v>
      </c>
      <c r="B151" t="s">
        <v>190</v>
      </c>
      <c r="C151">
        <v>21202</v>
      </c>
      <c r="E151">
        <v>250</v>
      </c>
      <c r="F151">
        <v>21202</v>
      </c>
      <c r="G151" t="s">
        <v>190</v>
      </c>
      <c r="H151">
        <v>1150</v>
      </c>
      <c r="I151">
        <v>1</v>
      </c>
      <c r="K151" t="str">
        <f t="shared" si="2"/>
        <v>INSERT INTO public."BusinessAreas"("Id", "BusinessAreaCode", "BusinessAreaName", "CostCenterId", "StatusTypeId") VALUES (250, '21202', 'TW-Production - Shawarma', 1150, 1);</v>
      </c>
    </row>
    <row r="152" spans="1:11" x14ac:dyDescent="0.35">
      <c r="A152">
        <v>21301</v>
      </c>
      <c r="B152" t="s">
        <v>191</v>
      </c>
      <c r="C152">
        <v>21301</v>
      </c>
      <c r="E152">
        <v>251</v>
      </c>
      <c r="F152">
        <v>21301</v>
      </c>
      <c r="G152" t="s">
        <v>191</v>
      </c>
      <c r="H152">
        <v>1151</v>
      </c>
      <c r="I152">
        <v>1</v>
      </c>
      <c r="K152" t="str">
        <f t="shared" si="2"/>
        <v>INSERT INTO public."BusinessAreas"("Id", "BusinessAreaCode", "BusinessAreaName", "CostCenterId", "StatusTypeId") VALUES (251, '21301', 'TW-Direct Labor - Coffee', 1151, 1);</v>
      </c>
    </row>
    <row r="153" spans="1:11" x14ac:dyDescent="0.35">
      <c r="A153">
        <v>21302</v>
      </c>
      <c r="B153" t="s">
        <v>192</v>
      </c>
      <c r="C153">
        <v>21302</v>
      </c>
      <c r="E153">
        <v>252</v>
      </c>
      <c r="F153">
        <v>21302</v>
      </c>
      <c r="G153" t="s">
        <v>192</v>
      </c>
      <c r="H153">
        <v>1152</v>
      </c>
      <c r="I153">
        <v>1</v>
      </c>
      <c r="K153" t="str">
        <f t="shared" si="2"/>
        <v>INSERT INTO public."BusinessAreas"("Id", "BusinessAreaCode", "BusinessAreaName", "CostCenterId", "StatusTypeId") VALUES (252, '21302', 'TW-Production - Coffee', 1152, 1);</v>
      </c>
    </row>
    <row r="154" spans="1:11" x14ac:dyDescent="0.35">
      <c r="A154">
        <v>21401</v>
      </c>
      <c r="B154" t="s">
        <v>193</v>
      </c>
      <c r="C154">
        <v>21401</v>
      </c>
      <c r="E154">
        <v>253</v>
      </c>
      <c r="F154">
        <v>21401</v>
      </c>
      <c r="G154" t="s">
        <v>193</v>
      </c>
      <c r="H154">
        <v>1153</v>
      </c>
      <c r="I154">
        <v>1</v>
      </c>
      <c r="K154" t="str">
        <f t="shared" si="2"/>
        <v>INSERT INTO public."BusinessAreas"("Id", "BusinessAreaCode", "BusinessAreaName", "CostCenterId", "StatusTypeId") VALUES (253, '21401', 'TW-DI Labour Breaded Chicken', 1153, 1);</v>
      </c>
    </row>
    <row r="155" spans="1:11" x14ac:dyDescent="0.35">
      <c r="A155">
        <v>21402</v>
      </c>
      <c r="B155" t="s">
        <v>194</v>
      </c>
      <c r="C155">
        <v>21402</v>
      </c>
      <c r="E155">
        <v>254</v>
      </c>
      <c r="F155">
        <v>21402</v>
      </c>
      <c r="G155" t="s">
        <v>194</v>
      </c>
      <c r="H155">
        <v>1154</v>
      </c>
      <c r="I155">
        <v>1</v>
      </c>
      <c r="K155" t="str">
        <f t="shared" si="2"/>
        <v>INSERT INTO public."BusinessAreas"("Id", "BusinessAreaCode", "BusinessAreaName", "CostCenterId", "StatusTypeId") VALUES (254, '21402', 'TW-PROD - Breaded Chicken', 1154, 1);</v>
      </c>
    </row>
    <row r="156" spans="1:11" x14ac:dyDescent="0.35">
      <c r="A156">
        <v>21501</v>
      </c>
      <c r="B156" t="s">
        <v>195</v>
      </c>
      <c r="C156">
        <v>21501</v>
      </c>
      <c r="E156">
        <v>255</v>
      </c>
      <c r="F156">
        <v>21501</v>
      </c>
      <c r="G156" t="s">
        <v>195</v>
      </c>
      <c r="H156">
        <v>1155</v>
      </c>
      <c r="I156">
        <v>1</v>
      </c>
      <c r="K156" t="str">
        <f t="shared" si="2"/>
        <v>INSERT INTO public."BusinessAreas"("Id", "BusinessAreaCode", "BusinessAreaName", "CostCenterId", "StatusTypeId") VALUES (255, '21501', 'TW-Direct Labour - Commissary', 1155, 1);</v>
      </c>
    </row>
    <row r="157" spans="1:11" x14ac:dyDescent="0.35">
      <c r="A157">
        <v>21502</v>
      </c>
      <c r="B157" t="s">
        <v>196</v>
      </c>
      <c r="C157">
        <v>21502</v>
      </c>
      <c r="E157">
        <v>256</v>
      </c>
      <c r="F157">
        <v>21502</v>
      </c>
      <c r="G157" t="s">
        <v>196</v>
      </c>
      <c r="H157">
        <v>1156</v>
      </c>
      <c r="I157">
        <v>1</v>
      </c>
      <c r="K157" t="str">
        <f t="shared" si="2"/>
        <v>INSERT INTO public."BusinessAreas"("Id", "BusinessAreaCode", "BusinessAreaName", "CostCenterId", "StatusTypeId") VALUES (256, '21502', 'TW-Production - Commissary', 1156, 1);</v>
      </c>
    </row>
    <row r="158" spans="1:11" x14ac:dyDescent="0.35">
      <c r="A158">
        <v>21991</v>
      </c>
      <c r="B158" t="s">
        <v>197</v>
      </c>
      <c r="C158">
        <v>21991</v>
      </c>
      <c r="E158">
        <v>257</v>
      </c>
      <c r="F158">
        <v>21991</v>
      </c>
      <c r="G158" t="s">
        <v>197</v>
      </c>
      <c r="H158">
        <v>1157</v>
      </c>
      <c r="I158">
        <v>1</v>
      </c>
      <c r="K158" t="str">
        <f t="shared" si="2"/>
        <v>INSERT INTO public."BusinessAreas"("Id", "BusinessAreaCode", "BusinessAreaName", "CostCenterId", "StatusTypeId") VALUES (257, '21991', 'TW-WH', 1157, 1);</v>
      </c>
    </row>
    <row r="159" spans="1:11" x14ac:dyDescent="0.35">
      <c r="A159">
        <v>21992</v>
      </c>
      <c r="B159" t="s">
        <v>198</v>
      </c>
      <c r="C159">
        <v>21992</v>
      </c>
      <c r="E159">
        <v>258</v>
      </c>
      <c r="F159">
        <v>21992</v>
      </c>
      <c r="G159" t="s">
        <v>198</v>
      </c>
      <c r="H159">
        <v>1158</v>
      </c>
      <c r="I159">
        <v>1</v>
      </c>
      <c r="K159" t="str">
        <f t="shared" si="2"/>
        <v>INSERT INTO public."BusinessAreas"("Id", "BusinessAreaCode", "BusinessAreaName", "CostCenterId", "StatusTypeId") VALUES (258, '21992', 'TW-Transportation', 1158, 1);</v>
      </c>
    </row>
    <row r="160" spans="1:11" x14ac:dyDescent="0.35">
      <c r="A160">
        <v>21993</v>
      </c>
      <c r="B160" t="s">
        <v>199</v>
      </c>
      <c r="C160">
        <v>21993</v>
      </c>
      <c r="E160">
        <v>259</v>
      </c>
      <c r="F160">
        <v>21993</v>
      </c>
      <c r="G160" t="s">
        <v>199</v>
      </c>
      <c r="H160">
        <v>1159</v>
      </c>
      <c r="I160">
        <v>1</v>
      </c>
      <c r="K160" t="str">
        <f t="shared" si="2"/>
        <v>INSERT INTO public."BusinessAreas"("Id", "BusinessAreaCode", "BusinessAreaName", "CostCenterId", "StatusTypeId") VALUES (259, '21993', 'TW-Purchases -OPX', 1159, 1);</v>
      </c>
    </row>
    <row r="161" spans="1:11" x14ac:dyDescent="0.35">
      <c r="A161" t="s">
        <v>200</v>
      </c>
      <c r="B161" t="s">
        <v>201</v>
      </c>
      <c r="C161" t="s">
        <v>200</v>
      </c>
      <c r="E161">
        <v>260</v>
      </c>
      <c r="F161" t="s">
        <v>200</v>
      </c>
      <c r="G161" t="s">
        <v>201</v>
      </c>
      <c r="H161">
        <v>1160</v>
      </c>
      <c r="I161">
        <v>1</v>
      </c>
      <c r="K161" t="str">
        <f t="shared" si="2"/>
        <v>INSERT INTO public."BusinessAreas"("Id", "BusinessAreaCode", "BusinessAreaName", "CostCenterId", "StatusTypeId") VALUES (260, '2E-RY001', '2E-All Riyadh -Shared', 1160, 1);</v>
      </c>
    </row>
    <row r="162" spans="1:11" x14ac:dyDescent="0.35">
      <c r="A162">
        <v>51001</v>
      </c>
      <c r="B162" t="s">
        <v>202</v>
      </c>
      <c r="C162">
        <v>51001</v>
      </c>
      <c r="E162">
        <v>261</v>
      </c>
      <c r="F162">
        <v>51001</v>
      </c>
      <c r="G162" t="s">
        <v>202</v>
      </c>
      <c r="H162">
        <v>1161</v>
      </c>
      <c r="I162">
        <v>1</v>
      </c>
      <c r="K162" t="str">
        <f t="shared" si="2"/>
        <v>INSERT INTO public."BusinessAreas"("Id", "BusinessAreaCode", "BusinessAreaName", "CostCenterId", "StatusTypeId") VALUES (261, '51001', 'TQ-Key account', 1161, 1);</v>
      </c>
    </row>
    <row r="163" spans="1:11" x14ac:dyDescent="0.35">
      <c r="A163">
        <v>51002</v>
      </c>
      <c r="B163" t="s">
        <v>203</v>
      </c>
      <c r="C163">
        <v>51002</v>
      </c>
      <c r="E163">
        <v>262</v>
      </c>
      <c r="F163">
        <v>51002</v>
      </c>
      <c r="G163" t="s">
        <v>203</v>
      </c>
      <c r="H163">
        <v>1162</v>
      </c>
      <c r="I163">
        <v>1</v>
      </c>
      <c r="K163" t="str">
        <f t="shared" si="2"/>
        <v>INSERT INTO public."BusinessAreas"("Id", "BusinessAreaCode", "BusinessAreaName", "CostCenterId", "StatusTypeId") VALUES (262, '51002', 'TQ-Cash Van', 1162, 1);</v>
      </c>
    </row>
    <row r="164" spans="1:11" x14ac:dyDescent="0.35">
      <c r="A164">
        <v>51003</v>
      </c>
      <c r="B164" t="s">
        <v>204</v>
      </c>
      <c r="C164">
        <v>51003</v>
      </c>
      <c r="E164">
        <v>263</v>
      </c>
      <c r="F164">
        <v>51003</v>
      </c>
      <c r="G164" t="s">
        <v>204</v>
      </c>
      <c r="H164">
        <v>1163</v>
      </c>
      <c r="I164">
        <v>1</v>
      </c>
      <c r="K164" t="str">
        <f t="shared" si="2"/>
        <v>INSERT INTO public."BusinessAreas"("Id", "BusinessAreaCode", "BusinessAreaName", "CostCenterId", "StatusTypeId") VALUES (263, '51003', 'TQ-Wholesale', 1163, 1);</v>
      </c>
    </row>
    <row r="165" spans="1:11" x14ac:dyDescent="0.35">
      <c r="A165">
        <v>51004</v>
      </c>
      <c r="B165" t="s">
        <v>205</v>
      </c>
      <c r="C165">
        <v>51004</v>
      </c>
      <c r="E165">
        <v>264</v>
      </c>
      <c r="F165">
        <v>51004</v>
      </c>
      <c r="G165" t="s">
        <v>205</v>
      </c>
      <c r="H165">
        <v>1164</v>
      </c>
      <c r="I165">
        <v>1</v>
      </c>
      <c r="K165" t="str">
        <f t="shared" si="2"/>
        <v>INSERT INTO public."BusinessAreas"("Id", "BusinessAreaCode", "BusinessAreaName", "CostCenterId", "StatusTypeId") VALUES (264, '51004', 'TQ-Mini-Market', 1164, 1);</v>
      </c>
    </row>
    <row r="166" spans="1:11" x14ac:dyDescent="0.35">
      <c r="A166">
        <v>51005</v>
      </c>
      <c r="B166" t="s">
        <v>206</v>
      </c>
      <c r="C166">
        <v>51005</v>
      </c>
      <c r="E166">
        <v>265</v>
      </c>
      <c r="F166">
        <v>51005</v>
      </c>
      <c r="G166" t="s">
        <v>206</v>
      </c>
      <c r="H166">
        <v>1165</v>
      </c>
      <c r="I166">
        <v>1</v>
      </c>
      <c r="K166" t="str">
        <f t="shared" si="2"/>
        <v>INSERT INTO public."BusinessAreas"("Id", "BusinessAreaCode", "BusinessAreaName", "CostCenterId", "StatusTypeId") VALUES (265, '51005', 'TQ-Distributor', 1165, 1);</v>
      </c>
    </row>
    <row r="167" spans="1:11" x14ac:dyDescent="0.35">
      <c r="A167">
        <v>51006</v>
      </c>
      <c r="B167" t="s">
        <v>207</v>
      </c>
      <c r="C167">
        <v>51006</v>
      </c>
      <c r="E167">
        <v>266</v>
      </c>
      <c r="F167">
        <v>51006</v>
      </c>
      <c r="G167" t="s">
        <v>207</v>
      </c>
      <c r="H167">
        <v>1166</v>
      </c>
      <c r="I167">
        <v>1</v>
      </c>
      <c r="K167" t="str">
        <f t="shared" si="2"/>
        <v>INSERT INTO public."BusinessAreas"("Id", "BusinessAreaCode", "BusinessAreaName", "CostCenterId", "StatusTypeId") VALUES (266, '51006', 'TQ-Export', 1166, 1);</v>
      </c>
    </row>
    <row r="168" spans="1:11" x14ac:dyDescent="0.35">
      <c r="A168">
        <v>51007</v>
      </c>
      <c r="B168" t="s">
        <v>208</v>
      </c>
      <c r="C168">
        <v>51007</v>
      </c>
      <c r="E168">
        <v>267</v>
      </c>
      <c r="F168">
        <v>51007</v>
      </c>
      <c r="G168" t="s">
        <v>208</v>
      </c>
      <c r="H168">
        <v>1167</v>
      </c>
      <c r="I168">
        <v>1</v>
      </c>
      <c r="K168" t="str">
        <f t="shared" si="2"/>
        <v>INSERT INTO public."BusinessAreas"("Id", "BusinessAreaCode", "BusinessAreaName", "CostCenterId", "StatusTypeId") VALUES (267, '51007', 'TQ-Horcca', 1167, 1);</v>
      </c>
    </row>
    <row r="169" spans="1:11" x14ac:dyDescent="0.35">
      <c r="A169">
        <v>51008</v>
      </c>
      <c r="B169" t="s">
        <v>209</v>
      </c>
      <c r="C169">
        <v>51008</v>
      </c>
      <c r="E169">
        <v>268</v>
      </c>
      <c r="F169">
        <v>51008</v>
      </c>
      <c r="G169" t="s">
        <v>209</v>
      </c>
      <c r="H169">
        <v>1168</v>
      </c>
      <c r="I169">
        <v>1</v>
      </c>
      <c r="K169" t="str">
        <f t="shared" si="2"/>
        <v>INSERT INTO public."BusinessAreas"("Id", "BusinessAreaCode", "BusinessAreaName", "CostCenterId", "StatusTypeId") VALUES (268, '51008', 'TQ-Customer Service Department', 1168, 1);</v>
      </c>
    </row>
    <row r="170" spans="1:11" x14ac:dyDescent="0.35">
      <c r="A170">
        <v>51009</v>
      </c>
      <c r="B170" t="s">
        <v>210</v>
      </c>
      <c r="C170">
        <v>51009</v>
      </c>
      <c r="E170">
        <v>269</v>
      </c>
      <c r="F170">
        <v>51009</v>
      </c>
      <c r="G170" t="s">
        <v>210</v>
      </c>
      <c r="H170">
        <v>1169</v>
      </c>
      <c r="I170">
        <v>1</v>
      </c>
      <c r="K170" t="str">
        <f t="shared" si="2"/>
        <v>INSERT INTO public."BusinessAreas"("Id", "BusinessAreaCode", "BusinessAreaName", "CostCenterId", "StatusTypeId") VALUES (269, '51009', 'TQ-Selling Department', 1169, 1);</v>
      </c>
    </row>
    <row r="171" spans="1:11" x14ac:dyDescent="0.35">
      <c r="A171">
        <v>51010</v>
      </c>
      <c r="B171" t="s">
        <v>211</v>
      </c>
      <c r="C171">
        <v>51010</v>
      </c>
      <c r="E171">
        <v>270</v>
      </c>
      <c r="F171">
        <v>51010</v>
      </c>
      <c r="G171" t="s">
        <v>211</v>
      </c>
      <c r="H171">
        <v>1170</v>
      </c>
      <c r="I171">
        <v>1</v>
      </c>
      <c r="K171" t="str">
        <f t="shared" si="2"/>
        <v>INSERT INTO public."BusinessAreas"("Id", "BusinessAreaCode", "BusinessAreaName", "CostCenterId", "StatusTypeId") VALUES (270, '51010', 'TQ-Warehouses', 1170, 1);</v>
      </c>
    </row>
    <row r="172" spans="1:11" x14ac:dyDescent="0.35">
      <c r="A172">
        <v>51011</v>
      </c>
      <c r="B172" t="s">
        <v>212</v>
      </c>
      <c r="C172">
        <v>51011</v>
      </c>
      <c r="E172">
        <v>271</v>
      </c>
      <c r="F172">
        <v>51011</v>
      </c>
      <c r="G172" t="s">
        <v>212</v>
      </c>
      <c r="H172">
        <v>1171</v>
      </c>
      <c r="I172">
        <v>1</v>
      </c>
      <c r="K172" t="str">
        <f t="shared" si="2"/>
        <v>INSERT INTO public."BusinessAreas"("Id", "BusinessAreaCode", "BusinessAreaName", "CostCenterId", "StatusTypeId") VALUES (271, '51011', 'TQ-Cash Cutomar', 1171, 1);</v>
      </c>
    </row>
    <row r="173" spans="1:11" x14ac:dyDescent="0.35">
      <c r="A173" t="s">
        <v>213</v>
      </c>
      <c r="B173" t="s">
        <v>214</v>
      </c>
      <c r="C173" t="s">
        <v>213</v>
      </c>
      <c r="E173">
        <v>272</v>
      </c>
      <c r="F173" t="s">
        <v>213</v>
      </c>
      <c r="G173" t="s">
        <v>214</v>
      </c>
      <c r="H173">
        <v>1172</v>
      </c>
      <c r="I173">
        <v>1</v>
      </c>
      <c r="K173" t="str">
        <f t="shared" si="2"/>
        <v>INSERT INTO public."BusinessAreas"("Id", "BusinessAreaCode", "BusinessAreaName", "CostCenterId", "StatusTypeId") VALUES (272, 'Centr_z2', 'General Centre 2', 1172, 1);</v>
      </c>
    </row>
    <row r="174" spans="1:11" x14ac:dyDescent="0.35">
      <c r="A174" t="s">
        <v>215</v>
      </c>
      <c r="B174" t="s">
        <v>216</v>
      </c>
      <c r="C174" t="s">
        <v>215</v>
      </c>
      <c r="E174">
        <v>273</v>
      </c>
      <c r="F174" t="s">
        <v>215</v>
      </c>
      <c r="G174" t="s">
        <v>216</v>
      </c>
      <c r="H174">
        <v>1173</v>
      </c>
      <c r="I174">
        <v>1</v>
      </c>
      <c r="K174" t="str">
        <f t="shared" si="2"/>
        <v>INSERT INTO public."BusinessAreas"("Id", "BusinessAreaCode", "BusinessAreaName", "CostCenterId", "StatusTypeId") VALUES (273, 'DU-RY001', 'DUYOOF-All Riyadh -Shared', 1173, 1);</v>
      </c>
    </row>
    <row r="175" spans="1:11" x14ac:dyDescent="0.35">
      <c r="A175" t="s">
        <v>217</v>
      </c>
      <c r="B175" t="s">
        <v>218</v>
      </c>
      <c r="C175" t="s">
        <v>217</v>
      </c>
      <c r="E175">
        <v>274</v>
      </c>
      <c r="F175" t="s">
        <v>217</v>
      </c>
      <c r="G175" t="s">
        <v>218</v>
      </c>
      <c r="H175">
        <v>1174</v>
      </c>
      <c r="I175">
        <v>1</v>
      </c>
      <c r="K175" t="str">
        <f t="shared" si="2"/>
        <v>INSERT INTO public."BusinessAreas"("Id", "BusinessAreaCode", "BusinessAreaName", "CostCenterId", "StatusTypeId") VALUES (274, 'JB-AMIDD', 'JB-MIDDLE AREA', 1174, 1);</v>
      </c>
    </row>
    <row r="176" spans="1:11" x14ac:dyDescent="0.35">
      <c r="A176" t="s">
        <v>219</v>
      </c>
      <c r="B176" t="s">
        <v>220</v>
      </c>
      <c r="C176" t="s">
        <v>219</v>
      </c>
      <c r="E176">
        <v>275</v>
      </c>
      <c r="F176" t="s">
        <v>219</v>
      </c>
      <c r="G176" t="s">
        <v>220</v>
      </c>
      <c r="H176">
        <v>1175</v>
      </c>
      <c r="I176">
        <v>1</v>
      </c>
      <c r="K176" t="str">
        <f t="shared" si="2"/>
        <v>INSERT INTO public."BusinessAreas"("Id", "BusinessAreaCode", "BusinessAreaName", "CostCenterId", "StatusTypeId") VALUES (275, 'JB-AWEST', 'JB-WESTERN AREA', 1175, 1);</v>
      </c>
    </row>
    <row r="177" spans="1:11" x14ac:dyDescent="0.35">
      <c r="A177" t="s">
        <v>221</v>
      </c>
      <c r="B177" t="s">
        <v>222</v>
      </c>
      <c r="C177" t="s">
        <v>221</v>
      </c>
      <c r="E177">
        <v>276</v>
      </c>
      <c r="F177" t="s">
        <v>221</v>
      </c>
      <c r="G177" t="s">
        <v>222</v>
      </c>
      <c r="H177">
        <v>1176</v>
      </c>
      <c r="I177">
        <v>1</v>
      </c>
      <c r="K177" t="str">
        <f t="shared" si="2"/>
        <v>INSERT INTO public."BusinessAreas"("Id", "BusinessAreaCode", "BusinessAreaName", "CostCenterId", "StatusTypeId") VALUES (276, 'JB-JD000', 'JB-All Jeddah-Shared', 1176, 1);</v>
      </c>
    </row>
    <row r="178" spans="1:11" x14ac:dyDescent="0.35">
      <c r="A178" t="s">
        <v>223</v>
      </c>
      <c r="B178" t="s">
        <v>224</v>
      </c>
      <c r="C178" t="s">
        <v>223</v>
      </c>
      <c r="E178">
        <v>277</v>
      </c>
      <c r="F178" t="s">
        <v>223</v>
      </c>
      <c r="G178" t="s">
        <v>224</v>
      </c>
      <c r="H178">
        <v>1177</v>
      </c>
      <c r="I178">
        <v>1</v>
      </c>
      <c r="K178" t="str">
        <f t="shared" si="2"/>
        <v>INSERT INTO public."BusinessAreas"("Id", "BusinessAreaCode", "BusinessAreaName", "CostCenterId", "StatusTypeId") VALUES (277, 'JB-KH000', 'JB-All Kharj -Shared', 1177, 1);</v>
      </c>
    </row>
    <row r="179" spans="1:11" x14ac:dyDescent="0.35">
      <c r="A179" t="s">
        <v>225</v>
      </c>
      <c r="B179" t="s">
        <v>226</v>
      </c>
      <c r="C179" t="s">
        <v>225</v>
      </c>
      <c r="E179">
        <v>278</v>
      </c>
      <c r="F179" t="s">
        <v>225</v>
      </c>
      <c r="G179" t="s">
        <v>226</v>
      </c>
      <c r="H179">
        <v>1178</v>
      </c>
      <c r="I179">
        <v>1</v>
      </c>
      <c r="K179" t="str">
        <f t="shared" si="2"/>
        <v>INSERT INTO public."BusinessAreas"("Id", "BusinessAreaCode", "BusinessAreaName", "CostCenterId", "StatusTypeId") VALUES (278, 'JB-MD000', 'JB-All Madinah Shared', 1178, 1);</v>
      </c>
    </row>
    <row r="180" spans="1:11" x14ac:dyDescent="0.35">
      <c r="A180" t="s">
        <v>227</v>
      </c>
      <c r="B180" t="s">
        <v>228</v>
      </c>
      <c r="C180" t="s">
        <v>227</v>
      </c>
      <c r="E180">
        <v>279</v>
      </c>
      <c r="F180" t="s">
        <v>227</v>
      </c>
      <c r="G180" t="s">
        <v>228</v>
      </c>
      <c r="H180">
        <v>1179</v>
      </c>
      <c r="I180">
        <v>1</v>
      </c>
      <c r="K180" t="str">
        <f t="shared" si="2"/>
        <v>INSERT INTO public."BusinessAreas"("Id", "BusinessAreaCode", "BusinessAreaName", "CostCenterId", "StatusTypeId") VALUES (279, 'JB-MK000', 'JB-All Mecca - Shared', 1179, 1);</v>
      </c>
    </row>
    <row r="181" spans="1:11" x14ac:dyDescent="0.35">
      <c r="A181" t="s">
        <v>229</v>
      </c>
      <c r="B181" t="s">
        <v>230</v>
      </c>
      <c r="C181" t="s">
        <v>229</v>
      </c>
      <c r="E181">
        <v>280</v>
      </c>
      <c r="F181" t="s">
        <v>229</v>
      </c>
      <c r="G181" t="s">
        <v>230</v>
      </c>
      <c r="H181">
        <v>1180</v>
      </c>
      <c r="I181">
        <v>1</v>
      </c>
      <c r="K181" t="str">
        <f t="shared" si="2"/>
        <v>INSERT INTO public."BusinessAreas"("Id", "BusinessAreaCode", "BusinessAreaName", "CostCenterId", "StatusTypeId") VALUES (280, 'JB-QA000', 'JB-All Qasim -Shared', 1180, 1);</v>
      </c>
    </row>
    <row r="182" spans="1:11" x14ac:dyDescent="0.35">
      <c r="A182" t="s">
        <v>231</v>
      </c>
      <c r="B182" t="s">
        <v>232</v>
      </c>
      <c r="C182" t="s">
        <v>231</v>
      </c>
      <c r="E182">
        <v>281</v>
      </c>
      <c r="F182" t="s">
        <v>231</v>
      </c>
      <c r="G182" t="s">
        <v>232</v>
      </c>
      <c r="H182">
        <v>1181</v>
      </c>
      <c r="I182">
        <v>1</v>
      </c>
      <c r="K182" t="str">
        <f t="shared" si="2"/>
        <v>INSERT INTO public."BusinessAreas"("Id", "BusinessAreaCode", "BusinessAreaName", "CostCenterId", "StatusTypeId") VALUES (281, 'JB-RY000', 'JB-All Riyadh -Shared', 1181, 1);</v>
      </c>
    </row>
    <row r="183" spans="1:11" x14ac:dyDescent="0.35">
      <c r="A183" t="s">
        <v>233</v>
      </c>
      <c r="B183" t="s">
        <v>234</v>
      </c>
      <c r="C183" t="s">
        <v>233</v>
      </c>
      <c r="E183">
        <v>282</v>
      </c>
      <c r="F183" t="s">
        <v>233</v>
      </c>
      <c r="G183" t="s">
        <v>234</v>
      </c>
      <c r="H183">
        <v>1182</v>
      </c>
      <c r="I183">
        <v>1</v>
      </c>
      <c r="K183" t="str">
        <f t="shared" si="2"/>
        <v>INSERT INTO public."BusinessAreas"("Id", "BusinessAreaCode", "BusinessAreaName", "CostCenterId", "StatusTypeId") VALUES (282, 'PZ-RY000', 'PZ-All Riyadh -Shared', 1182, 1);</v>
      </c>
    </row>
    <row r="184" spans="1:11" x14ac:dyDescent="0.35">
      <c r="A184" t="s">
        <v>235</v>
      </c>
      <c r="B184" t="s">
        <v>236</v>
      </c>
      <c r="C184" t="s">
        <v>235</v>
      </c>
      <c r="E184">
        <v>283</v>
      </c>
      <c r="F184" t="s">
        <v>235</v>
      </c>
      <c r="G184" t="s">
        <v>236</v>
      </c>
      <c r="H184">
        <v>1183</v>
      </c>
      <c r="I184">
        <v>1</v>
      </c>
      <c r="K184" t="str">
        <f t="shared" si="2"/>
        <v>INSERT INTO public."BusinessAreas"("Id", "BusinessAreaCode", "BusinessAreaName", "CostCenterId", "StatusTypeId") VALUES (283, 'SH-AMIDD', 'SH-Middle Area', 1183, 1);</v>
      </c>
    </row>
    <row r="185" spans="1:11" x14ac:dyDescent="0.35">
      <c r="A185" t="s">
        <v>237</v>
      </c>
      <c r="B185" t="s">
        <v>238</v>
      </c>
      <c r="C185" t="s">
        <v>237</v>
      </c>
      <c r="E185">
        <v>284</v>
      </c>
      <c r="F185" t="s">
        <v>237</v>
      </c>
      <c r="G185" t="s">
        <v>238</v>
      </c>
      <c r="H185">
        <v>1184</v>
      </c>
      <c r="I185">
        <v>1</v>
      </c>
      <c r="K185" t="str">
        <f t="shared" si="2"/>
        <v>INSERT INTO public."BusinessAreas"("Id", "BusinessAreaCode", "BusinessAreaName", "CostCenterId", "StatusTypeId") VALUES (284, 'SH-KH000', 'SH-All Kharj', 1184, 1);</v>
      </c>
    </row>
    <row r="186" spans="1:11" x14ac:dyDescent="0.35">
      <c r="A186" t="s">
        <v>239</v>
      </c>
      <c r="B186" t="s">
        <v>240</v>
      </c>
      <c r="C186" t="s">
        <v>239</v>
      </c>
      <c r="E186">
        <v>285</v>
      </c>
      <c r="F186" t="s">
        <v>239</v>
      </c>
      <c r="G186" t="s">
        <v>240</v>
      </c>
      <c r="H186">
        <v>1185</v>
      </c>
      <c r="I186">
        <v>1</v>
      </c>
      <c r="K186" t="str">
        <f t="shared" si="2"/>
        <v>INSERT INTO public."BusinessAreas"("Id", "BusinessAreaCode", "BusinessAreaName", "CostCenterId", "StatusTypeId") VALUES (285, 'SH-QA000', 'SH-All Qasim', 1185, 1);</v>
      </c>
    </row>
    <row r="187" spans="1:11" x14ac:dyDescent="0.35">
      <c r="A187" t="s">
        <v>241</v>
      </c>
      <c r="B187" t="s">
        <v>242</v>
      </c>
      <c r="C187" t="s">
        <v>241</v>
      </c>
      <c r="E187">
        <v>286</v>
      </c>
      <c r="F187" t="s">
        <v>241</v>
      </c>
      <c r="G187" t="s">
        <v>242</v>
      </c>
      <c r="H187">
        <v>1186</v>
      </c>
      <c r="I187">
        <v>1</v>
      </c>
      <c r="K187" t="str">
        <f t="shared" si="2"/>
        <v>INSERT INTO public."BusinessAreas"("Id", "BusinessAreaCode", "BusinessAreaName", "CostCenterId", "StatusTypeId") VALUES (286, 'SH-RY000', 'SH-All Riyadh', 1186, 1);</v>
      </c>
    </row>
    <row r="188" spans="1:11" x14ac:dyDescent="0.35">
      <c r="A188" t="s">
        <v>243</v>
      </c>
      <c r="B188" t="s">
        <v>244</v>
      </c>
      <c r="C188" t="s">
        <v>243</v>
      </c>
      <c r="E188">
        <v>287</v>
      </c>
      <c r="F188" t="s">
        <v>243</v>
      </c>
      <c r="G188" t="s">
        <v>244</v>
      </c>
      <c r="H188">
        <v>1187</v>
      </c>
      <c r="I188">
        <v>1</v>
      </c>
      <c r="K188" t="str">
        <f t="shared" si="2"/>
        <v>INSERT INTO public."BusinessAreas"("Id", "BusinessAreaCode", "BusinessAreaName", "CostCenterId", "StatusTypeId") VALUES (287, 'TM-RY001', 'TM-All Riyadh -Shared', 1187, 1);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320C-F841-4D2D-9E86-5C1E9886C633}">
  <dimension ref="A1:I95"/>
  <sheetViews>
    <sheetView topLeftCell="A50" workbookViewId="0">
      <selection activeCell="D63" sqref="D63:D95"/>
    </sheetView>
  </sheetViews>
  <sheetFormatPr defaultRowHeight="14.5" x14ac:dyDescent="0.35"/>
  <cols>
    <col min="1" max="1" width="14.1796875" bestFit="1" customWidth="1"/>
    <col min="2" max="2" width="37.26953125" bestFit="1" customWidth="1"/>
    <col min="3" max="3" width="9" style="23" customWidth="1"/>
    <col min="4" max="4" width="11.6328125" customWidth="1"/>
    <col min="5" max="5" width="22.7265625" bestFit="1" customWidth="1"/>
    <col min="6" max="6" width="25.36328125" bestFit="1" customWidth="1"/>
    <col min="7" max="7" width="12" bestFit="1" customWidth="1"/>
  </cols>
  <sheetData>
    <row r="1" spans="1:9" x14ac:dyDescent="0.35">
      <c r="A1" s="4" t="s">
        <v>9</v>
      </c>
      <c r="B1" s="3" t="s">
        <v>10</v>
      </c>
      <c r="D1" s="17" t="s">
        <v>1031</v>
      </c>
      <c r="E1" s="17" t="s">
        <v>1037</v>
      </c>
      <c r="F1" s="17" t="s">
        <v>1038</v>
      </c>
      <c r="G1" s="17" t="s">
        <v>1030</v>
      </c>
    </row>
    <row r="2" spans="1:9" x14ac:dyDescent="0.35">
      <c r="A2" s="7">
        <v>6111204000009</v>
      </c>
      <c r="B2" s="6" t="s">
        <v>274</v>
      </c>
      <c r="D2">
        <v>600001</v>
      </c>
      <c r="E2" s="24">
        <f>A2</f>
        <v>6111204000009</v>
      </c>
      <c r="F2" t="str">
        <f>B2</f>
        <v>Baladia Renewal</v>
      </c>
      <c r="G2">
        <v>1</v>
      </c>
      <c r="I2" t="str">
        <f>"INSERT INTO public.""GeneralLedger""(""Id"", ""GeneralLedgerAccountNo"", ""GeneralLedgerAccountName"", ""StatusTypeId"")  VALUES ("&amp;D2&amp;", "&amp;"'"&amp;E2&amp;"'"&amp;", "&amp;"'"&amp;F2&amp;"', "&amp;G2&amp;");"</f>
        <v>INSERT INTO public."GeneralLedger"("Id", "GeneralLedgerAccountNo", "GeneralLedgerAccountName", "StatusTypeId")  VALUES (600001, '6111204000009', 'Baladia Renewal', 1);</v>
      </c>
    </row>
    <row r="3" spans="1:9" x14ac:dyDescent="0.35">
      <c r="A3" s="9">
        <v>5121104000003</v>
      </c>
      <c r="B3" s="8" t="s">
        <v>275</v>
      </c>
      <c r="D3">
        <v>600002</v>
      </c>
      <c r="E3" s="24">
        <f t="shared" ref="E3:E66" si="0">A3</f>
        <v>5121104000003</v>
      </c>
      <c r="F3" t="str">
        <f t="shared" ref="F3:F66" si="1">B3</f>
        <v>Beverages Standard Cost</v>
      </c>
      <c r="G3">
        <v>1</v>
      </c>
      <c r="I3" t="str">
        <f t="shared" ref="I3:I66" si="2">"INSERT INTO public.""GeneralLedger""(""Id"", ""GeneralLedgerAccountNo"", ""GeneralLedgerAccountName"", ""StatusTypeId"")  VALUES ("&amp;D3&amp;", "&amp;"'"&amp;E3&amp;"'"&amp;", "&amp;"'"&amp;F3&amp;"', "&amp;G3&amp;");"</f>
        <v>INSERT INTO public."GeneralLedger"("Id", "GeneralLedgerAccountNo", "GeneralLedgerAccountName", "StatusTypeId")  VALUES (600002, '5121104000003', 'Beverages Standard Cost', 1);</v>
      </c>
    </row>
    <row r="4" spans="1:9" x14ac:dyDescent="0.35">
      <c r="A4" s="7">
        <v>6111804000002</v>
      </c>
      <c r="B4" s="6" t="s">
        <v>276</v>
      </c>
      <c r="D4">
        <v>600003</v>
      </c>
      <c r="E4" s="24">
        <f t="shared" si="0"/>
        <v>6111804000002</v>
      </c>
      <c r="F4" t="str">
        <f t="shared" si="1"/>
        <v>Business Travel Ticket</v>
      </c>
      <c r="G4">
        <v>1</v>
      </c>
      <c r="I4" t="str">
        <f t="shared" si="2"/>
        <v>INSERT INTO public."GeneralLedger"("Id", "GeneralLedgerAccountNo", "GeneralLedgerAccountName", "StatusTypeId")  VALUES (600003, '6111804000002', 'Business Travel Ticket', 1);</v>
      </c>
    </row>
    <row r="5" spans="1:9" x14ac:dyDescent="0.35">
      <c r="A5" s="9">
        <v>6111804000005</v>
      </c>
      <c r="B5" s="8" t="s">
        <v>277</v>
      </c>
      <c r="D5">
        <v>600004</v>
      </c>
      <c r="E5" s="24">
        <f t="shared" si="0"/>
        <v>6111804000005</v>
      </c>
      <c r="F5" t="str">
        <f t="shared" si="1"/>
        <v>Business Travel Transportation</v>
      </c>
      <c r="G5">
        <v>1</v>
      </c>
      <c r="I5" t="str">
        <f t="shared" si="2"/>
        <v>INSERT INTO public."GeneralLedger"("Id", "GeneralLedgerAccountNo", "GeneralLedgerAccountName", "StatusTypeId")  VALUES (600004, '6111804000005', 'Business Travel Transportation', 1);</v>
      </c>
    </row>
    <row r="6" spans="1:9" x14ac:dyDescent="0.35">
      <c r="A6" s="9">
        <v>6111404000003</v>
      </c>
      <c r="B6" s="8" t="s">
        <v>278</v>
      </c>
      <c r="D6">
        <v>600005</v>
      </c>
      <c r="E6" s="24">
        <f t="shared" si="0"/>
        <v>6111404000003</v>
      </c>
      <c r="F6" t="str">
        <f t="shared" si="1"/>
        <v>Cleaning expense</v>
      </c>
      <c r="G6">
        <v>1</v>
      </c>
      <c r="I6" t="str">
        <f t="shared" si="2"/>
        <v>INSERT INTO public."GeneralLedger"("Id", "GeneralLedgerAccountNo", "GeneralLedgerAccountName", "StatusTypeId")  VALUES (600005, '6111404000003', 'Cleaning expense', 1);</v>
      </c>
    </row>
    <row r="7" spans="1:9" x14ac:dyDescent="0.35">
      <c r="A7" s="7">
        <v>6111704000002</v>
      </c>
      <c r="B7" s="6" t="s">
        <v>279</v>
      </c>
      <c r="D7">
        <v>600006</v>
      </c>
      <c r="E7" s="24">
        <f t="shared" si="0"/>
        <v>6111704000002</v>
      </c>
      <c r="F7" t="str">
        <f t="shared" si="1"/>
        <v>Computer Communications (VOIP)</v>
      </c>
      <c r="G7">
        <v>1</v>
      </c>
      <c r="I7" t="str">
        <f t="shared" si="2"/>
        <v>INSERT INTO public."GeneralLedger"("Id", "GeneralLedgerAccountNo", "GeneralLedgerAccountName", "StatusTypeId")  VALUES (600006, '6111704000002', 'Computer Communications (VOIP)', 1);</v>
      </c>
    </row>
    <row r="8" spans="1:9" x14ac:dyDescent="0.35">
      <c r="A8" s="9">
        <v>6111704000001</v>
      </c>
      <c r="B8" s="8" t="s">
        <v>280</v>
      </c>
      <c r="D8">
        <v>600007</v>
      </c>
      <c r="E8" s="24">
        <f t="shared" si="0"/>
        <v>6111704000001</v>
      </c>
      <c r="F8" t="str">
        <f t="shared" si="1"/>
        <v>Computer Consumables</v>
      </c>
      <c r="G8">
        <v>1</v>
      </c>
      <c r="I8" t="str">
        <f t="shared" si="2"/>
        <v>INSERT INTO public."GeneralLedger"("Id", "GeneralLedgerAccountNo", "GeneralLedgerAccountName", "StatusTypeId")  VALUES (600007, '6111704000001', 'Computer Consumables', 1);</v>
      </c>
    </row>
    <row r="9" spans="1:9" x14ac:dyDescent="0.35">
      <c r="A9" s="7">
        <v>6111404000051</v>
      </c>
      <c r="B9" s="6" t="s">
        <v>281</v>
      </c>
      <c r="D9">
        <v>600008</v>
      </c>
      <c r="E9" s="24">
        <f t="shared" si="0"/>
        <v>6111404000051</v>
      </c>
      <c r="F9" t="str">
        <f t="shared" si="1"/>
        <v>Consumables Expenses</v>
      </c>
      <c r="G9">
        <v>1</v>
      </c>
      <c r="I9" t="str">
        <f t="shared" si="2"/>
        <v>INSERT INTO public."GeneralLedger"("Id", "GeneralLedgerAccountNo", "GeneralLedgerAccountName", "StatusTypeId")  VALUES (600008, '6111404000051', 'Consumables Expenses', 1);</v>
      </c>
    </row>
    <row r="10" spans="1:9" x14ac:dyDescent="0.35">
      <c r="A10" s="9">
        <v>6111404000005</v>
      </c>
      <c r="B10" s="8" t="s">
        <v>282</v>
      </c>
      <c r="D10">
        <v>600009</v>
      </c>
      <c r="E10" s="24">
        <f t="shared" si="0"/>
        <v>6111404000005</v>
      </c>
      <c r="F10" t="str">
        <f t="shared" si="1"/>
        <v>Delivery Car-top Signs / Scooter Boxes</v>
      </c>
      <c r="G10">
        <v>1</v>
      </c>
      <c r="I10" t="str">
        <f t="shared" si="2"/>
        <v>INSERT INTO public."GeneralLedger"("Id", "GeneralLedgerAccountNo", "GeneralLedgerAccountName", "StatusTypeId")  VALUES (600009, '6111404000005', 'Delivery Car-top Signs / Scooter Boxes', 1);</v>
      </c>
    </row>
    <row r="11" spans="1:9" x14ac:dyDescent="0.35">
      <c r="A11" s="7">
        <v>6111504000002</v>
      </c>
      <c r="B11" s="6" t="s">
        <v>283</v>
      </c>
      <c r="D11">
        <v>600010</v>
      </c>
      <c r="E11" s="24">
        <f t="shared" si="0"/>
        <v>6111504000002</v>
      </c>
      <c r="F11" t="str">
        <f t="shared" si="1"/>
        <v>Electricity</v>
      </c>
      <c r="G11">
        <v>1</v>
      </c>
      <c r="I11" t="str">
        <f t="shared" si="2"/>
        <v>INSERT INTO public."GeneralLedger"("Id", "GeneralLedgerAccountNo", "GeneralLedgerAccountName", "StatusTypeId")  VALUES (600010, '6111504000002', 'Electricity', 1);</v>
      </c>
    </row>
    <row r="12" spans="1:9" x14ac:dyDescent="0.35">
      <c r="A12" s="9">
        <v>6111404000002</v>
      </c>
      <c r="B12" s="8" t="s">
        <v>284</v>
      </c>
      <c r="D12">
        <v>600011</v>
      </c>
      <c r="E12" s="24">
        <f t="shared" si="0"/>
        <v>6111404000002</v>
      </c>
      <c r="F12" t="str">
        <f t="shared" si="1"/>
        <v>Expendable tools &amp; Wares</v>
      </c>
      <c r="G12">
        <v>1</v>
      </c>
      <c r="I12" t="str">
        <f t="shared" si="2"/>
        <v>INSERT INTO public."GeneralLedger"("Id", "GeneralLedgerAccountNo", "GeneralLedgerAccountName", "StatusTypeId")  VALUES (600011, '6111404000002', 'Expendable tools &amp; Wares', 1);</v>
      </c>
    </row>
    <row r="13" spans="1:9" x14ac:dyDescent="0.35">
      <c r="A13" s="7">
        <v>5161104000017</v>
      </c>
      <c r="B13" s="6" t="s">
        <v>285</v>
      </c>
      <c r="D13">
        <v>600012</v>
      </c>
      <c r="E13" s="24">
        <f t="shared" si="0"/>
        <v>5161104000017</v>
      </c>
      <c r="F13" t="str">
        <f t="shared" si="1"/>
        <v>Freight Charge</v>
      </c>
      <c r="G13">
        <v>1</v>
      </c>
      <c r="I13" t="str">
        <f t="shared" si="2"/>
        <v>INSERT INTO public."GeneralLedger"("Id", "GeneralLedgerAccountNo", "GeneralLedgerAccountName", "StatusTypeId")  VALUES (600012, '5161104000017', 'Freight Charge', 1);</v>
      </c>
    </row>
    <row r="14" spans="1:9" x14ac:dyDescent="0.35">
      <c r="A14" s="9">
        <v>6111504000004</v>
      </c>
      <c r="B14" s="8" t="s">
        <v>286</v>
      </c>
      <c r="D14">
        <v>600013</v>
      </c>
      <c r="E14" s="24">
        <f t="shared" si="0"/>
        <v>6111504000004</v>
      </c>
      <c r="F14" t="str">
        <f t="shared" si="1"/>
        <v>Gas</v>
      </c>
      <c r="G14">
        <v>1</v>
      </c>
      <c r="I14" t="str">
        <f t="shared" si="2"/>
        <v>INSERT INTO public."GeneralLedger"("Id", "GeneralLedgerAccountNo", "GeneralLedgerAccountName", "StatusTypeId")  VALUES (600013, '6111504000004', 'Gas', 1);</v>
      </c>
    </row>
    <row r="15" spans="1:9" x14ac:dyDescent="0.35">
      <c r="A15" s="7">
        <v>6111504000005</v>
      </c>
      <c r="B15" s="6" t="s">
        <v>287</v>
      </c>
      <c r="D15">
        <v>600014</v>
      </c>
      <c r="E15" s="24">
        <f t="shared" si="0"/>
        <v>6111504000005</v>
      </c>
      <c r="F15" t="str">
        <f t="shared" si="1"/>
        <v>Internet</v>
      </c>
      <c r="G15">
        <v>1</v>
      </c>
      <c r="I15" t="str">
        <f t="shared" si="2"/>
        <v>INSERT INTO public."GeneralLedger"("Id", "GeneralLedgerAccountNo", "GeneralLedgerAccountName", "StatusTypeId")  VALUES (600014, '6111504000005', 'Internet', 1);</v>
      </c>
    </row>
    <row r="16" spans="1:9" x14ac:dyDescent="0.35">
      <c r="A16" s="9">
        <v>6111704000003</v>
      </c>
      <c r="B16" s="8" t="s">
        <v>288</v>
      </c>
      <c r="D16">
        <v>600015</v>
      </c>
      <c r="E16" s="24">
        <f t="shared" si="0"/>
        <v>6111704000003</v>
      </c>
      <c r="F16" t="str">
        <f t="shared" si="1"/>
        <v>IT Hardware Maintenance</v>
      </c>
      <c r="G16">
        <v>1</v>
      </c>
      <c r="I16" t="str">
        <f t="shared" si="2"/>
        <v>INSERT INTO public."GeneralLedger"("Id", "GeneralLedgerAccountNo", "GeneralLedgerAccountName", "StatusTypeId")  VALUES (600015, '6111704000003', 'IT Hardware Maintenance', 1);</v>
      </c>
    </row>
    <row r="17" spans="1:9" x14ac:dyDescent="0.35">
      <c r="A17" s="7">
        <v>6111704000004</v>
      </c>
      <c r="B17" s="6" t="s">
        <v>289</v>
      </c>
      <c r="D17">
        <v>600016</v>
      </c>
      <c r="E17" s="24">
        <f t="shared" si="0"/>
        <v>6111704000004</v>
      </c>
      <c r="F17" t="str">
        <f t="shared" si="1"/>
        <v>IT Software Maintenance</v>
      </c>
      <c r="G17">
        <v>1</v>
      </c>
      <c r="I17" t="str">
        <f t="shared" si="2"/>
        <v>INSERT INTO public."GeneralLedger"("Id", "GeneralLedgerAccountNo", "GeneralLedgerAccountName", "StatusTypeId")  VALUES (600016, '6111704000004', 'IT Software Maintenance', 1);</v>
      </c>
    </row>
    <row r="18" spans="1:9" x14ac:dyDescent="0.35">
      <c r="A18" s="9">
        <v>5161104000005</v>
      </c>
      <c r="B18" s="8" t="s">
        <v>290</v>
      </c>
      <c r="D18">
        <v>600017</v>
      </c>
      <c r="E18" s="24">
        <f t="shared" si="0"/>
        <v>5161104000005</v>
      </c>
      <c r="F18" t="str">
        <f t="shared" si="1"/>
        <v>Loading &amp; Unloading</v>
      </c>
      <c r="G18">
        <v>1</v>
      </c>
      <c r="I18" t="str">
        <f t="shared" si="2"/>
        <v>INSERT INTO public."GeneralLedger"("Id", "GeneralLedgerAccountNo", "GeneralLedgerAccountName", "StatusTypeId")  VALUES (600017, '5161104000005', 'Loading &amp; Unloading', 1);</v>
      </c>
    </row>
    <row r="19" spans="1:9" x14ac:dyDescent="0.35">
      <c r="A19" s="7" t="s">
        <v>292</v>
      </c>
      <c r="B19" s="6" t="s">
        <v>291</v>
      </c>
      <c r="D19">
        <v>600018</v>
      </c>
      <c r="E19" s="25" t="str">
        <f t="shared" si="0"/>
        <v>V10187</v>
      </c>
      <c r="F19" t="str">
        <f t="shared" si="1"/>
        <v>LOCAL PURCHASES CASH VENDOR</v>
      </c>
      <c r="G19">
        <v>1</v>
      </c>
      <c r="I19" t="str">
        <f t="shared" si="2"/>
        <v>INSERT INTO public."GeneralLedger"("Id", "GeneralLedgerAccountNo", "GeneralLedgerAccountName", "StatusTypeId")  VALUES (600018, 'V10187', 'LOCAL PURCHASES CASH VENDOR', 1);</v>
      </c>
    </row>
    <row r="20" spans="1:9" x14ac:dyDescent="0.35">
      <c r="A20" s="9">
        <v>6111204000005</v>
      </c>
      <c r="B20" s="8" t="s">
        <v>293</v>
      </c>
      <c r="D20">
        <v>600019</v>
      </c>
      <c r="E20" s="24">
        <f t="shared" si="0"/>
        <v>6111204000005</v>
      </c>
      <c r="F20" t="str">
        <f t="shared" si="1"/>
        <v>Medical Expenses</v>
      </c>
      <c r="G20">
        <v>1</v>
      </c>
      <c r="I20" t="str">
        <f t="shared" si="2"/>
        <v>INSERT INTO public."GeneralLedger"("Id", "GeneralLedgerAccountNo", "GeneralLedgerAccountName", "StatusTypeId")  VALUES (600019, '6111204000005', 'Medical Expenses', 1);</v>
      </c>
    </row>
    <row r="21" spans="1:9" x14ac:dyDescent="0.35">
      <c r="A21" s="7">
        <v>6150104000050</v>
      </c>
      <c r="B21" s="6" t="s">
        <v>294</v>
      </c>
      <c r="D21">
        <v>600020</v>
      </c>
      <c r="E21" s="24">
        <f t="shared" si="0"/>
        <v>6150104000050</v>
      </c>
      <c r="F21" t="str">
        <f t="shared" si="1"/>
        <v>Miscellaneous Expenses</v>
      </c>
      <c r="G21">
        <v>1</v>
      </c>
      <c r="I21" t="str">
        <f t="shared" si="2"/>
        <v>INSERT INTO public."GeneralLedger"("Id", "GeneralLedgerAccountNo", "GeneralLedgerAccountName", "StatusTypeId")  VALUES (600020, '6150104000050', 'Miscellaneous Expenses', 1);</v>
      </c>
    </row>
    <row r="22" spans="1:9" x14ac:dyDescent="0.35">
      <c r="A22" s="9">
        <v>6111204000050</v>
      </c>
      <c r="B22" s="8" t="s">
        <v>295</v>
      </c>
      <c r="D22">
        <v>600021</v>
      </c>
      <c r="E22" s="24">
        <f t="shared" si="0"/>
        <v>6111204000050</v>
      </c>
      <c r="F22" t="str">
        <f t="shared" si="1"/>
        <v>Other Employee Costs</v>
      </c>
      <c r="G22">
        <v>1</v>
      </c>
      <c r="I22" t="str">
        <f t="shared" si="2"/>
        <v>INSERT INTO public."GeneralLedger"("Id", "GeneralLedgerAccountNo", "GeneralLedgerAccountName", "StatusTypeId")  VALUES (600021, '6111204000050', 'Other Employee Costs', 1);</v>
      </c>
    </row>
    <row r="23" spans="1:9" x14ac:dyDescent="0.35">
      <c r="A23" s="7">
        <v>6111404000050</v>
      </c>
      <c r="B23" s="6" t="s">
        <v>296</v>
      </c>
      <c r="D23">
        <v>600022</v>
      </c>
      <c r="E23" s="24">
        <f t="shared" si="0"/>
        <v>6111404000050</v>
      </c>
      <c r="F23" t="str">
        <f t="shared" si="1"/>
        <v>Other Supplies Expenses</v>
      </c>
      <c r="G23">
        <v>1</v>
      </c>
      <c r="I23" t="str">
        <f t="shared" si="2"/>
        <v>INSERT INTO public."GeneralLedger"("Id", "GeneralLedgerAccountNo", "GeneralLedgerAccountName", "StatusTypeId")  VALUES (600022, '6111404000050', 'Other Supplies Expenses', 1);</v>
      </c>
    </row>
    <row r="24" spans="1:9" x14ac:dyDescent="0.35">
      <c r="A24" s="9">
        <v>6111504000050</v>
      </c>
      <c r="B24" s="8" t="s">
        <v>297</v>
      </c>
      <c r="D24">
        <v>600023</v>
      </c>
      <c r="E24" s="24">
        <f t="shared" si="0"/>
        <v>6111504000050</v>
      </c>
      <c r="F24" t="str">
        <f t="shared" si="1"/>
        <v>Other Utilities</v>
      </c>
      <c r="G24">
        <v>1</v>
      </c>
      <c r="I24" t="str">
        <f t="shared" si="2"/>
        <v>INSERT INTO public."GeneralLedger"("Id", "GeneralLedgerAccountNo", "GeneralLedgerAccountName", "StatusTypeId")  VALUES (600023, '6111504000050', 'Other Utilities', 1);</v>
      </c>
    </row>
    <row r="25" spans="1:9" x14ac:dyDescent="0.35">
      <c r="A25" s="7">
        <v>6111304000050</v>
      </c>
      <c r="B25" s="6" t="s">
        <v>298</v>
      </c>
      <c r="D25">
        <v>600024</v>
      </c>
      <c r="E25" s="24">
        <f t="shared" si="0"/>
        <v>6111304000050</v>
      </c>
      <c r="F25" t="str">
        <f t="shared" si="1"/>
        <v>Other Vehicles Expenses</v>
      </c>
      <c r="G25">
        <v>1</v>
      </c>
      <c r="I25" t="str">
        <f t="shared" si="2"/>
        <v>INSERT INTO public."GeneralLedger"("Id", "GeneralLedgerAccountNo", "GeneralLedgerAccountName", "StatusTypeId")  VALUES (600024, '6111304000050', 'Other Vehicles Expenses', 1);</v>
      </c>
    </row>
    <row r="26" spans="1:9" x14ac:dyDescent="0.35">
      <c r="A26" s="9">
        <v>6111904000005</v>
      </c>
      <c r="B26" s="8" t="s">
        <v>299</v>
      </c>
      <c r="D26">
        <v>600025</v>
      </c>
      <c r="E26" s="24">
        <f t="shared" si="0"/>
        <v>6111904000005</v>
      </c>
      <c r="F26" t="str">
        <f t="shared" si="1"/>
        <v>Out.Service  Duct Hood Clean</v>
      </c>
      <c r="G26">
        <v>1</v>
      </c>
      <c r="I26" t="str">
        <f t="shared" si="2"/>
        <v>INSERT INTO public."GeneralLedger"("Id", "GeneralLedgerAccountNo", "GeneralLedgerAccountName", "StatusTypeId")  VALUES (600025, '6111904000005', 'Out.Service  Duct Hood Clean', 1);</v>
      </c>
    </row>
    <row r="27" spans="1:9" x14ac:dyDescent="0.35">
      <c r="A27" s="7">
        <v>6111904000050</v>
      </c>
      <c r="B27" s="6" t="s">
        <v>300</v>
      </c>
      <c r="D27">
        <v>600026</v>
      </c>
      <c r="E27" s="24">
        <f t="shared" si="0"/>
        <v>6111904000050</v>
      </c>
      <c r="F27" t="str">
        <f t="shared" si="1"/>
        <v>Out.Service  Others</v>
      </c>
      <c r="G27">
        <v>1</v>
      </c>
      <c r="I27" t="str">
        <f t="shared" si="2"/>
        <v>INSERT INTO public."GeneralLedger"("Id", "GeneralLedgerAccountNo", "GeneralLedgerAccountName", "StatusTypeId")  VALUES (600026, '6111904000050', 'Out.Service  Others', 1);</v>
      </c>
    </row>
    <row r="28" spans="1:9" x14ac:dyDescent="0.35">
      <c r="A28" s="9">
        <v>6111904000001</v>
      </c>
      <c r="B28" s="8" t="s">
        <v>301</v>
      </c>
      <c r="D28">
        <v>600027</v>
      </c>
      <c r="E28" s="24">
        <f t="shared" si="0"/>
        <v>6111904000001</v>
      </c>
      <c r="F28" t="str">
        <f t="shared" si="1"/>
        <v>Out.Service  Pest Control</v>
      </c>
      <c r="G28">
        <v>1</v>
      </c>
      <c r="I28" t="str">
        <f t="shared" si="2"/>
        <v>INSERT INTO public."GeneralLedger"("Id", "GeneralLedgerAccountNo", "GeneralLedgerAccountName", "StatusTypeId")  VALUES (600027, '6111904000001', 'Out.Service  Pest Control', 1);</v>
      </c>
    </row>
    <row r="29" spans="1:9" x14ac:dyDescent="0.35">
      <c r="A29" s="7">
        <v>6111904000006</v>
      </c>
      <c r="B29" s="6" t="s">
        <v>302</v>
      </c>
      <c r="D29">
        <v>600028</v>
      </c>
      <c r="E29" s="24">
        <f t="shared" si="0"/>
        <v>6111904000006</v>
      </c>
      <c r="F29" t="str">
        <f t="shared" si="1"/>
        <v>Out.Service - Security</v>
      </c>
      <c r="G29">
        <v>1</v>
      </c>
      <c r="I29" t="str">
        <f t="shared" si="2"/>
        <v>INSERT INTO public."GeneralLedger"("Id", "GeneralLedgerAccountNo", "GeneralLedgerAccountName", "StatusTypeId")  VALUES (600028, '6111904000006', 'Out.Service - Security', 1);</v>
      </c>
    </row>
    <row r="30" spans="1:9" x14ac:dyDescent="0.35">
      <c r="A30" s="9">
        <v>6111904000004</v>
      </c>
      <c r="B30" s="8" t="s">
        <v>303</v>
      </c>
      <c r="D30">
        <v>600029</v>
      </c>
      <c r="E30" s="24">
        <f t="shared" si="0"/>
        <v>6111904000004</v>
      </c>
      <c r="F30" t="str">
        <f t="shared" si="1"/>
        <v>Out.Service Glass/Sign Clean</v>
      </c>
      <c r="G30">
        <v>1</v>
      </c>
      <c r="I30" t="str">
        <f t="shared" si="2"/>
        <v>INSERT INTO public."GeneralLedger"("Id", "GeneralLedgerAccountNo", "GeneralLedgerAccountName", "StatusTypeId")  VALUES (600029, '6111904000004', 'Out.Service Glass/Sign Clean', 1);</v>
      </c>
    </row>
    <row r="31" spans="1:9" x14ac:dyDescent="0.35">
      <c r="A31" s="7">
        <v>6111904000003</v>
      </c>
      <c r="B31" s="6" t="s">
        <v>304</v>
      </c>
      <c r="D31">
        <v>600030</v>
      </c>
      <c r="E31" s="24">
        <f t="shared" si="0"/>
        <v>6111904000003</v>
      </c>
      <c r="F31" t="str">
        <f t="shared" si="1"/>
        <v>Out.Service Sewage Suction</v>
      </c>
      <c r="G31">
        <v>1</v>
      </c>
      <c r="I31" t="str">
        <f t="shared" si="2"/>
        <v>INSERT INTO public."GeneralLedger"("Id", "GeneralLedgerAccountNo", "GeneralLedgerAccountName", "StatusTypeId")  VALUES (600030, '6111904000003', 'Out.Service Sewage Suction', 1);</v>
      </c>
    </row>
    <row r="32" spans="1:9" x14ac:dyDescent="0.35">
      <c r="A32" s="9">
        <v>6111904000002</v>
      </c>
      <c r="B32" s="8" t="s">
        <v>305</v>
      </c>
      <c r="D32">
        <v>600031</v>
      </c>
      <c r="E32" s="24">
        <f t="shared" si="0"/>
        <v>6111904000002</v>
      </c>
      <c r="F32" t="str">
        <f t="shared" si="1"/>
        <v>Out.Service Trash Collection</v>
      </c>
      <c r="G32">
        <v>1</v>
      </c>
      <c r="I32" t="str">
        <f t="shared" si="2"/>
        <v>INSERT INTO public."GeneralLedger"("Id", "GeneralLedgerAccountNo", "GeneralLedgerAccountName", "StatusTypeId")  VALUES (600031, '6111904000002', 'Out.Service Trash Collection', 1);</v>
      </c>
    </row>
    <row r="33" spans="1:9" x14ac:dyDescent="0.35">
      <c r="A33" s="7">
        <v>5121104000002</v>
      </c>
      <c r="B33" s="6" t="s">
        <v>306</v>
      </c>
      <c r="D33">
        <v>600032</v>
      </c>
      <c r="E33" s="24">
        <f t="shared" si="0"/>
        <v>5121104000002</v>
      </c>
      <c r="F33" t="str">
        <f t="shared" si="1"/>
        <v>Paper Standard Cost</v>
      </c>
      <c r="G33">
        <v>1</v>
      </c>
      <c r="I33" t="str">
        <f t="shared" si="2"/>
        <v>INSERT INTO public."GeneralLedger"("Id", "GeneralLedgerAccountNo", "GeneralLedgerAccountName", "StatusTypeId")  VALUES (600032, '5121104000002', 'Paper Standard Cost', 1);</v>
      </c>
    </row>
    <row r="34" spans="1:9" x14ac:dyDescent="0.35">
      <c r="A34" s="9">
        <v>6111404000004</v>
      </c>
      <c r="B34" s="8" t="s">
        <v>307</v>
      </c>
      <c r="D34">
        <v>600033</v>
      </c>
      <c r="E34" s="24">
        <f t="shared" si="0"/>
        <v>6111404000004</v>
      </c>
      <c r="F34" t="str">
        <f t="shared" si="1"/>
        <v>Postage and courier</v>
      </c>
      <c r="G34">
        <v>1</v>
      </c>
      <c r="I34" t="str">
        <f t="shared" si="2"/>
        <v>INSERT INTO public."GeneralLedger"("Id", "GeneralLedgerAccountNo", "GeneralLedgerAccountName", "StatusTypeId")  VALUES (600033, '6111404000004', 'Postage and courier', 1);</v>
      </c>
    </row>
    <row r="35" spans="1:9" x14ac:dyDescent="0.35">
      <c r="A35" s="7">
        <v>6111404000001</v>
      </c>
      <c r="B35" s="6" t="s">
        <v>308</v>
      </c>
      <c r="D35">
        <v>600034</v>
      </c>
      <c r="E35" s="24">
        <f t="shared" si="0"/>
        <v>6111404000001</v>
      </c>
      <c r="F35" t="str">
        <f t="shared" si="1"/>
        <v>Printing and stationary</v>
      </c>
      <c r="G35">
        <v>1</v>
      </c>
      <c r="I35" t="str">
        <f t="shared" si="2"/>
        <v>INSERT INTO public."GeneralLedger"("Id", "GeneralLedgerAccountNo", "GeneralLedgerAccountName", "StatusTypeId")  VALUES (600034, '6111404000001', 'Printing and stationary', 1);</v>
      </c>
    </row>
    <row r="36" spans="1:9" x14ac:dyDescent="0.35">
      <c r="A36" s="9">
        <v>6112304000005</v>
      </c>
      <c r="B36" s="8" t="s">
        <v>309</v>
      </c>
      <c r="D36">
        <v>600035</v>
      </c>
      <c r="E36" s="24">
        <f t="shared" si="0"/>
        <v>6112304000005</v>
      </c>
      <c r="F36" t="str">
        <f t="shared" si="1"/>
        <v>Protection &amp; Civil Deffense Expenses</v>
      </c>
      <c r="G36">
        <v>1</v>
      </c>
      <c r="I36" t="str">
        <f t="shared" si="2"/>
        <v>INSERT INTO public."GeneralLedger"("Id", "GeneralLedgerAccountNo", "GeneralLedgerAccountName", "StatusTypeId")  VALUES (600035, '6112304000005', 'Protection &amp; Civil Deffense Expenses', 1);</v>
      </c>
    </row>
    <row r="37" spans="1:9" x14ac:dyDescent="0.35">
      <c r="A37" s="7">
        <v>6111604000004</v>
      </c>
      <c r="B37" s="6" t="s">
        <v>310</v>
      </c>
      <c r="D37">
        <v>600036</v>
      </c>
      <c r="E37" s="24">
        <f t="shared" si="0"/>
        <v>6111604000004</v>
      </c>
      <c r="F37" t="str">
        <f t="shared" si="1"/>
        <v>R&amp;M - Air Conditions</v>
      </c>
      <c r="G37">
        <v>1</v>
      </c>
      <c r="I37" t="str">
        <f t="shared" si="2"/>
        <v>INSERT INTO public."GeneralLedger"("Id", "GeneralLedgerAccountNo", "GeneralLedgerAccountName", "StatusTypeId")  VALUES (600036, '6111604000004', 'R&amp;M - Air Conditions', 1);</v>
      </c>
    </row>
    <row r="38" spans="1:9" x14ac:dyDescent="0.35">
      <c r="A38" s="9">
        <v>6111604000001</v>
      </c>
      <c r="B38" s="8" t="s">
        <v>311</v>
      </c>
      <c r="D38">
        <v>600037</v>
      </c>
      <c r="E38" s="24">
        <f t="shared" si="0"/>
        <v>6111604000001</v>
      </c>
      <c r="F38" t="str">
        <f t="shared" si="1"/>
        <v>R&amp;M - Building</v>
      </c>
      <c r="G38">
        <v>1</v>
      </c>
      <c r="I38" t="str">
        <f t="shared" si="2"/>
        <v>INSERT INTO public."GeneralLedger"("Id", "GeneralLedgerAccountNo", "GeneralLedgerAccountName", "StatusTypeId")  VALUES (600037, '6111604000001', 'R&amp;M - Building', 1);</v>
      </c>
    </row>
    <row r="39" spans="1:9" x14ac:dyDescent="0.35">
      <c r="A39" s="7">
        <v>6111604000007</v>
      </c>
      <c r="B39" s="6" t="s">
        <v>312</v>
      </c>
      <c r="D39">
        <v>600038</v>
      </c>
      <c r="E39" s="24">
        <f t="shared" si="0"/>
        <v>6111604000007</v>
      </c>
      <c r="F39" t="str">
        <f t="shared" si="1"/>
        <v>R&amp;M - Electric Supplies</v>
      </c>
      <c r="G39">
        <v>1</v>
      </c>
      <c r="I39" t="str">
        <f t="shared" si="2"/>
        <v>INSERT INTO public."GeneralLedger"("Id", "GeneralLedgerAccountNo", "GeneralLedgerAccountName", "StatusTypeId")  VALUES (600038, '6111604000007', 'R&amp;M - Electric Supplies', 1);</v>
      </c>
    </row>
    <row r="40" spans="1:9" x14ac:dyDescent="0.35">
      <c r="A40" s="9">
        <v>6111604000008</v>
      </c>
      <c r="B40" s="8" t="s">
        <v>313</v>
      </c>
      <c r="D40">
        <v>600039</v>
      </c>
      <c r="E40" s="24">
        <f t="shared" si="0"/>
        <v>6111604000008</v>
      </c>
      <c r="F40" t="str">
        <f t="shared" si="1"/>
        <v>R&amp;M - Fire Extinguishers</v>
      </c>
      <c r="G40">
        <v>1</v>
      </c>
      <c r="I40" t="str">
        <f t="shared" si="2"/>
        <v>INSERT INTO public."GeneralLedger"("Id", "GeneralLedgerAccountNo", "GeneralLedgerAccountName", "StatusTypeId")  VALUES (600039, '6111604000008', 'R&amp;M - Fire Extinguishers', 1);</v>
      </c>
    </row>
    <row r="41" spans="1:9" x14ac:dyDescent="0.35">
      <c r="A41" s="7">
        <v>6111604000002</v>
      </c>
      <c r="B41" s="6" t="s">
        <v>314</v>
      </c>
      <c r="D41">
        <v>600040</v>
      </c>
      <c r="E41" s="24">
        <f t="shared" si="0"/>
        <v>6111604000002</v>
      </c>
      <c r="F41" t="str">
        <f t="shared" si="1"/>
        <v>R&amp;M - Machinery</v>
      </c>
      <c r="G41">
        <v>1</v>
      </c>
      <c r="I41" t="str">
        <f t="shared" si="2"/>
        <v>INSERT INTO public."GeneralLedger"("Id", "GeneralLedgerAccountNo", "GeneralLedgerAccountName", "StatusTypeId")  VALUES (600040, '6111604000002', 'R&amp;M - Machinery', 1);</v>
      </c>
    </row>
    <row r="42" spans="1:9" x14ac:dyDescent="0.35">
      <c r="A42" s="9">
        <v>6111604000003</v>
      </c>
      <c r="B42" s="8" t="s">
        <v>315</v>
      </c>
      <c r="D42">
        <v>600041</v>
      </c>
      <c r="E42" s="24">
        <f t="shared" si="0"/>
        <v>6111604000003</v>
      </c>
      <c r="F42" t="str">
        <f t="shared" si="1"/>
        <v>R&amp;M - Office equipment</v>
      </c>
      <c r="G42">
        <v>1</v>
      </c>
      <c r="I42" t="str">
        <f t="shared" si="2"/>
        <v>INSERT INTO public."GeneralLedger"("Id", "GeneralLedgerAccountNo", "GeneralLedgerAccountName", "StatusTypeId")  VALUES (600041, '6111604000003', 'R&amp;M - Office equipment', 1);</v>
      </c>
    </row>
    <row r="43" spans="1:9" x14ac:dyDescent="0.35">
      <c r="A43" s="7">
        <v>6111604000050</v>
      </c>
      <c r="B43" s="6" t="s">
        <v>316</v>
      </c>
      <c r="D43">
        <v>600042</v>
      </c>
      <c r="E43" s="24">
        <f t="shared" si="0"/>
        <v>6111604000050</v>
      </c>
      <c r="F43" t="str">
        <f t="shared" si="1"/>
        <v>R&amp;M - Other</v>
      </c>
      <c r="G43">
        <v>1</v>
      </c>
      <c r="I43" t="str">
        <f t="shared" si="2"/>
        <v>INSERT INTO public."GeneralLedger"("Id", "GeneralLedgerAccountNo", "GeneralLedgerAccountName", "StatusTypeId")  VALUES (600042, '6111604000050', 'R&amp;M - Other', 1);</v>
      </c>
    </row>
    <row r="44" spans="1:9" x14ac:dyDescent="0.35">
      <c r="A44" s="9">
        <v>6111604000005</v>
      </c>
      <c r="B44" s="8" t="s">
        <v>317</v>
      </c>
      <c r="D44">
        <v>600043</v>
      </c>
      <c r="E44" s="24">
        <f t="shared" si="0"/>
        <v>6111604000005</v>
      </c>
      <c r="F44" t="str">
        <f t="shared" si="1"/>
        <v>R&amp;M - P.O.S &amp; CCTV</v>
      </c>
      <c r="G44">
        <v>1</v>
      </c>
      <c r="I44" t="str">
        <f t="shared" si="2"/>
        <v>INSERT INTO public."GeneralLedger"("Id", "GeneralLedgerAccountNo", "GeneralLedgerAccountName", "StatusTypeId")  VALUES (600043, '6111604000005', 'R&amp;M - P.O.S &amp; CCTV', 1);</v>
      </c>
    </row>
    <row r="45" spans="1:9" x14ac:dyDescent="0.35">
      <c r="A45" s="7">
        <v>6111604000006</v>
      </c>
      <c r="B45" s="6" t="s">
        <v>318</v>
      </c>
      <c r="D45">
        <v>600044</v>
      </c>
      <c r="E45" s="24">
        <f t="shared" si="0"/>
        <v>6111604000006</v>
      </c>
      <c r="F45" t="str">
        <f t="shared" si="1"/>
        <v>R&amp;M - Sign, Glass, Seating</v>
      </c>
      <c r="G45">
        <v>1</v>
      </c>
      <c r="I45" t="str">
        <f t="shared" si="2"/>
        <v>INSERT INTO public."GeneralLedger"("Id", "GeneralLedgerAccountNo", "GeneralLedgerAccountName", "StatusTypeId")  VALUES (600044, '6111604000006', 'R&amp;M - Sign, Glass, Seating', 1);</v>
      </c>
    </row>
    <row r="46" spans="1:9" x14ac:dyDescent="0.35">
      <c r="A46" s="9">
        <v>6111204000015</v>
      </c>
      <c r="B46" s="8" t="s">
        <v>319</v>
      </c>
      <c r="D46">
        <v>600045</v>
      </c>
      <c r="E46" s="24">
        <f t="shared" si="0"/>
        <v>6111204000015</v>
      </c>
      <c r="F46" t="str">
        <f t="shared" si="1"/>
        <v>Recruitment Expense</v>
      </c>
      <c r="G46">
        <v>1</v>
      </c>
      <c r="I46" t="str">
        <f t="shared" si="2"/>
        <v>INSERT INTO public."GeneralLedger"("Id", "GeneralLedgerAccountNo", "GeneralLedgerAccountName", "StatusTypeId")  VALUES (600045, '6111204000015', 'Recruitment Expense', 1);</v>
      </c>
    </row>
    <row r="47" spans="1:9" x14ac:dyDescent="0.35">
      <c r="A47" s="7">
        <v>6112104000003</v>
      </c>
      <c r="B47" s="6" t="s">
        <v>320</v>
      </c>
      <c r="D47">
        <v>600046</v>
      </c>
      <c r="E47" s="24">
        <f t="shared" si="0"/>
        <v>6112104000003</v>
      </c>
      <c r="F47" t="str">
        <f t="shared" si="1"/>
        <v>Rent Equipment</v>
      </c>
      <c r="G47">
        <v>1</v>
      </c>
      <c r="I47" t="str">
        <f t="shared" si="2"/>
        <v>INSERT INTO public."GeneralLedger"("Id", "GeneralLedgerAccountNo", "GeneralLedgerAccountName", "StatusTypeId")  VALUES (600046, '6112104000003', 'Rent Equipment', 1);</v>
      </c>
    </row>
    <row r="48" spans="1:9" x14ac:dyDescent="0.35">
      <c r="A48" s="9">
        <v>6112104000050</v>
      </c>
      <c r="B48" s="8" t="s">
        <v>321</v>
      </c>
      <c r="D48">
        <v>600047</v>
      </c>
      <c r="E48" s="24">
        <f t="shared" si="0"/>
        <v>6112104000050</v>
      </c>
      <c r="F48" t="str">
        <f t="shared" si="1"/>
        <v>Rent Other</v>
      </c>
      <c r="G48">
        <v>1</v>
      </c>
      <c r="I48" t="str">
        <f t="shared" si="2"/>
        <v>INSERT INTO public."GeneralLedger"("Id", "GeneralLedgerAccountNo", "GeneralLedgerAccountName", "StatusTypeId")  VALUES (600047, '6112104000050', 'Rent Other', 1);</v>
      </c>
    </row>
    <row r="49" spans="1:9" x14ac:dyDescent="0.35">
      <c r="A49" s="7">
        <v>6111404000006</v>
      </c>
      <c r="B49" s="6" t="s">
        <v>322</v>
      </c>
      <c r="D49">
        <v>600048</v>
      </c>
      <c r="E49" s="24">
        <f t="shared" si="0"/>
        <v>6111404000006</v>
      </c>
      <c r="F49" t="str">
        <f t="shared" si="1"/>
        <v>Safety Supplies</v>
      </c>
      <c r="G49">
        <v>1</v>
      </c>
      <c r="I49" t="str">
        <f t="shared" si="2"/>
        <v>INSERT INTO public."GeneralLedger"("Id", "GeneralLedgerAccountNo", "GeneralLedgerAccountName", "StatusTypeId")  VALUES (600048, '6111404000006', 'Safety Supplies', 1);</v>
      </c>
    </row>
    <row r="50" spans="1:9" x14ac:dyDescent="0.35">
      <c r="A50" s="11">
        <v>6150104000008</v>
      </c>
      <c r="B50" s="10" t="s">
        <v>323</v>
      </c>
      <c r="D50">
        <v>600049</v>
      </c>
      <c r="E50" s="24">
        <f t="shared" si="0"/>
        <v>6150104000008</v>
      </c>
      <c r="F50" t="str">
        <f t="shared" si="1"/>
        <v>Samples Expenses</v>
      </c>
      <c r="G50">
        <v>1</v>
      </c>
      <c r="I50" t="str">
        <f t="shared" si="2"/>
        <v>INSERT INTO public."GeneralLedger"("Id", "GeneralLedgerAccountNo", "GeneralLedgerAccountName", "StatusTypeId")  VALUES (600049, '6150104000008', 'Samples Expenses', 1);</v>
      </c>
    </row>
    <row r="51" spans="1:9" x14ac:dyDescent="0.35">
      <c r="A51" s="7">
        <v>6111204000011</v>
      </c>
      <c r="B51" s="6" t="s">
        <v>324</v>
      </c>
      <c r="D51">
        <v>600050</v>
      </c>
      <c r="E51" s="24">
        <f t="shared" si="0"/>
        <v>6111204000011</v>
      </c>
      <c r="F51" t="str">
        <f t="shared" si="1"/>
        <v>Staff Accommodation Expense</v>
      </c>
      <c r="G51">
        <v>1</v>
      </c>
      <c r="I51" t="str">
        <f t="shared" si="2"/>
        <v>INSERT INTO public."GeneralLedger"("Id", "GeneralLedgerAccountNo", "GeneralLedgerAccountName", "StatusTypeId")  VALUES (600050, '6111204000011', 'Staff Accommodation Expense', 1);</v>
      </c>
    </row>
    <row r="52" spans="1:9" x14ac:dyDescent="0.35">
      <c r="A52" s="11">
        <v>6111204000012</v>
      </c>
      <c r="B52" s="10" t="s">
        <v>325</v>
      </c>
      <c r="D52">
        <v>600051</v>
      </c>
      <c r="E52" s="24">
        <f t="shared" si="0"/>
        <v>6111204000012</v>
      </c>
      <c r="F52" t="str">
        <f t="shared" si="1"/>
        <v>Staff Transportation Expense</v>
      </c>
      <c r="G52">
        <v>1</v>
      </c>
      <c r="I52" t="str">
        <f t="shared" si="2"/>
        <v>INSERT INTO public."GeneralLedger"("Id", "GeneralLedgerAccountNo", "GeneralLedgerAccountName", "StatusTypeId")  VALUES (600051, '6111204000012', 'Staff Transportation Expense', 1);</v>
      </c>
    </row>
    <row r="53" spans="1:9" x14ac:dyDescent="0.35">
      <c r="A53" s="7">
        <v>6111504000003</v>
      </c>
      <c r="B53" s="6" t="s">
        <v>326</v>
      </c>
      <c r="D53">
        <v>600052</v>
      </c>
      <c r="E53" s="24">
        <f t="shared" si="0"/>
        <v>6111504000003</v>
      </c>
      <c r="F53" t="str">
        <f t="shared" si="1"/>
        <v>Telephone</v>
      </c>
      <c r="G53">
        <v>1</v>
      </c>
      <c r="I53" t="str">
        <f t="shared" si="2"/>
        <v>INSERT INTO public."GeneralLedger"("Id", "GeneralLedgerAccountNo", "GeneralLedgerAccountName", "StatusTypeId")  VALUES (600052, '6111504000003', 'Telephone', 1);</v>
      </c>
    </row>
    <row r="54" spans="1:9" x14ac:dyDescent="0.35">
      <c r="A54" s="11">
        <v>6111204000016</v>
      </c>
      <c r="B54" s="10" t="s">
        <v>327</v>
      </c>
      <c r="D54">
        <v>600053</v>
      </c>
      <c r="E54" s="24">
        <f t="shared" si="0"/>
        <v>6111204000016</v>
      </c>
      <c r="F54" t="str">
        <f t="shared" si="1"/>
        <v>Training Cost</v>
      </c>
      <c r="G54">
        <v>1</v>
      </c>
      <c r="I54" t="str">
        <f t="shared" si="2"/>
        <v>INSERT INTO public."GeneralLedger"("Id", "GeneralLedgerAccountNo", "GeneralLedgerAccountName", "StatusTypeId")  VALUES (600053, '6111204000016', 'Training Cost', 1);</v>
      </c>
    </row>
    <row r="55" spans="1:9" x14ac:dyDescent="0.35">
      <c r="A55" s="7">
        <v>6150104000004</v>
      </c>
      <c r="B55" s="6" t="s">
        <v>328</v>
      </c>
      <c r="D55">
        <v>600054</v>
      </c>
      <c r="E55" s="24">
        <f t="shared" si="0"/>
        <v>6150104000004</v>
      </c>
      <c r="F55" t="str">
        <f t="shared" si="1"/>
        <v>Uniform Laundry Expense</v>
      </c>
      <c r="G55">
        <v>1</v>
      </c>
      <c r="I55" t="str">
        <f t="shared" si="2"/>
        <v>INSERT INTO public."GeneralLedger"("Id", "GeneralLedgerAccountNo", "GeneralLedgerAccountName", "StatusTypeId")  VALUES (600054, '6150104000004', 'Uniform Laundry Expense', 1);</v>
      </c>
    </row>
    <row r="56" spans="1:9" x14ac:dyDescent="0.35">
      <c r="A56" s="11">
        <v>6111404000007</v>
      </c>
      <c r="B56" s="10" t="s">
        <v>329</v>
      </c>
      <c r="D56">
        <v>600055</v>
      </c>
      <c r="E56" s="24">
        <f t="shared" si="0"/>
        <v>6111404000007</v>
      </c>
      <c r="F56" t="str">
        <f t="shared" si="1"/>
        <v>Uniforms</v>
      </c>
      <c r="G56">
        <v>1</v>
      </c>
      <c r="I56" t="str">
        <f t="shared" si="2"/>
        <v>INSERT INTO public."GeneralLedger"("Id", "GeneralLedgerAccountNo", "GeneralLedgerAccountName", "StatusTypeId")  VALUES (600055, '6111404000007', 'Uniforms', 1);</v>
      </c>
    </row>
    <row r="57" spans="1:9" x14ac:dyDescent="0.35">
      <c r="A57" s="7">
        <v>6111304000002</v>
      </c>
      <c r="B57" s="6" t="s">
        <v>330</v>
      </c>
      <c r="D57">
        <v>600056</v>
      </c>
      <c r="E57" s="24">
        <f t="shared" si="0"/>
        <v>6111304000002</v>
      </c>
      <c r="F57" t="str">
        <f t="shared" si="1"/>
        <v>Vehicles Fuel &amp; Oil</v>
      </c>
      <c r="G57">
        <v>1</v>
      </c>
      <c r="I57" t="str">
        <f t="shared" si="2"/>
        <v>INSERT INTO public."GeneralLedger"("Id", "GeneralLedgerAccountNo", "GeneralLedgerAccountName", "StatusTypeId")  VALUES (600056, '6111304000002', 'Vehicles Fuel &amp; Oil', 1);</v>
      </c>
    </row>
    <row r="58" spans="1:9" x14ac:dyDescent="0.35">
      <c r="A58" s="11">
        <v>6111304000003</v>
      </c>
      <c r="B58" s="10" t="s">
        <v>332</v>
      </c>
      <c r="D58">
        <v>600057</v>
      </c>
      <c r="E58" s="24">
        <f t="shared" si="0"/>
        <v>6111304000003</v>
      </c>
      <c r="F58" t="str">
        <f t="shared" si="1"/>
        <v>Vehicles License, registration and other fees</v>
      </c>
      <c r="G58">
        <v>1</v>
      </c>
      <c r="I58" t="str">
        <f t="shared" si="2"/>
        <v>INSERT INTO public."GeneralLedger"("Id", "GeneralLedgerAccountNo", "GeneralLedgerAccountName", "StatusTypeId")  VALUES (600057, '6111304000003', 'Vehicles License, registration and other fees', 1);</v>
      </c>
    </row>
    <row r="59" spans="1:9" x14ac:dyDescent="0.35">
      <c r="A59" s="7">
        <v>6111304000005</v>
      </c>
      <c r="B59" s="6" t="s">
        <v>333</v>
      </c>
      <c r="D59">
        <v>600058</v>
      </c>
      <c r="E59" s="24">
        <f t="shared" si="0"/>
        <v>6111304000005</v>
      </c>
      <c r="F59" t="str">
        <f t="shared" si="1"/>
        <v>Vehicles Parking Expense</v>
      </c>
      <c r="G59">
        <v>1</v>
      </c>
      <c r="I59" t="str">
        <f t="shared" si="2"/>
        <v>INSERT INTO public."GeneralLedger"("Id", "GeneralLedgerAccountNo", "GeneralLedgerAccountName", "StatusTypeId")  VALUES (600058, '6111304000005', 'Vehicles Parking Expense', 1);</v>
      </c>
    </row>
    <row r="60" spans="1:9" x14ac:dyDescent="0.35">
      <c r="A60" s="11">
        <v>6111304000001</v>
      </c>
      <c r="B60" s="10" t="s">
        <v>334</v>
      </c>
      <c r="D60">
        <v>600059</v>
      </c>
      <c r="E60" s="24">
        <f t="shared" si="0"/>
        <v>6111304000001</v>
      </c>
      <c r="F60" t="str">
        <f t="shared" si="1"/>
        <v>Vehicles Rental</v>
      </c>
      <c r="G60">
        <v>1</v>
      </c>
      <c r="I60" t="str">
        <f t="shared" si="2"/>
        <v>INSERT INTO public."GeneralLedger"("Id", "GeneralLedgerAccountNo", "GeneralLedgerAccountName", "StatusTypeId")  VALUES (600059, '6111304000001', 'Vehicles Rental', 1);</v>
      </c>
    </row>
    <row r="61" spans="1:9" x14ac:dyDescent="0.35">
      <c r="A61" s="7">
        <v>6111304000004</v>
      </c>
      <c r="B61" s="6" t="s">
        <v>335</v>
      </c>
      <c r="D61">
        <v>600060</v>
      </c>
      <c r="E61" s="24">
        <f t="shared" si="0"/>
        <v>6111304000004</v>
      </c>
      <c r="F61" t="str">
        <f t="shared" si="1"/>
        <v>Vehicles Repair and Maintenance</v>
      </c>
      <c r="G61">
        <v>1</v>
      </c>
      <c r="I61" t="str">
        <f t="shared" si="2"/>
        <v>INSERT INTO public."GeneralLedger"("Id", "GeneralLedgerAccountNo", "GeneralLedgerAccountName", "StatusTypeId")  VALUES (600060, '6111304000004', 'Vehicles Repair and Maintenance', 1);</v>
      </c>
    </row>
    <row r="62" spans="1:9" x14ac:dyDescent="0.35">
      <c r="A62" s="11">
        <v>6111504000001</v>
      </c>
      <c r="B62" s="10" t="s">
        <v>14</v>
      </c>
      <c r="D62">
        <v>600061</v>
      </c>
      <c r="E62" s="24">
        <f t="shared" si="0"/>
        <v>6111504000001</v>
      </c>
      <c r="F62" t="str">
        <f t="shared" si="1"/>
        <v>Water</v>
      </c>
      <c r="G62">
        <v>1</v>
      </c>
      <c r="I62" t="str">
        <f t="shared" si="2"/>
        <v>INSERT INTO public."GeneralLedger"("Id", "GeneralLedgerAccountNo", "GeneralLedgerAccountName", "StatusTypeId")  VALUES (600061, '6111504000001', 'Water', 1);</v>
      </c>
    </row>
    <row r="63" spans="1:9" x14ac:dyDescent="0.35">
      <c r="A63" s="7">
        <v>6215104000004</v>
      </c>
      <c r="B63" s="6" t="s">
        <v>337</v>
      </c>
      <c r="D63">
        <v>600062</v>
      </c>
      <c r="E63" s="24">
        <f t="shared" si="0"/>
        <v>6215104000004</v>
      </c>
      <c r="F63" t="str">
        <f t="shared" si="1"/>
        <v>Gas - G&amp;A</v>
      </c>
      <c r="G63">
        <v>1</v>
      </c>
      <c r="I63" t="str">
        <f t="shared" si="2"/>
        <v>INSERT INTO public."GeneralLedger"("Id", "GeneralLedgerAccountNo", "GeneralLedgerAccountName", "StatusTypeId")  VALUES (600062, '6215104000004', 'Gas - G&amp;A', 1);</v>
      </c>
    </row>
    <row r="64" spans="1:9" x14ac:dyDescent="0.35">
      <c r="A64" s="9">
        <v>6216104000001</v>
      </c>
      <c r="B64" s="8" t="s">
        <v>339</v>
      </c>
      <c r="D64">
        <v>600063</v>
      </c>
      <c r="E64" s="24">
        <f t="shared" si="0"/>
        <v>6216104000001</v>
      </c>
      <c r="F64" t="str">
        <f t="shared" si="1"/>
        <v>R&amp;M - Building - G&amp;A</v>
      </c>
      <c r="G64">
        <v>1</v>
      </c>
      <c r="I64" t="str">
        <f t="shared" si="2"/>
        <v>INSERT INTO public."GeneralLedger"("Id", "GeneralLedgerAccountNo", "GeneralLedgerAccountName", "StatusTypeId")  VALUES (600063, '6216104000001', 'R&amp;M - Building - G&amp;A', 1);</v>
      </c>
    </row>
    <row r="65" spans="1:9" x14ac:dyDescent="0.35">
      <c r="A65" s="7">
        <v>6216104000002</v>
      </c>
      <c r="B65" s="6" t="s">
        <v>341</v>
      </c>
      <c r="D65">
        <v>600064</v>
      </c>
      <c r="E65" s="24">
        <f t="shared" si="0"/>
        <v>6216104000002</v>
      </c>
      <c r="F65" t="str">
        <f t="shared" si="1"/>
        <v>R&amp;M - Machinery - G&amp;A</v>
      </c>
      <c r="G65">
        <v>1</v>
      </c>
      <c r="I65" t="str">
        <f t="shared" si="2"/>
        <v>INSERT INTO public."GeneralLedger"("Id", "GeneralLedgerAccountNo", "GeneralLedgerAccountName", "StatusTypeId")  VALUES (600064, '6216104000002', 'R&amp;M - Machinery - G&amp;A', 1);</v>
      </c>
    </row>
    <row r="66" spans="1:9" x14ac:dyDescent="0.35">
      <c r="A66" s="9">
        <v>6211304000010</v>
      </c>
      <c r="B66" s="8" t="s">
        <v>342</v>
      </c>
      <c r="D66">
        <v>600065</v>
      </c>
      <c r="E66" s="24">
        <f t="shared" si="0"/>
        <v>6211304000010</v>
      </c>
      <c r="F66" t="str">
        <f t="shared" si="1"/>
        <v>Recruitment Expense - G&amp;A</v>
      </c>
      <c r="G66">
        <v>1</v>
      </c>
      <c r="I66" t="str">
        <f t="shared" si="2"/>
        <v>INSERT INTO public."GeneralLedger"("Id", "GeneralLedgerAccountNo", "GeneralLedgerAccountName", "StatusTypeId")  VALUES (600065, '6211304000010', 'Recruitment Expense - G&amp;A', 1);</v>
      </c>
    </row>
    <row r="67" spans="1:9" x14ac:dyDescent="0.35">
      <c r="A67" s="7">
        <v>6215104000003</v>
      </c>
      <c r="B67" s="6" t="s">
        <v>343</v>
      </c>
      <c r="D67">
        <v>600066</v>
      </c>
      <c r="E67" s="24">
        <f t="shared" ref="E67:E95" si="3">A67</f>
        <v>6215104000003</v>
      </c>
      <c r="F67" t="str">
        <f t="shared" ref="F67:F95" si="4">B67</f>
        <v>Telephone - G&amp;A</v>
      </c>
      <c r="G67">
        <v>1</v>
      </c>
      <c r="I67" t="str">
        <f t="shared" ref="I67:I95" si="5">"INSERT INTO public.""GeneralLedger""(""Id"", ""GeneralLedgerAccountNo"", ""GeneralLedgerAccountName"", ""StatusTypeId"")  VALUES ("&amp;D67&amp;", "&amp;"'"&amp;E67&amp;"'"&amp;", "&amp;"'"&amp;F67&amp;"', "&amp;G67&amp;");"</f>
        <v>INSERT INTO public."GeneralLedger"("Id", "GeneralLedgerAccountNo", "GeneralLedgerAccountName", "StatusTypeId")  VALUES (600066, '6215104000003', 'Telephone - G&amp;A', 1);</v>
      </c>
    </row>
    <row r="68" spans="1:9" x14ac:dyDescent="0.35">
      <c r="A68" s="9">
        <v>6215104000002</v>
      </c>
      <c r="B68" s="8" t="s">
        <v>344</v>
      </c>
      <c r="D68">
        <v>600067</v>
      </c>
      <c r="E68" s="24">
        <f t="shared" si="3"/>
        <v>6215104000002</v>
      </c>
      <c r="F68" t="str">
        <f t="shared" si="4"/>
        <v>Electricity - G&amp;A</v>
      </c>
      <c r="G68">
        <v>1</v>
      </c>
      <c r="I68" t="str">
        <f t="shared" si="5"/>
        <v>INSERT INTO public."GeneralLedger"("Id", "GeneralLedgerAccountNo", "GeneralLedgerAccountName", "StatusTypeId")  VALUES (600067, '6215104000002', 'Electricity - G&amp;A', 1);</v>
      </c>
    </row>
    <row r="69" spans="1:9" x14ac:dyDescent="0.35">
      <c r="A69" s="7">
        <v>6211304000004</v>
      </c>
      <c r="B69" s="6" t="s">
        <v>346</v>
      </c>
      <c r="D69">
        <v>600068</v>
      </c>
      <c r="E69" s="24">
        <f t="shared" si="3"/>
        <v>6211304000004</v>
      </c>
      <c r="F69" t="str">
        <f t="shared" si="4"/>
        <v>Baladia Renewal - G&amp;A</v>
      </c>
      <c r="G69">
        <v>1</v>
      </c>
      <c r="I69" t="str">
        <f t="shared" si="5"/>
        <v>INSERT INTO public."GeneralLedger"("Id", "GeneralLedgerAccountNo", "GeneralLedgerAccountName", "StatusTypeId")  VALUES (600068, '6211304000004', 'Baladia Renewal - G&amp;A', 1);</v>
      </c>
    </row>
    <row r="70" spans="1:9" x14ac:dyDescent="0.35">
      <c r="A70" s="9">
        <v>6217104000001</v>
      </c>
      <c r="B70" s="8" t="s">
        <v>348</v>
      </c>
      <c r="D70">
        <v>600069</v>
      </c>
      <c r="E70" s="24">
        <f t="shared" si="3"/>
        <v>6217104000001</v>
      </c>
      <c r="F70" t="str">
        <f t="shared" si="4"/>
        <v>Computer Consumables - G&amp;A</v>
      </c>
      <c r="G70">
        <v>1</v>
      </c>
      <c r="I70" t="str">
        <f t="shared" si="5"/>
        <v>INSERT INTO public."GeneralLedger"("Id", "GeneralLedgerAccountNo", "GeneralLedgerAccountName", "StatusTypeId")  VALUES (600069, '6217104000001', 'Computer Consumables - G&amp;A', 1);</v>
      </c>
    </row>
    <row r="71" spans="1:9" x14ac:dyDescent="0.35">
      <c r="A71" s="7">
        <v>6213104000003</v>
      </c>
      <c r="B71" s="6" t="s">
        <v>350</v>
      </c>
      <c r="D71">
        <v>600070</v>
      </c>
      <c r="E71" s="24">
        <f t="shared" si="3"/>
        <v>6213104000003</v>
      </c>
      <c r="F71" t="str">
        <f t="shared" si="4"/>
        <v>Business Travel - Hotel - G&amp;A</v>
      </c>
      <c r="G71">
        <v>1</v>
      </c>
      <c r="I71" t="str">
        <f t="shared" si="5"/>
        <v>INSERT INTO public."GeneralLedger"("Id", "GeneralLedgerAccountNo", "GeneralLedgerAccountName", "StatusTypeId")  VALUES (600070, '6213104000003', 'Business Travel - Hotel - G&amp;A', 1);</v>
      </c>
    </row>
    <row r="72" spans="1:9" x14ac:dyDescent="0.35">
      <c r="A72" s="9">
        <v>6213104000004</v>
      </c>
      <c r="B72" s="8" t="s">
        <v>352</v>
      </c>
      <c r="D72">
        <v>600071</v>
      </c>
      <c r="E72" s="24">
        <f t="shared" si="3"/>
        <v>6213104000004</v>
      </c>
      <c r="F72" t="str">
        <f t="shared" si="4"/>
        <v>Business Travel - Meals - G&amp;A</v>
      </c>
      <c r="G72">
        <v>1</v>
      </c>
      <c r="I72" t="str">
        <f t="shared" si="5"/>
        <v>INSERT INTO public."GeneralLedger"("Id", "GeneralLedgerAccountNo", "GeneralLedgerAccountName", "StatusTypeId")  VALUES (600071, '6213104000004', 'Business Travel - Meals - G&amp;A', 1);</v>
      </c>
    </row>
    <row r="73" spans="1:9" x14ac:dyDescent="0.35">
      <c r="A73" s="7">
        <v>6213104000001</v>
      </c>
      <c r="B73" s="6" t="s">
        <v>354</v>
      </c>
      <c r="D73">
        <v>600072</v>
      </c>
      <c r="E73" s="24">
        <f t="shared" si="3"/>
        <v>6213104000001</v>
      </c>
      <c r="F73" t="str">
        <f t="shared" si="4"/>
        <v>Business Travel - Per Dium - G&amp;A</v>
      </c>
      <c r="G73">
        <v>1</v>
      </c>
      <c r="I73" t="str">
        <f t="shared" si="5"/>
        <v>INSERT INTO public."GeneralLedger"("Id", "GeneralLedgerAccountNo", "GeneralLedgerAccountName", "StatusTypeId")  VALUES (600072, '6213104000001', 'Business Travel - Per Dium - G&amp;A', 1);</v>
      </c>
    </row>
    <row r="74" spans="1:9" x14ac:dyDescent="0.35">
      <c r="A74" s="9">
        <v>6213104000002</v>
      </c>
      <c r="B74" s="8" t="s">
        <v>356</v>
      </c>
      <c r="D74">
        <v>600073</v>
      </c>
      <c r="E74" s="24">
        <f t="shared" si="3"/>
        <v>6213104000002</v>
      </c>
      <c r="F74" t="str">
        <f t="shared" si="4"/>
        <v>Business Travel - Ticket - G&amp;A</v>
      </c>
      <c r="G74">
        <v>1</v>
      </c>
      <c r="I74" t="str">
        <f t="shared" si="5"/>
        <v>INSERT INTO public."GeneralLedger"("Id", "GeneralLedgerAccountNo", "GeneralLedgerAccountName", "StatusTypeId")  VALUES (600073, '6213104000002', 'Business Travel - Ticket - G&amp;A', 1);</v>
      </c>
    </row>
    <row r="75" spans="1:9" x14ac:dyDescent="0.35">
      <c r="A75" s="7">
        <v>6213104000005</v>
      </c>
      <c r="B75" s="6" t="s">
        <v>358</v>
      </c>
      <c r="D75">
        <v>600074</v>
      </c>
      <c r="E75" s="24">
        <f t="shared" si="3"/>
        <v>6213104000005</v>
      </c>
      <c r="F75" t="str">
        <f t="shared" si="4"/>
        <v>Business Travel - Transportation - G&amp;A</v>
      </c>
      <c r="G75">
        <v>1</v>
      </c>
      <c r="I75" t="str">
        <f t="shared" si="5"/>
        <v>INSERT INTO public."GeneralLedger"("Id", "GeneralLedgerAccountNo", "GeneralLedgerAccountName", "StatusTypeId")  VALUES (600074, '6213104000005', 'Business Travel - Transportation - G&amp;A', 1);</v>
      </c>
    </row>
    <row r="76" spans="1:9" x14ac:dyDescent="0.35">
      <c r="A76" s="9">
        <v>6212104000001</v>
      </c>
      <c r="B76" s="8" t="s">
        <v>360</v>
      </c>
      <c r="D76">
        <v>600075</v>
      </c>
      <c r="E76" s="24">
        <f t="shared" si="3"/>
        <v>6212104000001</v>
      </c>
      <c r="F76" t="str">
        <f t="shared" si="4"/>
        <v>Car Rental - G&amp;A</v>
      </c>
      <c r="G76">
        <v>1</v>
      </c>
      <c r="I76" t="str">
        <f t="shared" si="5"/>
        <v>INSERT INTO public."GeneralLedger"("Id", "GeneralLedgerAccountNo", "GeneralLedgerAccountName", "StatusTypeId")  VALUES (600075, '6212104000001', 'Car Rental - G&amp;A', 1);</v>
      </c>
    </row>
    <row r="77" spans="1:9" x14ac:dyDescent="0.35">
      <c r="A77" s="7">
        <v>6217104000003</v>
      </c>
      <c r="B77" s="6" t="s">
        <v>362</v>
      </c>
      <c r="D77">
        <v>600076</v>
      </c>
      <c r="E77" s="24">
        <f t="shared" si="3"/>
        <v>6217104000003</v>
      </c>
      <c r="F77" t="str">
        <f t="shared" si="4"/>
        <v>IT Hardware Maintenance - G&amp;A</v>
      </c>
      <c r="G77">
        <v>1</v>
      </c>
      <c r="I77" t="str">
        <f t="shared" si="5"/>
        <v>INSERT INTO public."GeneralLedger"("Id", "GeneralLedgerAccountNo", "GeneralLedgerAccountName", "StatusTypeId")  VALUES (600076, '6217104000003', 'IT Hardware Maintenance - G&amp;A', 1);</v>
      </c>
    </row>
    <row r="78" spans="1:9" x14ac:dyDescent="0.35">
      <c r="A78" s="9">
        <v>6217104000004</v>
      </c>
      <c r="B78" s="8" t="s">
        <v>363</v>
      </c>
      <c r="D78">
        <v>600077</v>
      </c>
      <c r="E78" s="24">
        <f t="shared" si="3"/>
        <v>6217104000004</v>
      </c>
      <c r="F78" t="str">
        <f t="shared" si="4"/>
        <v>IT Software Maintenance - G&amp;A</v>
      </c>
      <c r="G78">
        <v>1</v>
      </c>
      <c r="I78" t="str">
        <f t="shared" si="5"/>
        <v>INSERT INTO public."GeneralLedger"("Id", "GeneralLedgerAccountNo", "GeneralLedgerAccountName", "StatusTypeId")  VALUES (600077, '6217104000004', 'IT Software Maintenance - G&amp;A', 1);</v>
      </c>
    </row>
    <row r="79" spans="1:9" x14ac:dyDescent="0.35">
      <c r="A79" s="7">
        <v>6212104000002</v>
      </c>
      <c r="B79" s="6" t="s">
        <v>365</v>
      </c>
      <c r="D79">
        <v>600078</v>
      </c>
      <c r="E79" s="24">
        <f t="shared" si="3"/>
        <v>6212104000002</v>
      </c>
      <c r="F79" t="str">
        <f t="shared" si="4"/>
        <v>Fuel &amp; Oil - G&amp;A</v>
      </c>
      <c r="G79">
        <v>1</v>
      </c>
      <c r="I79" t="str">
        <f t="shared" si="5"/>
        <v>INSERT INTO public."GeneralLedger"("Id", "GeneralLedgerAccountNo", "GeneralLedgerAccountName", "StatusTypeId")  VALUES (600078, '6212104000002', 'Fuel &amp; Oil - G&amp;A', 1);</v>
      </c>
    </row>
    <row r="80" spans="1:9" x14ac:dyDescent="0.35">
      <c r="A80" s="9">
        <v>6211204000004</v>
      </c>
      <c r="B80" s="8" t="s">
        <v>367</v>
      </c>
      <c r="D80">
        <v>600079</v>
      </c>
      <c r="E80" s="24">
        <f t="shared" si="3"/>
        <v>6211204000004</v>
      </c>
      <c r="F80" t="str">
        <f t="shared" si="4"/>
        <v>GOSI Expense - G&amp;A</v>
      </c>
      <c r="G80">
        <v>1</v>
      </c>
      <c r="I80" t="str">
        <f t="shared" si="5"/>
        <v>INSERT INTO public."GeneralLedger"("Id", "GeneralLedgerAccountNo", "GeneralLedgerAccountName", "StatusTypeId")  VALUES (600079, '6211204000004', 'GOSI Expense - G&amp;A', 1);</v>
      </c>
    </row>
    <row r="81" spans="1:9" x14ac:dyDescent="0.35">
      <c r="A81" s="7">
        <v>6218204000004</v>
      </c>
      <c r="B81" s="6" t="s">
        <v>369</v>
      </c>
      <c r="D81">
        <v>600080</v>
      </c>
      <c r="E81" s="24">
        <f t="shared" si="3"/>
        <v>6218204000004</v>
      </c>
      <c r="F81" t="str">
        <f t="shared" si="4"/>
        <v>Government Penalties G&amp;A</v>
      </c>
      <c r="G81">
        <v>1</v>
      </c>
      <c r="I81" t="str">
        <f t="shared" si="5"/>
        <v>INSERT INTO public."GeneralLedger"("Id", "GeneralLedgerAccountNo", "GeneralLedgerAccountName", "StatusTypeId")  VALUES (600080, '6218204000004', 'Government Penalties G&amp;A', 1);</v>
      </c>
    </row>
    <row r="82" spans="1:9" x14ac:dyDescent="0.35">
      <c r="A82" s="9">
        <v>6250204000013</v>
      </c>
      <c r="B82" s="8" t="s">
        <v>371</v>
      </c>
      <c r="D82">
        <v>600081</v>
      </c>
      <c r="E82" s="24">
        <f t="shared" si="3"/>
        <v>6250204000013</v>
      </c>
      <c r="F82" t="str">
        <f t="shared" si="4"/>
        <v>Hospitality - G&amp;A</v>
      </c>
      <c r="G82">
        <v>1</v>
      </c>
      <c r="I82" t="str">
        <f t="shared" si="5"/>
        <v>INSERT INTO public."GeneralLedger"("Id", "GeneralLedgerAccountNo", "GeneralLedgerAccountName", "StatusTypeId")  VALUES (600081, '6250204000013', 'Hospitality - G&amp;A', 1);</v>
      </c>
    </row>
    <row r="83" spans="1:9" x14ac:dyDescent="0.35">
      <c r="A83" s="7">
        <v>6250204000011</v>
      </c>
      <c r="B83" s="6" t="s">
        <v>373</v>
      </c>
      <c r="D83">
        <v>600082</v>
      </c>
      <c r="E83" s="24">
        <f t="shared" si="3"/>
        <v>6250204000011</v>
      </c>
      <c r="F83" t="str">
        <f t="shared" si="4"/>
        <v>Office (Supplies) - G&amp;A</v>
      </c>
      <c r="G83">
        <v>1</v>
      </c>
      <c r="I83" t="str">
        <f t="shared" si="5"/>
        <v>INSERT INTO public."GeneralLedger"("Id", "GeneralLedgerAccountNo", "GeneralLedgerAccountName", "StatusTypeId")  VALUES (600082, '6250204000011', 'Office (Supplies) - G&amp;A', 1);</v>
      </c>
    </row>
    <row r="84" spans="1:9" x14ac:dyDescent="0.35">
      <c r="A84" s="9">
        <v>6215104000001</v>
      </c>
      <c r="B84" s="8" t="s">
        <v>374</v>
      </c>
      <c r="D84">
        <v>600083</v>
      </c>
      <c r="E84" s="24">
        <f t="shared" si="3"/>
        <v>6215104000001</v>
      </c>
      <c r="F84" t="str">
        <f t="shared" si="4"/>
        <v>Water - G&amp;A</v>
      </c>
      <c r="G84">
        <v>1</v>
      </c>
      <c r="I84" t="str">
        <f t="shared" si="5"/>
        <v>INSERT INTO public."GeneralLedger"("Id", "GeneralLedgerAccountNo", "GeneralLedgerAccountName", "StatusTypeId")  VALUES (600083, '6215104000001', 'Water - G&amp;A', 1);</v>
      </c>
    </row>
    <row r="85" spans="1:9" x14ac:dyDescent="0.35">
      <c r="A85" s="7">
        <v>6211304000006</v>
      </c>
      <c r="B85" s="6" t="s">
        <v>375</v>
      </c>
      <c r="D85">
        <v>600084</v>
      </c>
      <c r="E85" s="24">
        <f t="shared" si="3"/>
        <v>6211304000006</v>
      </c>
      <c r="F85" t="str">
        <f t="shared" si="4"/>
        <v>Staff Accommodation Expense - G&amp;A</v>
      </c>
      <c r="G85">
        <v>1</v>
      </c>
      <c r="I85" t="str">
        <f t="shared" si="5"/>
        <v>INSERT INTO public."GeneralLedger"("Id", "GeneralLedgerAccountNo", "GeneralLedgerAccountName", "StatusTypeId")  VALUES (600084, '6211304000006', 'Staff Accommodation Expense - G&amp;A', 1);</v>
      </c>
    </row>
    <row r="86" spans="1:9" x14ac:dyDescent="0.35">
      <c r="A86" s="9">
        <v>6211304000007</v>
      </c>
      <c r="B86" s="8" t="s">
        <v>376</v>
      </c>
      <c r="D86">
        <v>600085</v>
      </c>
      <c r="E86" s="24">
        <f t="shared" si="3"/>
        <v>6211304000007</v>
      </c>
      <c r="F86" t="str">
        <f t="shared" si="4"/>
        <v>Staff Transportation Expense - G&amp;A</v>
      </c>
      <c r="G86">
        <v>1</v>
      </c>
      <c r="I86" t="str">
        <f t="shared" si="5"/>
        <v>INSERT INTO public."GeneralLedger"("Id", "GeneralLedgerAccountNo", "GeneralLedgerAccountName", "StatusTypeId")  VALUES (600085, '6211304000007', 'Staff Transportation Expense - G&amp;A', 1);</v>
      </c>
    </row>
    <row r="87" spans="1:9" x14ac:dyDescent="0.35">
      <c r="A87" s="7">
        <v>6212104000003</v>
      </c>
      <c r="B87" s="6" t="s">
        <v>378</v>
      </c>
      <c r="D87">
        <v>600086</v>
      </c>
      <c r="E87" s="24">
        <f t="shared" si="3"/>
        <v>6212104000003</v>
      </c>
      <c r="F87" t="str">
        <f t="shared" si="4"/>
        <v>License, registration and other fees - G&amp;A</v>
      </c>
      <c r="G87">
        <v>1</v>
      </c>
      <c r="I87" t="str">
        <f t="shared" si="5"/>
        <v>INSERT INTO public."GeneralLedger"("Id", "GeneralLedgerAccountNo", "GeneralLedgerAccountName", "StatusTypeId")  VALUES (600086, '6212104000003', 'License, registration and other fees - G&amp;A', 1);</v>
      </c>
    </row>
    <row r="88" spans="1:9" x14ac:dyDescent="0.35">
      <c r="A88" s="9">
        <v>6211204000005</v>
      </c>
      <c r="B88" s="8" t="s">
        <v>380</v>
      </c>
      <c r="D88">
        <v>600087</v>
      </c>
      <c r="E88" s="24">
        <f t="shared" si="3"/>
        <v>6211204000005</v>
      </c>
      <c r="F88" t="str">
        <f t="shared" si="4"/>
        <v>Medical Expenses - G&amp;A</v>
      </c>
      <c r="G88">
        <v>1</v>
      </c>
      <c r="I88" t="str">
        <f t="shared" si="5"/>
        <v>INSERT INTO public."GeneralLedger"("Id", "GeneralLedgerAccountNo", "GeneralLedgerAccountName", "StatusTypeId")  VALUES (600087, '6211204000005', 'Medical Expenses - G&amp;A', 1);</v>
      </c>
    </row>
    <row r="89" spans="1:9" x14ac:dyDescent="0.35">
      <c r="A89" s="7">
        <v>1161204000001</v>
      </c>
      <c r="B89" s="6" t="s">
        <v>381</v>
      </c>
      <c r="D89">
        <v>600088</v>
      </c>
      <c r="E89" s="24">
        <f t="shared" si="3"/>
        <v>1161204000001</v>
      </c>
      <c r="F89" t="str">
        <f t="shared" si="4"/>
        <v>Staff Advances - Loans</v>
      </c>
      <c r="G89">
        <v>1</v>
      </c>
      <c r="I89" t="str">
        <f t="shared" si="5"/>
        <v>INSERT INTO public."GeneralLedger"("Id", "GeneralLedgerAccountNo", "GeneralLedgerAccountName", "StatusTypeId")  VALUES (600088, '1161204000001', 'Staff Advances - Loans', 1);</v>
      </c>
    </row>
    <row r="90" spans="1:9" x14ac:dyDescent="0.35">
      <c r="A90" s="9">
        <v>6250204000012</v>
      </c>
      <c r="B90" s="8" t="s">
        <v>383</v>
      </c>
      <c r="D90">
        <v>600089</v>
      </c>
      <c r="E90" s="24">
        <f t="shared" si="3"/>
        <v>6250204000012</v>
      </c>
      <c r="F90" t="str">
        <f t="shared" si="4"/>
        <v>Printings &amp; Printing Materials -G&amp;A</v>
      </c>
      <c r="G90">
        <v>1</v>
      </c>
      <c r="I90" t="str">
        <f t="shared" si="5"/>
        <v>INSERT INTO public."GeneralLedger"("Id", "GeneralLedgerAccountNo", "GeneralLedgerAccountName", "StatusTypeId")  VALUES (600089, '6250204000012', 'Printings &amp; Printing Materials -G&amp;A', 1);</v>
      </c>
    </row>
    <row r="91" spans="1:9" x14ac:dyDescent="0.35">
      <c r="A91" s="7">
        <v>6250204000004</v>
      </c>
      <c r="B91" s="6" t="s">
        <v>385</v>
      </c>
      <c r="D91">
        <v>600090</v>
      </c>
      <c r="E91" s="24">
        <f t="shared" si="3"/>
        <v>6250204000004</v>
      </c>
      <c r="F91" t="str">
        <f t="shared" si="4"/>
        <v>Entertainment Expenses - G&amp;A</v>
      </c>
      <c r="G91">
        <v>1</v>
      </c>
      <c r="I91" t="str">
        <f t="shared" si="5"/>
        <v>INSERT INTO public."GeneralLedger"("Id", "GeneralLedgerAccountNo", "GeneralLedgerAccountName", "StatusTypeId")  VALUES (600090, '6250204000004', 'Entertainment Expenses - G&amp;A', 1);</v>
      </c>
    </row>
    <row r="92" spans="1:9" x14ac:dyDescent="0.35">
      <c r="A92" s="9">
        <v>6216104000004</v>
      </c>
      <c r="B92" s="8" t="s">
        <v>387</v>
      </c>
      <c r="D92">
        <v>600091</v>
      </c>
      <c r="E92" s="24">
        <f t="shared" si="3"/>
        <v>6216104000004</v>
      </c>
      <c r="F92" t="str">
        <f t="shared" si="4"/>
        <v>R&amp;M - Air Conditions - G&amp;A</v>
      </c>
      <c r="G92">
        <v>1</v>
      </c>
      <c r="I92" t="str">
        <f t="shared" si="5"/>
        <v>INSERT INTO public."GeneralLedger"("Id", "GeneralLedgerAccountNo", "GeneralLedgerAccountName", "StatusTypeId")  VALUES (600091, '6216104000004', 'R&amp;M - Air Conditions - G&amp;A', 1);</v>
      </c>
    </row>
    <row r="93" spans="1:9" x14ac:dyDescent="0.35">
      <c r="A93" s="7">
        <v>6212104000004</v>
      </c>
      <c r="B93" s="6" t="s">
        <v>389</v>
      </c>
      <c r="D93">
        <v>600092</v>
      </c>
      <c r="E93" s="24">
        <f t="shared" si="3"/>
        <v>6212104000004</v>
      </c>
      <c r="F93" t="str">
        <f t="shared" si="4"/>
        <v>Repair and Maintenance -Vehicles- G&amp;A</v>
      </c>
      <c r="G93">
        <v>1</v>
      </c>
      <c r="I93" t="str">
        <f t="shared" si="5"/>
        <v>INSERT INTO public."GeneralLedger"("Id", "GeneralLedgerAccountNo", "GeneralLedgerAccountName", "StatusTypeId")  VALUES (600092, '6212104000004', 'Repair and Maintenance -Vehicles- G&amp;A', 1);</v>
      </c>
    </row>
    <row r="94" spans="1:9" x14ac:dyDescent="0.35">
      <c r="A94" s="9">
        <v>6250204000019</v>
      </c>
      <c r="B94" s="8" t="s">
        <v>390</v>
      </c>
      <c r="D94">
        <v>600093</v>
      </c>
      <c r="E94" s="24">
        <f t="shared" si="3"/>
        <v>6250204000019</v>
      </c>
      <c r="F94" t="str">
        <f t="shared" si="4"/>
        <v>Notary Attestation, Registration and Other Administrative Fees</v>
      </c>
      <c r="G94">
        <v>1</v>
      </c>
      <c r="I94" t="str">
        <f t="shared" si="5"/>
        <v>INSERT INTO public."GeneralLedger"("Id", "GeneralLedgerAccountNo", "GeneralLedgerAccountName", "StatusTypeId")  VALUES (600093, '6250204000019', 'Notary Attestation, Registration and Other Administrative Fees', 1);</v>
      </c>
    </row>
    <row r="95" spans="1:9" x14ac:dyDescent="0.35">
      <c r="A95" s="7">
        <v>6215104000005</v>
      </c>
      <c r="B95" s="6" t="s">
        <v>392</v>
      </c>
      <c r="D95">
        <v>600094</v>
      </c>
      <c r="E95" s="24">
        <f t="shared" si="3"/>
        <v>6215104000005</v>
      </c>
      <c r="F95" t="str">
        <f t="shared" si="4"/>
        <v>Internet - G&amp;A</v>
      </c>
      <c r="G95">
        <v>1</v>
      </c>
      <c r="I95" t="str">
        <f t="shared" si="5"/>
        <v>INSERT INTO public."GeneralLedger"("Id", "GeneralLedgerAccountNo", "GeneralLedgerAccountName", "StatusTypeId")  VALUES (600094, '6215104000005', 'Internet - G&amp;A', 1);</v>
      </c>
    </row>
  </sheetData>
  <conditionalFormatting sqref="A2:A62">
    <cfRule type="duplicateValues" dxfId="7" priority="2"/>
  </conditionalFormatting>
  <conditionalFormatting sqref="A63:A95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BACD-D2AA-4109-B666-503EFED699B1}">
  <dimension ref="A1:I4"/>
  <sheetViews>
    <sheetView workbookViewId="0">
      <selection activeCell="C2" sqref="C2"/>
    </sheetView>
  </sheetViews>
  <sheetFormatPr defaultRowHeight="14.5" x14ac:dyDescent="0.35"/>
  <cols>
    <col min="1" max="1" width="18.36328125" customWidth="1"/>
    <col min="2" max="2" width="9" style="23" customWidth="1"/>
    <col min="3" max="3" width="6.08984375" customWidth="1"/>
    <col min="4" max="4" width="20.6328125" bestFit="1" customWidth="1"/>
    <col min="5" max="5" width="19.6328125" bestFit="1" customWidth="1"/>
    <col min="6" max="6" width="17.36328125" bestFit="1" customWidth="1"/>
    <col min="7" max="7" width="12.453125" bestFit="1" customWidth="1"/>
    <col min="8" max="8" width="12.453125" customWidth="1"/>
  </cols>
  <sheetData>
    <row r="1" spans="1:9" x14ac:dyDescent="0.35">
      <c r="A1" s="3" t="s">
        <v>7</v>
      </c>
      <c r="C1" t="s">
        <v>1031</v>
      </c>
      <c r="D1" t="s">
        <v>1039</v>
      </c>
      <c r="E1" t="s">
        <v>1040</v>
      </c>
      <c r="F1" t="s">
        <v>1041</v>
      </c>
      <c r="G1" t="s">
        <v>1042</v>
      </c>
    </row>
    <row r="2" spans="1:9" x14ac:dyDescent="0.35">
      <c r="A2" s="12" t="s">
        <v>11</v>
      </c>
      <c r="C2">
        <v>101</v>
      </c>
      <c r="D2" s="12" t="s">
        <v>11</v>
      </c>
      <c r="E2" s="12" t="s">
        <v>1043</v>
      </c>
      <c r="F2" t="b">
        <v>1</v>
      </c>
      <c r="G2">
        <v>1</v>
      </c>
      <c r="I2" t="str">
        <f>"INSERT INTO public.""ExpenseCategories""(""Id"", ""ExpenseCategoryName"", ""ExpenseCategoryDesc"", ""IsBusinessCategory"", ""StatusTypeId"") VALUES ("&amp;C2&amp;", "&amp;"'"&amp;D2&amp;"'"&amp;", "&amp;"'"&amp;E2&amp;"'"&amp;", "&amp;F2&amp;", "&amp;G2&amp;");"</f>
        <v>INSERT INTO public."ExpenseCategories"("Id", "ExpenseCategoryName", "ExpenseCategoryDesc", "IsBusinessCategory", "StatusTypeId") VALUES (101, 'Store', 'Store Category', TRUE, 1);</v>
      </c>
    </row>
    <row r="3" spans="1:9" x14ac:dyDescent="0.35">
      <c r="A3" s="12" t="s">
        <v>12</v>
      </c>
      <c r="C3">
        <v>102</v>
      </c>
      <c r="D3" s="12" t="s">
        <v>12</v>
      </c>
      <c r="E3" s="12" t="s">
        <v>1044</v>
      </c>
      <c r="F3" t="b">
        <v>0</v>
      </c>
      <c r="G3">
        <v>1</v>
      </c>
      <c r="I3" t="str">
        <f t="shared" ref="I3:I4" si="0">"INSERT INTO public.""ExpenseCategories""(""Id"", ""ExpenseCategoryName"", ""ExpenseCategoryDesc"", ""IsBusinessCategory"", ""StatusTypeId"") VALUES ("&amp;C3&amp;", "&amp;"'"&amp;D3&amp;"'"&amp;", "&amp;"'"&amp;E3&amp;"'"&amp;", "&amp;F3&amp;", "&amp;G3&amp;");"</f>
        <v>INSERT INTO public."ExpenseCategories"("Id", "ExpenseCategoryName", "ExpenseCategoryDesc", "IsBusinessCategory", "StatusTypeId") VALUES (102, 'Department', 'Department Category', FALSE, 1);</v>
      </c>
    </row>
    <row r="4" spans="1:9" x14ac:dyDescent="0.35">
      <c r="A4" s="12" t="s">
        <v>13</v>
      </c>
      <c r="C4">
        <v>103</v>
      </c>
      <c r="D4" s="12" t="s">
        <v>13</v>
      </c>
      <c r="E4" s="12" t="s">
        <v>1045</v>
      </c>
      <c r="F4" t="b">
        <v>0</v>
      </c>
      <c r="G4">
        <v>1</v>
      </c>
      <c r="I4" t="str">
        <f t="shared" si="0"/>
        <v>INSERT INTO public."ExpenseCategories"("Id", "ExpenseCategoryName", "ExpenseCategoryDesc", "IsBusinessCategory", "StatusTypeId") VALUES (103, 'Inventory', 'Inventory Category', FALSE,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5E8A-3842-4E64-872C-AFA19371DDD1}">
  <dimension ref="A1:H95"/>
  <sheetViews>
    <sheetView tabSelected="1" topLeftCell="A77" workbookViewId="0">
      <selection activeCell="F87" sqref="F87"/>
    </sheetView>
  </sheetViews>
  <sheetFormatPr defaultRowHeight="14.5" x14ac:dyDescent="0.35"/>
  <cols>
    <col min="1" max="1" width="7.36328125" style="21" customWidth="1"/>
    <col min="2" max="2" width="4.81640625" bestFit="1" customWidth="1"/>
    <col min="3" max="3" width="33.453125" customWidth="1"/>
    <col min="4" max="4" width="27.81640625" customWidth="1"/>
    <col min="5" max="5" width="17.36328125" bestFit="1" customWidth="1"/>
    <col min="6" max="6" width="15.08984375" bestFit="1" customWidth="1"/>
    <col min="7" max="7" width="12" bestFit="1" customWidth="1"/>
  </cols>
  <sheetData>
    <row r="1" spans="2:8" x14ac:dyDescent="0.35">
      <c r="B1" s="17" t="s">
        <v>1031</v>
      </c>
      <c r="C1" s="17" t="s">
        <v>1058</v>
      </c>
      <c r="D1" s="17" t="s">
        <v>1059</v>
      </c>
      <c r="E1" s="17" t="s">
        <v>1060</v>
      </c>
      <c r="F1" s="17" t="s">
        <v>1061</v>
      </c>
      <c r="G1" s="17" t="s">
        <v>1030</v>
      </c>
    </row>
    <row r="2" spans="2:8" x14ac:dyDescent="0.35">
      <c r="B2">
        <v>1001</v>
      </c>
      <c r="C2" t="s">
        <v>274</v>
      </c>
      <c r="D2" t="s">
        <v>274</v>
      </c>
      <c r="E2">
        <v>101</v>
      </c>
      <c r="F2">
        <v>600001</v>
      </c>
      <c r="G2">
        <v>1</v>
      </c>
      <c r="H2" t="str">
        <f t="shared" ref="H2:H33" si="0">"INSERT INTO public.""ExpenseTypes""(""Id"", ""ExpenseTypeName"", ""ExpenseTypeDesc"", ""ExpenseCategoryId"", ""GeneralLedgerId"", ""StatusTypeId"") VALUES (" &amp;B2&amp;", "&amp;"'"&amp;C2&amp;"'"&amp;", "&amp;"'"&amp;D2&amp;"'"&amp;", "&amp;E2&amp;", "&amp;F2&amp;", "&amp;G2&amp;");"</f>
        <v>INSERT INTO public."ExpenseTypes"("Id", "ExpenseTypeName", "ExpenseTypeDesc", "ExpenseCategoryId", "GeneralLedgerId", "StatusTypeId") VALUES (1001, 'Baladia Renewal', 'Baladia Renewal', 101, 600001, 1);</v>
      </c>
    </row>
    <row r="3" spans="2:8" x14ac:dyDescent="0.35">
      <c r="B3">
        <v>1002</v>
      </c>
      <c r="C3" t="s">
        <v>275</v>
      </c>
      <c r="D3" t="s">
        <v>275</v>
      </c>
      <c r="E3">
        <v>101</v>
      </c>
      <c r="F3">
        <v>600002</v>
      </c>
      <c r="G3">
        <v>1</v>
      </c>
      <c r="H3" t="str">
        <f t="shared" si="0"/>
        <v>INSERT INTO public."ExpenseTypes"("Id", "ExpenseTypeName", "ExpenseTypeDesc", "ExpenseCategoryId", "GeneralLedgerId", "StatusTypeId") VALUES (1002, 'Beverages Standard Cost', 'Beverages Standard Cost', 101, 600002, 1);</v>
      </c>
    </row>
    <row r="4" spans="2:8" x14ac:dyDescent="0.35">
      <c r="B4">
        <v>1003</v>
      </c>
      <c r="C4" t="s">
        <v>276</v>
      </c>
      <c r="D4" t="s">
        <v>276</v>
      </c>
      <c r="E4">
        <v>101</v>
      </c>
      <c r="F4">
        <v>600003</v>
      </c>
      <c r="G4">
        <v>1</v>
      </c>
      <c r="H4" t="str">
        <f t="shared" si="0"/>
        <v>INSERT INTO public."ExpenseTypes"("Id", "ExpenseTypeName", "ExpenseTypeDesc", "ExpenseCategoryId", "GeneralLedgerId", "StatusTypeId") VALUES (1003, 'Business Travel Ticket', 'Business Travel Ticket', 101, 600003, 1);</v>
      </c>
    </row>
    <row r="5" spans="2:8" x14ac:dyDescent="0.35">
      <c r="B5">
        <v>1004</v>
      </c>
      <c r="C5" t="s">
        <v>277</v>
      </c>
      <c r="D5" t="s">
        <v>277</v>
      </c>
      <c r="E5">
        <v>101</v>
      </c>
      <c r="F5">
        <v>600004</v>
      </c>
      <c r="G5">
        <v>1</v>
      </c>
      <c r="H5" t="str">
        <f t="shared" si="0"/>
        <v>INSERT INTO public."ExpenseTypes"("Id", "ExpenseTypeName", "ExpenseTypeDesc", "ExpenseCategoryId", "GeneralLedgerId", "StatusTypeId") VALUES (1004, 'Business Travel Transportation', 'Business Travel Transportation', 101, 600004, 1);</v>
      </c>
    </row>
    <row r="6" spans="2:8" x14ac:dyDescent="0.35">
      <c r="B6">
        <v>1005</v>
      </c>
      <c r="C6" t="s">
        <v>278</v>
      </c>
      <c r="D6" t="s">
        <v>278</v>
      </c>
      <c r="E6">
        <v>101</v>
      </c>
      <c r="F6">
        <v>600005</v>
      </c>
      <c r="G6">
        <v>1</v>
      </c>
      <c r="H6" t="str">
        <f t="shared" si="0"/>
        <v>INSERT INTO public."ExpenseTypes"("Id", "ExpenseTypeName", "ExpenseTypeDesc", "ExpenseCategoryId", "GeneralLedgerId", "StatusTypeId") VALUES (1005, 'Cleaning expense', 'Cleaning expense', 101, 600005, 1);</v>
      </c>
    </row>
    <row r="7" spans="2:8" x14ac:dyDescent="0.35">
      <c r="B7">
        <v>1006</v>
      </c>
      <c r="C7" t="s">
        <v>279</v>
      </c>
      <c r="D7" t="s">
        <v>279</v>
      </c>
      <c r="E7">
        <v>101</v>
      </c>
      <c r="F7">
        <v>600006</v>
      </c>
      <c r="G7">
        <v>1</v>
      </c>
      <c r="H7" t="str">
        <f t="shared" si="0"/>
        <v>INSERT INTO public."ExpenseTypes"("Id", "ExpenseTypeName", "ExpenseTypeDesc", "ExpenseCategoryId", "GeneralLedgerId", "StatusTypeId") VALUES (1006, 'Computer Communications (VOIP)', 'Computer Communications (VOIP)', 101, 600006, 1);</v>
      </c>
    </row>
    <row r="8" spans="2:8" x14ac:dyDescent="0.35">
      <c r="B8">
        <v>1007</v>
      </c>
      <c r="C8" t="s">
        <v>280</v>
      </c>
      <c r="D8" t="s">
        <v>280</v>
      </c>
      <c r="E8">
        <v>101</v>
      </c>
      <c r="F8">
        <v>600007</v>
      </c>
      <c r="G8">
        <v>1</v>
      </c>
      <c r="H8" t="str">
        <f t="shared" si="0"/>
        <v>INSERT INTO public."ExpenseTypes"("Id", "ExpenseTypeName", "ExpenseTypeDesc", "ExpenseCategoryId", "GeneralLedgerId", "StatusTypeId") VALUES (1007, 'Computer Consumables', 'Computer Consumables', 101, 600007, 1);</v>
      </c>
    </row>
    <row r="9" spans="2:8" x14ac:dyDescent="0.35">
      <c r="B9">
        <v>1008</v>
      </c>
      <c r="C9" t="s">
        <v>281</v>
      </c>
      <c r="D9" t="s">
        <v>281</v>
      </c>
      <c r="E9">
        <v>101</v>
      </c>
      <c r="F9">
        <v>600008</v>
      </c>
      <c r="G9">
        <v>1</v>
      </c>
      <c r="H9" t="str">
        <f t="shared" si="0"/>
        <v>INSERT INTO public."ExpenseTypes"("Id", "ExpenseTypeName", "ExpenseTypeDesc", "ExpenseCategoryId", "GeneralLedgerId", "StatusTypeId") VALUES (1008, 'Consumables Expenses', 'Consumables Expenses', 101, 600008, 1);</v>
      </c>
    </row>
    <row r="10" spans="2:8" x14ac:dyDescent="0.35">
      <c r="B10">
        <v>1009</v>
      </c>
      <c r="C10" t="s">
        <v>282</v>
      </c>
      <c r="D10" t="s">
        <v>282</v>
      </c>
      <c r="E10">
        <v>101</v>
      </c>
      <c r="F10">
        <v>600009</v>
      </c>
      <c r="G10">
        <v>1</v>
      </c>
      <c r="H10" t="str">
        <f t="shared" si="0"/>
        <v>INSERT INTO public."ExpenseTypes"("Id", "ExpenseTypeName", "ExpenseTypeDesc", "ExpenseCategoryId", "GeneralLedgerId", "StatusTypeId") VALUES (1009, 'Delivery Car-top Signs / Scooter Boxes', 'Delivery Car-top Signs / Scooter Boxes', 101, 600009, 1);</v>
      </c>
    </row>
    <row r="11" spans="2:8" x14ac:dyDescent="0.35">
      <c r="B11">
        <v>1010</v>
      </c>
      <c r="C11" t="s">
        <v>283</v>
      </c>
      <c r="D11" t="s">
        <v>283</v>
      </c>
      <c r="E11">
        <v>101</v>
      </c>
      <c r="F11">
        <v>600010</v>
      </c>
      <c r="G11">
        <v>1</v>
      </c>
      <c r="H11" t="str">
        <f t="shared" si="0"/>
        <v>INSERT INTO public."ExpenseTypes"("Id", "ExpenseTypeName", "ExpenseTypeDesc", "ExpenseCategoryId", "GeneralLedgerId", "StatusTypeId") VALUES (1010, 'Electricity', 'Electricity', 101, 600010, 1);</v>
      </c>
    </row>
    <row r="12" spans="2:8" x14ac:dyDescent="0.35">
      <c r="B12">
        <v>1011</v>
      </c>
      <c r="C12" t="s">
        <v>284</v>
      </c>
      <c r="D12" t="s">
        <v>284</v>
      </c>
      <c r="E12">
        <v>101</v>
      </c>
      <c r="F12">
        <v>600011</v>
      </c>
      <c r="G12">
        <v>1</v>
      </c>
      <c r="H12" t="str">
        <f t="shared" si="0"/>
        <v>INSERT INTO public."ExpenseTypes"("Id", "ExpenseTypeName", "ExpenseTypeDesc", "ExpenseCategoryId", "GeneralLedgerId", "StatusTypeId") VALUES (1011, 'Expendable tools &amp; Wares', 'Expendable tools &amp; Wares', 101, 600011, 1);</v>
      </c>
    </row>
    <row r="13" spans="2:8" x14ac:dyDescent="0.35">
      <c r="B13">
        <v>1012</v>
      </c>
      <c r="C13" t="s">
        <v>285</v>
      </c>
      <c r="D13" t="s">
        <v>285</v>
      </c>
      <c r="E13">
        <v>101</v>
      </c>
      <c r="F13">
        <v>600012</v>
      </c>
      <c r="G13">
        <v>1</v>
      </c>
      <c r="H13" t="str">
        <f t="shared" si="0"/>
        <v>INSERT INTO public."ExpenseTypes"("Id", "ExpenseTypeName", "ExpenseTypeDesc", "ExpenseCategoryId", "GeneralLedgerId", "StatusTypeId") VALUES (1012, 'Freight Charge', 'Freight Charge', 101, 600012, 1);</v>
      </c>
    </row>
    <row r="14" spans="2:8" x14ac:dyDescent="0.35">
      <c r="B14">
        <v>1013</v>
      </c>
      <c r="C14" t="s">
        <v>286</v>
      </c>
      <c r="D14" t="s">
        <v>286</v>
      </c>
      <c r="E14">
        <v>101</v>
      </c>
      <c r="F14">
        <v>600013</v>
      </c>
      <c r="G14">
        <v>1</v>
      </c>
      <c r="H14" t="str">
        <f t="shared" si="0"/>
        <v>INSERT INTO public."ExpenseTypes"("Id", "ExpenseTypeName", "ExpenseTypeDesc", "ExpenseCategoryId", "GeneralLedgerId", "StatusTypeId") VALUES (1013, 'Gas', 'Gas', 101, 600013, 1);</v>
      </c>
    </row>
    <row r="15" spans="2:8" x14ac:dyDescent="0.35">
      <c r="B15">
        <v>1014</v>
      </c>
      <c r="C15" t="s">
        <v>287</v>
      </c>
      <c r="D15" t="s">
        <v>287</v>
      </c>
      <c r="E15">
        <v>101</v>
      </c>
      <c r="F15">
        <v>600014</v>
      </c>
      <c r="G15">
        <v>1</v>
      </c>
      <c r="H15" t="str">
        <f t="shared" si="0"/>
        <v>INSERT INTO public."ExpenseTypes"("Id", "ExpenseTypeName", "ExpenseTypeDesc", "ExpenseCategoryId", "GeneralLedgerId", "StatusTypeId") VALUES (1014, 'Internet', 'Internet', 101, 600014, 1);</v>
      </c>
    </row>
    <row r="16" spans="2:8" x14ac:dyDescent="0.35">
      <c r="B16">
        <v>1015</v>
      </c>
      <c r="C16" t="s">
        <v>288</v>
      </c>
      <c r="D16" t="s">
        <v>288</v>
      </c>
      <c r="E16">
        <v>101</v>
      </c>
      <c r="F16">
        <v>600015</v>
      </c>
      <c r="G16">
        <v>1</v>
      </c>
      <c r="H16" t="str">
        <f t="shared" si="0"/>
        <v>INSERT INTO public."ExpenseTypes"("Id", "ExpenseTypeName", "ExpenseTypeDesc", "ExpenseCategoryId", "GeneralLedgerId", "StatusTypeId") VALUES (1015, 'IT Hardware Maintenance', 'IT Hardware Maintenance', 101, 600015, 1);</v>
      </c>
    </row>
    <row r="17" spans="2:8" x14ac:dyDescent="0.35">
      <c r="B17">
        <v>1016</v>
      </c>
      <c r="C17" t="s">
        <v>289</v>
      </c>
      <c r="D17" t="s">
        <v>289</v>
      </c>
      <c r="E17">
        <v>101</v>
      </c>
      <c r="F17">
        <v>600016</v>
      </c>
      <c r="G17">
        <v>1</v>
      </c>
      <c r="H17" t="str">
        <f t="shared" si="0"/>
        <v>INSERT INTO public."ExpenseTypes"("Id", "ExpenseTypeName", "ExpenseTypeDesc", "ExpenseCategoryId", "GeneralLedgerId", "StatusTypeId") VALUES (1016, 'IT Software Maintenance', 'IT Software Maintenance', 101, 600016, 1);</v>
      </c>
    </row>
    <row r="18" spans="2:8" x14ac:dyDescent="0.35">
      <c r="B18">
        <v>1017</v>
      </c>
      <c r="C18" t="s">
        <v>290</v>
      </c>
      <c r="D18" t="s">
        <v>290</v>
      </c>
      <c r="E18">
        <v>101</v>
      </c>
      <c r="F18">
        <v>600017</v>
      </c>
      <c r="G18">
        <v>1</v>
      </c>
      <c r="H18" t="str">
        <f t="shared" si="0"/>
        <v>INSERT INTO public."ExpenseTypes"("Id", "ExpenseTypeName", "ExpenseTypeDesc", "ExpenseCategoryId", "GeneralLedgerId", "StatusTypeId") VALUES (1017, 'Loading &amp; Unloading', 'Loading &amp; Unloading', 101, 600017, 1);</v>
      </c>
    </row>
    <row r="19" spans="2:8" x14ac:dyDescent="0.35">
      <c r="B19">
        <v>1018</v>
      </c>
      <c r="C19" t="s">
        <v>291</v>
      </c>
      <c r="D19" t="s">
        <v>291</v>
      </c>
      <c r="E19">
        <v>101</v>
      </c>
      <c r="F19">
        <v>600018</v>
      </c>
      <c r="G19">
        <v>1</v>
      </c>
      <c r="H19" t="str">
        <f t="shared" si="0"/>
        <v>INSERT INTO public."ExpenseTypes"("Id", "ExpenseTypeName", "ExpenseTypeDesc", "ExpenseCategoryId", "GeneralLedgerId", "StatusTypeId") VALUES (1018, 'LOCAL PURCHASES CASH VENDOR', 'LOCAL PURCHASES CASH VENDOR', 101, 600018, 1);</v>
      </c>
    </row>
    <row r="20" spans="2:8" x14ac:dyDescent="0.35">
      <c r="B20">
        <v>1019</v>
      </c>
      <c r="C20" t="s">
        <v>293</v>
      </c>
      <c r="D20" t="s">
        <v>293</v>
      </c>
      <c r="E20">
        <v>103</v>
      </c>
      <c r="F20">
        <v>600019</v>
      </c>
      <c r="G20">
        <v>1</v>
      </c>
      <c r="H20" t="str">
        <f t="shared" si="0"/>
        <v>INSERT INTO public."ExpenseTypes"("Id", "ExpenseTypeName", "ExpenseTypeDesc", "ExpenseCategoryId", "GeneralLedgerId", "StatusTypeId") VALUES (1019, 'Medical Expenses', 'Medical Expenses', 103, 600019, 1);</v>
      </c>
    </row>
    <row r="21" spans="2:8" x14ac:dyDescent="0.35">
      <c r="B21">
        <v>1020</v>
      </c>
      <c r="C21" t="s">
        <v>294</v>
      </c>
      <c r="D21" t="s">
        <v>294</v>
      </c>
      <c r="E21" s="29">
        <v>103</v>
      </c>
      <c r="F21">
        <v>600020</v>
      </c>
      <c r="G21">
        <v>1</v>
      </c>
      <c r="H21" t="str">
        <f t="shared" si="0"/>
        <v>INSERT INTO public."ExpenseTypes"("Id", "ExpenseTypeName", "ExpenseTypeDesc", "ExpenseCategoryId", "GeneralLedgerId", "StatusTypeId") VALUES (1020, 'Miscellaneous Expenses', 'Miscellaneous Expenses', 103, 600020, 1);</v>
      </c>
    </row>
    <row r="22" spans="2:8" x14ac:dyDescent="0.35">
      <c r="B22">
        <v>1021</v>
      </c>
      <c r="C22" t="s">
        <v>295</v>
      </c>
      <c r="D22" t="s">
        <v>295</v>
      </c>
      <c r="E22" s="29">
        <v>103</v>
      </c>
      <c r="F22">
        <v>600021</v>
      </c>
      <c r="G22">
        <v>1</v>
      </c>
      <c r="H22" t="str">
        <f t="shared" si="0"/>
        <v>INSERT INTO public."ExpenseTypes"("Id", "ExpenseTypeName", "ExpenseTypeDesc", "ExpenseCategoryId", "GeneralLedgerId", "StatusTypeId") VALUES (1021, 'Other Employee Costs', 'Other Employee Costs', 103, 600021, 1);</v>
      </c>
    </row>
    <row r="23" spans="2:8" x14ac:dyDescent="0.35">
      <c r="B23">
        <v>1022</v>
      </c>
      <c r="C23" t="s">
        <v>296</v>
      </c>
      <c r="D23" t="s">
        <v>296</v>
      </c>
      <c r="E23" s="29">
        <v>103</v>
      </c>
      <c r="F23">
        <v>600022</v>
      </c>
      <c r="G23">
        <v>1</v>
      </c>
      <c r="H23" t="str">
        <f t="shared" si="0"/>
        <v>INSERT INTO public."ExpenseTypes"("Id", "ExpenseTypeName", "ExpenseTypeDesc", "ExpenseCategoryId", "GeneralLedgerId", "StatusTypeId") VALUES (1022, 'Other Supplies Expenses', 'Other Supplies Expenses', 103, 600022, 1);</v>
      </c>
    </row>
    <row r="24" spans="2:8" x14ac:dyDescent="0.35">
      <c r="B24">
        <v>1023</v>
      </c>
      <c r="C24" t="s">
        <v>297</v>
      </c>
      <c r="D24" t="s">
        <v>297</v>
      </c>
      <c r="E24" s="29">
        <v>103</v>
      </c>
      <c r="F24">
        <v>600023</v>
      </c>
      <c r="G24">
        <v>1</v>
      </c>
      <c r="H24" t="str">
        <f t="shared" si="0"/>
        <v>INSERT INTO public."ExpenseTypes"("Id", "ExpenseTypeName", "ExpenseTypeDesc", "ExpenseCategoryId", "GeneralLedgerId", "StatusTypeId") VALUES (1023, 'Other Utilities', 'Other Utilities', 103, 600023, 1);</v>
      </c>
    </row>
    <row r="25" spans="2:8" x14ac:dyDescent="0.35">
      <c r="B25">
        <v>1024</v>
      </c>
      <c r="C25" t="s">
        <v>298</v>
      </c>
      <c r="D25" t="s">
        <v>298</v>
      </c>
      <c r="E25" s="29">
        <v>103</v>
      </c>
      <c r="F25">
        <v>600024</v>
      </c>
      <c r="G25">
        <v>1</v>
      </c>
      <c r="H25" t="str">
        <f t="shared" si="0"/>
        <v>INSERT INTO public."ExpenseTypes"("Id", "ExpenseTypeName", "ExpenseTypeDesc", "ExpenseCategoryId", "GeneralLedgerId", "StatusTypeId") VALUES (1024, 'Other Vehicles Expenses', 'Other Vehicles Expenses', 103, 600024, 1);</v>
      </c>
    </row>
    <row r="26" spans="2:8" x14ac:dyDescent="0.35">
      <c r="B26">
        <v>1025</v>
      </c>
      <c r="C26" t="s">
        <v>299</v>
      </c>
      <c r="D26" t="s">
        <v>299</v>
      </c>
      <c r="E26" s="29">
        <v>103</v>
      </c>
      <c r="F26">
        <v>600025</v>
      </c>
      <c r="G26">
        <v>1</v>
      </c>
      <c r="H26" t="str">
        <f t="shared" si="0"/>
        <v>INSERT INTO public."ExpenseTypes"("Id", "ExpenseTypeName", "ExpenseTypeDesc", "ExpenseCategoryId", "GeneralLedgerId", "StatusTypeId") VALUES (1025, 'Out.Service  Duct Hood Clean', 'Out.Service  Duct Hood Clean', 103, 600025, 1);</v>
      </c>
    </row>
    <row r="27" spans="2:8" x14ac:dyDescent="0.35">
      <c r="B27">
        <v>1026</v>
      </c>
      <c r="C27" t="s">
        <v>300</v>
      </c>
      <c r="D27" t="s">
        <v>300</v>
      </c>
      <c r="E27" s="29">
        <v>103</v>
      </c>
      <c r="F27">
        <v>600026</v>
      </c>
      <c r="G27">
        <v>1</v>
      </c>
      <c r="H27" t="str">
        <f t="shared" si="0"/>
        <v>INSERT INTO public."ExpenseTypes"("Id", "ExpenseTypeName", "ExpenseTypeDesc", "ExpenseCategoryId", "GeneralLedgerId", "StatusTypeId") VALUES (1026, 'Out.Service  Others', 'Out.Service  Others', 103, 600026, 1);</v>
      </c>
    </row>
    <row r="28" spans="2:8" x14ac:dyDescent="0.35">
      <c r="B28">
        <v>1027</v>
      </c>
      <c r="C28" t="s">
        <v>301</v>
      </c>
      <c r="D28" t="s">
        <v>301</v>
      </c>
      <c r="E28" s="29">
        <v>103</v>
      </c>
      <c r="F28">
        <v>600027</v>
      </c>
      <c r="G28">
        <v>1</v>
      </c>
      <c r="H28" t="str">
        <f t="shared" si="0"/>
        <v>INSERT INTO public."ExpenseTypes"("Id", "ExpenseTypeName", "ExpenseTypeDesc", "ExpenseCategoryId", "GeneralLedgerId", "StatusTypeId") VALUES (1027, 'Out.Service  Pest Control', 'Out.Service  Pest Control', 103, 600027, 1);</v>
      </c>
    </row>
    <row r="29" spans="2:8" x14ac:dyDescent="0.35">
      <c r="B29">
        <v>1028</v>
      </c>
      <c r="C29" t="s">
        <v>302</v>
      </c>
      <c r="D29" t="s">
        <v>302</v>
      </c>
      <c r="E29" s="29">
        <v>103</v>
      </c>
      <c r="F29">
        <v>600028</v>
      </c>
      <c r="G29">
        <v>1</v>
      </c>
      <c r="H29" t="str">
        <f t="shared" si="0"/>
        <v>INSERT INTO public."ExpenseTypes"("Id", "ExpenseTypeName", "ExpenseTypeDesc", "ExpenseCategoryId", "GeneralLedgerId", "StatusTypeId") VALUES (1028, 'Out.Service - Security', 'Out.Service - Security', 103, 600028, 1);</v>
      </c>
    </row>
    <row r="30" spans="2:8" x14ac:dyDescent="0.35">
      <c r="B30">
        <v>1029</v>
      </c>
      <c r="C30" t="s">
        <v>303</v>
      </c>
      <c r="D30" t="s">
        <v>303</v>
      </c>
      <c r="E30" s="29">
        <v>103</v>
      </c>
      <c r="F30">
        <v>600029</v>
      </c>
      <c r="G30">
        <v>1</v>
      </c>
      <c r="H30" t="str">
        <f t="shared" si="0"/>
        <v>INSERT INTO public."ExpenseTypes"("Id", "ExpenseTypeName", "ExpenseTypeDesc", "ExpenseCategoryId", "GeneralLedgerId", "StatusTypeId") VALUES (1029, 'Out.Service Glass/Sign Clean', 'Out.Service Glass/Sign Clean', 103, 600029, 1);</v>
      </c>
    </row>
    <row r="31" spans="2:8" x14ac:dyDescent="0.35">
      <c r="B31">
        <v>1030</v>
      </c>
      <c r="C31" t="s">
        <v>304</v>
      </c>
      <c r="D31" t="s">
        <v>304</v>
      </c>
      <c r="E31" s="29">
        <v>103</v>
      </c>
      <c r="F31">
        <v>600030</v>
      </c>
      <c r="G31">
        <v>1</v>
      </c>
      <c r="H31" t="str">
        <f t="shared" si="0"/>
        <v>INSERT INTO public."ExpenseTypes"("Id", "ExpenseTypeName", "ExpenseTypeDesc", "ExpenseCategoryId", "GeneralLedgerId", "StatusTypeId") VALUES (1030, 'Out.Service Sewage Suction', 'Out.Service Sewage Suction', 103, 600030, 1);</v>
      </c>
    </row>
    <row r="32" spans="2:8" x14ac:dyDescent="0.35">
      <c r="B32">
        <v>1031</v>
      </c>
      <c r="C32" t="s">
        <v>305</v>
      </c>
      <c r="D32" t="s">
        <v>305</v>
      </c>
      <c r="E32" s="29">
        <v>103</v>
      </c>
      <c r="F32">
        <v>600031</v>
      </c>
      <c r="G32">
        <v>1</v>
      </c>
      <c r="H32" t="str">
        <f t="shared" si="0"/>
        <v>INSERT INTO public."ExpenseTypes"("Id", "ExpenseTypeName", "ExpenseTypeDesc", "ExpenseCategoryId", "GeneralLedgerId", "StatusTypeId") VALUES (1031, 'Out.Service Trash Collection', 'Out.Service Trash Collection', 103, 600031, 1);</v>
      </c>
    </row>
    <row r="33" spans="2:8" x14ac:dyDescent="0.35">
      <c r="B33">
        <v>1032</v>
      </c>
      <c r="C33" t="s">
        <v>306</v>
      </c>
      <c r="D33" t="s">
        <v>306</v>
      </c>
      <c r="E33" s="29">
        <v>103</v>
      </c>
      <c r="F33">
        <v>600032</v>
      </c>
      <c r="G33">
        <v>1</v>
      </c>
      <c r="H33" t="str">
        <f t="shared" si="0"/>
        <v>INSERT INTO public."ExpenseTypes"("Id", "ExpenseTypeName", "ExpenseTypeDesc", "ExpenseCategoryId", "GeneralLedgerId", "StatusTypeId") VALUES (1032, 'Paper Standard Cost', 'Paper Standard Cost', 103, 600032, 1);</v>
      </c>
    </row>
    <row r="34" spans="2:8" x14ac:dyDescent="0.35">
      <c r="B34">
        <v>1033</v>
      </c>
      <c r="C34" t="s">
        <v>307</v>
      </c>
      <c r="D34" t="s">
        <v>307</v>
      </c>
      <c r="E34" s="29">
        <v>103</v>
      </c>
      <c r="F34">
        <v>600033</v>
      </c>
      <c r="G34">
        <v>1</v>
      </c>
      <c r="H34" t="str">
        <f t="shared" ref="H34:H62" si="1">"INSERT INTO public.""ExpenseTypes""(""Id"", ""ExpenseTypeName"", ""ExpenseTypeDesc"", ""ExpenseCategoryId"", ""GeneralLedgerId"", ""StatusTypeId"") VALUES (" &amp;B34&amp;", "&amp;"'"&amp;C34&amp;"'"&amp;", "&amp;"'"&amp;D34&amp;"'"&amp;", "&amp;E34&amp;", "&amp;F34&amp;", "&amp;G34&amp;");"</f>
        <v>INSERT INTO public."ExpenseTypes"("Id", "ExpenseTypeName", "ExpenseTypeDesc", "ExpenseCategoryId", "GeneralLedgerId", "StatusTypeId") VALUES (1033, 'Postage and courier', 'Postage and courier', 103, 600033, 1);</v>
      </c>
    </row>
    <row r="35" spans="2:8" x14ac:dyDescent="0.35">
      <c r="B35">
        <v>1034</v>
      </c>
      <c r="C35" t="s">
        <v>308</v>
      </c>
      <c r="D35" t="s">
        <v>308</v>
      </c>
      <c r="E35" s="29">
        <v>103</v>
      </c>
      <c r="F35">
        <v>600034</v>
      </c>
      <c r="G35">
        <v>1</v>
      </c>
      <c r="H35" t="str">
        <f t="shared" si="1"/>
        <v>INSERT INTO public."ExpenseTypes"("Id", "ExpenseTypeName", "ExpenseTypeDesc", "ExpenseCategoryId", "GeneralLedgerId", "StatusTypeId") VALUES (1034, 'Printing and stationary', 'Printing and stationary', 103, 600034, 1);</v>
      </c>
    </row>
    <row r="36" spans="2:8" x14ac:dyDescent="0.35">
      <c r="B36">
        <v>1035</v>
      </c>
      <c r="C36" t="s">
        <v>309</v>
      </c>
      <c r="D36" t="s">
        <v>309</v>
      </c>
      <c r="E36" s="29">
        <v>103</v>
      </c>
      <c r="F36">
        <v>600035</v>
      </c>
      <c r="G36">
        <v>1</v>
      </c>
      <c r="H36" t="str">
        <f t="shared" si="1"/>
        <v>INSERT INTO public."ExpenseTypes"("Id", "ExpenseTypeName", "ExpenseTypeDesc", "ExpenseCategoryId", "GeneralLedgerId", "StatusTypeId") VALUES (1035, 'Protection &amp; Civil Deffense Expenses', 'Protection &amp; Civil Deffense Expenses', 103, 600035, 1);</v>
      </c>
    </row>
    <row r="37" spans="2:8" x14ac:dyDescent="0.35">
      <c r="B37">
        <v>1036</v>
      </c>
      <c r="C37" t="s">
        <v>310</v>
      </c>
      <c r="D37" t="s">
        <v>310</v>
      </c>
      <c r="E37" s="29">
        <v>103</v>
      </c>
      <c r="F37">
        <v>600036</v>
      </c>
      <c r="G37">
        <v>1</v>
      </c>
      <c r="H37" t="str">
        <f t="shared" si="1"/>
        <v>INSERT INTO public."ExpenseTypes"("Id", "ExpenseTypeName", "ExpenseTypeDesc", "ExpenseCategoryId", "GeneralLedgerId", "StatusTypeId") VALUES (1036, 'R&amp;M - Air Conditions', 'R&amp;M - Air Conditions', 103, 600036, 1);</v>
      </c>
    </row>
    <row r="38" spans="2:8" x14ac:dyDescent="0.35">
      <c r="B38">
        <v>1037</v>
      </c>
      <c r="C38" t="s">
        <v>311</v>
      </c>
      <c r="D38" t="s">
        <v>311</v>
      </c>
      <c r="E38" s="29">
        <v>103</v>
      </c>
      <c r="F38">
        <v>600037</v>
      </c>
      <c r="G38">
        <v>1</v>
      </c>
      <c r="H38" t="str">
        <f t="shared" si="1"/>
        <v>INSERT INTO public."ExpenseTypes"("Id", "ExpenseTypeName", "ExpenseTypeDesc", "ExpenseCategoryId", "GeneralLedgerId", "StatusTypeId") VALUES (1037, 'R&amp;M - Building', 'R&amp;M - Building', 103, 600037, 1);</v>
      </c>
    </row>
    <row r="39" spans="2:8" x14ac:dyDescent="0.35">
      <c r="B39">
        <v>1038</v>
      </c>
      <c r="C39" t="s">
        <v>312</v>
      </c>
      <c r="D39" t="s">
        <v>312</v>
      </c>
      <c r="E39" s="29">
        <v>103</v>
      </c>
      <c r="F39">
        <v>600038</v>
      </c>
      <c r="G39">
        <v>1</v>
      </c>
      <c r="H39" t="str">
        <f t="shared" si="1"/>
        <v>INSERT INTO public."ExpenseTypes"("Id", "ExpenseTypeName", "ExpenseTypeDesc", "ExpenseCategoryId", "GeneralLedgerId", "StatusTypeId") VALUES (1038, 'R&amp;M - Electric Supplies', 'R&amp;M - Electric Supplies', 103, 600038, 1);</v>
      </c>
    </row>
    <row r="40" spans="2:8" x14ac:dyDescent="0.35">
      <c r="B40">
        <v>1039</v>
      </c>
      <c r="C40" t="s">
        <v>313</v>
      </c>
      <c r="D40" t="s">
        <v>313</v>
      </c>
      <c r="E40" s="29">
        <v>103</v>
      </c>
      <c r="F40">
        <v>600039</v>
      </c>
      <c r="G40">
        <v>1</v>
      </c>
      <c r="H40" t="str">
        <f t="shared" si="1"/>
        <v>INSERT INTO public."ExpenseTypes"("Id", "ExpenseTypeName", "ExpenseTypeDesc", "ExpenseCategoryId", "GeneralLedgerId", "StatusTypeId") VALUES (1039, 'R&amp;M - Fire Extinguishers', 'R&amp;M - Fire Extinguishers', 103, 600039, 1);</v>
      </c>
    </row>
    <row r="41" spans="2:8" x14ac:dyDescent="0.35">
      <c r="B41">
        <v>1040</v>
      </c>
      <c r="C41" t="s">
        <v>314</v>
      </c>
      <c r="D41" t="s">
        <v>314</v>
      </c>
      <c r="E41" s="29">
        <v>103</v>
      </c>
      <c r="F41">
        <v>600040</v>
      </c>
      <c r="G41">
        <v>1</v>
      </c>
      <c r="H41" t="str">
        <f t="shared" si="1"/>
        <v>INSERT INTO public."ExpenseTypes"("Id", "ExpenseTypeName", "ExpenseTypeDesc", "ExpenseCategoryId", "GeneralLedgerId", "StatusTypeId") VALUES (1040, 'R&amp;M - Machinery', 'R&amp;M - Machinery', 103, 600040, 1);</v>
      </c>
    </row>
    <row r="42" spans="2:8" x14ac:dyDescent="0.35">
      <c r="B42">
        <v>1041</v>
      </c>
      <c r="C42" t="s">
        <v>315</v>
      </c>
      <c r="D42" t="s">
        <v>315</v>
      </c>
      <c r="E42" s="29">
        <v>103</v>
      </c>
      <c r="F42">
        <v>600041</v>
      </c>
      <c r="G42">
        <v>1</v>
      </c>
      <c r="H42" t="str">
        <f t="shared" si="1"/>
        <v>INSERT INTO public."ExpenseTypes"("Id", "ExpenseTypeName", "ExpenseTypeDesc", "ExpenseCategoryId", "GeneralLedgerId", "StatusTypeId") VALUES (1041, 'R&amp;M - Office equipment', 'R&amp;M - Office equipment', 103, 600041, 1);</v>
      </c>
    </row>
    <row r="43" spans="2:8" x14ac:dyDescent="0.35">
      <c r="B43">
        <v>1042</v>
      </c>
      <c r="C43" t="s">
        <v>316</v>
      </c>
      <c r="D43" t="s">
        <v>316</v>
      </c>
      <c r="E43" s="29">
        <v>103</v>
      </c>
      <c r="F43">
        <v>600042</v>
      </c>
      <c r="G43">
        <v>1</v>
      </c>
      <c r="H43" t="str">
        <f t="shared" si="1"/>
        <v>INSERT INTO public."ExpenseTypes"("Id", "ExpenseTypeName", "ExpenseTypeDesc", "ExpenseCategoryId", "GeneralLedgerId", "StatusTypeId") VALUES (1042, 'R&amp;M - Other', 'R&amp;M - Other', 103, 600042, 1);</v>
      </c>
    </row>
    <row r="44" spans="2:8" x14ac:dyDescent="0.35">
      <c r="B44">
        <v>1043</v>
      </c>
      <c r="C44" t="s">
        <v>317</v>
      </c>
      <c r="D44" t="s">
        <v>317</v>
      </c>
      <c r="E44" s="29">
        <v>103</v>
      </c>
      <c r="F44">
        <v>600043</v>
      </c>
      <c r="G44">
        <v>1</v>
      </c>
      <c r="H44" t="str">
        <f t="shared" si="1"/>
        <v>INSERT INTO public."ExpenseTypes"("Id", "ExpenseTypeName", "ExpenseTypeDesc", "ExpenseCategoryId", "GeneralLedgerId", "StatusTypeId") VALUES (1043, 'R&amp;M - P.O.S &amp; CCTV', 'R&amp;M - P.O.S &amp; CCTV', 103, 600043, 1);</v>
      </c>
    </row>
    <row r="45" spans="2:8" x14ac:dyDescent="0.35">
      <c r="B45">
        <v>1044</v>
      </c>
      <c r="C45" t="s">
        <v>318</v>
      </c>
      <c r="D45" t="s">
        <v>318</v>
      </c>
      <c r="E45" s="29">
        <v>103</v>
      </c>
      <c r="F45">
        <v>600044</v>
      </c>
      <c r="G45">
        <v>1</v>
      </c>
      <c r="H45" t="str">
        <f t="shared" si="1"/>
        <v>INSERT INTO public."ExpenseTypes"("Id", "ExpenseTypeName", "ExpenseTypeDesc", "ExpenseCategoryId", "GeneralLedgerId", "StatusTypeId") VALUES (1044, 'R&amp;M - Sign, Glass, Seating', 'R&amp;M - Sign, Glass, Seating', 103, 600044, 1);</v>
      </c>
    </row>
    <row r="46" spans="2:8" x14ac:dyDescent="0.35">
      <c r="B46">
        <v>1045</v>
      </c>
      <c r="C46" t="s">
        <v>319</v>
      </c>
      <c r="D46" t="s">
        <v>319</v>
      </c>
      <c r="E46" s="29">
        <v>103</v>
      </c>
      <c r="F46">
        <v>600045</v>
      </c>
      <c r="G46">
        <v>1</v>
      </c>
      <c r="H46" t="str">
        <f t="shared" si="1"/>
        <v>INSERT INTO public."ExpenseTypes"("Id", "ExpenseTypeName", "ExpenseTypeDesc", "ExpenseCategoryId", "GeneralLedgerId", "StatusTypeId") VALUES (1045, 'Recruitment Expense', 'Recruitment Expense', 103, 600045, 1);</v>
      </c>
    </row>
    <row r="47" spans="2:8" x14ac:dyDescent="0.35">
      <c r="B47">
        <v>1046</v>
      </c>
      <c r="C47" t="s">
        <v>320</v>
      </c>
      <c r="D47" t="s">
        <v>320</v>
      </c>
      <c r="E47" s="29">
        <v>103</v>
      </c>
      <c r="F47">
        <v>600046</v>
      </c>
      <c r="G47">
        <v>1</v>
      </c>
      <c r="H47" t="str">
        <f t="shared" si="1"/>
        <v>INSERT INTO public."ExpenseTypes"("Id", "ExpenseTypeName", "ExpenseTypeDesc", "ExpenseCategoryId", "GeneralLedgerId", "StatusTypeId") VALUES (1046, 'Rent Equipment', 'Rent Equipment', 103, 600046, 1);</v>
      </c>
    </row>
    <row r="48" spans="2:8" x14ac:dyDescent="0.35">
      <c r="B48">
        <v>1047</v>
      </c>
      <c r="C48" t="s">
        <v>321</v>
      </c>
      <c r="D48" t="s">
        <v>321</v>
      </c>
      <c r="E48" s="29">
        <v>103</v>
      </c>
      <c r="F48">
        <v>600047</v>
      </c>
      <c r="G48">
        <v>1</v>
      </c>
      <c r="H48" t="str">
        <f t="shared" si="1"/>
        <v>INSERT INTO public."ExpenseTypes"("Id", "ExpenseTypeName", "ExpenseTypeDesc", "ExpenseCategoryId", "GeneralLedgerId", "StatusTypeId") VALUES (1047, 'Rent Other', 'Rent Other', 103, 600047, 1);</v>
      </c>
    </row>
    <row r="49" spans="2:8" x14ac:dyDescent="0.35">
      <c r="B49">
        <v>1048</v>
      </c>
      <c r="C49" t="s">
        <v>322</v>
      </c>
      <c r="D49" t="s">
        <v>322</v>
      </c>
      <c r="E49" s="29">
        <v>103</v>
      </c>
      <c r="F49">
        <v>600048</v>
      </c>
      <c r="G49">
        <v>1</v>
      </c>
      <c r="H49" t="str">
        <f t="shared" si="1"/>
        <v>INSERT INTO public."ExpenseTypes"("Id", "ExpenseTypeName", "ExpenseTypeDesc", "ExpenseCategoryId", "GeneralLedgerId", "StatusTypeId") VALUES (1048, 'Safety Supplies', 'Safety Supplies', 103, 600048, 1);</v>
      </c>
    </row>
    <row r="50" spans="2:8" x14ac:dyDescent="0.35">
      <c r="B50">
        <v>1049</v>
      </c>
      <c r="C50" t="s">
        <v>323</v>
      </c>
      <c r="D50" t="s">
        <v>323</v>
      </c>
      <c r="E50" s="29">
        <v>103</v>
      </c>
      <c r="F50">
        <v>600049</v>
      </c>
      <c r="G50">
        <v>1</v>
      </c>
      <c r="H50" t="str">
        <f t="shared" si="1"/>
        <v>INSERT INTO public."ExpenseTypes"("Id", "ExpenseTypeName", "ExpenseTypeDesc", "ExpenseCategoryId", "GeneralLedgerId", "StatusTypeId") VALUES (1049, 'Samples Expenses', 'Samples Expenses', 103, 600049, 1);</v>
      </c>
    </row>
    <row r="51" spans="2:8" x14ac:dyDescent="0.35">
      <c r="B51">
        <v>1050</v>
      </c>
      <c r="C51" t="s">
        <v>324</v>
      </c>
      <c r="D51" t="s">
        <v>324</v>
      </c>
      <c r="E51" s="29">
        <v>103</v>
      </c>
      <c r="F51">
        <v>600050</v>
      </c>
      <c r="G51">
        <v>1</v>
      </c>
      <c r="H51" t="str">
        <f t="shared" si="1"/>
        <v>INSERT INTO public."ExpenseTypes"("Id", "ExpenseTypeName", "ExpenseTypeDesc", "ExpenseCategoryId", "GeneralLedgerId", "StatusTypeId") VALUES (1050, 'Staff Accommodation Expense', 'Staff Accommodation Expense', 103, 600050, 1);</v>
      </c>
    </row>
    <row r="52" spans="2:8" x14ac:dyDescent="0.35">
      <c r="B52">
        <v>1051</v>
      </c>
      <c r="C52" t="s">
        <v>325</v>
      </c>
      <c r="D52" t="s">
        <v>325</v>
      </c>
      <c r="E52" s="29">
        <v>103</v>
      </c>
      <c r="F52">
        <v>600051</v>
      </c>
      <c r="G52">
        <v>1</v>
      </c>
      <c r="H52" t="str">
        <f t="shared" si="1"/>
        <v>INSERT INTO public."ExpenseTypes"("Id", "ExpenseTypeName", "ExpenseTypeDesc", "ExpenseCategoryId", "GeneralLedgerId", "StatusTypeId") VALUES (1051, 'Staff Transportation Expense', 'Staff Transportation Expense', 103, 600051, 1);</v>
      </c>
    </row>
    <row r="53" spans="2:8" x14ac:dyDescent="0.35">
      <c r="B53">
        <v>1052</v>
      </c>
      <c r="C53" t="s">
        <v>326</v>
      </c>
      <c r="D53" t="s">
        <v>326</v>
      </c>
      <c r="E53" s="29">
        <v>103</v>
      </c>
      <c r="F53">
        <v>600052</v>
      </c>
      <c r="G53">
        <v>1</v>
      </c>
      <c r="H53" t="str">
        <f t="shared" si="1"/>
        <v>INSERT INTO public."ExpenseTypes"("Id", "ExpenseTypeName", "ExpenseTypeDesc", "ExpenseCategoryId", "GeneralLedgerId", "StatusTypeId") VALUES (1052, 'Telephone', 'Telephone', 103, 600052, 1);</v>
      </c>
    </row>
    <row r="54" spans="2:8" x14ac:dyDescent="0.35">
      <c r="B54">
        <v>1053</v>
      </c>
      <c r="C54" t="s">
        <v>327</v>
      </c>
      <c r="D54" t="s">
        <v>327</v>
      </c>
      <c r="E54" s="29">
        <v>103</v>
      </c>
      <c r="F54">
        <v>600053</v>
      </c>
      <c r="G54">
        <v>1</v>
      </c>
      <c r="H54" t="str">
        <f t="shared" si="1"/>
        <v>INSERT INTO public."ExpenseTypes"("Id", "ExpenseTypeName", "ExpenseTypeDesc", "ExpenseCategoryId", "GeneralLedgerId", "StatusTypeId") VALUES (1053, 'Training Cost', 'Training Cost', 103, 600053, 1);</v>
      </c>
    </row>
    <row r="55" spans="2:8" x14ac:dyDescent="0.35">
      <c r="B55">
        <v>1054</v>
      </c>
      <c r="C55" t="s">
        <v>328</v>
      </c>
      <c r="D55" t="s">
        <v>328</v>
      </c>
      <c r="E55" s="29">
        <v>103</v>
      </c>
      <c r="F55">
        <v>600054</v>
      </c>
      <c r="G55">
        <v>1</v>
      </c>
      <c r="H55" t="str">
        <f t="shared" si="1"/>
        <v>INSERT INTO public."ExpenseTypes"("Id", "ExpenseTypeName", "ExpenseTypeDesc", "ExpenseCategoryId", "GeneralLedgerId", "StatusTypeId") VALUES (1054, 'Uniform Laundry Expense', 'Uniform Laundry Expense', 103, 600054, 1);</v>
      </c>
    </row>
    <row r="56" spans="2:8" x14ac:dyDescent="0.35">
      <c r="B56">
        <v>1055</v>
      </c>
      <c r="C56" t="s">
        <v>329</v>
      </c>
      <c r="D56" t="s">
        <v>329</v>
      </c>
      <c r="E56" s="29">
        <v>103</v>
      </c>
      <c r="F56">
        <v>600055</v>
      </c>
      <c r="G56">
        <v>1</v>
      </c>
      <c r="H56" t="str">
        <f t="shared" si="1"/>
        <v>INSERT INTO public."ExpenseTypes"("Id", "ExpenseTypeName", "ExpenseTypeDesc", "ExpenseCategoryId", "GeneralLedgerId", "StatusTypeId") VALUES (1055, 'Uniforms', 'Uniforms', 103, 600055, 1);</v>
      </c>
    </row>
    <row r="57" spans="2:8" x14ac:dyDescent="0.35">
      <c r="B57">
        <v>1056</v>
      </c>
      <c r="C57" t="s">
        <v>330</v>
      </c>
      <c r="D57" t="s">
        <v>330</v>
      </c>
      <c r="E57" s="29">
        <v>103</v>
      </c>
      <c r="F57">
        <v>600056</v>
      </c>
      <c r="G57">
        <v>1</v>
      </c>
      <c r="H57" t="str">
        <f t="shared" si="1"/>
        <v>INSERT INTO public."ExpenseTypes"("Id", "ExpenseTypeName", "ExpenseTypeDesc", "ExpenseCategoryId", "GeneralLedgerId", "StatusTypeId") VALUES (1056, 'Vehicles Fuel &amp; Oil', 'Vehicles Fuel &amp; Oil', 103, 600056, 1);</v>
      </c>
    </row>
    <row r="58" spans="2:8" x14ac:dyDescent="0.35">
      <c r="B58">
        <v>1057</v>
      </c>
      <c r="C58" t="s">
        <v>331</v>
      </c>
      <c r="D58" t="s">
        <v>331</v>
      </c>
      <c r="E58" s="29">
        <v>103</v>
      </c>
      <c r="F58">
        <v>600057</v>
      </c>
      <c r="G58">
        <v>1</v>
      </c>
      <c r="H58" t="str">
        <f t="shared" si="1"/>
        <v>INSERT INTO public."ExpenseTypes"("Id", "ExpenseTypeName", "ExpenseTypeDesc", "ExpenseCategoryId", "GeneralLedgerId", "StatusTypeId") VALUES (1057, 'Vehicles License, registration and other fees  ', 'Vehicles License, registration and other fees  ', 103, 600057, 1);</v>
      </c>
    </row>
    <row r="59" spans="2:8" x14ac:dyDescent="0.35">
      <c r="B59">
        <v>1058</v>
      </c>
      <c r="C59" t="s">
        <v>333</v>
      </c>
      <c r="D59" t="s">
        <v>333</v>
      </c>
      <c r="E59" s="29">
        <v>103</v>
      </c>
      <c r="F59">
        <v>600058</v>
      </c>
      <c r="G59">
        <v>1</v>
      </c>
      <c r="H59" t="str">
        <f t="shared" si="1"/>
        <v>INSERT INTO public."ExpenseTypes"("Id", "ExpenseTypeName", "ExpenseTypeDesc", "ExpenseCategoryId", "GeneralLedgerId", "StatusTypeId") VALUES (1058, 'Vehicles Parking Expense', 'Vehicles Parking Expense', 103, 600058, 1);</v>
      </c>
    </row>
    <row r="60" spans="2:8" x14ac:dyDescent="0.35">
      <c r="B60">
        <v>1059</v>
      </c>
      <c r="C60" t="s">
        <v>334</v>
      </c>
      <c r="D60" t="s">
        <v>334</v>
      </c>
      <c r="E60" s="29">
        <v>103</v>
      </c>
      <c r="F60">
        <v>600059</v>
      </c>
      <c r="G60">
        <v>1</v>
      </c>
      <c r="H60" t="str">
        <f t="shared" si="1"/>
        <v>INSERT INTO public."ExpenseTypes"("Id", "ExpenseTypeName", "ExpenseTypeDesc", "ExpenseCategoryId", "GeneralLedgerId", "StatusTypeId") VALUES (1059, 'Vehicles Rental', 'Vehicles Rental', 103, 600059, 1);</v>
      </c>
    </row>
    <row r="61" spans="2:8" x14ac:dyDescent="0.35">
      <c r="B61">
        <v>1060</v>
      </c>
      <c r="C61" t="s">
        <v>335</v>
      </c>
      <c r="D61" t="s">
        <v>335</v>
      </c>
      <c r="E61" s="29">
        <v>103</v>
      </c>
      <c r="F61">
        <v>600060</v>
      </c>
      <c r="G61">
        <v>1</v>
      </c>
      <c r="H61" t="str">
        <f t="shared" si="1"/>
        <v>INSERT INTO public."ExpenseTypes"("Id", "ExpenseTypeName", "ExpenseTypeDesc", "ExpenseCategoryId", "GeneralLedgerId", "StatusTypeId") VALUES (1060, 'Vehicles Repair and Maintenance', 'Vehicles Repair and Maintenance', 103, 600060, 1);</v>
      </c>
    </row>
    <row r="62" spans="2:8" x14ac:dyDescent="0.35">
      <c r="B62">
        <v>1061</v>
      </c>
      <c r="C62" t="s">
        <v>14</v>
      </c>
      <c r="D62" t="s">
        <v>14</v>
      </c>
      <c r="E62" s="29">
        <v>103</v>
      </c>
      <c r="F62">
        <v>600061</v>
      </c>
      <c r="G62">
        <v>1</v>
      </c>
      <c r="H62" t="str">
        <f t="shared" si="1"/>
        <v>INSERT INTO public."ExpenseTypes"("Id", "ExpenseTypeName", "ExpenseTypeDesc", "ExpenseCategoryId", "GeneralLedgerId", "StatusTypeId") VALUES (1061, 'Water', 'Water', 103, 600061, 1);</v>
      </c>
    </row>
    <row r="63" spans="2:8" x14ac:dyDescent="0.35">
      <c r="B63" s="29">
        <v>1062</v>
      </c>
      <c r="C63" s="29" t="s">
        <v>337</v>
      </c>
      <c r="D63" s="29" t="s">
        <v>337</v>
      </c>
      <c r="E63">
        <v>102</v>
      </c>
      <c r="F63" s="29">
        <v>600062</v>
      </c>
      <c r="G63" s="29">
        <v>1</v>
      </c>
      <c r="H63" s="29" t="str">
        <f t="shared" ref="H63:H95" si="2">"INSERT INTO public.""ExpenseTypes""(""Id"", ""ExpenseTypeName"", ""ExpenseTypeDesc"", ""ExpenseCategoryId"", ""GeneralLedgerId"", ""StatusTypeId"") VALUES (" &amp;B63&amp;", "&amp;"'"&amp;C63&amp;"'"&amp;", "&amp;"'"&amp;D63&amp;"'"&amp;", "&amp;E63&amp;", "&amp;F63&amp;", "&amp;G63&amp;");"</f>
        <v>INSERT INTO public."ExpenseTypes"("Id", "ExpenseTypeName", "ExpenseTypeDesc", "ExpenseCategoryId", "GeneralLedgerId", "StatusTypeId") VALUES (1062, 'Gas - G&amp;A', 'Gas - G&amp;A', 102, 600062, 1);</v>
      </c>
    </row>
    <row r="64" spans="2:8" x14ac:dyDescent="0.35">
      <c r="B64" s="29">
        <v>1063</v>
      </c>
      <c r="C64" s="29" t="s">
        <v>339</v>
      </c>
      <c r="D64" s="29" t="s">
        <v>339</v>
      </c>
      <c r="E64" s="29">
        <v>102</v>
      </c>
      <c r="F64" s="29">
        <v>600063</v>
      </c>
      <c r="G64" s="29">
        <v>1</v>
      </c>
      <c r="H64" s="29" t="str">
        <f t="shared" si="2"/>
        <v>INSERT INTO public."ExpenseTypes"("Id", "ExpenseTypeName", "ExpenseTypeDesc", "ExpenseCategoryId", "GeneralLedgerId", "StatusTypeId") VALUES (1063, 'R&amp;M - Building - G&amp;A', 'R&amp;M - Building - G&amp;A', 102, 600063, 1);</v>
      </c>
    </row>
    <row r="65" spans="2:8" x14ac:dyDescent="0.35">
      <c r="B65" s="29">
        <v>1064</v>
      </c>
      <c r="C65" s="29" t="s">
        <v>341</v>
      </c>
      <c r="D65" s="29" t="s">
        <v>341</v>
      </c>
      <c r="E65" s="29">
        <v>102</v>
      </c>
      <c r="F65" s="29">
        <v>600064</v>
      </c>
      <c r="G65" s="29">
        <v>1</v>
      </c>
      <c r="H65" s="29" t="str">
        <f t="shared" si="2"/>
        <v>INSERT INTO public."ExpenseTypes"("Id", "ExpenseTypeName", "ExpenseTypeDesc", "ExpenseCategoryId", "GeneralLedgerId", "StatusTypeId") VALUES (1064, 'R&amp;M - Machinery - G&amp;A', 'R&amp;M - Machinery - G&amp;A', 102, 600064, 1);</v>
      </c>
    </row>
    <row r="66" spans="2:8" x14ac:dyDescent="0.35">
      <c r="B66" s="29">
        <v>1065</v>
      </c>
      <c r="C66" s="29" t="s">
        <v>342</v>
      </c>
      <c r="D66" s="29" t="s">
        <v>342</v>
      </c>
      <c r="E66" s="29">
        <v>102</v>
      </c>
      <c r="F66" s="29">
        <v>600065</v>
      </c>
      <c r="G66" s="29">
        <v>1</v>
      </c>
      <c r="H66" s="29" t="str">
        <f t="shared" si="2"/>
        <v>INSERT INTO public."ExpenseTypes"("Id", "ExpenseTypeName", "ExpenseTypeDesc", "ExpenseCategoryId", "GeneralLedgerId", "StatusTypeId") VALUES (1065, 'Recruitment Expense - G&amp;A', 'Recruitment Expense - G&amp;A', 102, 600065, 1);</v>
      </c>
    </row>
    <row r="67" spans="2:8" x14ac:dyDescent="0.35">
      <c r="B67" s="29">
        <v>1066</v>
      </c>
      <c r="C67" s="29" t="s">
        <v>343</v>
      </c>
      <c r="D67" s="29" t="s">
        <v>343</v>
      </c>
      <c r="E67" s="29">
        <v>102</v>
      </c>
      <c r="F67" s="29">
        <v>600066</v>
      </c>
      <c r="G67" s="29">
        <v>1</v>
      </c>
      <c r="H67" s="29" t="str">
        <f t="shared" si="2"/>
        <v>INSERT INTO public."ExpenseTypes"("Id", "ExpenseTypeName", "ExpenseTypeDesc", "ExpenseCategoryId", "GeneralLedgerId", "StatusTypeId") VALUES (1066, 'Telephone - G&amp;A', 'Telephone - G&amp;A', 102, 600066, 1);</v>
      </c>
    </row>
    <row r="68" spans="2:8" x14ac:dyDescent="0.35">
      <c r="B68" s="29">
        <v>1067</v>
      </c>
      <c r="C68" s="29" t="s">
        <v>344</v>
      </c>
      <c r="D68" s="29" t="s">
        <v>344</v>
      </c>
      <c r="E68" s="29">
        <v>102</v>
      </c>
      <c r="F68" s="29">
        <v>600067</v>
      </c>
      <c r="G68" s="29">
        <v>1</v>
      </c>
      <c r="H68" s="29" t="str">
        <f t="shared" si="2"/>
        <v>INSERT INTO public."ExpenseTypes"("Id", "ExpenseTypeName", "ExpenseTypeDesc", "ExpenseCategoryId", "GeneralLedgerId", "StatusTypeId") VALUES (1067, 'Electricity - G&amp;A', 'Electricity - G&amp;A', 102, 600067, 1);</v>
      </c>
    </row>
    <row r="69" spans="2:8" x14ac:dyDescent="0.35">
      <c r="B69" s="29">
        <v>1068</v>
      </c>
      <c r="C69" s="29" t="s">
        <v>346</v>
      </c>
      <c r="D69" s="29" t="s">
        <v>346</v>
      </c>
      <c r="E69" s="29">
        <v>102</v>
      </c>
      <c r="F69" s="29">
        <v>600068</v>
      </c>
      <c r="G69" s="29">
        <v>1</v>
      </c>
      <c r="H69" s="29" t="str">
        <f t="shared" si="2"/>
        <v>INSERT INTO public."ExpenseTypes"("Id", "ExpenseTypeName", "ExpenseTypeDesc", "ExpenseCategoryId", "GeneralLedgerId", "StatusTypeId") VALUES (1068, 'Baladia Renewal - G&amp;A', 'Baladia Renewal - G&amp;A', 102, 600068, 1);</v>
      </c>
    </row>
    <row r="70" spans="2:8" x14ac:dyDescent="0.35">
      <c r="B70" s="29">
        <v>1069</v>
      </c>
      <c r="C70" s="29" t="s">
        <v>348</v>
      </c>
      <c r="D70" s="29" t="s">
        <v>348</v>
      </c>
      <c r="E70" s="29">
        <v>102</v>
      </c>
      <c r="F70" s="29">
        <v>600069</v>
      </c>
      <c r="G70" s="29">
        <v>1</v>
      </c>
      <c r="H70" s="29" t="str">
        <f t="shared" si="2"/>
        <v>INSERT INTO public."ExpenseTypes"("Id", "ExpenseTypeName", "ExpenseTypeDesc", "ExpenseCategoryId", "GeneralLedgerId", "StatusTypeId") VALUES (1069, 'Computer Consumables - G&amp;A', 'Computer Consumables - G&amp;A', 102, 600069, 1);</v>
      </c>
    </row>
    <row r="71" spans="2:8" x14ac:dyDescent="0.35">
      <c r="B71" s="29">
        <v>1070</v>
      </c>
      <c r="C71" s="29" t="s">
        <v>350</v>
      </c>
      <c r="D71" s="29" t="s">
        <v>350</v>
      </c>
      <c r="E71" s="29">
        <v>102</v>
      </c>
      <c r="F71" s="29">
        <v>600070</v>
      </c>
      <c r="G71" s="29">
        <v>1</v>
      </c>
      <c r="H71" s="29" t="str">
        <f t="shared" si="2"/>
        <v>INSERT INTO public."ExpenseTypes"("Id", "ExpenseTypeName", "ExpenseTypeDesc", "ExpenseCategoryId", "GeneralLedgerId", "StatusTypeId") VALUES (1070, 'Business Travel - Hotel - G&amp;A', 'Business Travel - Hotel - G&amp;A', 102, 600070, 1);</v>
      </c>
    </row>
    <row r="72" spans="2:8" x14ac:dyDescent="0.35">
      <c r="B72" s="29">
        <v>1071</v>
      </c>
      <c r="C72" s="29" t="s">
        <v>352</v>
      </c>
      <c r="D72" s="29" t="s">
        <v>352</v>
      </c>
      <c r="E72" s="29">
        <v>102</v>
      </c>
      <c r="F72" s="29">
        <v>600071</v>
      </c>
      <c r="G72" s="29">
        <v>1</v>
      </c>
      <c r="H72" s="29" t="str">
        <f t="shared" si="2"/>
        <v>INSERT INTO public."ExpenseTypes"("Id", "ExpenseTypeName", "ExpenseTypeDesc", "ExpenseCategoryId", "GeneralLedgerId", "StatusTypeId") VALUES (1071, 'Business Travel - Meals - G&amp;A', 'Business Travel - Meals - G&amp;A', 102, 600071, 1);</v>
      </c>
    </row>
    <row r="73" spans="2:8" x14ac:dyDescent="0.35">
      <c r="B73" s="29">
        <v>1072</v>
      </c>
      <c r="C73" s="29" t="s">
        <v>354</v>
      </c>
      <c r="D73" s="29" t="s">
        <v>354</v>
      </c>
      <c r="E73" s="29">
        <v>102</v>
      </c>
      <c r="F73" s="29">
        <v>600072</v>
      </c>
      <c r="G73" s="29">
        <v>1</v>
      </c>
      <c r="H73" s="29" t="str">
        <f t="shared" si="2"/>
        <v>INSERT INTO public."ExpenseTypes"("Id", "ExpenseTypeName", "ExpenseTypeDesc", "ExpenseCategoryId", "GeneralLedgerId", "StatusTypeId") VALUES (1072, 'Business Travel - Per Dium - G&amp;A', 'Business Travel - Per Dium - G&amp;A', 102, 600072, 1);</v>
      </c>
    </row>
    <row r="74" spans="2:8" x14ac:dyDescent="0.35">
      <c r="B74" s="29">
        <v>1073</v>
      </c>
      <c r="C74" s="29" t="s">
        <v>356</v>
      </c>
      <c r="D74" s="29" t="s">
        <v>356</v>
      </c>
      <c r="E74" s="29">
        <v>102</v>
      </c>
      <c r="F74" s="29">
        <v>600073</v>
      </c>
      <c r="G74" s="29">
        <v>1</v>
      </c>
      <c r="H74" s="29" t="str">
        <f t="shared" si="2"/>
        <v>INSERT INTO public."ExpenseTypes"("Id", "ExpenseTypeName", "ExpenseTypeDesc", "ExpenseCategoryId", "GeneralLedgerId", "StatusTypeId") VALUES (1073, 'Business Travel - Ticket - G&amp;A', 'Business Travel - Ticket - G&amp;A', 102, 600073, 1);</v>
      </c>
    </row>
    <row r="75" spans="2:8" x14ac:dyDescent="0.35">
      <c r="B75" s="29">
        <v>1074</v>
      </c>
      <c r="C75" s="29" t="s">
        <v>358</v>
      </c>
      <c r="D75" s="29" t="s">
        <v>358</v>
      </c>
      <c r="E75" s="29">
        <v>102</v>
      </c>
      <c r="F75" s="29">
        <v>600074</v>
      </c>
      <c r="G75" s="29">
        <v>1</v>
      </c>
      <c r="H75" s="29" t="str">
        <f t="shared" si="2"/>
        <v>INSERT INTO public."ExpenseTypes"("Id", "ExpenseTypeName", "ExpenseTypeDesc", "ExpenseCategoryId", "GeneralLedgerId", "StatusTypeId") VALUES (1074, 'Business Travel - Transportation - G&amp;A', 'Business Travel - Transportation - G&amp;A', 102, 600074, 1);</v>
      </c>
    </row>
    <row r="76" spans="2:8" x14ac:dyDescent="0.35">
      <c r="B76" s="29">
        <v>1075</v>
      </c>
      <c r="C76" s="29" t="s">
        <v>360</v>
      </c>
      <c r="D76" s="29" t="s">
        <v>360</v>
      </c>
      <c r="E76" s="29">
        <v>102</v>
      </c>
      <c r="F76" s="29">
        <v>600075</v>
      </c>
      <c r="G76" s="29">
        <v>1</v>
      </c>
      <c r="H76" s="29" t="str">
        <f t="shared" si="2"/>
        <v>INSERT INTO public."ExpenseTypes"("Id", "ExpenseTypeName", "ExpenseTypeDesc", "ExpenseCategoryId", "GeneralLedgerId", "StatusTypeId") VALUES (1075, 'Car Rental - G&amp;A', 'Car Rental - G&amp;A', 102, 600075, 1);</v>
      </c>
    </row>
    <row r="77" spans="2:8" x14ac:dyDescent="0.35">
      <c r="B77" s="29">
        <v>1076</v>
      </c>
      <c r="C77" s="29" t="s">
        <v>362</v>
      </c>
      <c r="D77" s="29" t="s">
        <v>362</v>
      </c>
      <c r="E77" s="29">
        <v>102</v>
      </c>
      <c r="F77" s="29">
        <v>600076</v>
      </c>
      <c r="G77" s="29">
        <v>1</v>
      </c>
      <c r="H77" s="29" t="str">
        <f t="shared" si="2"/>
        <v>INSERT INTO public."ExpenseTypes"("Id", "ExpenseTypeName", "ExpenseTypeDesc", "ExpenseCategoryId", "GeneralLedgerId", "StatusTypeId") VALUES (1076, 'IT Hardware Maintenance - G&amp;A', 'IT Hardware Maintenance - G&amp;A', 102, 600076, 1);</v>
      </c>
    </row>
    <row r="78" spans="2:8" x14ac:dyDescent="0.35">
      <c r="B78" s="29">
        <v>1077</v>
      </c>
      <c r="C78" s="29" t="s">
        <v>363</v>
      </c>
      <c r="D78" s="29" t="s">
        <v>363</v>
      </c>
      <c r="E78" s="29">
        <v>102</v>
      </c>
      <c r="F78" s="29">
        <v>600077</v>
      </c>
      <c r="G78" s="29">
        <v>1</v>
      </c>
      <c r="H78" s="29" t="str">
        <f t="shared" si="2"/>
        <v>INSERT INTO public."ExpenseTypes"("Id", "ExpenseTypeName", "ExpenseTypeDesc", "ExpenseCategoryId", "GeneralLedgerId", "StatusTypeId") VALUES (1077, 'IT Software Maintenance - G&amp;A', 'IT Software Maintenance - G&amp;A', 102, 600077, 1);</v>
      </c>
    </row>
    <row r="79" spans="2:8" x14ac:dyDescent="0.35">
      <c r="B79" s="29">
        <v>1078</v>
      </c>
      <c r="C79" s="29" t="s">
        <v>365</v>
      </c>
      <c r="D79" s="29" t="s">
        <v>365</v>
      </c>
      <c r="E79" s="29">
        <v>102</v>
      </c>
      <c r="F79" s="29">
        <v>600078</v>
      </c>
      <c r="G79" s="29">
        <v>1</v>
      </c>
      <c r="H79" s="29" t="str">
        <f t="shared" si="2"/>
        <v>INSERT INTO public."ExpenseTypes"("Id", "ExpenseTypeName", "ExpenseTypeDesc", "ExpenseCategoryId", "GeneralLedgerId", "StatusTypeId") VALUES (1078, 'Fuel &amp; Oil - G&amp;A', 'Fuel &amp; Oil - G&amp;A', 102, 600078, 1);</v>
      </c>
    </row>
    <row r="80" spans="2:8" x14ac:dyDescent="0.35">
      <c r="B80" s="29">
        <v>1079</v>
      </c>
      <c r="C80" s="29" t="s">
        <v>367</v>
      </c>
      <c r="D80" s="29" t="s">
        <v>367</v>
      </c>
      <c r="E80" s="29">
        <v>102</v>
      </c>
      <c r="F80" s="29">
        <v>600079</v>
      </c>
      <c r="G80" s="29">
        <v>1</v>
      </c>
      <c r="H80" s="29" t="str">
        <f t="shared" si="2"/>
        <v>INSERT INTO public."ExpenseTypes"("Id", "ExpenseTypeName", "ExpenseTypeDesc", "ExpenseCategoryId", "GeneralLedgerId", "StatusTypeId") VALUES (1079, 'GOSI Expense - G&amp;A', 'GOSI Expense - G&amp;A', 102, 600079, 1);</v>
      </c>
    </row>
    <row r="81" spans="2:8" x14ac:dyDescent="0.35">
      <c r="B81" s="29">
        <v>1080</v>
      </c>
      <c r="C81" s="29" t="s">
        <v>369</v>
      </c>
      <c r="D81" s="29" t="s">
        <v>369</v>
      </c>
      <c r="E81" s="29">
        <v>102</v>
      </c>
      <c r="F81" s="29">
        <v>600080</v>
      </c>
      <c r="G81" s="29">
        <v>1</v>
      </c>
      <c r="H81" s="29" t="str">
        <f t="shared" si="2"/>
        <v>INSERT INTO public."ExpenseTypes"("Id", "ExpenseTypeName", "ExpenseTypeDesc", "ExpenseCategoryId", "GeneralLedgerId", "StatusTypeId") VALUES (1080, 'Government Penalties G&amp;A', 'Government Penalties G&amp;A', 102, 600080, 1);</v>
      </c>
    </row>
    <row r="82" spans="2:8" x14ac:dyDescent="0.35">
      <c r="B82" s="29">
        <v>1081</v>
      </c>
      <c r="C82" s="29" t="s">
        <v>371</v>
      </c>
      <c r="D82" s="29" t="s">
        <v>371</v>
      </c>
      <c r="E82" s="29">
        <v>102</v>
      </c>
      <c r="F82" s="29">
        <v>600081</v>
      </c>
      <c r="G82" s="29">
        <v>1</v>
      </c>
      <c r="H82" s="29" t="str">
        <f t="shared" si="2"/>
        <v>INSERT INTO public."ExpenseTypes"("Id", "ExpenseTypeName", "ExpenseTypeDesc", "ExpenseCategoryId", "GeneralLedgerId", "StatusTypeId") VALUES (1081, 'Hospitality - G&amp;A', 'Hospitality - G&amp;A', 102, 600081, 1);</v>
      </c>
    </row>
    <row r="83" spans="2:8" x14ac:dyDescent="0.35">
      <c r="B83" s="29">
        <v>1082</v>
      </c>
      <c r="C83" s="29" t="s">
        <v>373</v>
      </c>
      <c r="D83" s="29" t="s">
        <v>373</v>
      </c>
      <c r="E83" s="29">
        <v>102</v>
      </c>
      <c r="F83" s="29">
        <v>600082</v>
      </c>
      <c r="G83" s="29">
        <v>1</v>
      </c>
      <c r="H83" s="29" t="str">
        <f t="shared" si="2"/>
        <v>INSERT INTO public."ExpenseTypes"("Id", "ExpenseTypeName", "ExpenseTypeDesc", "ExpenseCategoryId", "GeneralLedgerId", "StatusTypeId") VALUES (1082, 'Office (Supplies) - G&amp;A', 'Office (Supplies) - G&amp;A', 102, 600082, 1);</v>
      </c>
    </row>
    <row r="84" spans="2:8" x14ac:dyDescent="0.35">
      <c r="B84" s="29">
        <v>1083</v>
      </c>
      <c r="C84" s="29" t="s">
        <v>374</v>
      </c>
      <c r="D84" s="29" t="s">
        <v>374</v>
      </c>
      <c r="E84" s="29">
        <v>102</v>
      </c>
      <c r="F84" s="29">
        <v>600083</v>
      </c>
      <c r="G84" s="29">
        <v>1</v>
      </c>
      <c r="H84" s="29" t="str">
        <f t="shared" si="2"/>
        <v>INSERT INTO public."ExpenseTypes"("Id", "ExpenseTypeName", "ExpenseTypeDesc", "ExpenseCategoryId", "GeneralLedgerId", "StatusTypeId") VALUES (1083, 'Water - G&amp;A', 'Water - G&amp;A', 102, 600083, 1);</v>
      </c>
    </row>
    <row r="85" spans="2:8" x14ac:dyDescent="0.35">
      <c r="B85" s="29">
        <v>1084</v>
      </c>
      <c r="C85" s="29" t="s">
        <v>375</v>
      </c>
      <c r="D85" s="29" t="s">
        <v>375</v>
      </c>
      <c r="E85" s="29">
        <v>102</v>
      </c>
      <c r="F85" s="29">
        <v>600084</v>
      </c>
      <c r="G85" s="29">
        <v>1</v>
      </c>
      <c r="H85" s="29" t="str">
        <f t="shared" si="2"/>
        <v>INSERT INTO public."ExpenseTypes"("Id", "ExpenseTypeName", "ExpenseTypeDesc", "ExpenseCategoryId", "GeneralLedgerId", "StatusTypeId") VALUES (1084, 'Staff Accommodation Expense - G&amp;A', 'Staff Accommodation Expense - G&amp;A', 102, 600084, 1);</v>
      </c>
    </row>
    <row r="86" spans="2:8" x14ac:dyDescent="0.35">
      <c r="B86" s="29">
        <v>1085</v>
      </c>
      <c r="C86" s="29" t="s">
        <v>376</v>
      </c>
      <c r="D86" s="29" t="s">
        <v>376</v>
      </c>
      <c r="E86" s="29">
        <v>102</v>
      </c>
      <c r="F86" s="29">
        <v>600085</v>
      </c>
      <c r="G86" s="29">
        <v>1</v>
      </c>
      <c r="H86" s="29" t="str">
        <f t="shared" si="2"/>
        <v>INSERT INTO public."ExpenseTypes"("Id", "ExpenseTypeName", "ExpenseTypeDesc", "ExpenseCategoryId", "GeneralLedgerId", "StatusTypeId") VALUES (1085, 'Staff Transportation Expense - G&amp;A', 'Staff Transportation Expense - G&amp;A', 102, 600085, 1);</v>
      </c>
    </row>
    <row r="87" spans="2:8" x14ac:dyDescent="0.35">
      <c r="B87" s="29">
        <v>1086</v>
      </c>
      <c r="C87" s="29" t="s">
        <v>378</v>
      </c>
      <c r="D87" s="29" t="s">
        <v>378</v>
      </c>
      <c r="E87" s="29">
        <v>102</v>
      </c>
      <c r="F87" s="29">
        <v>600086</v>
      </c>
      <c r="G87" s="29">
        <v>1</v>
      </c>
      <c r="H87" s="29" t="str">
        <f t="shared" si="2"/>
        <v>INSERT INTO public."ExpenseTypes"("Id", "ExpenseTypeName", "ExpenseTypeDesc", "ExpenseCategoryId", "GeneralLedgerId", "StatusTypeId") VALUES (1086, 'License, registration and other fees - G&amp;A', 'License, registration and other fees - G&amp;A', 102, 600086, 1);</v>
      </c>
    </row>
    <row r="88" spans="2:8" x14ac:dyDescent="0.35">
      <c r="B88" s="29">
        <v>1087</v>
      </c>
      <c r="C88" s="29" t="s">
        <v>380</v>
      </c>
      <c r="D88" s="29" t="s">
        <v>380</v>
      </c>
      <c r="E88" s="29">
        <v>102</v>
      </c>
      <c r="F88" s="29">
        <v>600087</v>
      </c>
      <c r="G88" s="29">
        <v>1</v>
      </c>
      <c r="H88" s="29" t="str">
        <f t="shared" si="2"/>
        <v>INSERT INTO public."ExpenseTypes"("Id", "ExpenseTypeName", "ExpenseTypeDesc", "ExpenseCategoryId", "GeneralLedgerId", "StatusTypeId") VALUES (1087, 'Medical Expenses - G&amp;A', 'Medical Expenses - G&amp;A', 102, 600087, 1);</v>
      </c>
    </row>
    <row r="89" spans="2:8" x14ac:dyDescent="0.35">
      <c r="B89" s="29">
        <v>1088</v>
      </c>
      <c r="C89" s="29" t="s">
        <v>381</v>
      </c>
      <c r="D89" s="29" t="s">
        <v>381</v>
      </c>
      <c r="E89" s="29">
        <v>102</v>
      </c>
      <c r="F89" s="29">
        <v>600088</v>
      </c>
      <c r="G89" s="29">
        <v>1</v>
      </c>
      <c r="H89" s="29" t="str">
        <f t="shared" si="2"/>
        <v>INSERT INTO public."ExpenseTypes"("Id", "ExpenseTypeName", "ExpenseTypeDesc", "ExpenseCategoryId", "GeneralLedgerId", "StatusTypeId") VALUES (1088, 'Staff Advances - Loans', 'Staff Advances - Loans', 102, 600088, 1);</v>
      </c>
    </row>
    <row r="90" spans="2:8" x14ac:dyDescent="0.35">
      <c r="B90" s="29">
        <v>1089</v>
      </c>
      <c r="C90" s="29" t="s">
        <v>383</v>
      </c>
      <c r="D90" s="29" t="s">
        <v>383</v>
      </c>
      <c r="E90" s="29">
        <v>102</v>
      </c>
      <c r="F90" s="29">
        <v>600089</v>
      </c>
      <c r="G90" s="29">
        <v>1</v>
      </c>
      <c r="H90" s="29" t="str">
        <f t="shared" si="2"/>
        <v>INSERT INTO public."ExpenseTypes"("Id", "ExpenseTypeName", "ExpenseTypeDesc", "ExpenseCategoryId", "GeneralLedgerId", "StatusTypeId") VALUES (1089, 'Printings &amp; Printing Materials -G&amp;A', 'Printings &amp; Printing Materials -G&amp;A', 102, 600089, 1);</v>
      </c>
    </row>
    <row r="91" spans="2:8" x14ac:dyDescent="0.35">
      <c r="B91" s="29">
        <v>1090</v>
      </c>
      <c r="C91" s="29" t="s">
        <v>385</v>
      </c>
      <c r="D91" s="29" t="s">
        <v>385</v>
      </c>
      <c r="E91" s="29">
        <v>102</v>
      </c>
      <c r="F91" s="29">
        <v>600090</v>
      </c>
      <c r="G91" s="29">
        <v>1</v>
      </c>
      <c r="H91" s="29" t="str">
        <f t="shared" si="2"/>
        <v>INSERT INTO public."ExpenseTypes"("Id", "ExpenseTypeName", "ExpenseTypeDesc", "ExpenseCategoryId", "GeneralLedgerId", "StatusTypeId") VALUES (1090, 'Entertainment Expenses - G&amp;A', 'Entertainment Expenses - G&amp;A', 102, 600090, 1);</v>
      </c>
    </row>
    <row r="92" spans="2:8" x14ac:dyDescent="0.35">
      <c r="B92" s="29">
        <v>1091</v>
      </c>
      <c r="C92" s="29" t="s">
        <v>387</v>
      </c>
      <c r="D92" s="29" t="s">
        <v>387</v>
      </c>
      <c r="E92" s="29">
        <v>102</v>
      </c>
      <c r="F92" s="29">
        <v>600091</v>
      </c>
      <c r="G92" s="29">
        <v>1</v>
      </c>
      <c r="H92" s="29" t="str">
        <f t="shared" si="2"/>
        <v>INSERT INTO public."ExpenseTypes"("Id", "ExpenseTypeName", "ExpenseTypeDesc", "ExpenseCategoryId", "GeneralLedgerId", "StatusTypeId") VALUES (1091, 'R&amp;M - Air Conditions - G&amp;A', 'R&amp;M - Air Conditions - G&amp;A', 102, 600091, 1);</v>
      </c>
    </row>
    <row r="93" spans="2:8" x14ac:dyDescent="0.35">
      <c r="B93" s="29">
        <v>1092</v>
      </c>
      <c r="C93" s="29" t="s">
        <v>389</v>
      </c>
      <c r="D93" s="29" t="s">
        <v>389</v>
      </c>
      <c r="E93" s="29">
        <v>102</v>
      </c>
      <c r="F93" s="29">
        <v>600092</v>
      </c>
      <c r="G93" s="29">
        <v>1</v>
      </c>
      <c r="H93" s="29" t="str">
        <f t="shared" si="2"/>
        <v>INSERT INTO public."ExpenseTypes"("Id", "ExpenseTypeName", "ExpenseTypeDesc", "ExpenseCategoryId", "GeneralLedgerId", "StatusTypeId") VALUES (1092, 'Repair and Maintenance -Vehicles- G&amp;A', 'Repair and Maintenance -Vehicles- G&amp;A', 102, 600092, 1);</v>
      </c>
    </row>
    <row r="94" spans="2:8" x14ac:dyDescent="0.35">
      <c r="B94" s="29">
        <v>1093</v>
      </c>
      <c r="C94" s="29" t="s">
        <v>390</v>
      </c>
      <c r="D94" s="29" t="s">
        <v>390</v>
      </c>
      <c r="E94" s="29">
        <v>102</v>
      </c>
      <c r="F94" s="29">
        <v>600093</v>
      </c>
      <c r="G94" s="29">
        <v>1</v>
      </c>
      <c r="H94" s="29" t="str">
        <f t="shared" si="2"/>
        <v>INSERT INTO public."ExpenseTypes"("Id", "ExpenseTypeName", "ExpenseTypeDesc", "ExpenseCategoryId", "GeneralLedgerId", "StatusTypeId") VALUES (1093, 'Notary Attestation, Registration and Other Administrative Fees', 'Notary Attestation, Registration and Other Administrative Fees', 102, 600093, 1);</v>
      </c>
    </row>
    <row r="95" spans="2:8" x14ac:dyDescent="0.35">
      <c r="B95" s="29">
        <v>1094</v>
      </c>
      <c r="C95" s="29" t="s">
        <v>392</v>
      </c>
      <c r="D95" s="29" t="s">
        <v>392</v>
      </c>
      <c r="E95" s="29">
        <v>102</v>
      </c>
      <c r="F95" s="29">
        <v>600094</v>
      </c>
      <c r="G95" s="29">
        <v>1</v>
      </c>
      <c r="H95" s="29" t="str">
        <f t="shared" si="2"/>
        <v>INSERT INTO public."ExpenseTypes"("Id", "ExpenseTypeName", "ExpenseTypeDesc", "ExpenseCategoryId", "GeneralLedgerId", "StatusTypeId") VALUES (1094, 'Internet - G&amp;A', 'Internet - G&amp;A', 102, 600094,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7"/>
  <sheetViews>
    <sheetView topLeftCell="A55" zoomScale="85" zoomScaleNormal="85" workbookViewId="0">
      <selection activeCell="G68" sqref="G68"/>
    </sheetView>
  </sheetViews>
  <sheetFormatPr defaultRowHeight="14.5" x14ac:dyDescent="0.35"/>
  <cols>
    <col min="1" max="1" width="15.54296875" bestFit="1" customWidth="1"/>
    <col min="2" max="2" width="38.26953125" bestFit="1" customWidth="1"/>
    <col min="3" max="3" width="14.1796875" bestFit="1" customWidth="1"/>
    <col min="4" max="4" width="37.26953125" bestFit="1" customWidth="1"/>
    <col min="6" max="6" width="21.54296875" customWidth="1"/>
    <col min="7" max="8" width="18.26953125" customWidth="1"/>
  </cols>
  <sheetData>
    <row r="1" spans="1:8" x14ac:dyDescent="0.35">
      <c r="A1" s="3" t="s">
        <v>7</v>
      </c>
      <c r="B1" s="3" t="s">
        <v>8</v>
      </c>
      <c r="C1" s="4" t="s">
        <v>9</v>
      </c>
      <c r="D1" s="3" t="s">
        <v>10</v>
      </c>
      <c r="F1" s="36" t="s">
        <v>1064</v>
      </c>
      <c r="G1" s="37" t="s">
        <v>1065</v>
      </c>
      <c r="H1" s="36" t="s">
        <v>1066</v>
      </c>
    </row>
    <row r="2" spans="1:8" x14ac:dyDescent="0.35">
      <c r="A2" s="12" t="s">
        <v>11</v>
      </c>
      <c r="B2" s="6" t="s">
        <v>274</v>
      </c>
      <c r="C2" s="7">
        <v>6111204000009</v>
      </c>
      <c r="D2" s="6" t="s">
        <v>274</v>
      </c>
      <c r="F2" s="32" t="s">
        <v>274</v>
      </c>
      <c r="G2" s="38">
        <v>6111204000009</v>
      </c>
      <c r="H2" s="32" t="s">
        <v>274</v>
      </c>
    </row>
    <row r="3" spans="1:8" x14ac:dyDescent="0.35">
      <c r="A3" s="12" t="s">
        <v>11</v>
      </c>
      <c r="B3" s="8" t="s">
        <v>275</v>
      </c>
      <c r="C3" s="9">
        <v>5121104000003</v>
      </c>
      <c r="D3" s="8" t="s">
        <v>275</v>
      </c>
      <c r="F3" s="33" t="s">
        <v>275</v>
      </c>
      <c r="G3" s="39">
        <v>5121104000003</v>
      </c>
      <c r="H3" s="33" t="s">
        <v>275</v>
      </c>
    </row>
    <row r="4" spans="1:8" x14ac:dyDescent="0.35">
      <c r="A4" s="12" t="s">
        <v>11</v>
      </c>
      <c r="B4" s="6" t="s">
        <v>276</v>
      </c>
      <c r="C4" s="7">
        <v>6111804000002</v>
      </c>
      <c r="D4" s="6" t="s">
        <v>276</v>
      </c>
      <c r="F4" s="32" t="s">
        <v>276</v>
      </c>
      <c r="G4" s="38">
        <v>6111804000002</v>
      </c>
      <c r="H4" s="32" t="s">
        <v>276</v>
      </c>
    </row>
    <row r="5" spans="1:8" x14ac:dyDescent="0.35">
      <c r="A5" s="12" t="s">
        <v>11</v>
      </c>
      <c r="B5" s="8" t="s">
        <v>277</v>
      </c>
      <c r="C5" s="9">
        <v>6111804000005</v>
      </c>
      <c r="D5" s="8" t="s">
        <v>277</v>
      </c>
      <c r="F5" s="33" t="s">
        <v>277</v>
      </c>
      <c r="G5" s="39">
        <v>6111804000005</v>
      </c>
      <c r="H5" s="33" t="s">
        <v>277</v>
      </c>
    </row>
    <row r="6" spans="1:8" x14ac:dyDescent="0.35">
      <c r="A6" s="12" t="s">
        <v>11</v>
      </c>
      <c r="B6" s="8" t="s">
        <v>278</v>
      </c>
      <c r="C6" s="9">
        <v>6111404000003</v>
      </c>
      <c r="D6" s="8" t="s">
        <v>278</v>
      </c>
      <c r="F6" s="33" t="s">
        <v>278</v>
      </c>
      <c r="G6" s="39">
        <v>6111404000003</v>
      </c>
      <c r="H6" s="33" t="s">
        <v>278</v>
      </c>
    </row>
    <row r="7" spans="1:8" x14ac:dyDescent="0.35">
      <c r="A7" s="12" t="s">
        <v>11</v>
      </c>
      <c r="B7" s="6" t="s">
        <v>279</v>
      </c>
      <c r="C7" s="7">
        <v>6111704000002</v>
      </c>
      <c r="D7" s="6" t="s">
        <v>279</v>
      </c>
      <c r="F7" s="32" t="s">
        <v>279</v>
      </c>
      <c r="G7" s="38">
        <v>6111704000002</v>
      </c>
      <c r="H7" s="32" t="s">
        <v>279</v>
      </c>
    </row>
    <row r="8" spans="1:8" x14ac:dyDescent="0.35">
      <c r="A8" s="12" t="s">
        <v>11</v>
      </c>
      <c r="B8" s="8" t="s">
        <v>280</v>
      </c>
      <c r="C8" s="9">
        <v>6111704000001</v>
      </c>
      <c r="D8" s="8" t="s">
        <v>280</v>
      </c>
      <c r="F8" s="33" t="s">
        <v>280</v>
      </c>
      <c r="G8" s="39">
        <v>6111704000001</v>
      </c>
      <c r="H8" s="33" t="s">
        <v>280</v>
      </c>
    </row>
    <row r="9" spans="1:8" x14ac:dyDescent="0.35">
      <c r="A9" s="12" t="s">
        <v>11</v>
      </c>
      <c r="B9" s="6" t="s">
        <v>281</v>
      </c>
      <c r="C9" s="7">
        <v>6111404000051</v>
      </c>
      <c r="D9" s="6" t="s">
        <v>281</v>
      </c>
      <c r="F9" s="32" t="s">
        <v>281</v>
      </c>
      <c r="G9" s="38">
        <v>6111404000051</v>
      </c>
      <c r="H9" s="32" t="s">
        <v>281</v>
      </c>
    </row>
    <row r="10" spans="1:8" x14ac:dyDescent="0.35">
      <c r="A10" s="12" t="s">
        <v>11</v>
      </c>
      <c r="B10" s="8" t="s">
        <v>282</v>
      </c>
      <c r="C10" s="9">
        <v>6111404000005</v>
      </c>
      <c r="D10" s="8" t="s">
        <v>282</v>
      </c>
      <c r="F10" s="33" t="s">
        <v>282</v>
      </c>
      <c r="G10" s="39">
        <v>6111404000005</v>
      </c>
      <c r="H10" s="33" t="s">
        <v>282</v>
      </c>
    </row>
    <row r="11" spans="1:8" x14ac:dyDescent="0.35">
      <c r="A11" s="12" t="s">
        <v>11</v>
      </c>
      <c r="B11" s="6" t="s">
        <v>283</v>
      </c>
      <c r="C11" s="7">
        <v>6111504000002</v>
      </c>
      <c r="D11" s="6" t="s">
        <v>283</v>
      </c>
      <c r="F11" s="32" t="s">
        <v>283</v>
      </c>
      <c r="G11" s="38">
        <v>6111504000002</v>
      </c>
      <c r="H11" s="32" t="s">
        <v>283</v>
      </c>
    </row>
    <row r="12" spans="1:8" x14ac:dyDescent="0.35">
      <c r="A12" s="12" t="s">
        <v>11</v>
      </c>
      <c r="B12" s="8" t="s">
        <v>284</v>
      </c>
      <c r="C12" s="9">
        <v>6111404000002</v>
      </c>
      <c r="D12" s="8" t="s">
        <v>284</v>
      </c>
      <c r="F12" s="33" t="s">
        <v>284</v>
      </c>
      <c r="G12" s="39">
        <v>6111404000002</v>
      </c>
      <c r="H12" s="33" t="s">
        <v>284</v>
      </c>
    </row>
    <row r="13" spans="1:8" x14ac:dyDescent="0.35">
      <c r="A13" s="12" t="s">
        <v>11</v>
      </c>
      <c r="B13" s="6" t="s">
        <v>285</v>
      </c>
      <c r="C13" s="7">
        <v>5161104000017</v>
      </c>
      <c r="D13" s="6" t="s">
        <v>285</v>
      </c>
      <c r="F13" s="32" t="s">
        <v>285</v>
      </c>
      <c r="G13" s="38">
        <v>5161104000017</v>
      </c>
      <c r="H13" s="32" t="s">
        <v>285</v>
      </c>
    </row>
    <row r="14" spans="1:8" x14ac:dyDescent="0.35">
      <c r="A14" s="12" t="s">
        <v>11</v>
      </c>
      <c r="B14" s="8" t="s">
        <v>286</v>
      </c>
      <c r="C14" s="9">
        <v>6111504000004</v>
      </c>
      <c r="D14" s="8" t="s">
        <v>286</v>
      </c>
      <c r="F14" s="33" t="s">
        <v>286</v>
      </c>
      <c r="G14" s="39">
        <v>6111504000004</v>
      </c>
      <c r="H14" s="33" t="s">
        <v>286</v>
      </c>
    </row>
    <row r="15" spans="1:8" x14ac:dyDescent="0.35">
      <c r="A15" s="12" t="s">
        <v>11</v>
      </c>
      <c r="B15" s="6" t="s">
        <v>287</v>
      </c>
      <c r="C15" s="7">
        <v>6111504000005</v>
      </c>
      <c r="D15" s="6" t="s">
        <v>287</v>
      </c>
      <c r="F15" s="32" t="s">
        <v>287</v>
      </c>
      <c r="G15" s="38">
        <v>6111504000005</v>
      </c>
      <c r="H15" s="32" t="s">
        <v>287</v>
      </c>
    </row>
    <row r="16" spans="1:8" x14ac:dyDescent="0.35">
      <c r="A16" s="12" t="s">
        <v>11</v>
      </c>
      <c r="B16" s="8" t="s">
        <v>288</v>
      </c>
      <c r="C16" s="9">
        <v>6111704000003</v>
      </c>
      <c r="D16" s="8" t="s">
        <v>288</v>
      </c>
      <c r="F16" s="33" t="s">
        <v>288</v>
      </c>
      <c r="G16" s="39">
        <v>6111704000003</v>
      </c>
      <c r="H16" s="33" t="s">
        <v>288</v>
      </c>
    </row>
    <row r="17" spans="1:8" x14ac:dyDescent="0.35">
      <c r="A17" s="12" t="s">
        <v>11</v>
      </c>
      <c r="B17" s="6" t="s">
        <v>289</v>
      </c>
      <c r="C17" s="7">
        <v>6111704000004</v>
      </c>
      <c r="D17" s="6" t="s">
        <v>289</v>
      </c>
      <c r="F17" s="32" t="s">
        <v>289</v>
      </c>
      <c r="G17" s="38">
        <v>6111704000004</v>
      </c>
      <c r="H17" s="32" t="s">
        <v>289</v>
      </c>
    </row>
    <row r="18" spans="1:8" x14ac:dyDescent="0.35">
      <c r="A18" s="12" t="s">
        <v>11</v>
      </c>
      <c r="B18" s="8" t="s">
        <v>290</v>
      </c>
      <c r="C18" s="9">
        <v>5161104000005</v>
      </c>
      <c r="D18" s="8" t="s">
        <v>290</v>
      </c>
      <c r="F18" s="33" t="s">
        <v>290</v>
      </c>
      <c r="G18" s="39">
        <v>5161104000005</v>
      </c>
      <c r="H18" s="33" t="s">
        <v>290</v>
      </c>
    </row>
    <row r="19" spans="1:8" x14ac:dyDescent="0.35">
      <c r="A19" s="12" t="s">
        <v>11</v>
      </c>
      <c r="B19" s="6" t="s">
        <v>291</v>
      </c>
      <c r="C19" s="7" t="s">
        <v>292</v>
      </c>
      <c r="D19" s="6" t="s">
        <v>291</v>
      </c>
      <c r="F19" s="34" t="s">
        <v>291</v>
      </c>
      <c r="G19" s="40" t="s">
        <v>292</v>
      </c>
      <c r="H19" s="34" t="s">
        <v>291</v>
      </c>
    </row>
    <row r="20" spans="1:8" x14ac:dyDescent="0.35">
      <c r="A20" s="12" t="s">
        <v>11</v>
      </c>
      <c r="B20" s="8" t="s">
        <v>293</v>
      </c>
      <c r="C20" s="9">
        <v>6111204000005</v>
      </c>
      <c r="D20" s="8" t="s">
        <v>293</v>
      </c>
      <c r="F20" s="33" t="s">
        <v>293</v>
      </c>
      <c r="G20" s="39">
        <v>6111204000005</v>
      </c>
      <c r="H20" s="33" t="s">
        <v>293</v>
      </c>
    </row>
    <row r="21" spans="1:8" x14ac:dyDescent="0.35">
      <c r="A21" s="12" t="s">
        <v>11</v>
      </c>
      <c r="B21" s="6" t="s">
        <v>294</v>
      </c>
      <c r="C21" s="7">
        <v>6150104000050</v>
      </c>
      <c r="D21" s="6" t="s">
        <v>294</v>
      </c>
      <c r="F21" s="32" t="s">
        <v>294</v>
      </c>
      <c r="G21" s="38">
        <v>6150104000050</v>
      </c>
      <c r="H21" s="32" t="s">
        <v>294</v>
      </c>
    </row>
    <row r="22" spans="1:8" x14ac:dyDescent="0.35">
      <c r="A22" s="12" t="s">
        <v>11</v>
      </c>
      <c r="B22" s="8" t="s">
        <v>295</v>
      </c>
      <c r="C22" s="9">
        <v>6111204000050</v>
      </c>
      <c r="D22" s="8" t="s">
        <v>295</v>
      </c>
      <c r="F22" s="33" t="s">
        <v>295</v>
      </c>
      <c r="G22" s="39">
        <v>6111204000050</v>
      </c>
      <c r="H22" s="33" t="s">
        <v>295</v>
      </c>
    </row>
    <row r="23" spans="1:8" x14ac:dyDescent="0.35">
      <c r="A23" s="12" t="s">
        <v>11</v>
      </c>
      <c r="B23" s="6" t="s">
        <v>296</v>
      </c>
      <c r="C23" s="7">
        <v>6111404000050</v>
      </c>
      <c r="D23" s="6" t="s">
        <v>296</v>
      </c>
      <c r="F23" s="32" t="s">
        <v>296</v>
      </c>
      <c r="G23" s="38">
        <v>6111404000050</v>
      </c>
      <c r="H23" s="32" t="s">
        <v>296</v>
      </c>
    </row>
    <row r="24" spans="1:8" x14ac:dyDescent="0.35">
      <c r="A24" s="12" t="s">
        <v>11</v>
      </c>
      <c r="B24" s="8" t="s">
        <v>297</v>
      </c>
      <c r="C24" s="9">
        <v>6111504000050</v>
      </c>
      <c r="D24" s="8" t="s">
        <v>297</v>
      </c>
      <c r="F24" s="33" t="s">
        <v>297</v>
      </c>
      <c r="G24" s="39">
        <v>6111504000050</v>
      </c>
      <c r="H24" s="33" t="s">
        <v>297</v>
      </c>
    </row>
    <row r="25" spans="1:8" x14ac:dyDescent="0.35">
      <c r="A25" s="12" t="s">
        <v>11</v>
      </c>
      <c r="B25" s="6" t="s">
        <v>298</v>
      </c>
      <c r="C25" s="7">
        <v>6111304000050</v>
      </c>
      <c r="D25" s="6" t="s">
        <v>298</v>
      </c>
      <c r="F25" s="32" t="s">
        <v>298</v>
      </c>
      <c r="G25" s="38">
        <v>6111304000050</v>
      </c>
      <c r="H25" s="32" t="s">
        <v>298</v>
      </c>
    </row>
    <row r="26" spans="1:8" x14ac:dyDescent="0.35">
      <c r="A26" s="12" t="s">
        <v>11</v>
      </c>
      <c r="B26" s="8" t="s">
        <v>299</v>
      </c>
      <c r="C26" s="9">
        <v>6111904000005</v>
      </c>
      <c r="D26" s="8" t="s">
        <v>299</v>
      </c>
      <c r="F26" s="33" t="s">
        <v>299</v>
      </c>
      <c r="G26" s="39">
        <v>6111904000005</v>
      </c>
      <c r="H26" s="33" t="s">
        <v>299</v>
      </c>
    </row>
    <row r="27" spans="1:8" x14ac:dyDescent="0.35">
      <c r="A27" s="12" t="s">
        <v>11</v>
      </c>
      <c r="B27" s="6" t="s">
        <v>300</v>
      </c>
      <c r="C27" s="7">
        <v>6111904000050</v>
      </c>
      <c r="D27" s="6" t="s">
        <v>300</v>
      </c>
      <c r="F27" s="32" t="s">
        <v>300</v>
      </c>
      <c r="G27" s="38">
        <v>6111904000050</v>
      </c>
      <c r="H27" s="32" t="s">
        <v>300</v>
      </c>
    </row>
    <row r="28" spans="1:8" x14ac:dyDescent="0.35">
      <c r="A28" s="12" t="s">
        <v>11</v>
      </c>
      <c r="B28" s="8" t="s">
        <v>301</v>
      </c>
      <c r="C28" s="9">
        <v>6111904000001</v>
      </c>
      <c r="D28" s="8" t="s">
        <v>301</v>
      </c>
      <c r="F28" s="33" t="s">
        <v>301</v>
      </c>
      <c r="G28" s="39">
        <v>6111904000001</v>
      </c>
      <c r="H28" s="33" t="s">
        <v>301</v>
      </c>
    </row>
    <row r="29" spans="1:8" x14ac:dyDescent="0.35">
      <c r="A29" s="12" t="s">
        <v>11</v>
      </c>
      <c r="B29" s="6" t="s">
        <v>302</v>
      </c>
      <c r="C29" s="7">
        <v>6111904000006</v>
      </c>
      <c r="D29" s="6" t="s">
        <v>302</v>
      </c>
      <c r="F29" s="32" t="s">
        <v>302</v>
      </c>
      <c r="G29" s="38">
        <v>6111904000006</v>
      </c>
      <c r="H29" s="32" t="s">
        <v>302</v>
      </c>
    </row>
    <row r="30" spans="1:8" x14ac:dyDescent="0.35">
      <c r="A30" s="12" t="s">
        <v>11</v>
      </c>
      <c r="B30" s="8" t="s">
        <v>303</v>
      </c>
      <c r="C30" s="9">
        <v>6111904000004</v>
      </c>
      <c r="D30" s="8" t="s">
        <v>303</v>
      </c>
      <c r="F30" s="33" t="s">
        <v>303</v>
      </c>
      <c r="G30" s="39">
        <v>6111904000004</v>
      </c>
      <c r="H30" s="33" t="s">
        <v>303</v>
      </c>
    </row>
    <row r="31" spans="1:8" x14ac:dyDescent="0.35">
      <c r="A31" s="12" t="s">
        <v>11</v>
      </c>
      <c r="B31" s="6" t="s">
        <v>304</v>
      </c>
      <c r="C31" s="7">
        <v>6111904000003</v>
      </c>
      <c r="D31" s="6" t="s">
        <v>304</v>
      </c>
      <c r="F31" s="32" t="s">
        <v>304</v>
      </c>
      <c r="G31" s="38">
        <v>6111904000003</v>
      </c>
      <c r="H31" s="32" t="s">
        <v>304</v>
      </c>
    </row>
    <row r="32" spans="1:8" x14ac:dyDescent="0.35">
      <c r="A32" s="12" t="s">
        <v>11</v>
      </c>
      <c r="B32" s="8" t="s">
        <v>305</v>
      </c>
      <c r="C32" s="9">
        <v>6111904000002</v>
      </c>
      <c r="D32" s="8" t="s">
        <v>305</v>
      </c>
      <c r="F32" s="33" t="s">
        <v>305</v>
      </c>
      <c r="G32" s="39">
        <v>6111904000002</v>
      </c>
      <c r="H32" s="33" t="s">
        <v>305</v>
      </c>
    </row>
    <row r="33" spans="1:8" x14ac:dyDescent="0.35">
      <c r="A33" s="12" t="s">
        <v>11</v>
      </c>
      <c r="B33" s="6" t="s">
        <v>306</v>
      </c>
      <c r="C33" s="7">
        <v>5121104000002</v>
      </c>
      <c r="D33" s="6" t="s">
        <v>306</v>
      </c>
      <c r="F33" s="32" t="s">
        <v>306</v>
      </c>
      <c r="G33" s="38">
        <v>5121104000002</v>
      </c>
      <c r="H33" s="32" t="s">
        <v>306</v>
      </c>
    </row>
    <row r="34" spans="1:8" x14ac:dyDescent="0.35">
      <c r="A34" s="12" t="s">
        <v>11</v>
      </c>
      <c r="B34" s="8" t="s">
        <v>307</v>
      </c>
      <c r="C34" s="9">
        <v>6111404000004</v>
      </c>
      <c r="D34" s="8" t="s">
        <v>307</v>
      </c>
      <c r="F34" s="33" t="s">
        <v>307</v>
      </c>
      <c r="G34" s="39">
        <v>6111404000004</v>
      </c>
      <c r="H34" s="33" t="s">
        <v>307</v>
      </c>
    </row>
    <row r="35" spans="1:8" x14ac:dyDescent="0.35">
      <c r="A35" s="12" t="s">
        <v>11</v>
      </c>
      <c r="B35" s="6" t="s">
        <v>308</v>
      </c>
      <c r="C35" s="7">
        <v>6111404000001</v>
      </c>
      <c r="D35" s="6" t="s">
        <v>308</v>
      </c>
      <c r="F35" s="32" t="s">
        <v>308</v>
      </c>
      <c r="G35" s="38">
        <v>6111404000001</v>
      </c>
      <c r="H35" s="32" t="s">
        <v>308</v>
      </c>
    </row>
    <row r="36" spans="1:8" x14ac:dyDescent="0.35">
      <c r="A36" s="12" t="s">
        <v>11</v>
      </c>
      <c r="B36" s="8" t="s">
        <v>309</v>
      </c>
      <c r="C36" s="9">
        <v>6112304000005</v>
      </c>
      <c r="D36" s="8" t="s">
        <v>309</v>
      </c>
      <c r="F36" s="33" t="s">
        <v>309</v>
      </c>
      <c r="G36" s="39">
        <v>6112304000005</v>
      </c>
      <c r="H36" s="33" t="s">
        <v>309</v>
      </c>
    </row>
    <row r="37" spans="1:8" x14ac:dyDescent="0.35">
      <c r="A37" s="12" t="s">
        <v>11</v>
      </c>
      <c r="B37" s="6" t="s">
        <v>310</v>
      </c>
      <c r="C37" s="7">
        <v>6111604000004</v>
      </c>
      <c r="D37" s="6" t="s">
        <v>310</v>
      </c>
      <c r="F37" s="32" t="s">
        <v>310</v>
      </c>
      <c r="G37" s="38">
        <v>6111604000004</v>
      </c>
      <c r="H37" s="32" t="s">
        <v>310</v>
      </c>
    </row>
    <row r="38" spans="1:8" x14ac:dyDescent="0.35">
      <c r="A38" s="12" t="s">
        <v>11</v>
      </c>
      <c r="B38" s="8" t="s">
        <v>311</v>
      </c>
      <c r="C38" s="9">
        <v>6111604000001</v>
      </c>
      <c r="D38" s="8" t="s">
        <v>311</v>
      </c>
      <c r="F38" s="33" t="s">
        <v>311</v>
      </c>
      <c r="G38" s="39">
        <v>6111604000001</v>
      </c>
      <c r="H38" s="33" t="s">
        <v>311</v>
      </c>
    </row>
    <row r="39" spans="1:8" x14ac:dyDescent="0.35">
      <c r="A39" s="12" t="s">
        <v>11</v>
      </c>
      <c r="B39" s="6" t="s">
        <v>312</v>
      </c>
      <c r="C39" s="7">
        <v>6111604000007</v>
      </c>
      <c r="D39" s="6" t="s">
        <v>312</v>
      </c>
      <c r="F39" s="32" t="s">
        <v>312</v>
      </c>
      <c r="G39" s="38">
        <v>6111604000007</v>
      </c>
      <c r="H39" s="32" t="s">
        <v>312</v>
      </c>
    </row>
    <row r="40" spans="1:8" x14ac:dyDescent="0.35">
      <c r="A40" s="12" t="s">
        <v>11</v>
      </c>
      <c r="B40" s="8" t="s">
        <v>313</v>
      </c>
      <c r="C40" s="9">
        <v>6111604000008</v>
      </c>
      <c r="D40" s="8" t="s">
        <v>313</v>
      </c>
      <c r="F40" s="33" t="s">
        <v>313</v>
      </c>
      <c r="G40" s="39">
        <v>6111604000008</v>
      </c>
      <c r="H40" s="33" t="s">
        <v>313</v>
      </c>
    </row>
    <row r="41" spans="1:8" x14ac:dyDescent="0.35">
      <c r="A41" s="12" t="s">
        <v>11</v>
      </c>
      <c r="B41" s="6" t="s">
        <v>314</v>
      </c>
      <c r="C41" s="7">
        <v>6111604000002</v>
      </c>
      <c r="D41" s="6" t="s">
        <v>314</v>
      </c>
      <c r="F41" s="32" t="s">
        <v>314</v>
      </c>
      <c r="G41" s="38">
        <v>6111604000002</v>
      </c>
      <c r="H41" s="32" t="s">
        <v>314</v>
      </c>
    </row>
    <row r="42" spans="1:8" x14ac:dyDescent="0.35">
      <c r="A42" s="12" t="s">
        <v>11</v>
      </c>
      <c r="B42" s="8" t="s">
        <v>315</v>
      </c>
      <c r="C42" s="9">
        <v>6111604000003</v>
      </c>
      <c r="D42" s="8" t="s">
        <v>315</v>
      </c>
      <c r="F42" s="33" t="s">
        <v>315</v>
      </c>
      <c r="G42" s="39">
        <v>6111604000003</v>
      </c>
      <c r="H42" s="33" t="s">
        <v>315</v>
      </c>
    </row>
    <row r="43" spans="1:8" x14ac:dyDescent="0.35">
      <c r="A43" s="12" t="s">
        <v>11</v>
      </c>
      <c r="B43" s="6" t="s">
        <v>316</v>
      </c>
      <c r="C43" s="7">
        <v>6111604000050</v>
      </c>
      <c r="D43" s="6" t="s">
        <v>316</v>
      </c>
      <c r="F43" s="32" t="s">
        <v>316</v>
      </c>
      <c r="G43" s="38">
        <v>6111604000050</v>
      </c>
      <c r="H43" s="32" t="s">
        <v>316</v>
      </c>
    </row>
    <row r="44" spans="1:8" x14ac:dyDescent="0.35">
      <c r="A44" s="12" t="s">
        <v>11</v>
      </c>
      <c r="B44" s="8" t="s">
        <v>317</v>
      </c>
      <c r="C44" s="9">
        <v>6111604000005</v>
      </c>
      <c r="D44" s="8" t="s">
        <v>317</v>
      </c>
      <c r="F44" s="33" t="s">
        <v>317</v>
      </c>
      <c r="G44" s="39">
        <v>6111604000005</v>
      </c>
      <c r="H44" s="33" t="s">
        <v>317</v>
      </c>
    </row>
    <row r="45" spans="1:8" x14ac:dyDescent="0.35">
      <c r="A45" s="12" t="s">
        <v>11</v>
      </c>
      <c r="B45" s="6" t="s">
        <v>318</v>
      </c>
      <c r="C45" s="7">
        <v>6111604000006</v>
      </c>
      <c r="D45" s="6" t="s">
        <v>318</v>
      </c>
      <c r="F45" s="32" t="s">
        <v>318</v>
      </c>
      <c r="G45" s="38">
        <v>6111604000006</v>
      </c>
      <c r="H45" s="32" t="s">
        <v>318</v>
      </c>
    </row>
    <row r="46" spans="1:8" x14ac:dyDescent="0.35">
      <c r="A46" s="12" t="s">
        <v>11</v>
      </c>
      <c r="B46" s="8" t="s">
        <v>319</v>
      </c>
      <c r="C46" s="9">
        <v>6111204000015</v>
      </c>
      <c r="D46" s="8" t="s">
        <v>319</v>
      </c>
      <c r="F46" s="33" t="s">
        <v>319</v>
      </c>
      <c r="G46" s="39">
        <v>6111204000015</v>
      </c>
      <c r="H46" s="33" t="s">
        <v>319</v>
      </c>
    </row>
    <row r="47" spans="1:8" x14ac:dyDescent="0.35">
      <c r="A47" s="12" t="s">
        <v>11</v>
      </c>
      <c r="B47" s="6" t="s">
        <v>320</v>
      </c>
      <c r="C47" s="7">
        <v>6112104000003</v>
      </c>
      <c r="D47" s="6" t="s">
        <v>320</v>
      </c>
      <c r="F47" s="32" t="s">
        <v>320</v>
      </c>
      <c r="G47" s="38">
        <v>6112104000003</v>
      </c>
      <c r="H47" s="32" t="s">
        <v>320</v>
      </c>
    </row>
    <row r="48" spans="1:8" x14ac:dyDescent="0.35">
      <c r="A48" s="12" t="s">
        <v>11</v>
      </c>
      <c r="B48" s="8" t="s">
        <v>321</v>
      </c>
      <c r="C48" s="9">
        <v>6112104000050</v>
      </c>
      <c r="D48" s="8" t="s">
        <v>321</v>
      </c>
      <c r="F48" s="33" t="s">
        <v>321</v>
      </c>
      <c r="G48" s="39">
        <v>6112104000050</v>
      </c>
      <c r="H48" s="33" t="s">
        <v>321</v>
      </c>
    </row>
    <row r="49" spans="1:8" x14ac:dyDescent="0.35">
      <c r="A49" s="12" t="s">
        <v>11</v>
      </c>
      <c r="B49" s="6" t="s">
        <v>322</v>
      </c>
      <c r="C49" s="7">
        <v>6111404000006</v>
      </c>
      <c r="D49" s="6" t="s">
        <v>322</v>
      </c>
      <c r="F49" s="32" t="s">
        <v>322</v>
      </c>
      <c r="G49" s="38">
        <v>6111404000006</v>
      </c>
      <c r="H49" s="32" t="s">
        <v>322</v>
      </c>
    </row>
    <row r="50" spans="1:8" x14ac:dyDescent="0.35">
      <c r="A50" s="12" t="s">
        <v>11</v>
      </c>
      <c r="B50" s="10" t="s">
        <v>323</v>
      </c>
      <c r="C50" s="11">
        <v>6150104000008</v>
      </c>
      <c r="D50" s="10" t="s">
        <v>323</v>
      </c>
      <c r="F50" s="35" t="s">
        <v>323</v>
      </c>
      <c r="G50" s="41">
        <v>6150104000008</v>
      </c>
      <c r="H50" s="35" t="s">
        <v>323</v>
      </c>
    </row>
    <row r="51" spans="1:8" x14ac:dyDescent="0.35">
      <c r="A51" s="12" t="s">
        <v>11</v>
      </c>
      <c r="B51" s="6" t="s">
        <v>324</v>
      </c>
      <c r="C51" s="7">
        <v>6111204000011</v>
      </c>
      <c r="D51" s="6" t="s">
        <v>324</v>
      </c>
      <c r="F51" s="32" t="s">
        <v>324</v>
      </c>
      <c r="G51" s="38">
        <v>6111204000011</v>
      </c>
      <c r="H51" s="32" t="s">
        <v>324</v>
      </c>
    </row>
    <row r="52" spans="1:8" x14ac:dyDescent="0.35">
      <c r="A52" s="12" t="s">
        <v>11</v>
      </c>
      <c r="B52" s="10" t="s">
        <v>325</v>
      </c>
      <c r="C52" s="11">
        <v>6111204000012</v>
      </c>
      <c r="D52" s="10" t="s">
        <v>325</v>
      </c>
      <c r="F52" s="35" t="s">
        <v>325</v>
      </c>
      <c r="G52" s="41">
        <v>6111204000012</v>
      </c>
      <c r="H52" s="35" t="s">
        <v>325</v>
      </c>
    </row>
    <row r="53" spans="1:8" x14ac:dyDescent="0.35">
      <c r="A53" s="12" t="s">
        <v>11</v>
      </c>
      <c r="B53" s="6" t="s">
        <v>326</v>
      </c>
      <c r="C53" s="7">
        <v>6111504000003</v>
      </c>
      <c r="D53" s="6" t="s">
        <v>326</v>
      </c>
      <c r="F53" s="32" t="s">
        <v>326</v>
      </c>
      <c r="G53" s="38">
        <v>6111504000003</v>
      </c>
      <c r="H53" s="32" t="s">
        <v>326</v>
      </c>
    </row>
    <row r="54" spans="1:8" x14ac:dyDescent="0.35">
      <c r="A54" s="12" t="s">
        <v>11</v>
      </c>
      <c r="B54" s="10" t="s">
        <v>327</v>
      </c>
      <c r="C54" s="11">
        <v>6111204000016</v>
      </c>
      <c r="D54" s="10" t="s">
        <v>327</v>
      </c>
      <c r="F54" s="35" t="s">
        <v>327</v>
      </c>
      <c r="G54" s="41">
        <v>6111204000016</v>
      </c>
      <c r="H54" s="35" t="s">
        <v>327</v>
      </c>
    </row>
    <row r="55" spans="1:8" x14ac:dyDescent="0.35">
      <c r="A55" s="12" t="s">
        <v>11</v>
      </c>
      <c r="B55" s="6" t="s">
        <v>328</v>
      </c>
      <c r="C55" s="7">
        <v>6150104000004</v>
      </c>
      <c r="D55" s="6" t="s">
        <v>328</v>
      </c>
      <c r="F55" s="32" t="s">
        <v>328</v>
      </c>
      <c r="G55" s="38">
        <v>6150104000004</v>
      </c>
      <c r="H55" s="32" t="s">
        <v>328</v>
      </c>
    </row>
    <row r="56" spans="1:8" x14ac:dyDescent="0.35">
      <c r="A56" s="12" t="s">
        <v>11</v>
      </c>
      <c r="B56" s="10" t="s">
        <v>329</v>
      </c>
      <c r="C56" s="11">
        <v>6111404000007</v>
      </c>
      <c r="D56" s="10" t="s">
        <v>329</v>
      </c>
      <c r="F56" s="35" t="s">
        <v>329</v>
      </c>
      <c r="G56" s="41">
        <v>6111404000007</v>
      </c>
      <c r="H56" s="35" t="s">
        <v>329</v>
      </c>
    </row>
    <row r="57" spans="1:8" x14ac:dyDescent="0.35">
      <c r="A57" s="12" t="s">
        <v>11</v>
      </c>
      <c r="B57" s="6" t="s">
        <v>330</v>
      </c>
      <c r="C57" s="7">
        <v>6111304000002</v>
      </c>
      <c r="D57" s="6" t="s">
        <v>330</v>
      </c>
      <c r="F57" s="32" t="s">
        <v>330</v>
      </c>
      <c r="G57" s="38">
        <v>6111304000002</v>
      </c>
      <c r="H57" s="32" t="s">
        <v>330</v>
      </c>
    </row>
    <row r="58" spans="1:8" x14ac:dyDescent="0.35">
      <c r="A58" s="12" t="s">
        <v>11</v>
      </c>
      <c r="B58" s="10" t="s">
        <v>331</v>
      </c>
      <c r="C58" s="11">
        <v>6111304000003</v>
      </c>
      <c r="D58" s="10" t="s">
        <v>332</v>
      </c>
      <c r="F58" s="35" t="s">
        <v>331</v>
      </c>
      <c r="G58" s="41">
        <v>6111304000003</v>
      </c>
      <c r="H58" s="35" t="s">
        <v>332</v>
      </c>
    </row>
    <row r="59" spans="1:8" x14ac:dyDescent="0.35">
      <c r="A59" s="12" t="s">
        <v>11</v>
      </c>
      <c r="B59" s="6" t="s">
        <v>333</v>
      </c>
      <c r="C59" s="7">
        <v>6111304000005</v>
      </c>
      <c r="D59" s="6" t="s">
        <v>333</v>
      </c>
      <c r="F59" s="32" t="s">
        <v>333</v>
      </c>
      <c r="G59" s="38">
        <v>6111304000005</v>
      </c>
      <c r="H59" s="32" t="s">
        <v>333</v>
      </c>
    </row>
    <row r="60" spans="1:8" x14ac:dyDescent="0.35">
      <c r="A60" s="12" t="s">
        <v>11</v>
      </c>
      <c r="B60" s="10" t="s">
        <v>334</v>
      </c>
      <c r="C60" s="11">
        <v>6111304000001</v>
      </c>
      <c r="D60" s="10" t="s">
        <v>334</v>
      </c>
      <c r="F60" s="35" t="s">
        <v>334</v>
      </c>
      <c r="G60" s="41">
        <v>6111304000001</v>
      </c>
      <c r="H60" s="35" t="s">
        <v>334</v>
      </c>
    </row>
    <row r="61" spans="1:8" x14ac:dyDescent="0.35">
      <c r="A61" s="12" t="s">
        <v>11</v>
      </c>
      <c r="B61" s="6" t="s">
        <v>335</v>
      </c>
      <c r="C61" s="7">
        <v>6111304000004</v>
      </c>
      <c r="D61" s="6" t="s">
        <v>335</v>
      </c>
      <c r="F61" s="32" t="s">
        <v>335</v>
      </c>
      <c r="G61" s="38">
        <v>6111304000004</v>
      </c>
      <c r="H61" s="32" t="s">
        <v>335</v>
      </c>
    </row>
    <row r="62" spans="1:8" x14ac:dyDescent="0.35">
      <c r="A62" s="12" t="s">
        <v>11</v>
      </c>
      <c r="B62" s="10" t="s">
        <v>14</v>
      </c>
      <c r="C62" s="11">
        <v>6111504000001</v>
      </c>
      <c r="D62" s="10" t="s">
        <v>14</v>
      </c>
      <c r="F62" s="35" t="s">
        <v>14</v>
      </c>
      <c r="G62" s="41">
        <v>6111504000001</v>
      </c>
      <c r="H62" s="35" t="s">
        <v>14</v>
      </c>
    </row>
    <row r="63" spans="1:8" x14ac:dyDescent="0.35">
      <c r="A63" s="12"/>
      <c r="B63" s="30"/>
      <c r="C63" s="31"/>
      <c r="D63" s="30"/>
      <c r="F63" s="42" t="s">
        <v>12</v>
      </c>
      <c r="G63" s="42"/>
      <c r="H63" s="42"/>
    </row>
    <row r="64" spans="1:8" x14ac:dyDescent="0.35">
      <c r="A64" s="12"/>
      <c r="B64" s="30"/>
      <c r="C64" s="31"/>
      <c r="D64" s="30"/>
      <c r="F64" s="36" t="s">
        <v>1064</v>
      </c>
      <c r="G64" s="37" t="s">
        <v>1065</v>
      </c>
      <c r="H64" s="36" t="s">
        <v>1066</v>
      </c>
    </row>
    <row r="65" spans="1:8" x14ac:dyDescent="0.35">
      <c r="A65" s="12" t="s">
        <v>11</v>
      </c>
      <c r="B65" s="6" t="s">
        <v>336</v>
      </c>
      <c r="C65" s="7">
        <v>6215104000004</v>
      </c>
      <c r="D65" s="6" t="s">
        <v>337</v>
      </c>
      <c r="F65" s="32" t="s">
        <v>336</v>
      </c>
      <c r="G65" s="38">
        <v>6215104000004</v>
      </c>
      <c r="H65" s="32" t="s">
        <v>337</v>
      </c>
    </row>
    <row r="66" spans="1:8" x14ac:dyDescent="0.35">
      <c r="A66" s="12" t="s">
        <v>11</v>
      </c>
      <c r="B66" s="8" t="s">
        <v>338</v>
      </c>
      <c r="C66" s="9">
        <v>6216104000001</v>
      </c>
      <c r="D66" s="8" t="s">
        <v>339</v>
      </c>
      <c r="F66" s="33" t="s">
        <v>338</v>
      </c>
      <c r="G66" s="39">
        <v>6216104000001</v>
      </c>
      <c r="H66" s="33" t="s">
        <v>339</v>
      </c>
    </row>
    <row r="67" spans="1:8" x14ac:dyDescent="0.35">
      <c r="A67" s="12" t="s">
        <v>11</v>
      </c>
      <c r="B67" s="6" t="s">
        <v>340</v>
      </c>
      <c r="C67" s="7">
        <v>6216104000002</v>
      </c>
      <c r="D67" s="6" t="s">
        <v>341</v>
      </c>
      <c r="F67" s="32" t="s">
        <v>340</v>
      </c>
      <c r="G67" s="38">
        <v>6216104000002</v>
      </c>
      <c r="H67" s="32" t="s">
        <v>341</v>
      </c>
    </row>
    <row r="68" spans="1:8" x14ac:dyDescent="0.35">
      <c r="A68" s="12" t="s">
        <v>11</v>
      </c>
      <c r="B68" s="8" t="s">
        <v>319</v>
      </c>
      <c r="C68" s="9">
        <v>6211304000010</v>
      </c>
      <c r="D68" s="8" t="s">
        <v>342</v>
      </c>
      <c r="F68" s="33" t="s">
        <v>319</v>
      </c>
      <c r="G68" s="39">
        <v>6211304000010</v>
      </c>
      <c r="H68" s="33" t="s">
        <v>342</v>
      </c>
    </row>
    <row r="69" spans="1:8" x14ac:dyDescent="0.35">
      <c r="A69" s="12" t="s">
        <v>11</v>
      </c>
      <c r="B69" s="6" t="s">
        <v>326</v>
      </c>
      <c r="C69" s="7">
        <v>6215104000003</v>
      </c>
      <c r="D69" s="6" t="s">
        <v>343</v>
      </c>
      <c r="F69" s="32" t="s">
        <v>326</v>
      </c>
      <c r="G69" s="38">
        <v>6215104000003</v>
      </c>
      <c r="H69" s="32" t="s">
        <v>343</v>
      </c>
    </row>
    <row r="70" spans="1:8" x14ac:dyDescent="0.35">
      <c r="A70" s="12" t="s">
        <v>11</v>
      </c>
      <c r="B70" s="8" t="s">
        <v>283</v>
      </c>
      <c r="C70" s="9">
        <v>6215104000002</v>
      </c>
      <c r="D70" s="8" t="s">
        <v>344</v>
      </c>
      <c r="F70" s="33" t="s">
        <v>283</v>
      </c>
      <c r="G70" s="39">
        <v>6215104000002</v>
      </c>
      <c r="H70" s="33" t="s">
        <v>344</v>
      </c>
    </row>
    <row r="71" spans="1:8" x14ac:dyDescent="0.35">
      <c r="A71" s="12" t="s">
        <v>11</v>
      </c>
      <c r="B71" s="6" t="s">
        <v>345</v>
      </c>
      <c r="C71" s="7">
        <v>6211304000004</v>
      </c>
      <c r="D71" s="6" t="s">
        <v>346</v>
      </c>
      <c r="F71" s="32" t="s">
        <v>345</v>
      </c>
      <c r="G71" s="38">
        <v>6211304000004</v>
      </c>
      <c r="H71" s="32" t="s">
        <v>346</v>
      </c>
    </row>
    <row r="72" spans="1:8" x14ac:dyDescent="0.35">
      <c r="A72" s="12" t="s">
        <v>11</v>
      </c>
      <c r="B72" s="8" t="s">
        <v>347</v>
      </c>
      <c r="C72" s="9">
        <v>6217104000001</v>
      </c>
      <c r="D72" s="8" t="s">
        <v>348</v>
      </c>
      <c r="F72" s="33" t="s">
        <v>347</v>
      </c>
      <c r="G72" s="39">
        <v>6217104000001</v>
      </c>
      <c r="H72" s="33" t="s">
        <v>348</v>
      </c>
    </row>
    <row r="73" spans="1:8" x14ac:dyDescent="0.35">
      <c r="A73" s="12" t="s">
        <v>11</v>
      </c>
      <c r="B73" s="6" t="s">
        <v>349</v>
      </c>
      <c r="C73" s="7">
        <v>6213104000003</v>
      </c>
      <c r="D73" s="6" t="s">
        <v>350</v>
      </c>
      <c r="F73" s="32" t="s">
        <v>349</v>
      </c>
      <c r="G73" s="38">
        <v>6213104000003</v>
      </c>
      <c r="H73" s="32" t="s">
        <v>350</v>
      </c>
    </row>
    <row r="74" spans="1:8" x14ac:dyDescent="0.35">
      <c r="A74" s="12" t="s">
        <v>11</v>
      </c>
      <c r="B74" s="8" t="s">
        <v>351</v>
      </c>
      <c r="C74" s="9">
        <v>6213104000004</v>
      </c>
      <c r="D74" s="8" t="s">
        <v>352</v>
      </c>
      <c r="F74" s="33" t="s">
        <v>351</v>
      </c>
      <c r="G74" s="39">
        <v>6213104000004</v>
      </c>
      <c r="H74" s="33" t="s">
        <v>352</v>
      </c>
    </row>
    <row r="75" spans="1:8" x14ac:dyDescent="0.35">
      <c r="A75" s="12" t="s">
        <v>11</v>
      </c>
      <c r="B75" s="6" t="s">
        <v>353</v>
      </c>
      <c r="C75" s="7">
        <v>6213104000001</v>
      </c>
      <c r="D75" s="6" t="s">
        <v>354</v>
      </c>
      <c r="F75" s="32" t="s">
        <v>353</v>
      </c>
      <c r="G75" s="38">
        <v>6213104000001</v>
      </c>
      <c r="H75" s="32" t="s">
        <v>354</v>
      </c>
    </row>
    <row r="76" spans="1:8" x14ac:dyDescent="0.35">
      <c r="A76" s="12" t="s">
        <v>11</v>
      </c>
      <c r="B76" s="8" t="s">
        <v>355</v>
      </c>
      <c r="C76" s="9">
        <v>6213104000002</v>
      </c>
      <c r="D76" s="8" t="s">
        <v>356</v>
      </c>
      <c r="F76" s="33" t="s">
        <v>355</v>
      </c>
      <c r="G76" s="39">
        <v>6213104000002</v>
      </c>
      <c r="H76" s="33" t="s">
        <v>356</v>
      </c>
    </row>
    <row r="77" spans="1:8" x14ac:dyDescent="0.35">
      <c r="A77" s="12" t="s">
        <v>11</v>
      </c>
      <c r="B77" s="6" t="s">
        <v>357</v>
      </c>
      <c r="C77" s="7">
        <v>6213104000005</v>
      </c>
      <c r="D77" s="6" t="s">
        <v>358</v>
      </c>
      <c r="F77" s="32" t="s">
        <v>357</v>
      </c>
      <c r="G77" s="38">
        <v>6213104000005</v>
      </c>
      <c r="H77" s="32" t="s">
        <v>358</v>
      </c>
    </row>
    <row r="78" spans="1:8" x14ac:dyDescent="0.35">
      <c r="A78" s="12" t="s">
        <v>11</v>
      </c>
      <c r="B78" s="8" t="s">
        <v>359</v>
      </c>
      <c r="C78" s="9">
        <v>6212104000001</v>
      </c>
      <c r="D78" s="8" t="s">
        <v>360</v>
      </c>
      <c r="F78" s="33" t="s">
        <v>359</v>
      </c>
      <c r="G78" s="39">
        <v>6212104000001</v>
      </c>
      <c r="H78" s="33" t="s">
        <v>360</v>
      </c>
    </row>
    <row r="79" spans="1:8" x14ac:dyDescent="0.35">
      <c r="A79" s="12" t="s">
        <v>11</v>
      </c>
      <c r="B79" s="6" t="s">
        <v>361</v>
      </c>
      <c r="C79" s="7">
        <v>6217104000003</v>
      </c>
      <c r="D79" s="6" t="s">
        <v>362</v>
      </c>
      <c r="F79" s="32" t="s">
        <v>361</v>
      </c>
      <c r="G79" s="38">
        <v>6217104000003</v>
      </c>
      <c r="H79" s="32" t="s">
        <v>362</v>
      </c>
    </row>
    <row r="80" spans="1:8" x14ac:dyDescent="0.35">
      <c r="A80" s="12" t="s">
        <v>11</v>
      </c>
      <c r="B80" s="8" t="s">
        <v>289</v>
      </c>
      <c r="C80" s="9">
        <v>6217104000004</v>
      </c>
      <c r="D80" s="8" t="s">
        <v>363</v>
      </c>
      <c r="F80" s="33" t="s">
        <v>289</v>
      </c>
      <c r="G80" s="39">
        <v>6217104000004</v>
      </c>
      <c r="H80" s="33" t="s">
        <v>363</v>
      </c>
    </row>
    <row r="81" spans="1:8" x14ac:dyDescent="0.35">
      <c r="A81" s="12" t="s">
        <v>11</v>
      </c>
      <c r="B81" s="6" t="s">
        <v>364</v>
      </c>
      <c r="C81" s="7">
        <v>6212104000002</v>
      </c>
      <c r="D81" s="6" t="s">
        <v>365</v>
      </c>
      <c r="F81" s="32" t="s">
        <v>364</v>
      </c>
      <c r="G81" s="38">
        <v>6212104000002</v>
      </c>
      <c r="H81" s="32" t="s">
        <v>365</v>
      </c>
    </row>
    <row r="82" spans="1:8" x14ac:dyDescent="0.35">
      <c r="A82" s="12" t="s">
        <v>11</v>
      </c>
      <c r="B82" s="8" t="s">
        <v>366</v>
      </c>
      <c r="C82" s="9">
        <v>6211204000004</v>
      </c>
      <c r="D82" s="8" t="s">
        <v>367</v>
      </c>
      <c r="F82" s="33" t="s">
        <v>366</v>
      </c>
      <c r="G82" s="39">
        <v>6211204000004</v>
      </c>
      <c r="H82" s="33" t="s">
        <v>367</v>
      </c>
    </row>
    <row r="83" spans="1:8" x14ac:dyDescent="0.35">
      <c r="A83" s="12" t="s">
        <v>11</v>
      </c>
      <c r="B83" s="6" t="s">
        <v>368</v>
      </c>
      <c r="C83" s="7">
        <v>6218204000004</v>
      </c>
      <c r="D83" s="6" t="s">
        <v>369</v>
      </c>
      <c r="F83" s="32" t="s">
        <v>368</v>
      </c>
      <c r="G83" s="38">
        <v>6218204000004</v>
      </c>
      <c r="H83" s="32" t="s">
        <v>369</v>
      </c>
    </row>
    <row r="84" spans="1:8" x14ac:dyDescent="0.35">
      <c r="A84" s="12" t="s">
        <v>11</v>
      </c>
      <c r="B84" s="8" t="s">
        <v>370</v>
      </c>
      <c r="C84" s="9">
        <v>6250204000013</v>
      </c>
      <c r="D84" s="8" t="s">
        <v>371</v>
      </c>
      <c r="F84" s="33" t="s">
        <v>370</v>
      </c>
      <c r="G84" s="39">
        <v>6250204000013</v>
      </c>
      <c r="H84" s="33" t="s">
        <v>371</v>
      </c>
    </row>
    <row r="85" spans="1:8" x14ac:dyDescent="0.35">
      <c r="A85" s="12" t="s">
        <v>11</v>
      </c>
      <c r="B85" s="6" t="s">
        <v>372</v>
      </c>
      <c r="C85" s="7">
        <v>6250204000011</v>
      </c>
      <c r="D85" s="6" t="s">
        <v>373</v>
      </c>
      <c r="F85" s="32" t="s">
        <v>372</v>
      </c>
      <c r="G85" s="38">
        <v>6250204000011</v>
      </c>
      <c r="H85" s="32" t="s">
        <v>373</v>
      </c>
    </row>
    <row r="86" spans="1:8" x14ac:dyDescent="0.35">
      <c r="A86" s="12" t="s">
        <v>11</v>
      </c>
      <c r="B86" s="8" t="s">
        <v>14</v>
      </c>
      <c r="C86" s="9">
        <v>6215104000001</v>
      </c>
      <c r="D86" s="8" t="s">
        <v>374</v>
      </c>
      <c r="F86" s="33" t="s">
        <v>14</v>
      </c>
      <c r="G86" s="39">
        <v>6215104000001</v>
      </c>
      <c r="H86" s="33" t="s">
        <v>374</v>
      </c>
    </row>
    <row r="87" spans="1:8" x14ac:dyDescent="0.35">
      <c r="A87" s="12" t="s">
        <v>11</v>
      </c>
      <c r="B87" s="6" t="s">
        <v>324</v>
      </c>
      <c r="C87" s="7">
        <v>6211304000006</v>
      </c>
      <c r="D87" s="6" t="s">
        <v>375</v>
      </c>
      <c r="F87" s="32" t="s">
        <v>324</v>
      </c>
      <c r="G87" s="38">
        <v>6211304000006</v>
      </c>
      <c r="H87" s="32" t="s">
        <v>375</v>
      </c>
    </row>
    <row r="88" spans="1:8" x14ac:dyDescent="0.35">
      <c r="A88" s="12" t="s">
        <v>11</v>
      </c>
      <c r="B88" s="8" t="s">
        <v>325</v>
      </c>
      <c r="C88" s="9">
        <v>6211304000007</v>
      </c>
      <c r="D88" s="8" t="s">
        <v>376</v>
      </c>
      <c r="F88" s="33" t="s">
        <v>325</v>
      </c>
      <c r="G88" s="39">
        <v>6211304000007</v>
      </c>
      <c r="H88" s="33" t="s">
        <v>376</v>
      </c>
    </row>
    <row r="89" spans="1:8" x14ac:dyDescent="0.35">
      <c r="A89" s="12" t="s">
        <v>11</v>
      </c>
      <c r="B89" s="6" t="s">
        <v>377</v>
      </c>
      <c r="C89" s="7">
        <v>6212104000003</v>
      </c>
      <c r="D89" s="6" t="s">
        <v>378</v>
      </c>
      <c r="F89" s="32" t="s">
        <v>377</v>
      </c>
      <c r="G89" s="38">
        <v>6212104000003</v>
      </c>
      <c r="H89" s="32" t="s">
        <v>378</v>
      </c>
    </row>
    <row r="90" spans="1:8" x14ac:dyDescent="0.35">
      <c r="A90" s="12" t="s">
        <v>11</v>
      </c>
      <c r="B90" s="8" t="s">
        <v>379</v>
      </c>
      <c r="C90" s="9">
        <v>6211204000005</v>
      </c>
      <c r="D90" s="8" t="s">
        <v>380</v>
      </c>
      <c r="F90" s="33" t="s">
        <v>379</v>
      </c>
      <c r="G90" s="39">
        <v>6211204000005</v>
      </c>
      <c r="H90" s="33" t="s">
        <v>380</v>
      </c>
    </row>
    <row r="91" spans="1:8" x14ac:dyDescent="0.35">
      <c r="A91" s="12" t="s">
        <v>11</v>
      </c>
      <c r="B91" s="6" t="s">
        <v>381</v>
      </c>
      <c r="C91" s="7">
        <v>1161204000001</v>
      </c>
      <c r="D91" s="6" t="s">
        <v>381</v>
      </c>
      <c r="F91" s="32" t="s">
        <v>381</v>
      </c>
      <c r="G91" s="38">
        <v>1161204000001</v>
      </c>
      <c r="H91" s="32" t="s">
        <v>381</v>
      </c>
    </row>
    <row r="92" spans="1:8" x14ac:dyDescent="0.35">
      <c r="A92" s="12" t="s">
        <v>11</v>
      </c>
      <c r="B92" s="8" t="s">
        <v>382</v>
      </c>
      <c r="C92" s="9">
        <v>6250204000012</v>
      </c>
      <c r="D92" s="8" t="s">
        <v>383</v>
      </c>
      <c r="F92" s="33" t="s">
        <v>382</v>
      </c>
      <c r="G92" s="39">
        <v>6250204000012</v>
      </c>
      <c r="H92" s="33" t="s">
        <v>383</v>
      </c>
    </row>
    <row r="93" spans="1:8" x14ac:dyDescent="0.35">
      <c r="A93" s="12" t="s">
        <v>11</v>
      </c>
      <c r="B93" s="6" t="s">
        <v>384</v>
      </c>
      <c r="C93" s="7">
        <v>6250204000004</v>
      </c>
      <c r="D93" s="6" t="s">
        <v>385</v>
      </c>
      <c r="F93" s="32" t="s">
        <v>384</v>
      </c>
      <c r="G93" s="38">
        <v>6250204000004</v>
      </c>
      <c r="H93" s="32" t="s">
        <v>385</v>
      </c>
    </row>
    <row r="94" spans="1:8" x14ac:dyDescent="0.35">
      <c r="A94" s="12" t="s">
        <v>11</v>
      </c>
      <c r="B94" s="8" t="s">
        <v>386</v>
      </c>
      <c r="C94" s="9">
        <v>6216104000004</v>
      </c>
      <c r="D94" s="8" t="s">
        <v>387</v>
      </c>
      <c r="F94" s="33" t="s">
        <v>386</v>
      </c>
      <c r="G94" s="39">
        <v>6216104000004</v>
      </c>
      <c r="H94" s="33" t="s">
        <v>387</v>
      </c>
    </row>
    <row r="95" spans="1:8" x14ac:dyDescent="0.35">
      <c r="A95" s="12" t="s">
        <v>11</v>
      </c>
      <c r="B95" s="6" t="s">
        <v>388</v>
      </c>
      <c r="C95" s="7">
        <v>6212104000004</v>
      </c>
      <c r="D95" s="6" t="s">
        <v>389</v>
      </c>
      <c r="F95" s="32" t="s">
        <v>388</v>
      </c>
      <c r="G95" s="38">
        <v>6212104000004</v>
      </c>
      <c r="H95" s="32" t="s">
        <v>389</v>
      </c>
    </row>
    <row r="96" spans="1:8" x14ac:dyDescent="0.35">
      <c r="A96" s="12" t="s">
        <v>11</v>
      </c>
      <c r="B96" s="8" t="s">
        <v>390</v>
      </c>
      <c r="C96" s="9">
        <v>6250204000019</v>
      </c>
      <c r="D96" s="8" t="s">
        <v>390</v>
      </c>
      <c r="F96" s="33" t="s">
        <v>390</v>
      </c>
      <c r="G96" s="39">
        <v>6250204000019</v>
      </c>
      <c r="H96" s="33" t="s">
        <v>390</v>
      </c>
    </row>
    <row r="97" spans="1:8" x14ac:dyDescent="0.35">
      <c r="A97" s="12" t="s">
        <v>11</v>
      </c>
      <c r="B97" s="6" t="s">
        <v>391</v>
      </c>
      <c r="C97" s="7">
        <v>6215104000005</v>
      </c>
      <c r="D97" s="6" t="s">
        <v>392</v>
      </c>
      <c r="F97" s="32" t="s">
        <v>391</v>
      </c>
      <c r="G97" s="38">
        <v>6215104000005</v>
      </c>
      <c r="H97" s="32" t="s">
        <v>392</v>
      </c>
    </row>
    <row r="98" spans="1:8" x14ac:dyDescent="0.35">
      <c r="A98" s="12" t="s">
        <v>11</v>
      </c>
      <c r="B98" s="6" t="s">
        <v>336</v>
      </c>
      <c r="C98" s="7">
        <v>6215104000004</v>
      </c>
      <c r="D98" s="6" t="s">
        <v>337</v>
      </c>
    </row>
    <row r="99" spans="1:8" x14ac:dyDescent="0.35">
      <c r="A99" s="12" t="s">
        <v>11</v>
      </c>
      <c r="B99" s="8" t="s">
        <v>338</v>
      </c>
      <c r="C99" s="9">
        <v>6216104000001</v>
      </c>
      <c r="D99" s="8" t="s">
        <v>339</v>
      </c>
    </row>
    <row r="100" spans="1:8" x14ac:dyDescent="0.35">
      <c r="A100" s="12" t="s">
        <v>11</v>
      </c>
      <c r="B100" s="6" t="s">
        <v>340</v>
      </c>
      <c r="C100" s="7">
        <v>6216104000002</v>
      </c>
      <c r="D100" s="6" t="s">
        <v>341</v>
      </c>
    </row>
    <row r="101" spans="1:8" x14ac:dyDescent="0.35">
      <c r="A101" s="12" t="s">
        <v>11</v>
      </c>
      <c r="B101" s="8" t="s">
        <v>319</v>
      </c>
      <c r="C101" s="9">
        <v>6211304000010</v>
      </c>
      <c r="D101" s="8" t="s">
        <v>342</v>
      </c>
    </row>
    <row r="102" spans="1:8" x14ac:dyDescent="0.35">
      <c r="A102" s="12" t="s">
        <v>11</v>
      </c>
      <c r="B102" s="6" t="s">
        <v>326</v>
      </c>
      <c r="C102" s="7">
        <v>6215104000003</v>
      </c>
      <c r="D102" s="6" t="s">
        <v>343</v>
      </c>
    </row>
    <row r="103" spans="1:8" x14ac:dyDescent="0.35">
      <c r="A103" s="12" t="s">
        <v>11</v>
      </c>
      <c r="B103" s="8" t="s">
        <v>283</v>
      </c>
      <c r="C103" s="9">
        <v>6215104000002</v>
      </c>
      <c r="D103" s="8" t="s">
        <v>344</v>
      </c>
    </row>
    <row r="104" spans="1:8" x14ac:dyDescent="0.35">
      <c r="A104" s="12" t="s">
        <v>11</v>
      </c>
      <c r="B104" s="6" t="s">
        <v>345</v>
      </c>
      <c r="C104" s="7">
        <v>6211304000004</v>
      </c>
      <c r="D104" s="6" t="s">
        <v>346</v>
      </c>
    </row>
    <row r="105" spans="1:8" x14ac:dyDescent="0.35">
      <c r="A105" s="12" t="s">
        <v>11</v>
      </c>
      <c r="B105" s="8" t="s">
        <v>347</v>
      </c>
      <c r="C105" s="9">
        <v>6217104000001</v>
      </c>
      <c r="D105" s="8" t="s">
        <v>348</v>
      </c>
    </row>
    <row r="106" spans="1:8" x14ac:dyDescent="0.35">
      <c r="A106" s="12" t="s">
        <v>11</v>
      </c>
      <c r="B106" s="6" t="s">
        <v>349</v>
      </c>
      <c r="C106" s="7">
        <v>6213104000003</v>
      </c>
      <c r="D106" s="6" t="s">
        <v>350</v>
      </c>
    </row>
    <row r="107" spans="1:8" x14ac:dyDescent="0.35">
      <c r="A107" s="12" t="s">
        <v>11</v>
      </c>
      <c r="B107" s="8" t="s">
        <v>351</v>
      </c>
      <c r="C107" s="9">
        <v>6213104000004</v>
      </c>
      <c r="D107" s="8" t="s">
        <v>352</v>
      </c>
    </row>
    <row r="108" spans="1:8" x14ac:dyDescent="0.35">
      <c r="A108" s="12" t="s">
        <v>11</v>
      </c>
      <c r="B108" s="6" t="s">
        <v>353</v>
      </c>
      <c r="C108" s="7">
        <v>6213104000001</v>
      </c>
      <c r="D108" s="6" t="s">
        <v>354</v>
      </c>
    </row>
    <row r="109" spans="1:8" x14ac:dyDescent="0.35">
      <c r="A109" s="12" t="s">
        <v>11</v>
      </c>
      <c r="B109" s="8" t="s">
        <v>355</v>
      </c>
      <c r="C109" s="9">
        <v>6213104000002</v>
      </c>
      <c r="D109" s="8" t="s">
        <v>356</v>
      </c>
    </row>
    <row r="110" spans="1:8" x14ac:dyDescent="0.35">
      <c r="A110" s="12" t="s">
        <v>11</v>
      </c>
      <c r="B110" s="6" t="s">
        <v>357</v>
      </c>
      <c r="C110" s="7">
        <v>6213104000005</v>
      </c>
      <c r="D110" s="6" t="s">
        <v>358</v>
      </c>
    </row>
    <row r="111" spans="1:8" x14ac:dyDescent="0.35">
      <c r="A111" s="12" t="s">
        <v>11</v>
      </c>
      <c r="B111" s="8" t="s">
        <v>359</v>
      </c>
      <c r="C111" s="9">
        <v>6212104000001</v>
      </c>
      <c r="D111" s="8" t="s">
        <v>360</v>
      </c>
    </row>
    <row r="112" spans="1:8" x14ac:dyDescent="0.35">
      <c r="A112" s="12" t="s">
        <v>11</v>
      </c>
      <c r="B112" s="6" t="s">
        <v>361</v>
      </c>
      <c r="C112" s="7">
        <v>6217104000003</v>
      </c>
      <c r="D112" s="6" t="s">
        <v>362</v>
      </c>
    </row>
    <row r="113" spans="1:4" x14ac:dyDescent="0.35">
      <c r="A113" s="12" t="s">
        <v>11</v>
      </c>
      <c r="B113" s="8" t="s">
        <v>289</v>
      </c>
      <c r="C113" s="9">
        <v>6217104000004</v>
      </c>
      <c r="D113" s="8" t="s">
        <v>363</v>
      </c>
    </row>
    <row r="114" spans="1:4" x14ac:dyDescent="0.35">
      <c r="A114" s="12" t="s">
        <v>11</v>
      </c>
      <c r="B114" s="6" t="s">
        <v>364</v>
      </c>
      <c r="C114" s="7">
        <v>6212104000002</v>
      </c>
      <c r="D114" s="6" t="s">
        <v>365</v>
      </c>
    </row>
    <row r="115" spans="1:4" x14ac:dyDescent="0.35">
      <c r="A115" s="12" t="s">
        <v>11</v>
      </c>
      <c r="B115" s="8" t="s">
        <v>366</v>
      </c>
      <c r="C115" s="9">
        <v>6211204000004</v>
      </c>
      <c r="D115" s="8" t="s">
        <v>367</v>
      </c>
    </row>
    <row r="116" spans="1:4" x14ac:dyDescent="0.35">
      <c r="A116" s="12" t="s">
        <v>11</v>
      </c>
      <c r="B116" s="6" t="s">
        <v>368</v>
      </c>
      <c r="C116" s="7">
        <v>6218204000004</v>
      </c>
      <c r="D116" s="6" t="s">
        <v>369</v>
      </c>
    </row>
    <row r="117" spans="1:4" x14ac:dyDescent="0.35">
      <c r="A117" s="12" t="s">
        <v>11</v>
      </c>
      <c r="B117" s="8" t="s">
        <v>370</v>
      </c>
      <c r="C117" s="9">
        <v>6250204000013</v>
      </c>
      <c r="D117" s="8" t="s">
        <v>371</v>
      </c>
    </row>
    <row r="118" spans="1:4" x14ac:dyDescent="0.35">
      <c r="A118" s="12" t="s">
        <v>11</v>
      </c>
      <c r="B118" s="6" t="s">
        <v>372</v>
      </c>
      <c r="C118" s="7">
        <v>6250204000011</v>
      </c>
      <c r="D118" s="6" t="s">
        <v>373</v>
      </c>
    </row>
    <row r="119" spans="1:4" x14ac:dyDescent="0.35">
      <c r="A119" s="12" t="s">
        <v>11</v>
      </c>
      <c r="B119" s="8" t="s">
        <v>14</v>
      </c>
      <c r="C119" s="9">
        <v>6215104000001</v>
      </c>
      <c r="D119" s="8" t="s">
        <v>374</v>
      </c>
    </row>
    <row r="120" spans="1:4" x14ac:dyDescent="0.35">
      <c r="A120" s="12" t="s">
        <v>11</v>
      </c>
      <c r="B120" s="6" t="s">
        <v>324</v>
      </c>
      <c r="C120" s="7">
        <v>6211304000006</v>
      </c>
      <c r="D120" s="6" t="s">
        <v>375</v>
      </c>
    </row>
    <row r="121" spans="1:4" x14ac:dyDescent="0.35">
      <c r="A121" s="12" t="s">
        <v>11</v>
      </c>
      <c r="B121" s="8" t="s">
        <v>325</v>
      </c>
      <c r="C121" s="9">
        <v>6211304000007</v>
      </c>
      <c r="D121" s="8" t="s">
        <v>376</v>
      </c>
    </row>
    <row r="122" spans="1:4" x14ac:dyDescent="0.35">
      <c r="A122" s="12" t="s">
        <v>11</v>
      </c>
      <c r="B122" s="6" t="s">
        <v>377</v>
      </c>
      <c r="C122" s="7">
        <v>6212104000003</v>
      </c>
      <c r="D122" s="6" t="s">
        <v>378</v>
      </c>
    </row>
    <row r="123" spans="1:4" x14ac:dyDescent="0.35">
      <c r="A123" s="12" t="s">
        <v>11</v>
      </c>
      <c r="B123" s="8" t="s">
        <v>379</v>
      </c>
      <c r="C123" s="9">
        <v>6211204000005</v>
      </c>
      <c r="D123" s="8" t="s">
        <v>380</v>
      </c>
    </row>
    <row r="124" spans="1:4" x14ac:dyDescent="0.35">
      <c r="A124" s="12" t="s">
        <v>11</v>
      </c>
      <c r="B124" s="6" t="s">
        <v>381</v>
      </c>
      <c r="C124" s="7">
        <v>1161204000001</v>
      </c>
      <c r="D124" s="6" t="s">
        <v>381</v>
      </c>
    </row>
    <row r="125" spans="1:4" x14ac:dyDescent="0.35">
      <c r="A125" s="12" t="s">
        <v>11</v>
      </c>
      <c r="B125" s="8" t="s">
        <v>382</v>
      </c>
      <c r="C125" s="9">
        <v>6250204000012</v>
      </c>
      <c r="D125" s="8" t="s">
        <v>383</v>
      </c>
    </row>
    <row r="126" spans="1:4" x14ac:dyDescent="0.35">
      <c r="A126" s="12" t="s">
        <v>11</v>
      </c>
      <c r="B126" s="6" t="s">
        <v>384</v>
      </c>
      <c r="C126" s="7">
        <v>6250204000004</v>
      </c>
      <c r="D126" s="6" t="s">
        <v>385</v>
      </c>
    </row>
    <row r="127" spans="1:4" x14ac:dyDescent="0.35">
      <c r="A127" s="12" t="s">
        <v>11</v>
      </c>
      <c r="B127" s="8" t="s">
        <v>386</v>
      </c>
      <c r="C127" s="9">
        <v>6216104000004</v>
      </c>
      <c r="D127" s="8" t="s">
        <v>387</v>
      </c>
    </row>
    <row r="128" spans="1:4" x14ac:dyDescent="0.35">
      <c r="A128" s="12" t="s">
        <v>11</v>
      </c>
      <c r="B128" s="6" t="s">
        <v>388</v>
      </c>
      <c r="C128" s="7">
        <v>6212104000004</v>
      </c>
      <c r="D128" s="6" t="s">
        <v>389</v>
      </c>
    </row>
    <row r="129" spans="1:4" x14ac:dyDescent="0.35">
      <c r="A129" s="12" t="s">
        <v>11</v>
      </c>
      <c r="B129" s="8" t="s">
        <v>390</v>
      </c>
      <c r="C129" s="9">
        <v>6250204000019</v>
      </c>
      <c r="D129" s="8" t="s">
        <v>390</v>
      </c>
    </row>
    <row r="130" spans="1:4" x14ac:dyDescent="0.35">
      <c r="A130" s="12" t="s">
        <v>11</v>
      </c>
      <c r="B130" s="6" t="s">
        <v>391</v>
      </c>
      <c r="C130" s="7">
        <v>6215104000005</v>
      </c>
      <c r="D130" s="6" t="s">
        <v>392</v>
      </c>
    </row>
    <row r="131" spans="1:4" x14ac:dyDescent="0.35">
      <c r="A131" s="12" t="s">
        <v>12</v>
      </c>
      <c r="B131" s="6" t="s">
        <v>274</v>
      </c>
      <c r="C131" s="7">
        <v>6111204000009</v>
      </c>
      <c r="D131" s="6" t="s">
        <v>274</v>
      </c>
    </row>
    <row r="132" spans="1:4" x14ac:dyDescent="0.35">
      <c r="A132" s="12" t="s">
        <v>12</v>
      </c>
      <c r="B132" s="8" t="s">
        <v>275</v>
      </c>
      <c r="C132" s="9">
        <v>5121104000003</v>
      </c>
      <c r="D132" s="8" t="s">
        <v>275</v>
      </c>
    </row>
    <row r="133" spans="1:4" x14ac:dyDescent="0.35">
      <c r="A133" s="12" t="s">
        <v>12</v>
      </c>
      <c r="B133" s="6" t="s">
        <v>276</v>
      </c>
      <c r="C133" s="7">
        <v>6111804000002</v>
      </c>
      <c r="D133" s="6" t="s">
        <v>276</v>
      </c>
    </row>
    <row r="134" spans="1:4" x14ac:dyDescent="0.35">
      <c r="A134" s="12" t="s">
        <v>12</v>
      </c>
      <c r="B134" s="8" t="s">
        <v>277</v>
      </c>
      <c r="C134" s="9">
        <v>6111804000005</v>
      </c>
      <c r="D134" s="8" t="s">
        <v>277</v>
      </c>
    </row>
    <row r="135" spans="1:4" x14ac:dyDescent="0.35">
      <c r="A135" s="12" t="s">
        <v>12</v>
      </c>
      <c r="B135" s="8" t="s">
        <v>278</v>
      </c>
      <c r="C135" s="9">
        <v>6111404000003</v>
      </c>
      <c r="D135" s="8" t="s">
        <v>278</v>
      </c>
    </row>
    <row r="136" spans="1:4" x14ac:dyDescent="0.35">
      <c r="A136" s="12" t="s">
        <v>12</v>
      </c>
      <c r="B136" s="6" t="s">
        <v>279</v>
      </c>
      <c r="C136" s="7">
        <v>6111704000002</v>
      </c>
      <c r="D136" s="6" t="s">
        <v>279</v>
      </c>
    </row>
    <row r="137" spans="1:4" x14ac:dyDescent="0.35">
      <c r="A137" s="12" t="s">
        <v>12</v>
      </c>
      <c r="B137" s="8" t="s">
        <v>280</v>
      </c>
      <c r="C137" s="9">
        <v>6111704000001</v>
      </c>
      <c r="D137" s="8" t="s">
        <v>280</v>
      </c>
    </row>
    <row r="138" spans="1:4" x14ac:dyDescent="0.35">
      <c r="A138" s="12" t="s">
        <v>12</v>
      </c>
      <c r="B138" s="6" t="s">
        <v>281</v>
      </c>
      <c r="C138" s="7">
        <v>6111404000051</v>
      </c>
      <c r="D138" s="6" t="s">
        <v>281</v>
      </c>
    </row>
    <row r="139" spans="1:4" x14ac:dyDescent="0.35">
      <c r="A139" s="12" t="s">
        <v>12</v>
      </c>
      <c r="B139" s="8" t="s">
        <v>282</v>
      </c>
      <c r="C139" s="9">
        <v>6111404000005</v>
      </c>
      <c r="D139" s="8" t="s">
        <v>282</v>
      </c>
    </row>
    <row r="140" spans="1:4" x14ac:dyDescent="0.35">
      <c r="A140" s="12" t="s">
        <v>12</v>
      </c>
      <c r="B140" s="6" t="s">
        <v>283</v>
      </c>
      <c r="C140" s="7">
        <v>6111504000002</v>
      </c>
      <c r="D140" s="6" t="s">
        <v>283</v>
      </c>
    </row>
    <row r="141" spans="1:4" x14ac:dyDescent="0.35">
      <c r="A141" s="12" t="s">
        <v>12</v>
      </c>
      <c r="B141" s="8" t="s">
        <v>284</v>
      </c>
      <c r="C141" s="9">
        <v>6111404000002</v>
      </c>
      <c r="D141" s="8" t="s">
        <v>284</v>
      </c>
    </row>
    <row r="142" spans="1:4" x14ac:dyDescent="0.35">
      <c r="A142" s="12" t="s">
        <v>12</v>
      </c>
      <c r="B142" s="6" t="s">
        <v>285</v>
      </c>
      <c r="C142" s="7">
        <v>5161104000017</v>
      </c>
      <c r="D142" s="6" t="s">
        <v>285</v>
      </c>
    </row>
    <row r="143" spans="1:4" x14ac:dyDescent="0.35">
      <c r="A143" s="12" t="s">
        <v>12</v>
      </c>
      <c r="B143" s="8" t="s">
        <v>286</v>
      </c>
      <c r="C143" s="9">
        <v>6111504000004</v>
      </c>
      <c r="D143" s="8" t="s">
        <v>286</v>
      </c>
    </row>
    <row r="144" spans="1:4" x14ac:dyDescent="0.35">
      <c r="A144" s="12" t="s">
        <v>12</v>
      </c>
      <c r="B144" s="6" t="s">
        <v>287</v>
      </c>
      <c r="C144" s="7">
        <v>6111504000005</v>
      </c>
      <c r="D144" s="6" t="s">
        <v>287</v>
      </c>
    </row>
    <row r="145" spans="1:4" x14ac:dyDescent="0.35">
      <c r="A145" s="12" t="s">
        <v>12</v>
      </c>
      <c r="B145" s="8" t="s">
        <v>288</v>
      </c>
      <c r="C145" s="9">
        <v>6111704000003</v>
      </c>
      <c r="D145" s="8" t="s">
        <v>288</v>
      </c>
    </row>
    <row r="146" spans="1:4" x14ac:dyDescent="0.35">
      <c r="A146" s="12" t="s">
        <v>12</v>
      </c>
      <c r="B146" s="6" t="s">
        <v>289</v>
      </c>
      <c r="C146" s="7">
        <v>6111704000004</v>
      </c>
      <c r="D146" s="6" t="s">
        <v>289</v>
      </c>
    </row>
    <row r="147" spans="1:4" x14ac:dyDescent="0.35">
      <c r="A147" s="12" t="s">
        <v>12</v>
      </c>
      <c r="B147" s="8" t="s">
        <v>290</v>
      </c>
      <c r="C147" s="9">
        <v>5161104000005</v>
      </c>
      <c r="D147" s="8" t="s">
        <v>290</v>
      </c>
    </row>
    <row r="148" spans="1:4" x14ac:dyDescent="0.35">
      <c r="A148" s="12" t="s">
        <v>12</v>
      </c>
      <c r="B148" s="6" t="s">
        <v>291</v>
      </c>
      <c r="C148" s="7" t="s">
        <v>292</v>
      </c>
      <c r="D148" s="6" t="s">
        <v>291</v>
      </c>
    </row>
    <row r="149" spans="1:4" x14ac:dyDescent="0.35">
      <c r="A149" s="12" t="s">
        <v>12</v>
      </c>
      <c r="B149" s="8" t="s">
        <v>293</v>
      </c>
      <c r="C149" s="9">
        <v>6111204000005</v>
      </c>
      <c r="D149" s="8" t="s">
        <v>293</v>
      </c>
    </row>
    <row r="150" spans="1:4" x14ac:dyDescent="0.35">
      <c r="A150" s="12" t="s">
        <v>12</v>
      </c>
      <c r="B150" s="6" t="s">
        <v>294</v>
      </c>
      <c r="C150" s="7">
        <v>6150104000050</v>
      </c>
      <c r="D150" s="6" t="s">
        <v>294</v>
      </c>
    </row>
    <row r="151" spans="1:4" x14ac:dyDescent="0.35">
      <c r="A151" s="12" t="s">
        <v>12</v>
      </c>
      <c r="B151" s="8" t="s">
        <v>295</v>
      </c>
      <c r="C151" s="9">
        <v>6111204000050</v>
      </c>
      <c r="D151" s="8" t="s">
        <v>295</v>
      </c>
    </row>
    <row r="152" spans="1:4" x14ac:dyDescent="0.35">
      <c r="A152" s="12" t="s">
        <v>12</v>
      </c>
      <c r="B152" s="6" t="s">
        <v>296</v>
      </c>
      <c r="C152" s="7">
        <v>6111404000050</v>
      </c>
      <c r="D152" s="6" t="s">
        <v>296</v>
      </c>
    </row>
    <row r="153" spans="1:4" x14ac:dyDescent="0.35">
      <c r="A153" s="12" t="s">
        <v>12</v>
      </c>
      <c r="B153" s="8" t="s">
        <v>297</v>
      </c>
      <c r="C153" s="9">
        <v>6111504000050</v>
      </c>
      <c r="D153" s="8" t="s">
        <v>297</v>
      </c>
    </row>
    <row r="154" spans="1:4" x14ac:dyDescent="0.35">
      <c r="A154" s="12" t="s">
        <v>12</v>
      </c>
      <c r="B154" s="6" t="s">
        <v>298</v>
      </c>
      <c r="C154" s="7">
        <v>6111304000050</v>
      </c>
      <c r="D154" s="6" t="s">
        <v>298</v>
      </c>
    </row>
    <row r="155" spans="1:4" x14ac:dyDescent="0.35">
      <c r="A155" s="12" t="s">
        <v>12</v>
      </c>
      <c r="B155" s="8" t="s">
        <v>299</v>
      </c>
      <c r="C155" s="9">
        <v>6111904000005</v>
      </c>
      <c r="D155" s="8" t="s">
        <v>299</v>
      </c>
    </row>
    <row r="156" spans="1:4" x14ac:dyDescent="0.35">
      <c r="A156" s="12" t="s">
        <v>12</v>
      </c>
      <c r="B156" s="6" t="s">
        <v>300</v>
      </c>
      <c r="C156" s="7">
        <v>6111904000050</v>
      </c>
      <c r="D156" s="6" t="s">
        <v>300</v>
      </c>
    </row>
    <row r="157" spans="1:4" x14ac:dyDescent="0.35">
      <c r="A157" s="12" t="s">
        <v>12</v>
      </c>
      <c r="B157" s="8" t="s">
        <v>301</v>
      </c>
      <c r="C157" s="9">
        <v>6111904000001</v>
      </c>
      <c r="D157" s="8" t="s">
        <v>301</v>
      </c>
    </row>
    <row r="158" spans="1:4" x14ac:dyDescent="0.35">
      <c r="A158" s="12" t="s">
        <v>12</v>
      </c>
      <c r="B158" s="6" t="s">
        <v>302</v>
      </c>
      <c r="C158" s="7">
        <v>6111904000006</v>
      </c>
      <c r="D158" s="6" t="s">
        <v>302</v>
      </c>
    </row>
    <row r="159" spans="1:4" x14ac:dyDescent="0.35">
      <c r="A159" s="12" t="s">
        <v>12</v>
      </c>
      <c r="B159" s="8" t="s">
        <v>303</v>
      </c>
      <c r="C159" s="9">
        <v>6111904000004</v>
      </c>
      <c r="D159" s="8" t="s">
        <v>303</v>
      </c>
    </row>
    <row r="160" spans="1:4" x14ac:dyDescent="0.35">
      <c r="A160" s="12" t="s">
        <v>12</v>
      </c>
      <c r="B160" s="6" t="s">
        <v>304</v>
      </c>
      <c r="C160" s="7">
        <v>6111904000003</v>
      </c>
      <c r="D160" s="6" t="s">
        <v>304</v>
      </c>
    </row>
    <row r="161" spans="1:4" x14ac:dyDescent="0.35">
      <c r="A161" s="12" t="s">
        <v>12</v>
      </c>
      <c r="B161" s="8" t="s">
        <v>305</v>
      </c>
      <c r="C161" s="9">
        <v>6111904000002</v>
      </c>
      <c r="D161" s="8" t="s">
        <v>305</v>
      </c>
    </row>
    <row r="162" spans="1:4" x14ac:dyDescent="0.35">
      <c r="A162" s="12" t="s">
        <v>12</v>
      </c>
      <c r="B162" s="6" t="s">
        <v>306</v>
      </c>
      <c r="C162" s="7">
        <v>5121104000002</v>
      </c>
      <c r="D162" s="6" t="s">
        <v>306</v>
      </c>
    </row>
    <row r="163" spans="1:4" x14ac:dyDescent="0.35">
      <c r="A163" s="12" t="s">
        <v>12</v>
      </c>
      <c r="B163" s="8" t="s">
        <v>307</v>
      </c>
      <c r="C163" s="9">
        <v>6111404000004</v>
      </c>
      <c r="D163" s="8" t="s">
        <v>307</v>
      </c>
    </row>
    <row r="164" spans="1:4" x14ac:dyDescent="0.35">
      <c r="A164" s="12" t="s">
        <v>12</v>
      </c>
      <c r="B164" s="6" t="s">
        <v>308</v>
      </c>
      <c r="C164" s="7">
        <v>6111404000001</v>
      </c>
      <c r="D164" s="6" t="s">
        <v>308</v>
      </c>
    </row>
    <row r="165" spans="1:4" x14ac:dyDescent="0.35">
      <c r="A165" s="12" t="s">
        <v>12</v>
      </c>
      <c r="B165" s="8" t="s">
        <v>309</v>
      </c>
      <c r="C165" s="9">
        <v>6112304000005</v>
      </c>
      <c r="D165" s="8" t="s">
        <v>309</v>
      </c>
    </row>
    <row r="166" spans="1:4" x14ac:dyDescent="0.35">
      <c r="A166" s="12" t="s">
        <v>12</v>
      </c>
      <c r="B166" s="6" t="s">
        <v>310</v>
      </c>
      <c r="C166" s="7">
        <v>6111604000004</v>
      </c>
      <c r="D166" s="6" t="s">
        <v>310</v>
      </c>
    </row>
    <row r="167" spans="1:4" x14ac:dyDescent="0.35">
      <c r="A167" s="12" t="s">
        <v>12</v>
      </c>
      <c r="B167" s="8" t="s">
        <v>311</v>
      </c>
      <c r="C167" s="9">
        <v>6111604000001</v>
      </c>
      <c r="D167" s="8" t="s">
        <v>311</v>
      </c>
    </row>
    <row r="168" spans="1:4" x14ac:dyDescent="0.35">
      <c r="A168" s="12" t="s">
        <v>12</v>
      </c>
      <c r="B168" s="6" t="s">
        <v>312</v>
      </c>
      <c r="C168" s="7">
        <v>6111604000007</v>
      </c>
      <c r="D168" s="6" t="s">
        <v>312</v>
      </c>
    </row>
    <row r="169" spans="1:4" x14ac:dyDescent="0.35">
      <c r="A169" s="12" t="s">
        <v>12</v>
      </c>
      <c r="B169" s="8" t="s">
        <v>313</v>
      </c>
      <c r="C169" s="9">
        <v>6111604000008</v>
      </c>
      <c r="D169" s="8" t="s">
        <v>313</v>
      </c>
    </row>
    <row r="170" spans="1:4" x14ac:dyDescent="0.35">
      <c r="A170" s="12" t="s">
        <v>12</v>
      </c>
      <c r="B170" s="6" t="s">
        <v>314</v>
      </c>
      <c r="C170" s="7">
        <v>6111604000002</v>
      </c>
      <c r="D170" s="6" t="s">
        <v>314</v>
      </c>
    </row>
    <row r="171" spans="1:4" x14ac:dyDescent="0.35">
      <c r="A171" s="12" t="s">
        <v>12</v>
      </c>
      <c r="B171" s="8" t="s">
        <v>315</v>
      </c>
      <c r="C171" s="9">
        <v>6111604000003</v>
      </c>
      <c r="D171" s="8" t="s">
        <v>315</v>
      </c>
    </row>
    <row r="172" spans="1:4" x14ac:dyDescent="0.35">
      <c r="A172" s="12" t="s">
        <v>12</v>
      </c>
      <c r="B172" s="6" t="s">
        <v>316</v>
      </c>
      <c r="C172" s="7">
        <v>6111604000050</v>
      </c>
      <c r="D172" s="6" t="s">
        <v>316</v>
      </c>
    </row>
    <row r="173" spans="1:4" x14ac:dyDescent="0.35">
      <c r="A173" s="12" t="s">
        <v>12</v>
      </c>
      <c r="B173" s="8" t="s">
        <v>317</v>
      </c>
      <c r="C173" s="9">
        <v>6111604000005</v>
      </c>
      <c r="D173" s="8" t="s">
        <v>317</v>
      </c>
    </row>
    <row r="174" spans="1:4" x14ac:dyDescent="0.35">
      <c r="A174" s="12" t="s">
        <v>12</v>
      </c>
      <c r="B174" s="6" t="s">
        <v>318</v>
      </c>
      <c r="C174" s="7">
        <v>6111604000006</v>
      </c>
      <c r="D174" s="6" t="s">
        <v>318</v>
      </c>
    </row>
    <row r="175" spans="1:4" x14ac:dyDescent="0.35">
      <c r="A175" s="12" t="s">
        <v>12</v>
      </c>
      <c r="B175" s="8" t="s">
        <v>319</v>
      </c>
      <c r="C175" s="9">
        <v>6111204000015</v>
      </c>
      <c r="D175" s="8" t="s">
        <v>319</v>
      </c>
    </row>
    <row r="176" spans="1:4" x14ac:dyDescent="0.35">
      <c r="A176" s="12" t="s">
        <v>12</v>
      </c>
      <c r="B176" s="6" t="s">
        <v>320</v>
      </c>
      <c r="C176" s="7">
        <v>6112104000003</v>
      </c>
      <c r="D176" s="6" t="s">
        <v>320</v>
      </c>
    </row>
    <row r="177" spans="1:4" x14ac:dyDescent="0.35">
      <c r="A177" s="12" t="s">
        <v>12</v>
      </c>
      <c r="B177" s="8" t="s">
        <v>321</v>
      </c>
      <c r="C177" s="9">
        <v>6112104000050</v>
      </c>
      <c r="D177" s="8" t="s">
        <v>321</v>
      </c>
    </row>
    <row r="178" spans="1:4" x14ac:dyDescent="0.35">
      <c r="A178" s="12" t="s">
        <v>12</v>
      </c>
      <c r="B178" s="6" t="s">
        <v>322</v>
      </c>
      <c r="C178" s="7">
        <v>6111404000006</v>
      </c>
      <c r="D178" s="6" t="s">
        <v>322</v>
      </c>
    </row>
    <row r="179" spans="1:4" x14ac:dyDescent="0.35">
      <c r="A179" s="12" t="s">
        <v>12</v>
      </c>
      <c r="B179" s="10" t="s">
        <v>323</v>
      </c>
      <c r="C179" s="11">
        <v>6150104000008</v>
      </c>
      <c r="D179" s="10" t="s">
        <v>323</v>
      </c>
    </row>
    <row r="180" spans="1:4" x14ac:dyDescent="0.35">
      <c r="A180" s="12" t="s">
        <v>12</v>
      </c>
      <c r="B180" s="6" t="s">
        <v>324</v>
      </c>
      <c r="C180" s="7">
        <v>6111204000011</v>
      </c>
      <c r="D180" s="6" t="s">
        <v>324</v>
      </c>
    </row>
    <row r="181" spans="1:4" x14ac:dyDescent="0.35">
      <c r="A181" s="12" t="s">
        <v>12</v>
      </c>
      <c r="B181" s="10" t="s">
        <v>325</v>
      </c>
      <c r="C181" s="11">
        <v>6111204000012</v>
      </c>
      <c r="D181" s="10" t="s">
        <v>325</v>
      </c>
    </row>
    <row r="182" spans="1:4" x14ac:dyDescent="0.35">
      <c r="A182" s="12" t="s">
        <v>12</v>
      </c>
      <c r="B182" s="6" t="s">
        <v>326</v>
      </c>
      <c r="C182" s="7">
        <v>6111504000003</v>
      </c>
      <c r="D182" s="6" t="s">
        <v>326</v>
      </c>
    </row>
    <row r="183" spans="1:4" x14ac:dyDescent="0.35">
      <c r="A183" s="12" t="s">
        <v>12</v>
      </c>
      <c r="B183" s="10" t="s">
        <v>327</v>
      </c>
      <c r="C183" s="11">
        <v>6111204000016</v>
      </c>
      <c r="D183" s="10" t="s">
        <v>327</v>
      </c>
    </row>
    <row r="184" spans="1:4" x14ac:dyDescent="0.35">
      <c r="A184" s="12" t="s">
        <v>12</v>
      </c>
      <c r="B184" s="6" t="s">
        <v>328</v>
      </c>
      <c r="C184" s="7">
        <v>6150104000004</v>
      </c>
      <c r="D184" s="6" t="s">
        <v>328</v>
      </c>
    </row>
    <row r="185" spans="1:4" x14ac:dyDescent="0.35">
      <c r="A185" s="12" t="s">
        <v>12</v>
      </c>
      <c r="B185" s="10" t="s">
        <v>329</v>
      </c>
      <c r="C185" s="11">
        <v>6111404000007</v>
      </c>
      <c r="D185" s="10" t="s">
        <v>329</v>
      </c>
    </row>
    <row r="186" spans="1:4" x14ac:dyDescent="0.35">
      <c r="A186" s="12" t="s">
        <v>12</v>
      </c>
      <c r="B186" s="6" t="s">
        <v>330</v>
      </c>
      <c r="C186" s="7">
        <v>6111304000002</v>
      </c>
      <c r="D186" s="6" t="s">
        <v>330</v>
      </c>
    </row>
    <row r="187" spans="1:4" x14ac:dyDescent="0.35">
      <c r="A187" s="12" t="s">
        <v>12</v>
      </c>
      <c r="B187" s="10" t="s">
        <v>331</v>
      </c>
      <c r="C187" s="11">
        <v>6111304000003</v>
      </c>
      <c r="D187" s="10" t="s">
        <v>332</v>
      </c>
    </row>
    <row r="188" spans="1:4" x14ac:dyDescent="0.35">
      <c r="A188" s="12" t="s">
        <v>12</v>
      </c>
      <c r="B188" s="6" t="s">
        <v>333</v>
      </c>
      <c r="C188" s="7">
        <v>6111304000005</v>
      </c>
      <c r="D188" s="6" t="s">
        <v>333</v>
      </c>
    </row>
    <row r="189" spans="1:4" x14ac:dyDescent="0.35">
      <c r="A189" s="12" t="s">
        <v>12</v>
      </c>
      <c r="B189" s="10" t="s">
        <v>334</v>
      </c>
      <c r="C189" s="11">
        <v>6111304000001</v>
      </c>
      <c r="D189" s="10" t="s">
        <v>334</v>
      </c>
    </row>
    <row r="190" spans="1:4" x14ac:dyDescent="0.35">
      <c r="A190" s="12" t="s">
        <v>12</v>
      </c>
      <c r="B190" s="6" t="s">
        <v>335</v>
      </c>
      <c r="C190" s="7">
        <v>6111304000004</v>
      </c>
      <c r="D190" s="6" t="s">
        <v>335</v>
      </c>
    </row>
    <row r="191" spans="1:4" x14ac:dyDescent="0.35">
      <c r="A191" s="12" t="s">
        <v>12</v>
      </c>
      <c r="B191" s="10" t="s">
        <v>14</v>
      </c>
      <c r="C191" s="11">
        <v>6111504000001</v>
      </c>
      <c r="D191" s="10" t="s">
        <v>14</v>
      </c>
    </row>
    <row r="192" spans="1:4" x14ac:dyDescent="0.35">
      <c r="A192" s="12" t="s">
        <v>12</v>
      </c>
      <c r="B192" s="6" t="s">
        <v>336</v>
      </c>
      <c r="C192" s="7">
        <v>6215104000004</v>
      </c>
      <c r="D192" s="6" t="s">
        <v>337</v>
      </c>
    </row>
    <row r="193" spans="1:4" x14ac:dyDescent="0.35">
      <c r="A193" s="12" t="s">
        <v>12</v>
      </c>
      <c r="B193" s="8" t="s">
        <v>338</v>
      </c>
      <c r="C193" s="9">
        <v>6216104000001</v>
      </c>
      <c r="D193" s="8" t="s">
        <v>339</v>
      </c>
    </row>
    <row r="194" spans="1:4" x14ac:dyDescent="0.35">
      <c r="A194" s="12" t="s">
        <v>12</v>
      </c>
      <c r="B194" s="6" t="s">
        <v>340</v>
      </c>
      <c r="C194" s="7">
        <v>6216104000002</v>
      </c>
      <c r="D194" s="6" t="s">
        <v>341</v>
      </c>
    </row>
    <row r="195" spans="1:4" x14ac:dyDescent="0.35">
      <c r="A195" s="12" t="s">
        <v>12</v>
      </c>
      <c r="B195" s="8" t="s">
        <v>319</v>
      </c>
      <c r="C195" s="9">
        <v>6211304000010</v>
      </c>
      <c r="D195" s="8" t="s">
        <v>342</v>
      </c>
    </row>
    <row r="196" spans="1:4" x14ac:dyDescent="0.35">
      <c r="A196" s="12" t="s">
        <v>12</v>
      </c>
      <c r="B196" s="6" t="s">
        <v>326</v>
      </c>
      <c r="C196" s="7">
        <v>6215104000003</v>
      </c>
      <c r="D196" s="6" t="s">
        <v>343</v>
      </c>
    </row>
    <row r="197" spans="1:4" x14ac:dyDescent="0.35">
      <c r="A197" s="12" t="s">
        <v>12</v>
      </c>
      <c r="B197" s="8" t="s">
        <v>283</v>
      </c>
      <c r="C197" s="9">
        <v>6215104000002</v>
      </c>
      <c r="D197" s="8" t="s">
        <v>344</v>
      </c>
    </row>
    <row r="198" spans="1:4" x14ac:dyDescent="0.35">
      <c r="A198" s="12" t="s">
        <v>12</v>
      </c>
      <c r="B198" s="6" t="s">
        <v>345</v>
      </c>
      <c r="C198" s="7">
        <v>6211304000004</v>
      </c>
      <c r="D198" s="6" t="s">
        <v>346</v>
      </c>
    </row>
    <row r="199" spans="1:4" x14ac:dyDescent="0.35">
      <c r="A199" s="12" t="s">
        <v>12</v>
      </c>
      <c r="B199" s="8" t="s">
        <v>347</v>
      </c>
      <c r="C199" s="9">
        <v>6217104000001</v>
      </c>
      <c r="D199" s="8" t="s">
        <v>348</v>
      </c>
    </row>
    <row r="200" spans="1:4" x14ac:dyDescent="0.35">
      <c r="A200" s="12" t="s">
        <v>12</v>
      </c>
      <c r="B200" s="6" t="s">
        <v>349</v>
      </c>
      <c r="C200" s="7">
        <v>6213104000003</v>
      </c>
      <c r="D200" s="6" t="s">
        <v>350</v>
      </c>
    </row>
    <row r="201" spans="1:4" x14ac:dyDescent="0.35">
      <c r="A201" s="12" t="s">
        <v>12</v>
      </c>
      <c r="B201" s="8" t="s">
        <v>351</v>
      </c>
      <c r="C201" s="9">
        <v>6213104000004</v>
      </c>
      <c r="D201" s="8" t="s">
        <v>352</v>
      </c>
    </row>
    <row r="202" spans="1:4" x14ac:dyDescent="0.35">
      <c r="A202" s="12" t="s">
        <v>12</v>
      </c>
      <c r="B202" s="6" t="s">
        <v>353</v>
      </c>
      <c r="C202" s="7">
        <v>6213104000001</v>
      </c>
      <c r="D202" s="6" t="s">
        <v>354</v>
      </c>
    </row>
    <row r="203" spans="1:4" x14ac:dyDescent="0.35">
      <c r="A203" s="12" t="s">
        <v>12</v>
      </c>
      <c r="B203" s="8" t="s">
        <v>355</v>
      </c>
      <c r="C203" s="9">
        <v>6213104000002</v>
      </c>
      <c r="D203" s="8" t="s">
        <v>356</v>
      </c>
    </row>
    <row r="204" spans="1:4" x14ac:dyDescent="0.35">
      <c r="A204" s="12" t="s">
        <v>12</v>
      </c>
      <c r="B204" s="6" t="s">
        <v>357</v>
      </c>
      <c r="C204" s="7">
        <v>6213104000005</v>
      </c>
      <c r="D204" s="6" t="s">
        <v>358</v>
      </c>
    </row>
    <row r="205" spans="1:4" x14ac:dyDescent="0.35">
      <c r="A205" s="12" t="s">
        <v>12</v>
      </c>
      <c r="B205" s="8" t="s">
        <v>359</v>
      </c>
      <c r="C205" s="9">
        <v>6212104000001</v>
      </c>
      <c r="D205" s="8" t="s">
        <v>360</v>
      </c>
    </row>
    <row r="206" spans="1:4" x14ac:dyDescent="0.35">
      <c r="A206" s="12" t="s">
        <v>12</v>
      </c>
      <c r="B206" s="6" t="s">
        <v>361</v>
      </c>
      <c r="C206" s="7">
        <v>6217104000003</v>
      </c>
      <c r="D206" s="6" t="s">
        <v>362</v>
      </c>
    </row>
    <row r="207" spans="1:4" x14ac:dyDescent="0.35">
      <c r="A207" s="12" t="s">
        <v>12</v>
      </c>
      <c r="B207" s="8" t="s">
        <v>289</v>
      </c>
      <c r="C207" s="9">
        <v>6217104000004</v>
      </c>
      <c r="D207" s="8" t="s">
        <v>363</v>
      </c>
    </row>
    <row r="208" spans="1:4" x14ac:dyDescent="0.35">
      <c r="A208" s="12" t="s">
        <v>12</v>
      </c>
      <c r="B208" s="6" t="s">
        <v>364</v>
      </c>
      <c r="C208" s="7">
        <v>6212104000002</v>
      </c>
      <c r="D208" s="6" t="s">
        <v>365</v>
      </c>
    </row>
    <row r="209" spans="1:4" x14ac:dyDescent="0.35">
      <c r="A209" s="12" t="s">
        <v>12</v>
      </c>
      <c r="B209" s="8" t="s">
        <v>366</v>
      </c>
      <c r="C209" s="9">
        <v>6211204000004</v>
      </c>
      <c r="D209" s="8" t="s">
        <v>367</v>
      </c>
    </row>
    <row r="210" spans="1:4" x14ac:dyDescent="0.35">
      <c r="A210" s="12" t="s">
        <v>12</v>
      </c>
      <c r="B210" s="6" t="s">
        <v>368</v>
      </c>
      <c r="C210" s="7">
        <v>6218204000004</v>
      </c>
      <c r="D210" s="6" t="s">
        <v>369</v>
      </c>
    </row>
    <row r="211" spans="1:4" x14ac:dyDescent="0.35">
      <c r="A211" s="12" t="s">
        <v>12</v>
      </c>
      <c r="B211" s="8" t="s">
        <v>370</v>
      </c>
      <c r="C211" s="9">
        <v>6250204000013</v>
      </c>
      <c r="D211" s="8" t="s">
        <v>371</v>
      </c>
    </row>
    <row r="212" spans="1:4" x14ac:dyDescent="0.35">
      <c r="A212" s="12" t="s">
        <v>12</v>
      </c>
      <c r="B212" s="6" t="s">
        <v>372</v>
      </c>
      <c r="C212" s="7">
        <v>6250204000011</v>
      </c>
      <c r="D212" s="6" t="s">
        <v>373</v>
      </c>
    </row>
    <row r="213" spans="1:4" x14ac:dyDescent="0.35">
      <c r="A213" s="12" t="s">
        <v>12</v>
      </c>
      <c r="B213" s="8" t="s">
        <v>14</v>
      </c>
      <c r="C213" s="9">
        <v>6215104000001</v>
      </c>
      <c r="D213" s="8" t="s">
        <v>374</v>
      </c>
    </row>
    <row r="214" spans="1:4" x14ac:dyDescent="0.35">
      <c r="A214" s="12" t="s">
        <v>12</v>
      </c>
      <c r="B214" s="6" t="s">
        <v>324</v>
      </c>
      <c r="C214" s="7">
        <v>6211304000006</v>
      </c>
      <c r="D214" s="6" t="s">
        <v>375</v>
      </c>
    </row>
    <row r="215" spans="1:4" x14ac:dyDescent="0.35">
      <c r="A215" s="12" t="s">
        <v>12</v>
      </c>
      <c r="B215" s="8" t="s">
        <v>325</v>
      </c>
      <c r="C215" s="9">
        <v>6211304000007</v>
      </c>
      <c r="D215" s="8" t="s">
        <v>376</v>
      </c>
    </row>
    <row r="216" spans="1:4" x14ac:dyDescent="0.35">
      <c r="A216" s="12" t="s">
        <v>12</v>
      </c>
      <c r="B216" s="6" t="s">
        <v>377</v>
      </c>
      <c r="C216" s="7">
        <v>6212104000003</v>
      </c>
      <c r="D216" s="6" t="s">
        <v>378</v>
      </c>
    </row>
    <row r="217" spans="1:4" x14ac:dyDescent="0.35">
      <c r="A217" s="12" t="s">
        <v>12</v>
      </c>
      <c r="B217" s="8" t="s">
        <v>379</v>
      </c>
      <c r="C217" s="9">
        <v>6211204000005</v>
      </c>
      <c r="D217" s="8" t="s">
        <v>380</v>
      </c>
    </row>
    <row r="218" spans="1:4" x14ac:dyDescent="0.35">
      <c r="A218" s="12" t="s">
        <v>12</v>
      </c>
      <c r="B218" s="6" t="s">
        <v>381</v>
      </c>
      <c r="C218" s="7">
        <v>1161204000001</v>
      </c>
      <c r="D218" s="6" t="s">
        <v>381</v>
      </c>
    </row>
    <row r="219" spans="1:4" x14ac:dyDescent="0.35">
      <c r="A219" s="12" t="s">
        <v>12</v>
      </c>
      <c r="B219" s="8" t="s">
        <v>382</v>
      </c>
      <c r="C219" s="9">
        <v>6250204000012</v>
      </c>
      <c r="D219" s="8" t="s">
        <v>383</v>
      </c>
    </row>
    <row r="220" spans="1:4" x14ac:dyDescent="0.35">
      <c r="A220" s="12" t="s">
        <v>12</v>
      </c>
      <c r="B220" s="6" t="s">
        <v>384</v>
      </c>
      <c r="C220" s="7">
        <v>6250204000004</v>
      </c>
      <c r="D220" s="6" t="s">
        <v>385</v>
      </c>
    </row>
    <row r="221" spans="1:4" x14ac:dyDescent="0.35">
      <c r="A221" s="12" t="s">
        <v>12</v>
      </c>
      <c r="B221" s="8" t="s">
        <v>386</v>
      </c>
      <c r="C221" s="9">
        <v>6216104000004</v>
      </c>
      <c r="D221" s="8" t="s">
        <v>387</v>
      </c>
    </row>
    <row r="222" spans="1:4" x14ac:dyDescent="0.35">
      <c r="A222" s="12" t="s">
        <v>12</v>
      </c>
      <c r="B222" s="6" t="s">
        <v>388</v>
      </c>
      <c r="C222" s="7">
        <v>6212104000004</v>
      </c>
      <c r="D222" s="6" t="s">
        <v>389</v>
      </c>
    </row>
    <row r="223" spans="1:4" x14ac:dyDescent="0.35">
      <c r="A223" s="12" t="s">
        <v>12</v>
      </c>
      <c r="B223" s="8" t="s">
        <v>390</v>
      </c>
      <c r="C223" s="9">
        <v>6250204000019</v>
      </c>
      <c r="D223" s="8" t="s">
        <v>390</v>
      </c>
    </row>
    <row r="224" spans="1:4" x14ac:dyDescent="0.35">
      <c r="A224" s="12" t="s">
        <v>12</v>
      </c>
      <c r="B224" s="6" t="s">
        <v>391</v>
      </c>
      <c r="C224" s="7">
        <v>6215104000005</v>
      </c>
      <c r="D224" s="6" t="s">
        <v>392</v>
      </c>
    </row>
    <row r="225" spans="1:4" x14ac:dyDescent="0.35">
      <c r="A225" s="12" t="s">
        <v>12</v>
      </c>
      <c r="B225" s="6" t="s">
        <v>336</v>
      </c>
      <c r="C225" s="7">
        <v>6215104000004</v>
      </c>
      <c r="D225" s="6" t="s">
        <v>337</v>
      </c>
    </row>
    <row r="226" spans="1:4" x14ac:dyDescent="0.35">
      <c r="A226" s="12" t="s">
        <v>12</v>
      </c>
      <c r="B226" s="8" t="s">
        <v>338</v>
      </c>
      <c r="C226" s="9">
        <v>6216104000001</v>
      </c>
      <c r="D226" s="8" t="s">
        <v>339</v>
      </c>
    </row>
    <row r="227" spans="1:4" x14ac:dyDescent="0.35">
      <c r="A227" s="12" t="s">
        <v>12</v>
      </c>
      <c r="B227" s="6" t="s">
        <v>340</v>
      </c>
      <c r="C227" s="7">
        <v>6216104000002</v>
      </c>
      <c r="D227" s="6" t="s">
        <v>341</v>
      </c>
    </row>
    <row r="228" spans="1:4" x14ac:dyDescent="0.35">
      <c r="A228" s="12" t="s">
        <v>12</v>
      </c>
      <c r="B228" s="8" t="s">
        <v>319</v>
      </c>
      <c r="C228" s="9">
        <v>6211304000010</v>
      </c>
      <c r="D228" s="8" t="s">
        <v>342</v>
      </c>
    </row>
    <row r="229" spans="1:4" x14ac:dyDescent="0.35">
      <c r="A229" s="12" t="s">
        <v>12</v>
      </c>
      <c r="B229" s="6" t="s">
        <v>326</v>
      </c>
      <c r="C229" s="7">
        <v>6215104000003</v>
      </c>
      <c r="D229" s="6" t="s">
        <v>343</v>
      </c>
    </row>
    <row r="230" spans="1:4" x14ac:dyDescent="0.35">
      <c r="A230" s="12" t="s">
        <v>12</v>
      </c>
      <c r="B230" s="8" t="s">
        <v>283</v>
      </c>
      <c r="C230" s="9">
        <v>6215104000002</v>
      </c>
      <c r="D230" s="8" t="s">
        <v>344</v>
      </c>
    </row>
    <row r="231" spans="1:4" x14ac:dyDescent="0.35">
      <c r="A231" s="12" t="s">
        <v>12</v>
      </c>
      <c r="B231" s="6" t="s">
        <v>345</v>
      </c>
      <c r="C231" s="7">
        <v>6211304000004</v>
      </c>
      <c r="D231" s="6" t="s">
        <v>346</v>
      </c>
    </row>
    <row r="232" spans="1:4" x14ac:dyDescent="0.35">
      <c r="A232" s="12" t="s">
        <v>12</v>
      </c>
      <c r="B232" s="8" t="s">
        <v>347</v>
      </c>
      <c r="C232" s="9">
        <v>6217104000001</v>
      </c>
      <c r="D232" s="8" t="s">
        <v>348</v>
      </c>
    </row>
    <row r="233" spans="1:4" x14ac:dyDescent="0.35">
      <c r="A233" s="12" t="s">
        <v>12</v>
      </c>
      <c r="B233" s="6" t="s">
        <v>349</v>
      </c>
      <c r="C233" s="7">
        <v>6213104000003</v>
      </c>
      <c r="D233" s="6" t="s">
        <v>350</v>
      </c>
    </row>
    <row r="234" spans="1:4" x14ac:dyDescent="0.35">
      <c r="A234" s="12" t="s">
        <v>12</v>
      </c>
      <c r="B234" s="8" t="s">
        <v>351</v>
      </c>
      <c r="C234" s="9">
        <v>6213104000004</v>
      </c>
      <c r="D234" s="8" t="s">
        <v>352</v>
      </c>
    </row>
    <row r="235" spans="1:4" x14ac:dyDescent="0.35">
      <c r="A235" s="12" t="s">
        <v>12</v>
      </c>
      <c r="B235" s="6" t="s">
        <v>353</v>
      </c>
      <c r="C235" s="7">
        <v>6213104000001</v>
      </c>
      <c r="D235" s="6" t="s">
        <v>354</v>
      </c>
    </row>
    <row r="236" spans="1:4" x14ac:dyDescent="0.35">
      <c r="A236" s="12" t="s">
        <v>12</v>
      </c>
      <c r="B236" s="8" t="s">
        <v>355</v>
      </c>
      <c r="C236" s="9">
        <v>6213104000002</v>
      </c>
      <c r="D236" s="8" t="s">
        <v>356</v>
      </c>
    </row>
    <row r="237" spans="1:4" x14ac:dyDescent="0.35">
      <c r="A237" s="12" t="s">
        <v>12</v>
      </c>
      <c r="B237" s="6" t="s">
        <v>357</v>
      </c>
      <c r="C237" s="7">
        <v>6213104000005</v>
      </c>
      <c r="D237" s="6" t="s">
        <v>358</v>
      </c>
    </row>
    <row r="238" spans="1:4" x14ac:dyDescent="0.35">
      <c r="A238" s="12" t="s">
        <v>12</v>
      </c>
      <c r="B238" s="8" t="s">
        <v>359</v>
      </c>
      <c r="C238" s="9">
        <v>6212104000001</v>
      </c>
      <c r="D238" s="8" t="s">
        <v>360</v>
      </c>
    </row>
    <row r="239" spans="1:4" x14ac:dyDescent="0.35">
      <c r="A239" s="12" t="s">
        <v>12</v>
      </c>
      <c r="B239" s="6" t="s">
        <v>361</v>
      </c>
      <c r="C239" s="7">
        <v>6217104000003</v>
      </c>
      <c r="D239" s="6" t="s">
        <v>362</v>
      </c>
    </row>
    <row r="240" spans="1:4" x14ac:dyDescent="0.35">
      <c r="A240" s="12" t="s">
        <v>12</v>
      </c>
      <c r="B240" s="8" t="s">
        <v>289</v>
      </c>
      <c r="C240" s="9">
        <v>6217104000004</v>
      </c>
      <c r="D240" s="8" t="s">
        <v>363</v>
      </c>
    </row>
    <row r="241" spans="1:4" x14ac:dyDescent="0.35">
      <c r="A241" s="12" t="s">
        <v>12</v>
      </c>
      <c r="B241" s="6" t="s">
        <v>364</v>
      </c>
      <c r="C241" s="7">
        <v>6212104000002</v>
      </c>
      <c r="D241" s="6" t="s">
        <v>365</v>
      </c>
    </row>
    <row r="242" spans="1:4" x14ac:dyDescent="0.35">
      <c r="A242" s="12" t="s">
        <v>12</v>
      </c>
      <c r="B242" s="8" t="s">
        <v>366</v>
      </c>
      <c r="C242" s="9">
        <v>6211204000004</v>
      </c>
      <c r="D242" s="8" t="s">
        <v>367</v>
      </c>
    </row>
    <row r="243" spans="1:4" x14ac:dyDescent="0.35">
      <c r="A243" s="12" t="s">
        <v>12</v>
      </c>
      <c r="B243" s="6" t="s">
        <v>368</v>
      </c>
      <c r="C243" s="7">
        <v>6218204000004</v>
      </c>
      <c r="D243" s="6" t="s">
        <v>369</v>
      </c>
    </row>
    <row r="244" spans="1:4" x14ac:dyDescent="0.35">
      <c r="A244" s="12" t="s">
        <v>12</v>
      </c>
      <c r="B244" s="8" t="s">
        <v>370</v>
      </c>
      <c r="C244" s="9">
        <v>6250204000013</v>
      </c>
      <c r="D244" s="8" t="s">
        <v>371</v>
      </c>
    </row>
    <row r="245" spans="1:4" x14ac:dyDescent="0.35">
      <c r="A245" s="12" t="s">
        <v>12</v>
      </c>
      <c r="B245" s="6" t="s">
        <v>372</v>
      </c>
      <c r="C245" s="7">
        <v>6250204000011</v>
      </c>
      <c r="D245" s="6" t="s">
        <v>373</v>
      </c>
    </row>
    <row r="246" spans="1:4" x14ac:dyDescent="0.35">
      <c r="A246" s="12" t="s">
        <v>12</v>
      </c>
      <c r="B246" s="8" t="s">
        <v>14</v>
      </c>
      <c r="C246" s="9">
        <v>6215104000001</v>
      </c>
      <c r="D246" s="8" t="s">
        <v>374</v>
      </c>
    </row>
    <row r="247" spans="1:4" x14ac:dyDescent="0.35">
      <c r="A247" s="12" t="s">
        <v>12</v>
      </c>
      <c r="B247" s="6" t="s">
        <v>324</v>
      </c>
      <c r="C247" s="7">
        <v>6211304000006</v>
      </c>
      <c r="D247" s="6" t="s">
        <v>375</v>
      </c>
    </row>
    <row r="248" spans="1:4" x14ac:dyDescent="0.35">
      <c r="A248" s="12" t="s">
        <v>12</v>
      </c>
      <c r="B248" s="8" t="s">
        <v>325</v>
      </c>
      <c r="C248" s="9">
        <v>6211304000007</v>
      </c>
      <c r="D248" s="8" t="s">
        <v>376</v>
      </c>
    </row>
    <row r="249" spans="1:4" x14ac:dyDescent="0.35">
      <c r="A249" s="12" t="s">
        <v>12</v>
      </c>
      <c r="B249" s="6" t="s">
        <v>377</v>
      </c>
      <c r="C249" s="7">
        <v>6212104000003</v>
      </c>
      <c r="D249" s="6" t="s">
        <v>378</v>
      </c>
    </row>
    <row r="250" spans="1:4" x14ac:dyDescent="0.35">
      <c r="A250" s="12" t="s">
        <v>12</v>
      </c>
      <c r="B250" s="8" t="s">
        <v>379</v>
      </c>
      <c r="C250" s="9">
        <v>6211204000005</v>
      </c>
      <c r="D250" s="8" t="s">
        <v>380</v>
      </c>
    </row>
    <row r="251" spans="1:4" x14ac:dyDescent="0.35">
      <c r="A251" s="12" t="s">
        <v>12</v>
      </c>
      <c r="B251" s="6" t="s">
        <v>381</v>
      </c>
      <c r="C251" s="7">
        <v>1161204000001</v>
      </c>
      <c r="D251" s="6" t="s">
        <v>381</v>
      </c>
    </row>
    <row r="252" spans="1:4" x14ac:dyDescent="0.35">
      <c r="A252" s="12" t="s">
        <v>12</v>
      </c>
      <c r="B252" s="8" t="s">
        <v>382</v>
      </c>
      <c r="C252" s="9">
        <v>6250204000012</v>
      </c>
      <c r="D252" s="8" t="s">
        <v>383</v>
      </c>
    </row>
    <row r="253" spans="1:4" x14ac:dyDescent="0.35">
      <c r="A253" s="12" t="s">
        <v>12</v>
      </c>
      <c r="B253" s="6" t="s">
        <v>384</v>
      </c>
      <c r="C253" s="7">
        <v>6250204000004</v>
      </c>
      <c r="D253" s="6" t="s">
        <v>385</v>
      </c>
    </row>
    <row r="254" spans="1:4" x14ac:dyDescent="0.35">
      <c r="A254" s="12" t="s">
        <v>12</v>
      </c>
      <c r="B254" s="8" t="s">
        <v>386</v>
      </c>
      <c r="C254" s="9">
        <v>6216104000004</v>
      </c>
      <c r="D254" s="8" t="s">
        <v>387</v>
      </c>
    </row>
    <row r="255" spans="1:4" x14ac:dyDescent="0.35">
      <c r="A255" s="12" t="s">
        <v>12</v>
      </c>
      <c r="B255" s="6" t="s">
        <v>388</v>
      </c>
      <c r="C255" s="7">
        <v>6212104000004</v>
      </c>
      <c r="D255" s="6" t="s">
        <v>389</v>
      </c>
    </row>
    <row r="256" spans="1:4" x14ac:dyDescent="0.35">
      <c r="A256" s="12" t="s">
        <v>12</v>
      </c>
      <c r="B256" s="8" t="s">
        <v>390</v>
      </c>
      <c r="C256" s="9">
        <v>6250204000019</v>
      </c>
      <c r="D256" s="8" t="s">
        <v>390</v>
      </c>
    </row>
    <row r="257" spans="1:4" x14ac:dyDescent="0.35">
      <c r="A257" s="12" t="s">
        <v>12</v>
      </c>
      <c r="B257" s="6" t="s">
        <v>391</v>
      </c>
      <c r="C257" s="7">
        <v>6215104000005</v>
      </c>
      <c r="D257" s="6" t="s">
        <v>392</v>
      </c>
    </row>
  </sheetData>
  <mergeCells count="1">
    <mergeCell ref="F63:H63"/>
  </mergeCells>
  <conditionalFormatting sqref="C2:C64">
    <cfRule type="duplicateValues" dxfId="5" priority="10"/>
  </conditionalFormatting>
  <conditionalFormatting sqref="C65:C97">
    <cfRule type="duplicateValues" dxfId="4" priority="9"/>
  </conditionalFormatting>
  <conditionalFormatting sqref="C98:C130">
    <cfRule type="duplicateValues" dxfId="3" priority="7"/>
  </conditionalFormatting>
  <conditionalFormatting sqref="C131:C191">
    <cfRule type="duplicateValues" dxfId="2" priority="3"/>
  </conditionalFormatting>
  <conditionalFormatting sqref="C192:C224">
    <cfRule type="duplicateValues" dxfId="1" priority="2"/>
  </conditionalFormatting>
  <conditionalFormatting sqref="C225:C25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C5" sqref="C5"/>
    </sheetView>
  </sheetViews>
  <sheetFormatPr defaultRowHeight="14.5" x14ac:dyDescent="0.35"/>
  <cols>
    <col min="2" max="2" width="10.26953125" bestFit="1" customWidth="1"/>
    <col min="3" max="3" width="14.7265625" bestFit="1" customWidth="1"/>
  </cols>
  <sheetData>
    <row r="1" spans="1:9" x14ac:dyDescent="0.35">
      <c r="A1" s="1" t="s">
        <v>1031</v>
      </c>
      <c r="B1" s="1" t="s">
        <v>393</v>
      </c>
      <c r="C1" s="1" t="s">
        <v>394</v>
      </c>
      <c r="I1" t="s">
        <v>1062</v>
      </c>
    </row>
    <row r="2" spans="1:9" x14ac:dyDescent="0.35">
      <c r="A2">
        <v>301</v>
      </c>
      <c r="B2" t="s">
        <v>1063</v>
      </c>
      <c r="C2" t="s">
        <v>1063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2"/>
  <sheetViews>
    <sheetView workbookViewId="0">
      <selection activeCell="C20" sqref="C20"/>
    </sheetView>
  </sheetViews>
  <sheetFormatPr defaultRowHeight="14.5" x14ac:dyDescent="0.35"/>
  <cols>
    <col min="1" max="1" width="28.7265625" bestFit="1" customWidth="1"/>
    <col min="2" max="2" width="26" bestFit="1" customWidth="1"/>
    <col min="3" max="3" width="27.1796875" bestFit="1" customWidth="1"/>
    <col min="4" max="4" width="25.26953125" bestFit="1" customWidth="1"/>
  </cols>
  <sheetData>
    <row r="1" spans="1:4" x14ac:dyDescent="0.35">
      <c r="A1" s="43" t="s">
        <v>31</v>
      </c>
      <c r="B1" s="43"/>
      <c r="C1" s="43"/>
      <c r="D1" s="43"/>
    </row>
    <row r="2" spans="1:4" x14ac:dyDescent="0.35">
      <c r="A2" s="3" t="s">
        <v>12</v>
      </c>
      <c r="B2" s="3" t="s">
        <v>15</v>
      </c>
      <c r="C2" s="3" t="s">
        <v>16</v>
      </c>
      <c r="D2" s="3" t="s">
        <v>17</v>
      </c>
    </row>
    <row r="3" spans="1:4" x14ac:dyDescent="0.35">
      <c r="B3" t="s">
        <v>2</v>
      </c>
      <c r="C3" t="s">
        <v>21</v>
      </c>
      <c r="D3" t="s">
        <v>22</v>
      </c>
    </row>
    <row r="4" spans="1:4" x14ac:dyDescent="0.35">
      <c r="A4" t="s">
        <v>246</v>
      </c>
    </row>
    <row r="5" spans="1:4" x14ac:dyDescent="0.35">
      <c r="A5" t="s">
        <v>248</v>
      </c>
    </row>
    <row r="6" spans="1:4" x14ac:dyDescent="0.35">
      <c r="A6" t="s">
        <v>250</v>
      </c>
    </row>
    <row r="7" spans="1:4" x14ac:dyDescent="0.35">
      <c r="A7" t="s">
        <v>252</v>
      </c>
    </row>
    <row r="8" spans="1:4" x14ac:dyDescent="0.35">
      <c r="A8" t="s">
        <v>253</v>
      </c>
    </row>
    <row r="9" spans="1:4" x14ac:dyDescent="0.35">
      <c r="A9" t="s">
        <v>255</v>
      </c>
    </row>
    <row r="10" spans="1:4" x14ac:dyDescent="0.35">
      <c r="A10" t="s">
        <v>22</v>
      </c>
    </row>
    <row r="11" spans="1:4" x14ac:dyDescent="0.35">
      <c r="A11" t="s">
        <v>258</v>
      </c>
    </row>
    <row r="12" spans="1:4" x14ac:dyDescent="0.35">
      <c r="A12" s="1" t="s">
        <v>259</v>
      </c>
      <c r="B12" s="1" t="s">
        <v>1009</v>
      </c>
      <c r="C12" s="1" t="s">
        <v>1010</v>
      </c>
      <c r="D12" s="1" t="s">
        <v>1011</v>
      </c>
    </row>
    <row r="13" spans="1:4" x14ac:dyDescent="0.35">
      <c r="A13" t="s">
        <v>261</v>
      </c>
    </row>
    <row r="14" spans="1:4" x14ac:dyDescent="0.35">
      <c r="A14" t="s">
        <v>263</v>
      </c>
    </row>
    <row r="15" spans="1:4" x14ac:dyDescent="0.35">
      <c r="A15" t="s">
        <v>265</v>
      </c>
    </row>
    <row r="16" spans="1:4" x14ac:dyDescent="0.35">
      <c r="A16" t="s">
        <v>267</v>
      </c>
    </row>
    <row r="17" spans="1:8" x14ac:dyDescent="0.35">
      <c r="A17" t="s">
        <v>269</v>
      </c>
    </row>
    <row r="18" spans="1:8" x14ac:dyDescent="0.35">
      <c r="A18" t="s">
        <v>271</v>
      </c>
    </row>
    <row r="19" spans="1:8" x14ac:dyDescent="0.35">
      <c r="A19" t="s">
        <v>273</v>
      </c>
    </row>
    <row r="23" spans="1:8" x14ac:dyDescent="0.35">
      <c r="A23" s="43" t="s">
        <v>32</v>
      </c>
      <c r="B23" s="43"/>
      <c r="C23" s="43"/>
      <c r="D23" s="43"/>
      <c r="H23" t="s">
        <v>1055</v>
      </c>
    </row>
    <row r="24" spans="1:8" x14ac:dyDescent="0.35">
      <c r="A24" s="3" t="s">
        <v>11</v>
      </c>
      <c r="B24" s="3" t="s">
        <v>15</v>
      </c>
      <c r="C24" s="3" t="s">
        <v>18</v>
      </c>
      <c r="D24" s="3" t="s">
        <v>17</v>
      </c>
      <c r="H24" t="s">
        <v>1056</v>
      </c>
    </row>
    <row r="25" spans="1:8" x14ac:dyDescent="0.35">
      <c r="B25" t="s">
        <v>19</v>
      </c>
      <c r="C25" t="s">
        <v>20</v>
      </c>
      <c r="D25" t="s">
        <v>22</v>
      </c>
      <c r="H25" t="s">
        <v>1057</v>
      </c>
    </row>
    <row r="26" spans="1:8" x14ac:dyDescent="0.35">
      <c r="A26" s="1" t="s">
        <v>185</v>
      </c>
      <c r="B26" s="28" t="s">
        <v>1005</v>
      </c>
      <c r="C26" s="28" t="s">
        <v>1013</v>
      </c>
      <c r="D26" s="1" t="s">
        <v>1012</v>
      </c>
    </row>
    <row r="27" spans="1:8" x14ac:dyDescent="0.35">
      <c r="A27" s="1" t="s">
        <v>1008</v>
      </c>
      <c r="B27" s="1" t="s">
        <v>1006</v>
      </c>
      <c r="C27" s="1" t="s">
        <v>1013</v>
      </c>
      <c r="D27" s="1" t="s">
        <v>1012</v>
      </c>
    </row>
    <row r="28" spans="1:8" x14ac:dyDescent="0.35">
      <c r="A28" t="s">
        <v>42</v>
      </c>
    </row>
    <row r="29" spans="1:8" x14ac:dyDescent="0.35">
      <c r="A29" t="s">
        <v>43</v>
      </c>
    </row>
    <row r="30" spans="1:8" x14ac:dyDescent="0.35">
      <c r="A30" t="s">
        <v>44</v>
      </c>
    </row>
    <row r="31" spans="1:8" x14ac:dyDescent="0.35">
      <c r="A31" t="s">
        <v>45</v>
      </c>
    </row>
    <row r="32" spans="1:8" x14ac:dyDescent="0.35">
      <c r="A32" t="s">
        <v>46</v>
      </c>
    </row>
    <row r="33" spans="1:1" x14ac:dyDescent="0.35">
      <c r="A33" t="s">
        <v>47</v>
      </c>
    </row>
    <row r="34" spans="1:1" x14ac:dyDescent="0.35">
      <c r="A34" t="s">
        <v>48</v>
      </c>
    </row>
    <row r="35" spans="1:1" x14ac:dyDescent="0.35">
      <c r="A35" t="s">
        <v>49</v>
      </c>
    </row>
    <row r="36" spans="1:1" x14ac:dyDescent="0.35">
      <c r="A36" t="s">
        <v>50</v>
      </c>
    </row>
    <row r="37" spans="1:1" x14ac:dyDescent="0.35">
      <c r="A37" t="s">
        <v>51</v>
      </c>
    </row>
    <row r="38" spans="1:1" x14ac:dyDescent="0.35">
      <c r="A38" t="s">
        <v>52</v>
      </c>
    </row>
    <row r="39" spans="1:1" x14ac:dyDescent="0.35">
      <c r="A39" t="s">
        <v>53</v>
      </c>
    </row>
    <row r="40" spans="1:1" x14ac:dyDescent="0.35">
      <c r="A40" t="s">
        <v>54</v>
      </c>
    </row>
    <row r="41" spans="1:1" x14ac:dyDescent="0.35">
      <c r="A41" t="s">
        <v>55</v>
      </c>
    </row>
    <row r="42" spans="1:1" x14ac:dyDescent="0.35">
      <c r="A42" t="s">
        <v>56</v>
      </c>
    </row>
    <row r="43" spans="1:1" x14ac:dyDescent="0.35">
      <c r="A43" t="s">
        <v>57</v>
      </c>
    </row>
    <row r="44" spans="1:1" x14ac:dyDescent="0.35">
      <c r="A44" t="s">
        <v>58</v>
      </c>
    </row>
    <row r="45" spans="1:1" x14ac:dyDescent="0.35">
      <c r="A45" t="s">
        <v>59</v>
      </c>
    </row>
    <row r="46" spans="1:1" x14ac:dyDescent="0.35">
      <c r="A46" t="s">
        <v>60</v>
      </c>
    </row>
    <row r="47" spans="1:1" x14ac:dyDescent="0.35">
      <c r="A47" t="s">
        <v>61</v>
      </c>
    </row>
    <row r="48" spans="1:1" x14ac:dyDescent="0.35">
      <c r="A48" t="s">
        <v>62</v>
      </c>
    </row>
    <row r="49" spans="1:1" x14ac:dyDescent="0.35">
      <c r="A49" t="s">
        <v>63</v>
      </c>
    </row>
    <row r="50" spans="1:1" x14ac:dyDescent="0.35">
      <c r="A50" t="s">
        <v>64</v>
      </c>
    </row>
    <row r="51" spans="1:1" x14ac:dyDescent="0.35">
      <c r="A51" t="s">
        <v>65</v>
      </c>
    </row>
    <row r="52" spans="1:1" x14ac:dyDescent="0.35">
      <c r="A52" t="s">
        <v>66</v>
      </c>
    </row>
    <row r="53" spans="1:1" x14ac:dyDescent="0.35">
      <c r="A53" t="s">
        <v>67</v>
      </c>
    </row>
    <row r="54" spans="1:1" x14ac:dyDescent="0.35">
      <c r="A54" t="s">
        <v>68</v>
      </c>
    </row>
    <row r="55" spans="1:1" x14ac:dyDescent="0.35">
      <c r="A55" t="s">
        <v>69</v>
      </c>
    </row>
    <row r="56" spans="1:1" x14ac:dyDescent="0.35">
      <c r="A56" t="s">
        <v>70</v>
      </c>
    </row>
    <row r="57" spans="1:1" x14ac:dyDescent="0.35">
      <c r="A57" t="s">
        <v>71</v>
      </c>
    </row>
    <row r="58" spans="1:1" x14ac:dyDescent="0.35">
      <c r="A58" t="s">
        <v>72</v>
      </c>
    </row>
    <row r="59" spans="1:1" x14ac:dyDescent="0.35">
      <c r="A59" t="s">
        <v>73</v>
      </c>
    </row>
    <row r="60" spans="1:1" x14ac:dyDescent="0.35">
      <c r="A60" t="s">
        <v>74</v>
      </c>
    </row>
    <row r="61" spans="1:1" x14ac:dyDescent="0.35">
      <c r="A61" t="s">
        <v>75</v>
      </c>
    </row>
    <row r="62" spans="1:1" x14ac:dyDescent="0.35">
      <c r="A62" t="s">
        <v>76</v>
      </c>
    </row>
    <row r="63" spans="1:1" x14ac:dyDescent="0.35">
      <c r="A63" t="s">
        <v>77</v>
      </c>
    </row>
    <row r="64" spans="1:1" x14ac:dyDescent="0.35">
      <c r="A64" t="s">
        <v>78</v>
      </c>
    </row>
    <row r="65" spans="1:1" x14ac:dyDescent="0.35">
      <c r="A65" t="s">
        <v>79</v>
      </c>
    </row>
    <row r="66" spans="1:1" x14ac:dyDescent="0.35">
      <c r="A66" t="s">
        <v>80</v>
      </c>
    </row>
    <row r="67" spans="1:1" x14ac:dyDescent="0.35">
      <c r="A67" t="s">
        <v>81</v>
      </c>
    </row>
    <row r="68" spans="1:1" x14ac:dyDescent="0.35">
      <c r="A68" t="s">
        <v>82</v>
      </c>
    </row>
    <row r="69" spans="1:1" x14ac:dyDescent="0.35">
      <c r="A69" t="s">
        <v>83</v>
      </c>
    </row>
    <row r="70" spans="1:1" x14ac:dyDescent="0.35">
      <c r="A70" t="s">
        <v>84</v>
      </c>
    </row>
    <row r="71" spans="1:1" x14ac:dyDescent="0.35">
      <c r="A71" t="s">
        <v>85</v>
      </c>
    </row>
    <row r="72" spans="1:1" x14ac:dyDescent="0.35">
      <c r="A72" t="s">
        <v>86</v>
      </c>
    </row>
    <row r="73" spans="1:1" x14ac:dyDescent="0.35">
      <c r="A73" t="s">
        <v>87</v>
      </c>
    </row>
    <row r="74" spans="1:1" x14ac:dyDescent="0.35">
      <c r="A74" t="s">
        <v>88</v>
      </c>
    </row>
    <row r="75" spans="1:1" x14ac:dyDescent="0.35">
      <c r="A75" t="s">
        <v>89</v>
      </c>
    </row>
    <row r="76" spans="1:1" x14ac:dyDescent="0.35">
      <c r="A76" t="s">
        <v>90</v>
      </c>
    </row>
    <row r="77" spans="1:1" x14ac:dyDescent="0.35">
      <c r="A77" t="s">
        <v>91</v>
      </c>
    </row>
    <row r="78" spans="1:1" x14ac:dyDescent="0.35">
      <c r="A78" t="s">
        <v>92</v>
      </c>
    </row>
    <row r="79" spans="1:1" x14ac:dyDescent="0.35">
      <c r="A79" t="s">
        <v>93</v>
      </c>
    </row>
    <row r="80" spans="1:1" x14ac:dyDescent="0.35">
      <c r="A80" t="s">
        <v>94</v>
      </c>
    </row>
    <row r="81" spans="1:1" x14ac:dyDescent="0.35">
      <c r="A81" t="s">
        <v>95</v>
      </c>
    </row>
    <row r="82" spans="1:1" x14ac:dyDescent="0.35">
      <c r="A82" t="s">
        <v>96</v>
      </c>
    </row>
    <row r="83" spans="1:1" x14ac:dyDescent="0.35">
      <c r="A83" t="s">
        <v>97</v>
      </c>
    </row>
    <row r="84" spans="1:1" x14ac:dyDescent="0.35">
      <c r="A84" t="s">
        <v>98</v>
      </c>
    </row>
    <row r="85" spans="1:1" x14ac:dyDescent="0.35">
      <c r="A85" t="s">
        <v>99</v>
      </c>
    </row>
    <row r="86" spans="1:1" x14ac:dyDescent="0.35">
      <c r="A86" t="s">
        <v>100</v>
      </c>
    </row>
    <row r="87" spans="1:1" x14ac:dyDescent="0.35">
      <c r="A87" t="s">
        <v>101</v>
      </c>
    </row>
    <row r="88" spans="1:1" x14ac:dyDescent="0.35">
      <c r="A88" t="s">
        <v>102</v>
      </c>
    </row>
    <row r="89" spans="1:1" x14ac:dyDescent="0.35">
      <c r="A89" t="s">
        <v>103</v>
      </c>
    </row>
    <row r="90" spans="1:1" x14ac:dyDescent="0.35">
      <c r="A90" t="s">
        <v>104</v>
      </c>
    </row>
    <row r="91" spans="1:1" x14ac:dyDescent="0.35">
      <c r="A91" t="s">
        <v>105</v>
      </c>
    </row>
    <row r="92" spans="1:1" x14ac:dyDescent="0.35">
      <c r="A92" t="s">
        <v>106</v>
      </c>
    </row>
    <row r="93" spans="1:1" x14ac:dyDescent="0.35">
      <c r="A93" t="s">
        <v>107</v>
      </c>
    </row>
    <row r="94" spans="1:1" x14ac:dyDescent="0.35">
      <c r="A94" t="s">
        <v>108</v>
      </c>
    </row>
    <row r="95" spans="1:1" x14ac:dyDescent="0.35">
      <c r="A95" t="s">
        <v>109</v>
      </c>
    </row>
    <row r="96" spans="1:1" x14ac:dyDescent="0.35">
      <c r="A96" t="s">
        <v>110</v>
      </c>
    </row>
    <row r="97" spans="1:1" x14ac:dyDescent="0.35">
      <c r="A97" t="s">
        <v>111</v>
      </c>
    </row>
    <row r="98" spans="1:1" x14ac:dyDescent="0.35">
      <c r="A98" t="s">
        <v>112</v>
      </c>
    </row>
    <row r="99" spans="1:1" x14ac:dyDescent="0.35">
      <c r="A99" t="s">
        <v>113</v>
      </c>
    </row>
    <row r="100" spans="1:1" x14ac:dyDescent="0.35">
      <c r="A100" t="s">
        <v>114</v>
      </c>
    </row>
    <row r="101" spans="1:1" x14ac:dyDescent="0.35">
      <c r="A101" t="s">
        <v>115</v>
      </c>
    </row>
    <row r="102" spans="1:1" x14ac:dyDescent="0.35">
      <c r="A102" t="s">
        <v>116</v>
      </c>
    </row>
    <row r="103" spans="1:1" x14ac:dyDescent="0.35">
      <c r="A103" t="s">
        <v>117</v>
      </c>
    </row>
    <row r="104" spans="1:1" x14ac:dyDescent="0.35">
      <c r="A104" t="s">
        <v>118</v>
      </c>
    </row>
    <row r="105" spans="1:1" x14ac:dyDescent="0.35">
      <c r="A105" t="s">
        <v>119</v>
      </c>
    </row>
    <row r="106" spans="1:1" x14ac:dyDescent="0.35">
      <c r="A106" t="s">
        <v>120</v>
      </c>
    </row>
    <row r="107" spans="1:1" x14ac:dyDescent="0.35">
      <c r="A107" t="s">
        <v>121</v>
      </c>
    </row>
    <row r="108" spans="1:1" x14ac:dyDescent="0.35">
      <c r="A108" t="s">
        <v>122</v>
      </c>
    </row>
    <row r="109" spans="1:1" x14ac:dyDescent="0.35">
      <c r="A109" t="s">
        <v>123</v>
      </c>
    </row>
    <row r="110" spans="1:1" x14ac:dyDescent="0.35">
      <c r="A110" t="s">
        <v>124</v>
      </c>
    </row>
    <row r="111" spans="1:1" x14ac:dyDescent="0.35">
      <c r="A111" t="s">
        <v>125</v>
      </c>
    </row>
    <row r="112" spans="1:1" x14ac:dyDescent="0.35">
      <c r="A112" t="s">
        <v>126</v>
      </c>
    </row>
    <row r="113" spans="1:1" x14ac:dyDescent="0.35">
      <c r="A113" t="s">
        <v>127</v>
      </c>
    </row>
    <row r="114" spans="1:1" x14ac:dyDescent="0.35">
      <c r="A114" t="s">
        <v>128</v>
      </c>
    </row>
    <row r="115" spans="1:1" x14ac:dyDescent="0.35">
      <c r="A115" t="s">
        <v>129</v>
      </c>
    </row>
    <row r="116" spans="1:1" x14ac:dyDescent="0.35">
      <c r="A116" t="s">
        <v>130</v>
      </c>
    </row>
    <row r="117" spans="1:1" x14ac:dyDescent="0.35">
      <c r="A117" t="s">
        <v>131</v>
      </c>
    </row>
    <row r="118" spans="1:1" x14ac:dyDescent="0.35">
      <c r="A118" t="s">
        <v>132</v>
      </c>
    </row>
    <row r="119" spans="1:1" x14ac:dyDescent="0.35">
      <c r="A119" t="s">
        <v>133</v>
      </c>
    </row>
    <row r="120" spans="1:1" x14ac:dyDescent="0.35">
      <c r="A120" t="s">
        <v>134</v>
      </c>
    </row>
    <row r="121" spans="1:1" x14ac:dyDescent="0.35">
      <c r="A121" t="s">
        <v>135</v>
      </c>
    </row>
    <row r="122" spans="1:1" x14ac:dyDescent="0.35">
      <c r="A122" t="s">
        <v>136</v>
      </c>
    </row>
    <row r="123" spans="1:1" x14ac:dyDescent="0.35">
      <c r="A123" t="s">
        <v>137</v>
      </c>
    </row>
    <row r="124" spans="1:1" x14ac:dyDescent="0.35">
      <c r="A124" t="s">
        <v>138</v>
      </c>
    </row>
    <row r="125" spans="1:1" x14ac:dyDescent="0.35">
      <c r="A125" t="s">
        <v>139</v>
      </c>
    </row>
    <row r="126" spans="1:1" x14ac:dyDescent="0.35">
      <c r="A126" t="s">
        <v>140</v>
      </c>
    </row>
    <row r="127" spans="1:1" x14ac:dyDescent="0.35">
      <c r="A127" t="s">
        <v>141</v>
      </c>
    </row>
    <row r="128" spans="1:1" x14ac:dyDescent="0.35">
      <c r="A128" t="s">
        <v>142</v>
      </c>
    </row>
    <row r="129" spans="1:1" x14ac:dyDescent="0.35">
      <c r="A129" t="s">
        <v>143</v>
      </c>
    </row>
    <row r="130" spans="1:1" x14ac:dyDescent="0.35">
      <c r="A130" t="s">
        <v>144</v>
      </c>
    </row>
    <row r="131" spans="1:1" x14ac:dyDescent="0.35">
      <c r="A131" t="s">
        <v>145</v>
      </c>
    </row>
    <row r="132" spans="1:1" x14ac:dyDescent="0.35">
      <c r="A132" t="s">
        <v>146</v>
      </c>
    </row>
    <row r="133" spans="1:1" x14ac:dyDescent="0.35">
      <c r="A133" t="s">
        <v>147</v>
      </c>
    </row>
    <row r="134" spans="1:1" x14ac:dyDescent="0.35">
      <c r="A134" t="s">
        <v>148</v>
      </c>
    </row>
    <row r="135" spans="1:1" x14ac:dyDescent="0.35">
      <c r="A135" t="s">
        <v>149</v>
      </c>
    </row>
    <row r="136" spans="1:1" x14ac:dyDescent="0.35">
      <c r="A136" t="s">
        <v>150</v>
      </c>
    </row>
    <row r="137" spans="1:1" x14ac:dyDescent="0.35">
      <c r="A137" t="s">
        <v>151</v>
      </c>
    </row>
    <row r="138" spans="1:1" x14ac:dyDescent="0.35">
      <c r="A138" t="s">
        <v>152</v>
      </c>
    </row>
    <row r="139" spans="1:1" x14ac:dyDescent="0.35">
      <c r="A139" t="s">
        <v>153</v>
      </c>
    </row>
    <row r="140" spans="1:1" x14ac:dyDescent="0.35">
      <c r="A140" t="s">
        <v>154</v>
      </c>
    </row>
    <row r="141" spans="1:1" x14ac:dyDescent="0.35">
      <c r="A141" t="s">
        <v>155</v>
      </c>
    </row>
    <row r="142" spans="1:1" x14ac:dyDescent="0.35">
      <c r="A142" t="s">
        <v>156</v>
      </c>
    </row>
    <row r="143" spans="1:1" x14ac:dyDescent="0.35">
      <c r="A143" t="s">
        <v>157</v>
      </c>
    </row>
    <row r="144" spans="1:1" x14ac:dyDescent="0.35">
      <c r="A144" t="s">
        <v>158</v>
      </c>
    </row>
    <row r="145" spans="1:1" x14ac:dyDescent="0.35">
      <c r="A145" t="s">
        <v>159</v>
      </c>
    </row>
    <row r="146" spans="1:1" x14ac:dyDescent="0.35">
      <c r="A146" t="s">
        <v>160</v>
      </c>
    </row>
    <row r="147" spans="1:1" x14ac:dyDescent="0.35">
      <c r="A147" t="s">
        <v>161</v>
      </c>
    </row>
    <row r="148" spans="1:1" x14ac:dyDescent="0.35">
      <c r="A148" t="s">
        <v>162</v>
      </c>
    </row>
    <row r="149" spans="1:1" x14ac:dyDescent="0.35">
      <c r="A149" t="s">
        <v>163</v>
      </c>
    </row>
    <row r="150" spans="1:1" x14ac:dyDescent="0.35">
      <c r="A150" t="s">
        <v>164</v>
      </c>
    </row>
    <row r="151" spans="1:1" x14ac:dyDescent="0.35">
      <c r="A151" t="s">
        <v>165</v>
      </c>
    </row>
    <row r="152" spans="1:1" x14ac:dyDescent="0.35">
      <c r="A152" t="s">
        <v>166</v>
      </c>
    </row>
    <row r="153" spans="1:1" x14ac:dyDescent="0.35">
      <c r="A153" t="s">
        <v>167</v>
      </c>
    </row>
    <row r="154" spans="1:1" x14ac:dyDescent="0.35">
      <c r="A154" t="s">
        <v>168</v>
      </c>
    </row>
    <row r="155" spans="1:1" x14ac:dyDescent="0.35">
      <c r="A155" t="s">
        <v>169</v>
      </c>
    </row>
    <row r="156" spans="1:1" x14ac:dyDescent="0.35">
      <c r="A156" t="s">
        <v>170</v>
      </c>
    </row>
    <row r="157" spans="1:1" x14ac:dyDescent="0.35">
      <c r="A157" t="s">
        <v>171</v>
      </c>
    </row>
    <row r="158" spans="1:1" x14ac:dyDescent="0.35">
      <c r="A158" t="s">
        <v>172</v>
      </c>
    </row>
    <row r="159" spans="1:1" x14ac:dyDescent="0.35">
      <c r="A159" t="s">
        <v>173</v>
      </c>
    </row>
    <row r="160" spans="1:1" x14ac:dyDescent="0.35">
      <c r="A160" t="s">
        <v>174</v>
      </c>
    </row>
    <row r="161" spans="1:1" x14ac:dyDescent="0.35">
      <c r="A161" t="s">
        <v>175</v>
      </c>
    </row>
    <row r="162" spans="1:1" x14ac:dyDescent="0.35">
      <c r="A162" t="s">
        <v>176</v>
      </c>
    </row>
    <row r="163" spans="1:1" x14ac:dyDescent="0.35">
      <c r="A163" t="s">
        <v>177</v>
      </c>
    </row>
    <row r="164" spans="1:1" x14ac:dyDescent="0.35">
      <c r="A164" t="s">
        <v>178</v>
      </c>
    </row>
    <row r="165" spans="1:1" x14ac:dyDescent="0.35">
      <c r="A165" t="s">
        <v>179</v>
      </c>
    </row>
    <row r="166" spans="1:1" x14ac:dyDescent="0.35">
      <c r="A166" t="s">
        <v>180</v>
      </c>
    </row>
    <row r="167" spans="1:1" x14ac:dyDescent="0.35">
      <c r="A167" t="s">
        <v>181</v>
      </c>
    </row>
    <row r="168" spans="1:1" x14ac:dyDescent="0.35">
      <c r="A168" t="s">
        <v>182</v>
      </c>
    </row>
    <row r="169" spans="1:1" x14ac:dyDescent="0.35">
      <c r="A169" t="s">
        <v>183</v>
      </c>
    </row>
    <row r="170" spans="1:1" x14ac:dyDescent="0.35">
      <c r="A170" t="s">
        <v>184</v>
      </c>
    </row>
    <row r="171" spans="1:1" x14ac:dyDescent="0.35">
      <c r="A171" t="s">
        <v>186</v>
      </c>
    </row>
    <row r="172" spans="1:1" x14ac:dyDescent="0.35">
      <c r="A172" t="s">
        <v>187</v>
      </c>
    </row>
    <row r="173" spans="1:1" x14ac:dyDescent="0.35">
      <c r="A173" t="s">
        <v>188</v>
      </c>
    </row>
    <row r="174" spans="1:1" x14ac:dyDescent="0.35">
      <c r="A174" t="s">
        <v>189</v>
      </c>
    </row>
    <row r="175" spans="1:1" x14ac:dyDescent="0.35">
      <c r="A175" t="s">
        <v>190</v>
      </c>
    </row>
    <row r="176" spans="1:1" x14ac:dyDescent="0.35">
      <c r="A176" t="s">
        <v>191</v>
      </c>
    </row>
    <row r="177" spans="1:1" x14ac:dyDescent="0.35">
      <c r="A177" t="s">
        <v>192</v>
      </c>
    </row>
    <row r="178" spans="1:1" x14ac:dyDescent="0.35">
      <c r="A178" t="s">
        <v>193</v>
      </c>
    </row>
    <row r="179" spans="1:1" x14ac:dyDescent="0.35">
      <c r="A179" t="s">
        <v>194</v>
      </c>
    </row>
    <row r="180" spans="1:1" x14ac:dyDescent="0.35">
      <c r="A180" t="s">
        <v>195</v>
      </c>
    </row>
    <row r="181" spans="1:1" x14ac:dyDescent="0.35">
      <c r="A181" t="s">
        <v>196</v>
      </c>
    </row>
    <row r="182" spans="1:1" x14ac:dyDescent="0.35">
      <c r="A182" t="s">
        <v>197</v>
      </c>
    </row>
    <row r="183" spans="1:1" x14ac:dyDescent="0.35">
      <c r="A183" t="s">
        <v>198</v>
      </c>
    </row>
    <row r="184" spans="1:1" x14ac:dyDescent="0.35">
      <c r="A184" t="s">
        <v>199</v>
      </c>
    </row>
    <row r="185" spans="1:1" x14ac:dyDescent="0.35">
      <c r="A185" t="s">
        <v>201</v>
      </c>
    </row>
    <row r="186" spans="1:1" x14ac:dyDescent="0.35">
      <c r="A186" t="s">
        <v>202</v>
      </c>
    </row>
    <row r="187" spans="1:1" x14ac:dyDescent="0.35">
      <c r="A187" t="s">
        <v>203</v>
      </c>
    </row>
    <row r="188" spans="1:1" x14ac:dyDescent="0.35">
      <c r="A188" t="s">
        <v>204</v>
      </c>
    </row>
    <row r="189" spans="1:1" x14ac:dyDescent="0.35">
      <c r="A189" t="s">
        <v>205</v>
      </c>
    </row>
    <row r="190" spans="1:1" x14ac:dyDescent="0.35">
      <c r="A190" t="s">
        <v>206</v>
      </c>
    </row>
    <row r="191" spans="1:1" x14ac:dyDescent="0.35">
      <c r="A191" t="s">
        <v>207</v>
      </c>
    </row>
    <row r="192" spans="1:1" x14ac:dyDescent="0.35">
      <c r="A192" t="s">
        <v>208</v>
      </c>
    </row>
    <row r="193" spans="1:1" x14ac:dyDescent="0.35">
      <c r="A193" t="s">
        <v>209</v>
      </c>
    </row>
    <row r="194" spans="1:1" x14ac:dyDescent="0.35">
      <c r="A194" t="s">
        <v>210</v>
      </c>
    </row>
    <row r="195" spans="1:1" x14ac:dyDescent="0.35">
      <c r="A195" t="s">
        <v>211</v>
      </c>
    </row>
    <row r="196" spans="1:1" x14ac:dyDescent="0.35">
      <c r="A196" t="s">
        <v>212</v>
      </c>
    </row>
    <row r="197" spans="1:1" x14ac:dyDescent="0.35">
      <c r="A197" t="s">
        <v>214</v>
      </c>
    </row>
    <row r="198" spans="1:1" x14ac:dyDescent="0.35">
      <c r="A198" t="s">
        <v>216</v>
      </c>
    </row>
    <row r="199" spans="1:1" x14ac:dyDescent="0.35">
      <c r="A199" t="s">
        <v>218</v>
      </c>
    </row>
    <row r="200" spans="1:1" x14ac:dyDescent="0.35">
      <c r="A200" t="s">
        <v>220</v>
      </c>
    </row>
    <row r="201" spans="1:1" x14ac:dyDescent="0.35">
      <c r="A201" t="s">
        <v>222</v>
      </c>
    </row>
    <row r="202" spans="1:1" x14ac:dyDescent="0.35">
      <c r="A202" t="s">
        <v>224</v>
      </c>
    </row>
    <row r="203" spans="1:1" x14ac:dyDescent="0.35">
      <c r="A203" t="s">
        <v>226</v>
      </c>
    </row>
    <row r="204" spans="1:1" x14ac:dyDescent="0.35">
      <c r="A204" t="s">
        <v>228</v>
      </c>
    </row>
    <row r="205" spans="1:1" x14ac:dyDescent="0.35">
      <c r="A205" t="s">
        <v>230</v>
      </c>
    </row>
    <row r="206" spans="1:1" x14ac:dyDescent="0.35">
      <c r="A206" t="s">
        <v>232</v>
      </c>
    </row>
    <row r="207" spans="1:1" x14ac:dyDescent="0.35">
      <c r="A207" t="s">
        <v>234</v>
      </c>
    </row>
    <row r="208" spans="1:1" x14ac:dyDescent="0.35">
      <c r="A208" t="s">
        <v>236</v>
      </c>
    </row>
    <row r="209" spans="1:1" x14ac:dyDescent="0.35">
      <c r="A209" t="s">
        <v>238</v>
      </c>
    </row>
    <row r="210" spans="1:1" x14ac:dyDescent="0.35">
      <c r="A210" t="s">
        <v>240</v>
      </c>
    </row>
    <row r="211" spans="1:1" x14ac:dyDescent="0.35">
      <c r="A211" t="s">
        <v>242</v>
      </c>
    </row>
    <row r="212" spans="1:1" x14ac:dyDescent="0.35">
      <c r="A212" t="s">
        <v>244</v>
      </c>
    </row>
  </sheetData>
  <mergeCells count="2">
    <mergeCell ref="A1:D1"/>
    <mergeCell ref="A23:D23"/>
  </mergeCells>
  <hyperlinks>
    <hyperlink ref="B26" r:id="rId1" xr:uid="{89B2E66E-9A1E-4862-8146-9C9D412509D7}"/>
    <hyperlink ref="C26" r:id="rId2" xr:uid="{B0965CA7-3FE7-49E4-AA7D-AA59BC7100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CostCenters</vt:lpstr>
      <vt:lpstr>Departments</vt:lpstr>
      <vt:lpstr>BusinessAreas</vt:lpstr>
      <vt:lpstr>GeneralLedger</vt:lpstr>
      <vt:lpstr>ExpenseCategories</vt:lpstr>
      <vt:lpstr>ExpenseTypes</vt:lpstr>
      <vt:lpstr>exp type GL</vt:lpstr>
      <vt:lpstr>Bank Master</vt:lpstr>
      <vt:lpstr>Approval Workflow</vt:lpstr>
      <vt:lpstr>Job Roles</vt:lpstr>
      <vt:lpstr>Emp Type</vt:lpstr>
      <vt:lpstr>Employee Details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Mohamed Ik Fareed</cp:lastModifiedBy>
  <dcterms:created xsi:type="dcterms:W3CDTF">2022-08-23T17:17:50Z</dcterms:created>
  <dcterms:modified xsi:type="dcterms:W3CDTF">2022-11-10T17:41:28Z</dcterms:modified>
</cp:coreProperties>
</file>