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8" windowHeight="8192" windowWidth="16384" xWindow="0" yWindow="0"/>
  </bookViews>
  <sheets>
    <sheet name="puzzlo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<sst xmlns="http://schemas.openxmlformats.org/spreadsheetml/2006/main" count="101" uniqueCount="24">
  <si>
    <t>Minimize objective function z=</t>
  </si>
  <si>
    <t>Decision variables (move sub I to battleship j, 0=no, 1=yes)</t>
  </si>
  <si>
    <t>Legend</t>
  </si>
  <si>
    <t>Subject to constraints:</t>
  </si>
  <si>
    <t>LHS</t>
  </si>
  <si>
    <t>RHS</t>
  </si>
  <si>
    <t>b</t>
  </si>
  <si>
    <t>Decision var</t>
  </si>
  <si>
    <t>All decision vars must be 0 or 1</t>
  </si>
  <si>
    <t>(use solver option)</t>
  </si>
  <si>
    <t>s</t>
  </si>
  <si>
    <t>Given</t>
  </si>
  <si>
    <t>equals</t>
  </si>
  <si>
    <t>Calculated</t>
  </si>
  <si>
    <t>Starting positions (from graph)</t>
  </si>
  <si>
    <t>sub</t>
  </si>
  <si>
    <t>I =</t>
  </si>
  <si>
    <t> </t>
  </si>
  <si>
    <t>x</t>
  </si>
  <si>
    <t>y</t>
  </si>
  <si>
    <t>batt</t>
  </si>
  <si>
    <t>J =</t>
  </si>
  <si>
    <t>Distance lookup, how far to move sub i to battleship j</t>
  </si>
  <si>
    <t>Calculated costs (to be summed up for objective function)</t>
  </si>
</sst>
</file>

<file path=xl/styles.xml><?xml version="1.0" encoding="utf-8"?>
<styleSheet xmlns="http://schemas.openxmlformats.org/spreadsheetml/2006/main">
  <numFmts count="8">
    <numFmt formatCode="GENERAL" numFmtId="164"/>
    <numFmt formatCode="0%" numFmtId="165"/>
    <numFmt formatCode="#,##0.00\ ;&quot;  (&quot;#,##0.00\);&quot; - &quot;;@\ " numFmtId="166"/>
    <numFmt formatCode="#,##0\ ;&quot;  (&quot;#,##0\);&quot; - &quot;;@\ " numFmtId="167"/>
    <numFmt formatCode="&quot;$ &quot;#,##0.00\ ;&quot;$ (&quot;#,##0.00\);&quot;$- &quot;;@\ " numFmtId="168"/>
    <numFmt formatCode="&quot;$ &quot;#,##0\ ;&quot;$ (&quot;#,##0\);&quot;$- &quot;;@\ " numFmtId="169"/>
    <numFmt formatCode="&quot;TRUE&quot;;&quot;TRUE&quot;;&quot;FALSE&quot;" numFmtId="170"/>
    <numFmt formatCode="#,##0.00" numFmtId="171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b val="true"/>
      <sz val="10"/>
      <u val="single"/>
    </font>
    <font>
      <name val="Arial"/>
      <family val="2"/>
      <sz val="7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E6E6E6"/>
      </patternFill>
    </fill>
    <fill>
      <patternFill patternType="solid">
        <fgColor rgb="FFFFFF99"/>
        <bgColor rgb="FFFFFFCC"/>
      </patternFill>
    </fill>
    <fill>
      <patternFill patternType="solid">
        <fgColor rgb="FFE6E6E6"/>
        <bgColor rgb="FFFFFFCC"/>
      </patternFill>
    </fill>
  </fills>
  <borders count="11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true" borderId="0" fillId="0" fontId="0" numFmtId="165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6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7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8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9">
      <alignment horizontal="general" indent="0" shrinkToFit="false" textRotation="0" vertical="center" wrapText="false"/>
      <protection hidden="false" locked="true"/>
    </xf>
  </cellStyleXfs>
  <cellXfs count="60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5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4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9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4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5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71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9" fillId="4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5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2" fontId="6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9" fillId="2" fontId="6" numFmtId="171" xfId="0">
      <alignment horizontal="center" indent="0" shrinkToFit="false" textRotation="0" vertical="bottom" wrapText="true"/>
      <protection hidden="false" locked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Percent" xfId="20"/>
    <cellStyle builtinId="54" customBuiltin="true" name="Currency" xfId="21"/>
    <cellStyle builtinId="54" customBuiltin="true" name="Currency [0]" xfId="22"/>
    <cellStyle builtinId="54" customBuiltin="true" name="Comma" xfId="23"/>
    <cellStyle builtinId="54" customBuiltin="true" name="Comma [0]" xfId="24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Y13" activeCellId="0" pane="topLeft" sqref="Y13"/>
    </sheetView>
  </sheetViews>
  <sheetFormatPr defaultRowHeight="12.1"/>
  <cols>
    <col collapsed="false" hidden="false" max="1" min="1" style="0" width="28.7551020408163"/>
    <col collapsed="false" hidden="false" max="2" min="2" style="1" width="10.5561224489796"/>
    <col collapsed="false" hidden="false" max="3" min="3" style="1" width="9.43877551020408"/>
    <col collapsed="false" hidden="false" max="4" min="4" style="1" width="13.4744897959184"/>
    <col collapsed="false" hidden="false" max="5" min="5" style="0" width="2.63775510204082"/>
    <col collapsed="false" hidden="false" max="6" min="6" style="1" width="4.86224489795918"/>
    <col collapsed="false" hidden="false" max="7" min="7" style="0" width="3.23979591836735"/>
    <col collapsed="false" hidden="false" max="22" min="8" style="0" width="3.62755102040816"/>
    <col collapsed="false" hidden="false" max="23" min="23" style="0" width="4.71428571428571"/>
    <col collapsed="false" hidden="false" max="24" min="24" style="0" width="3.51020408163265"/>
    <col collapsed="false" hidden="false" max="258" min="25" style="0" width="16.1989795918367"/>
    <col collapsed="false" hidden="false" max="1025" min="259" style="0" width="11.5204081632653"/>
  </cols>
  <sheetData>
    <row collapsed="false" customFormat="false" customHeight="true" hidden="false" ht="12.65" outlineLevel="0" r="1">
      <c r="A1" s="2" t="s">
        <v>0</v>
      </c>
      <c r="B1" s="3" t="n">
        <f aca="false">SUM(H49:V63)</f>
        <v>30.7765959478775</v>
      </c>
      <c r="C1" s="4"/>
      <c r="F1" s="5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Y1" s="7" t="s">
        <v>2</v>
      </c>
    </row>
    <row collapsed="false" customFormat="false" customHeight="false" hidden="false" ht="12.65" outlineLevel="0" r="2">
      <c r="A2" s="8" t="s">
        <v>3</v>
      </c>
      <c r="B2" s="9" t="s">
        <v>4</v>
      </c>
      <c r="C2" s="9"/>
      <c r="D2" s="9" t="s">
        <v>5</v>
      </c>
      <c r="F2" s="10"/>
      <c r="G2" s="10" t="s">
        <v>6</v>
      </c>
      <c r="H2" s="10" t="n">
        <v>1</v>
      </c>
      <c r="I2" s="10" t="n">
        <f aca="false">H2+1</f>
        <v>2</v>
      </c>
      <c r="J2" s="10" t="n">
        <f aca="false">I2+1</f>
        <v>3</v>
      </c>
      <c r="K2" s="10" t="n">
        <f aca="false">J2+1</f>
        <v>4</v>
      </c>
      <c r="L2" s="10" t="n">
        <f aca="false">K2+1</f>
        <v>5</v>
      </c>
      <c r="M2" s="10" t="n">
        <f aca="false">L2+1</f>
        <v>6</v>
      </c>
      <c r="N2" s="10" t="n">
        <f aca="false">M2+1</f>
        <v>7</v>
      </c>
      <c r="O2" s="10" t="n">
        <f aca="false">N2+1</f>
        <v>8</v>
      </c>
      <c r="P2" s="10" t="n">
        <f aca="false">O2+1</f>
        <v>9</v>
      </c>
      <c r="Q2" s="10" t="n">
        <f aca="false">P2+1</f>
        <v>10</v>
      </c>
      <c r="R2" s="10" t="n">
        <f aca="false">Q2+1</f>
        <v>11</v>
      </c>
      <c r="S2" s="10" t="n">
        <f aca="false">R2+1</f>
        <v>12</v>
      </c>
      <c r="T2" s="10" t="n">
        <f aca="false">S2+1</f>
        <v>13</v>
      </c>
      <c r="U2" s="10" t="n">
        <f aca="false">T2+1</f>
        <v>14</v>
      </c>
      <c r="V2" s="10" t="n">
        <f aca="false">U2+1</f>
        <v>15</v>
      </c>
      <c r="W2" s="10"/>
      <c r="Y2" s="11" t="s">
        <v>7</v>
      </c>
    </row>
    <row collapsed="false" customFormat="false" customHeight="false" hidden="false" ht="12.65" outlineLevel="0" r="3">
      <c r="A3" s="12" t="s">
        <v>8</v>
      </c>
      <c r="B3" s="13"/>
      <c r="C3" s="1" t="s">
        <v>9</v>
      </c>
      <c r="D3" s="14"/>
      <c r="F3" s="15" t="s">
        <v>10</v>
      </c>
      <c r="G3" s="16" t="n">
        <v>1</v>
      </c>
      <c r="H3" s="17" t="n">
        <v>1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18" t="n">
        <v>0</v>
      </c>
      <c r="O3" s="18" t="n">
        <v>0</v>
      </c>
      <c r="P3" s="18" t="n">
        <v>0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9" t="n">
        <v>0</v>
      </c>
      <c r="W3" s="20" t="n">
        <f aca="false">SUM(H3:V3)</f>
        <v>1</v>
      </c>
      <c r="Y3" s="21" t="s">
        <v>11</v>
      </c>
    </row>
    <row collapsed="false" customFormat="false" customHeight="false" hidden="false" ht="12.65" outlineLevel="0" r="4">
      <c r="A4" s="0" t="str">
        <f aca="false">"Sub " &amp; G3 &amp; " assigned"</f>
        <v>Sub 1 assigned</v>
      </c>
      <c r="B4" s="22" t="n">
        <f aca="false">W3</f>
        <v>1</v>
      </c>
      <c r="C4" s="1" t="s">
        <v>12</v>
      </c>
      <c r="D4" s="1" t="n">
        <v>1</v>
      </c>
      <c r="F4" s="5" t="s">
        <v>10</v>
      </c>
      <c r="G4" s="23" t="n">
        <f aca="false">G3+1</f>
        <v>2</v>
      </c>
      <c r="H4" s="24" t="n">
        <v>0</v>
      </c>
      <c r="I4" s="25" t="n">
        <v>1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6" t="n">
        <v>0</v>
      </c>
      <c r="W4" s="27" t="n">
        <f aca="false">SUM(H4:V4)</f>
        <v>1</v>
      </c>
      <c r="Y4" s="28" t="s">
        <v>13</v>
      </c>
    </row>
    <row collapsed="false" customFormat="false" customHeight="false" hidden="false" ht="12.65" outlineLevel="0" r="5">
      <c r="A5" s="0" t="str">
        <f aca="false">"Sub " &amp; G4 &amp; " assigned"</f>
        <v>Sub 2 assigned</v>
      </c>
      <c r="B5" s="22" t="n">
        <f aca="false">W4</f>
        <v>1</v>
      </c>
      <c r="C5" s="1" t="s">
        <v>12</v>
      </c>
      <c r="D5" s="1" t="n">
        <v>1</v>
      </c>
      <c r="F5" s="5" t="s">
        <v>10</v>
      </c>
      <c r="G5" s="23" t="n">
        <f aca="false">G4+1</f>
        <v>3</v>
      </c>
      <c r="H5" s="24" t="n">
        <v>0</v>
      </c>
      <c r="I5" s="25" t="n">
        <v>0</v>
      </c>
      <c r="J5" s="25" t="n">
        <v>1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6" t="n">
        <v>0</v>
      </c>
      <c r="W5" s="27" t="n">
        <f aca="false">SUM(H5:V5)</f>
        <v>1</v>
      </c>
    </row>
    <row collapsed="false" customFormat="false" customHeight="false" hidden="false" ht="12.65" outlineLevel="0" r="6">
      <c r="A6" s="0" t="str">
        <f aca="false">"Sub " &amp; G5 &amp; " assigned"</f>
        <v>Sub 3 assigned</v>
      </c>
      <c r="B6" s="22" t="n">
        <f aca="false">W5</f>
        <v>1</v>
      </c>
      <c r="C6" s="1" t="s">
        <v>12</v>
      </c>
      <c r="D6" s="1" t="n">
        <v>1</v>
      </c>
      <c r="F6" s="5" t="s">
        <v>10</v>
      </c>
      <c r="G6" s="23" t="n">
        <f aca="false">G5+1</f>
        <v>4</v>
      </c>
      <c r="H6" s="24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1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6" t="n">
        <v>0</v>
      </c>
      <c r="W6" s="27" t="n">
        <f aca="false">SUM(H6:V6)</f>
        <v>1</v>
      </c>
    </row>
    <row collapsed="false" customFormat="false" customHeight="false" hidden="false" ht="12.65" outlineLevel="0" r="7">
      <c r="A7" s="0" t="str">
        <f aca="false">"Sub " &amp; G6 &amp; " assigned"</f>
        <v>Sub 4 assigned</v>
      </c>
      <c r="B7" s="22" t="n">
        <f aca="false">W6</f>
        <v>1</v>
      </c>
      <c r="C7" s="1" t="s">
        <v>12</v>
      </c>
      <c r="D7" s="1" t="n">
        <v>1</v>
      </c>
      <c r="F7" s="5" t="s">
        <v>10</v>
      </c>
      <c r="G7" s="23" t="n">
        <f aca="false">G6+1</f>
        <v>5</v>
      </c>
      <c r="H7" s="24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1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6" t="n">
        <v>0</v>
      </c>
      <c r="W7" s="27" t="n">
        <f aca="false">SUM(H7:V7)</f>
        <v>1</v>
      </c>
    </row>
    <row collapsed="false" customFormat="false" customHeight="false" hidden="false" ht="12.65" outlineLevel="0" r="8">
      <c r="A8" s="0" t="str">
        <f aca="false">"Sub " &amp; G7 &amp; " assigned"</f>
        <v>Sub 5 assigned</v>
      </c>
      <c r="B8" s="22" t="n">
        <f aca="false">W7</f>
        <v>1</v>
      </c>
      <c r="C8" s="1" t="s">
        <v>12</v>
      </c>
      <c r="D8" s="1" t="n">
        <v>1</v>
      </c>
      <c r="F8" s="5" t="s">
        <v>10</v>
      </c>
      <c r="G8" s="23" t="n">
        <f aca="false">G7+1</f>
        <v>6</v>
      </c>
      <c r="H8" s="24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1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6" t="n">
        <v>0</v>
      </c>
      <c r="W8" s="27" t="n">
        <f aca="false">SUM(H8:V8)</f>
        <v>1</v>
      </c>
    </row>
    <row collapsed="false" customFormat="false" customHeight="false" hidden="false" ht="12.65" outlineLevel="0" r="9">
      <c r="A9" s="0" t="str">
        <f aca="false">"Sub " &amp; G8 &amp; " assigned"</f>
        <v>Sub 6 assigned</v>
      </c>
      <c r="B9" s="22" t="n">
        <f aca="false">W8</f>
        <v>1</v>
      </c>
      <c r="C9" s="1" t="s">
        <v>12</v>
      </c>
      <c r="D9" s="1" t="n">
        <v>1</v>
      </c>
      <c r="F9" s="5" t="s">
        <v>10</v>
      </c>
      <c r="G9" s="23" t="n">
        <f aca="false">G8+1</f>
        <v>7</v>
      </c>
      <c r="H9" s="24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1</v>
      </c>
      <c r="S9" s="25" t="n">
        <v>0</v>
      </c>
      <c r="T9" s="25" t="n">
        <v>0</v>
      </c>
      <c r="U9" s="25" t="n">
        <v>0</v>
      </c>
      <c r="V9" s="26" t="n">
        <v>0</v>
      </c>
      <c r="W9" s="27" t="n">
        <f aca="false">SUM(H9:V9)</f>
        <v>1</v>
      </c>
    </row>
    <row collapsed="false" customFormat="false" customHeight="false" hidden="false" ht="12.65" outlineLevel="0" r="10">
      <c r="A10" s="0" t="str">
        <f aca="false">"Sub " &amp; G9 &amp; " assigned"</f>
        <v>Sub 7 assigned</v>
      </c>
      <c r="B10" s="22" t="n">
        <f aca="false">W9</f>
        <v>1</v>
      </c>
      <c r="C10" s="1" t="s">
        <v>12</v>
      </c>
      <c r="D10" s="1" t="n">
        <v>1</v>
      </c>
      <c r="F10" s="5" t="s">
        <v>10</v>
      </c>
      <c r="G10" s="23" t="n">
        <f aca="false">G9+1</f>
        <v>8</v>
      </c>
      <c r="H10" s="24" t="n">
        <v>0</v>
      </c>
      <c r="I10" s="25" t="n">
        <v>0</v>
      </c>
      <c r="J10" s="25" t="n">
        <v>0</v>
      </c>
      <c r="K10" s="25" t="n">
        <v>1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6" t="n">
        <v>0</v>
      </c>
      <c r="W10" s="27" t="n">
        <f aca="false">SUM(H10:V10)</f>
        <v>1</v>
      </c>
    </row>
    <row collapsed="false" customFormat="false" customHeight="false" hidden="false" ht="12.65" outlineLevel="0" r="11">
      <c r="A11" s="0" t="str">
        <f aca="false">"Sub " &amp; G10 &amp; " assigned"</f>
        <v>Sub 8 assigned</v>
      </c>
      <c r="B11" s="22" t="n">
        <f aca="false">W10</f>
        <v>1</v>
      </c>
      <c r="C11" s="1" t="s">
        <v>12</v>
      </c>
      <c r="D11" s="1" t="n">
        <v>1</v>
      </c>
      <c r="F11" s="5" t="s">
        <v>10</v>
      </c>
      <c r="G11" s="23" t="n">
        <f aca="false">G10+1</f>
        <v>9</v>
      </c>
      <c r="H11" s="24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1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6" t="n">
        <v>0</v>
      </c>
      <c r="W11" s="27" t="n">
        <f aca="false">SUM(H11:V11)</f>
        <v>1</v>
      </c>
    </row>
    <row collapsed="false" customFormat="false" customHeight="false" hidden="false" ht="12.65" outlineLevel="0" r="12">
      <c r="A12" s="0" t="str">
        <f aca="false">"Sub " &amp; G11 &amp; " assigned"</f>
        <v>Sub 9 assigned</v>
      </c>
      <c r="B12" s="22" t="n">
        <f aca="false">W11</f>
        <v>1</v>
      </c>
      <c r="C12" s="1" t="s">
        <v>12</v>
      </c>
      <c r="D12" s="1" t="n">
        <v>1</v>
      </c>
      <c r="F12" s="5" t="s">
        <v>10</v>
      </c>
      <c r="G12" s="23" t="n">
        <f aca="false">G11+1</f>
        <v>10</v>
      </c>
      <c r="H12" s="24" t="n">
        <v>0</v>
      </c>
      <c r="I12" s="25" t="n">
        <v>0</v>
      </c>
      <c r="J12" s="25" t="n">
        <v>0</v>
      </c>
      <c r="K12" s="25" t="n">
        <v>0</v>
      </c>
      <c r="L12" s="25" t="n">
        <v>1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6" t="n">
        <v>0</v>
      </c>
      <c r="W12" s="27" t="n">
        <f aca="false">SUM(H12:V12)</f>
        <v>1</v>
      </c>
    </row>
    <row collapsed="false" customFormat="false" customHeight="false" hidden="false" ht="12.65" outlineLevel="0" r="13">
      <c r="A13" s="0" t="str">
        <f aca="false">"Sub " &amp; G12 &amp; " assigned"</f>
        <v>Sub 10 assigned</v>
      </c>
      <c r="B13" s="22" t="n">
        <f aca="false">W12</f>
        <v>1</v>
      </c>
      <c r="C13" s="1" t="s">
        <v>12</v>
      </c>
      <c r="D13" s="1" t="n">
        <v>1</v>
      </c>
      <c r="F13" s="5" t="s">
        <v>10</v>
      </c>
      <c r="G13" s="23" t="n">
        <f aca="false">G12+1</f>
        <v>11</v>
      </c>
      <c r="H13" s="24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1</v>
      </c>
      <c r="R13" s="25" t="n">
        <v>0</v>
      </c>
      <c r="S13" s="25" t="n">
        <v>0</v>
      </c>
      <c r="T13" s="25" t="n">
        <v>0</v>
      </c>
      <c r="U13" s="25" t="n">
        <v>0</v>
      </c>
      <c r="V13" s="26" t="n">
        <v>0</v>
      </c>
      <c r="W13" s="27" t="n">
        <f aca="false">SUM(H13:V13)</f>
        <v>1</v>
      </c>
    </row>
    <row collapsed="false" customFormat="false" customHeight="false" hidden="false" ht="12.65" outlineLevel="0" r="14">
      <c r="A14" s="0" t="str">
        <f aca="false">"Sub " &amp; G13 &amp; " assigned"</f>
        <v>Sub 11 assigned</v>
      </c>
      <c r="B14" s="22" t="n">
        <f aca="false">W13</f>
        <v>1</v>
      </c>
      <c r="C14" s="1" t="s">
        <v>12</v>
      </c>
      <c r="D14" s="1" t="n">
        <v>1</v>
      </c>
      <c r="F14" s="5" t="s">
        <v>10</v>
      </c>
      <c r="G14" s="23" t="n">
        <f aca="false">G13+1</f>
        <v>12</v>
      </c>
      <c r="H14" s="24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1</v>
      </c>
      <c r="T14" s="25" t="n">
        <v>0</v>
      </c>
      <c r="U14" s="25" t="n">
        <v>0</v>
      </c>
      <c r="V14" s="26" t="n">
        <v>0</v>
      </c>
      <c r="W14" s="27" t="n">
        <f aca="false">SUM(H14:V14)</f>
        <v>1</v>
      </c>
    </row>
    <row collapsed="false" customFormat="false" customHeight="false" hidden="false" ht="12.65" outlineLevel="0" r="15">
      <c r="A15" s="0" t="str">
        <f aca="false">"Sub " &amp; G14 &amp; " assigned"</f>
        <v>Sub 12 assigned</v>
      </c>
      <c r="B15" s="22" t="n">
        <f aca="false">W14</f>
        <v>1</v>
      </c>
      <c r="C15" s="1" t="s">
        <v>12</v>
      </c>
      <c r="D15" s="1" t="n">
        <v>1</v>
      </c>
      <c r="F15" s="5" t="s">
        <v>10</v>
      </c>
      <c r="G15" s="23" t="n">
        <f aca="false">G14+1</f>
        <v>13</v>
      </c>
      <c r="H15" s="24" t="n">
        <v>0</v>
      </c>
      <c r="I15" s="25" t="n"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1</v>
      </c>
      <c r="U15" s="25" t="n">
        <v>0</v>
      </c>
      <c r="V15" s="26" t="n">
        <v>0</v>
      </c>
      <c r="W15" s="27" t="n">
        <f aca="false">SUM(H15:V15)</f>
        <v>1</v>
      </c>
    </row>
    <row collapsed="false" customFormat="false" customHeight="false" hidden="false" ht="12.65" outlineLevel="0" r="16">
      <c r="A16" s="0" t="str">
        <f aca="false">"Sub " &amp; G15 &amp; " assigned"</f>
        <v>Sub 13 assigned</v>
      </c>
      <c r="B16" s="22" t="n">
        <f aca="false">W15</f>
        <v>1</v>
      </c>
      <c r="C16" s="1" t="s">
        <v>12</v>
      </c>
      <c r="D16" s="1" t="n">
        <v>1</v>
      </c>
      <c r="F16" s="5" t="s">
        <v>10</v>
      </c>
      <c r="G16" s="23" t="n">
        <f aca="false">G15+1</f>
        <v>14</v>
      </c>
      <c r="H16" s="24" t="n">
        <v>0</v>
      </c>
      <c r="I16" s="25" t="n">
        <v>0</v>
      </c>
      <c r="J16" s="25" t="n">
        <v>0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1</v>
      </c>
      <c r="V16" s="26" t="n">
        <v>0</v>
      </c>
      <c r="W16" s="27" t="n">
        <f aca="false">SUM(H16:V16)</f>
        <v>1</v>
      </c>
    </row>
    <row collapsed="false" customFormat="false" customHeight="false" hidden="false" ht="12.65" outlineLevel="0" r="17">
      <c r="A17" s="0" t="str">
        <f aca="false">"Sub " &amp; G16 &amp; " assigned"</f>
        <v>Sub 14 assigned</v>
      </c>
      <c r="B17" s="22" t="n">
        <f aca="false">W16</f>
        <v>1</v>
      </c>
      <c r="C17" s="1" t="s">
        <v>12</v>
      </c>
      <c r="D17" s="1" t="n">
        <v>1</v>
      </c>
      <c r="F17" s="10" t="s">
        <v>10</v>
      </c>
      <c r="G17" s="29" t="n">
        <f aca="false">G16+1</f>
        <v>15</v>
      </c>
      <c r="H17" s="30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1" t="n">
        <v>0</v>
      </c>
      <c r="N17" s="31" t="n">
        <v>0</v>
      </c>
      <c r="O17" s="31" t="n">
        <v>0</v>
      </c>
      <c r="P17" s="31" t="n">
        <v>0</v>
      </c>
      <c r="Q17" s="31" t="n">
        <v>0</v>
      </c>
      <c r="R17" s="31" t="n">
        <v>0</v>
      </c>
      <c r="S17" s="31" t="n">
        <v>0</v>
      </c>
      <c r="T17" s="31" t="n">
        <v>0</v>
      </c>
      <c r="U17" s="31" t="n">
        <v>0</v>
      </c>
      <c r="V17" s="32" t="n">
        <v>1</v>
      </c>
      <c r="W17" s="27" t="n">
        <f aca="false">SUM(H17:V17)</f>
        <v>1</v>
      </c>
    </row>
    <row collapsed="false" customFormat="false" customHeight="false" hidden="false" ht="12.65" outlineLevel="0" r="18">
      <c r="A18" s="0" t="str">
        <f aca="false">"Sub " &amp; G17 &amp; " assigned"</f>
        <v>Sub 15 assigned</v>
      </c>
      <c r="B18" s="22" t="n">
        <f aca="false">W17</f>
        <v>1</v>
      </c>
      <c r="C18" s="1" t="s">
        <v>12</v>
      </c>
      <c r="D18" s="1" t="n">
        <v>1</v>
      </c>
      <c r="F18" s="15"/>
      <c r="G18" s="16"/>
      <c r="H18" s="20" t="n">
        <f aca="false">SUM(H3:H17)</f>
        <v>1</v>
      </c>
      <c r="I18" s="15" t="n">
        <f aca="false">SUM(I3:I17)</f>
        <v>1</v>
      </c>
      <c r="J18" s="15" t="n">
        <f aca="false">SUM(J3:J17)</f>
        <v>1</v>
      </c>
      <c r="K18" s="15" t="n">
        <f aca="false">SUM(K3:K17)</f>
        <v>1</v>
      </c>
      <c r="L18" s="15" t="n">
        <f aca="false">SUM(L3:L17)</f>
        <v>1</v>
      </c>
      <c r="M18" s="15" t="n">
        <f aca="false">SUM(M3:M17)</f>
        <v>1</v>
      </c>
      <c r="N18" s="15" t="n">
        <f aca="false">SUM(N3:N17)</f>
        <v>1</v>
      </c>
      <c r="O18" s="15" t="n">
        <f aca="false">SUM(O3:O17)</f>
        <v>1</v>
      </c>
      <c r="P18" s="15" t="n">
        <f aca="false">SUM(P3:P17)</f>
        <v>1</v>
      </c>
      <c r="Q18" s="15" t="n">
        <f aca="false">SUM(Q3:Q17)</f>
        <v>1</v>
      </c>
      <c r="R18" s="15" t="n">
        <f aca="false">SUM(R3:R17)</f>
        <v>1</v>
      </c>
      <c r="S18" s="15" t="n">
        <f aca="false">SUM(S3:S17)</f>
        <v>1</v>
      </c>
      <c r="T18" s="15" t="n">
        <f aca="false">SUM(T3:T17)</f>
        <v>1</v>
      </c>
      <c r="U18" s="15" t="n">
        <f aca="false">SUM(U3:U17)</f>
        <v>1</v>
      </c>
      <c r="V18" s="15" t="n">
        <f aca="false">SUM(V3:V17)</f>
        <v>1</v>
      </c>
      <c r="W18" s="5"/>
    </row>
    <row collapsed="false" customFormat="false" customHeight="false" hidden="false" ht="12.1" outlineLevel="0" r="19">
      <c r="A19" s="0" t="str">
        <f aca="false">"Battleship " &amp; G3 &amp; " covered"</f>
        <v>Battleship 1 covered</v>
      </c>
      <c r="B19" s="22" t="n">
        <f aca="false">H18</f>
        <v>1</v>
      </c>
      <c r="C19" s="1" t="s">
        <v>12</v>
      </c>
      <c r="D19" s="1" t="n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collapsed="false" customFormat="false" customHeight="true" hidden="false" ht="12.65" outlineLevel="0" r="20">
      <c r="A20" s="0" t="str">
        <f aca="false">"Battleship " &amp; G4 &amp; " covered"</f>
        <v>Battleship 2 covered</v>
      </c>
      <c r="B20" s="22" t="n">
        <f aca="false">I18</f>
        <v>1</v>
      </c>
      <c r="C20" s="1" t="s">
        <v>12</v>
      </c>
      <c r="D20" s="1" t="n">
        <v>1</v>
      </c>
      <c r="F20" s="5"/>
      <c r="G20" s="6" t="s">
        <v>14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"/>
    </row>
    <row collapsed="false" customFormat="false" customHeight="false" hidden="false" ht="12.65" outlineLevel="0" r="21">
      <c r="A21" s="0" t="str">
        <f aca="false">"Battleship " &amp; G5 &amp; " covered"</f>
        <v>Battleship 3 covered</v>
      </c>
      <c r="B21" s="22" t="n">
        <f aca="false">J18</f>
        <v>1</v>
      </c>
      <c r="C21" s="1" t="s">
        <v>12</v>
      </c>
      <c r="D21" s="1" t="n">
        <v>1</v>
      </c>
      <c r="F21" s="5" t="s">
        <v>15</v>
      </c>
      <c r="G21" s="29" t="s">
        <v>16</v>
      </c>
      <c r="H21" s="33" t="n">
        <v>1</v>
      </c>
      <c r="I21" s="10" t="n">
        <f aca="false">H21+1</f>
        <v>2</v>
      </c>
      <c r="J21" s="10" t="n">
        <f aca="false">I21+1</f>
        <v>3</v>
      </c>
      <c r="K21" s="10" t="n">
        <f aca="false">J21+1</f>
        <v>4</v>
      </c>
      <c r="L21" s="10" t="n">
        <f aca="false">K21+1</f>
        <v>5</v>
      </c>
      <c r="M21" s="10" t="n">
        <f aca="false">L21+1</f>
        <v>6</v>
      </c>
      <c r="N21" s="10" t="n">
        <f aca="false">M21+1</f>
        <v>7</v>
      </c>
      <c r="O21" s="10" t="n">
        <f aca="false">N21+1</f>
        <v>8</v>
      </c>
      <c r="P21" s="10" t="n">
        <f aca="false">O21+1</f>
        <v>9</v>
      </c>
      <c r="Q21" s="10" t="n">
        <f aca="false">P21+1</f>
        <v>10</v>
      </c>
      <c r="R21" s="10" t="n">
        <f aca="false">Q21+1</f>
        <v>11</v>
      </c>
      <c r="S21" s="10" t="n">
        <f aca="false">R21+1</f>
        <v>12</v>
      </c>
      <c r="T21" s="10" t="n">
        <f aca="false">S21+1</f>
        <v>13</v>
      </c>
      <c r="U21" s="10" t="n">
        <f aca="false">T21+1</f>
        <v>14</v>
      </c>
      <c r="V21" s="10" t="n">
        <f aca="false">U21+1</f>
        <v>15</v>
      </c>
      <c r="W21" s="5"/>
      <c r="Y21" s="34" t="s">
        <v>17</v>
      </c>
    </row>
    <row collapsed="false" customFormat="false" customHeight="false" hidden="false" ht="12.65" outlineLevel="0" r="22">
      <c r="A22" s="0" t="str">
        <f aca="false">"Battleship " &amp; G6 &amp; " covered"</f>
        <v>Battleship 4 covered</v>
      </c>
      <c r="B22" s="22" t="n">
        <f aca="false">K18</f>
        <v>1</v>
      </c>
      <c r="C22" s="1" t="s">
        <v>12</v>
      </c>
      <c r="D22" s="1" t="n">
        <v>1</v>
      </c>
      <c r="F22" s="5"/>
      <c r="G22" s="16" t="s">
        <v>18</v>
      </c>
      <c r="H22" s="35" t="n">
        <v>1</v>
      </c>
      <c r="I22" s="36" t="n">
        <v>2</v>
      </c>
      <c r="J22" s="36" t="n">
        <v>2</v>
      </c>
      <c r="K22" s="36" t="n">
        <v>4</v>
      </c>
      <c r="L22" s="36" t="n">
        <v>4</v>
      </c>
      <c r="M22" s="36" t="n">
        <v>4</v>
      </c>
      <c r="N22" s="36" t="n">
        <v>6</v>
      </c>
      <c r="O22" s="36" t="n">
        <v>7</v>
      </c>
      <c r="P22" s="36" t="n">
        <v>7</v>
      </c>
      <c r="Q22" s="36" t="n">
        <v>9</v>
      </c>
      <c r="R22" s="36" t="n">
        <v>9</v>
      </c>
      <c r="S22" s="36" t="n">
        <v>9</v>
      </c>
      <c r="T22" s="36" t="n">
        <v>10</v>
      </c>
      <c r="U22" s="36" t="n">
        <v>10</v>
      </c>
      <c r="V22" s="36" t="n">
        <v>10</v>
      </c>
      <c r="W22" s="5"/>
    </row>
    <row collapsed="false" customFormat="false" customHeight="false" hidden="false" ht="12.65" outlineLevel="0" r="23">
      <c r="A23" s="0" t="str">
        <f aca="false">"Battleship " &amp; G7 &amp; " covered"</f>
        <v>Battleship 5 covered</v>
      </c>
      <c r="B23" s="22" t="n">
        <f aca="false">L18</f>
        <v>1</v>
      </c>
      <c r="C23" s="1" t="s">
        <v>12</v>
      </c>
      <c r="D23" s="1" t="n">
        <v>1</v>
      </c>
      <c r="F23" s="5"/>
      <c r="G23" s="23" t="s">
        <v>19</v>
      </c>
      <c r="H23" s="37" t="n">
        <v>1</v>
      </c>
      <c r="I23" s="38" t="n">
        <v>2</v>
      </c>
      <c r="J23" s="38" t="n">
        <v>6</v>
      </c>
      <c r="K23" s="38" t="n">
        <v>2</v>
      </c>
      <c r="L23" s="38" t="n">
        <v>3</v>
      </c>
      <c r="M23" s="38" t="n">
        <v>7</v>
      </c>
      <c r="N23" s="38" t="n">
        <v>10</v>
      </c>
      <c r="O23" s="38" t="n">
        <v>1</v>
      </c>
      <c r="P23" s="38" t="n">
        <v>4</v>
      </c>
      <c r="Q23" s="38" t="n">
        <v>1</v>
      </c>
      <c r="R23" s="38" t="n">
        <v>5</v>
      </c>
      <c r="S23" s="38" t="n">
        <v>7</v>
      </c>
      <c r="T23" s="38" t="n">
        <v>2</v>
      </c>
      <c r="U23" s="38" t="n">
        <v>3</v>
      </c>
      <c r="V23" s="38" t="n">
        <v>6</v>
      </c>
      <c r="W23" s="5"/>
    </row>
    <row collapsed="false" customFormat="false" customHeight="false" hidden="false" ht="12.1" outlineLevel="0" r="24">
      <c r="A24" s="0" t="str">
        <f aca="false">"Battleship " &amp; G8 &amp; " covered"</f>
        <v>Battleship 6 covered</v>
      </c>
      <c r="B24" s="22" t="n">
        <f aca="false">M18</f>
        <v>1</v>
      </c>
      <c r="C24" s="1" t="s">
        <v>12</v>
      </c>
      <c r="D24" s="1" t="n">
        <v>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collapsed="false" customFormat="false" customHeight="false" hidden="false" ht="12.65" outlineLevel="0" r="25">
      <c r="A25" s="0" t="str">
        <f aca="false">"Battleship " &amp; G9 &amp; " covered"</f>
        <v>Battleship 7 covered</v>
      </c>
      <c r="B25" s="22" t="n">
        <f aca="false">N18</f>
        <v>1</v>
      </c>
      <c r="C25" s="1" t="s">
        <v>12</v>
      </c>
      <c r="D25" s="1" t="n">
        <v>1</v>
      </c>
      <c r="F25" s="5" t="s">
        <v>20</v>
      </c>
      <c r="G25" s="29" t="s">
        <v>21</v>
      </c>
      <c r="H25" s="33" t="n">
        <v>1</v>
      </c>
      <c r="I25" s="10" t="n">
        <f aca="false">H25+1</f>
        <v>2</v>
      </c>
      <c r="J25" s="10" t="n">
        <f aca="false">I25+1</f>
        <v>3</v>
      </c>
      <c r="K25" s="10" t="n">
        <f aca="false">J25+1</f>
        <v>4</v>
      </c>
      <c r="L25" s="10" t="n">
        <f aca="false">K25+1</f>
        <v>5</v>
      </c>
      <c r="M25" s="10" t="n">
        <f aca="false">L25+1</f>
        <v>6</v>
      </c>
      <c r="N25" s="10" t="n">
        <f aca="false">M25+1</f>
        <v>7</v>
      </c>
      <c r="O25" s="10" t="n">
        <f aca="false">N25+1</f>
        <v>8</v>
      </c>
      <c r="P25" s="10" t="n">
        <f aca="false">O25+1</f>
        <v>9</v>
      </c>
      <c r="Q25" s="10" t="n">
        <f aca="false">P25+1</f>
        <v>10</v>
      </c>
      <c r="R25" s="10" t="n">
        <f aca="false">Q25+1</f>
        <v>11</v>
      </c>
      <c r="S25" s="10" t="n">
        <f aca="false">R25+1</f>
        <v>12</v>
      </c>
      <c r="T25" s="10" t="n">
        <f aca="false">S25+1</f>
        <v>13</v>
      </c>
      <c r="U25" s="10" t="n">
        <f aca="false">T25+1</f>
        <v>14</v>
      </c>
      <c r="V25" s="10" t="n">
        <f aca="false">U25+1</f>
        <v>15</v>
      </c>
      <c r="W25" s="5"/>
    </row>
    <row collapsed="false" customFormat="false" customHeight="false" hidden="false" ht="12.65" outlineLevel="0" r="26">
      <c r="A26" s="0" t="str">
        <f aca="false">"Battleship " &amp; G10 &amp; " covered"</f>
        <v>Battleship 8 covered</v>
      </c>
      <c r="B26" s="22" t="n">
        <f aca="false">O18</f>
        <v>1</v>
      </c>
      <c r="C26" s="1" t="s">
        <v>12</v>
      </c>
      <c r="D26" s="1" t="n">
        <v>1</v>
      </c>
      <c r="F26" s="5"/>
      <c r="G26" s="16" t="s">
        <v>18</v>
      </c>
      <c r="H26" s="35" t="n">
        <v>2</v>
      </c>
      <c r="I26" s="36" t="n">
        <v>3</v>
      </c>
      <c r="J26" s="36" t="n">
        <v>4</v>
      </c>
      <c r="K26" s="36" t="n">
        <v>6</v>
      </c>
      <c r="L26" s="36" t="n">
        <v>6</v>
      </c>
      <c r="M26" s="36" t="n">
        <v>6</v>
      </c>
      <c r="N26" s="36" t="n">
        <v>6</v>
      </c>
      <c r="O26" s="36" t="n">
        <v>6</v>
      </c>
      <c r="P26" s="36" t="n">
        <v>7</v>
      </c>
      <c r="Q26" s="36" t="n">
        <v>7</v>
      </c>
      <c r="R26" s="36" t="n">
        <v>7</v>
      </c>
      <c r="S26" s="36" t="n">
        <v>8</v>
      </c>
      <c r="T26" s="36" t="n">
        <v>10</v>
      </c>
      <c r="U26" s="36" t="n">
        <v>10</v>
      </c>
      <c r="V26" s="36" t="n">
        <v>10</v>
      </c>
      <c r="W26" s="5"/>
    </row>
    <row collapsed="false" customFormat="false" customHeight="false" hidden="false" ht="12.65" outlineLevel="0" r="27">
      <c r="A27" s="0" t="str">
        <f aca="false">"Battleship " &amp; G11 &amp; " covered"</f>
        <v>Battleship 9 covered</v>
      </c>
      <c r="B27" s="22" t="n">
        <f aca="false">P18</f>
        <v>1</v>
      </c>
      <c r="C27" s="1" t="s">
        <v>12</v>
      </c>
      <c r="D27" s="1" t="n">
        <v>1</v>
      </c>
      <c r="F27" s="5"/>
      <c r="G27" s="23" t="s">
        <v>19</v>
      </c>
      <c r="H27" s="37" t="n">
        <v>1</v>
      </c>
      <c r="I27" s="38" t="n">
        <v>4</v>
      </c>
      <c r="J27" s="38" t="n">
        <v>9</v>
      </c>
      <c r="K27" s="38" t="n">
        <v>1</v>
      </c>
      <c r="L27" s="38" t="n">
        <v>2</v>
      </c>
      <c r="M27" s="38" t="n">
        <v>3</v>
      </c>
      <c r="N27" s="38" t="n">
        <v>5</v>
      </c>
      <c r="O27" s="38" t="n">
        <v>8</v>
      </c>
      <c r="P27" s="38" t="n">
        <v>5</v>
      </c>
      <c r="Q27" s="38" t="n">
        <v>6</v>
      </c>
      <c r="R27" s="38" t="n">
        <v>8</v>
      </c>
      <c r="S27" s="38" t="n">
        <v>7</v>
      </c>
      <c r="T27" s="38" t="n">
        <v>1</v>
      </c>
      <c r="U27" s="38" t="n">
        <v>4</v>
      </c>
      <c r="V27" s="38" t="n">
        <v>10</v>
      </c>
      <c r="W27" s="5"/>
    </row>
    <row collapsed="false" customFormat="false" customHeight="false" hidden="false" ht="12.1" outlineLevel="0" r="28">
      <c r="A28" s="0" t="str">
        <f aca="false">"Battleship " &amp; G12 &amp; " covered"</f>
        <v>Battleship 10 covered</v>
      </c>
      <c r="B28" s="22" t="n">
        <f aca="false">Q18</f>
        <v>1</v>
      </c>
      <c r="C28" s="1" t="s">
        <v>12</v>
      </c>
      <c r="D28" s="1" t="n">
        <v>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collapsed="false" customFormat="false" customHeight="true" hidden="false" ht="12.65" outlineLevel="0" r="29">
      <c r="A29" s="0" t="str">
        <f aca="false">"Battleship " &amp; G13 &amp; " covered"</f>
        <v>Battleship 11 covered</v>
      </c>
      <c r="B29" s="22" t="n">
        <f aca="false">R18</f>
        <v>1</v>
      </c>
      <c r="C29" s="1" t="s">
        <v>12</v>
      </c>
      <c r="D29" s="1" t="n">
        <v>1</v>
      </c>
      <c r="F29" s="5"/>
      <c r="G29" s="6" t="s">
        <v>22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5"/>
    </row>
    <row collapsed="false" customFormat="false" customHeight="false" hidden="false" ht="12.65" outlineLevel="0" r="30">
      <c r="A30" s="0" t="str">
        <f aca="false">"Battleship " &amp; G14 &amp; " covered"</f>
        <v>Battleship 12 covered</v>
      </c>
      <c r="B30" s="22" t="n">
        <f aca="false">S18</f>
        <v>1</v>
      </c>
      <c r="C30" s="1" t="s">
        <v>12</v>
      </c>
      <c r="D30" s="1" t="n">
        <v>1</v>
      </c>
      <c r="F30" s="10"/>
      <c r="G30" s="10" t="s">
        <v>6</v>
      </c>
      <c r="H30" s="10" t="n">
        <v>1</v>
      </c>
      <c r="I30" s="10" t="n">
        <f aca="false">H30+1</f>
        <v>2</v>
      </c>
      <c r="J30" s="10" t="n">
        <f aca="false">I30+1</f>
        <v>3</v>
      </c>
      <c r="K30" s="10" t="n">
        <f aca="false">J30+1</f>
        <v>4</v>
      </c>
      <c r="L30" s="10" t="n">
        <f aca="false">K30+1</f>
        <v>5</v>
      </c>
      <c r="M30" s="10" t="n">
        <f aca="false">L30+1</f>
        <v>6</v>
      </c>
      <c r="N30" s="10" t="n">
        <f aca="false">M30+1</f>
        <v>7</v>
      </c>
      <c r="O30" s="10" t="n">
        <f aca="false">N30+1</f>
        <v>8</v>
      </c>
      <c r="P30" s="10" t="n">
        <f aca="false">O30+1</f>
        <v>9</v>
      </c>
      <c r="Q30" s="10" t="n">
        <f aca="false">P30+1</f>
        <v>10</v>
      </c>
      <c r="R30" s="10" t="n">
        <f aca="false">Q30+1</f>
        <v>11</v>
      </c>
      <c r="S30" s="10" t="n">
        <f aca="false">R30+1</f>
        <v>12</v>
      </c>
      <c r="T30" s="10" t="n">
        <f aca="false">S30+1</f>
        <v>13</v>
      </c>
      <c r="U30" s="10" t="n">
        <f aca="false">T30+1</f>
        <v>14</v>
      </c>
      <c r="V30" s="10" t="n">
        <f aca="false">U30+1</f>
        <v>15</v>
      </c>
      <c r="W30" s="10"/>
    </row>
    <row collapsed="false" customFormat="false" customHeight="false" hidden="false" ht="16.4" outlineLevel="0" r="31">
      <c r="A31" s="0" t="str">
        <f aca="false">"Battleship " &amp; G15 &amp; " covered"</f>
        <v>Battleship 13 covered</v>
      </c>
      <c r="B31" s="22" t="n">
        <f aca="false">T18</f>
        <v>1</v>
      </c>
      <c r="C31" s="1" t="s">
        <v>12</v>
      </c>
      <c r="D31" s="1" t="n">
        <v>1</v>
      </c>
      <c r="F31" s="15" t="s">
        <v>10</v>
      </c>
      <c r="G31" s="16" t="n">
        <v>1</v>
      </c>
      <c r="H31" s="39" t="n">
        <f aca="false">SQRT((((HLOOKUP($G31,$H$21:$V$23,2)-HLOOKUP(H$30,$H$25:$V$27,2))^2)+((HLOOKUP($G31,$H$21:$V$23,3)-HLOOKUP(H$30,$H$25:$V$27,3))^2)))</f>
        <v>1</v>
      </c>
      <c r="I31" s="40" t="n">
        <f aca="false">SQRT((((HLOOKUP($G31,$H$21:$V$23,2)-HLOOKUP(I$30,$H$25:$V$27,2))^2)+((HLOOKUP($G31,$H$21:$V$23,3)-HLOOKUP(I$30,$H$25:$V$27,3))^2)))</f>
        <v>3.60555127546399</v>
      </c>
      <c r="J31" s="40" t="n">
        <f aca="false">SQRT((((HLOOKUP($G31,$H$21:$V$23,2)-HLOOKUP(J$30,$H$25:$V$27,2))^2)+((HLOOKUP($G31,$H$21:$V$23,3)-HLOOKUP(J$30,$H$25:$V$27,3))^2)))</f>
        <v>8.54400374531753</v>
      </c>
      <c r="K31" s="40" t="n">
        <f aca="false">SQRT((((HLOOKUP($G31,$H$21:$V$23,2)-HLOOKUP(K$30,$H$25:$V$27,2))^2)+((HLOOKUP($G31,$H$21:$V$23,3)-HLOOKUP(K$30,$H$25:$V$27,3))^2)))</f>
        <v>5</v>
      </c>
      <c r="L31" s="40" t="n">
        <f aca="false">SQRT((((HLOOKUP($G31,$H$21:$V$23,2)-HLOOKUP(L$30,$H$25:$V$27,2))^2)+((HLOOKUP($G31,$H$21:$V$23,3)-HLOOKUP(L$30,$H$25:$V$27,3))^2)))</f>
        <v>5.09901951359278</v>
      </c>
      <c r="M31" s="40" t="n">
        <f aca="false">SQRT((((HLOOKUP($G31,$H$21:$V$23,2)-HLOOKUP(M$30,$H$25:$V$27,2))^2)+((HLOOKUP($G31,$H$21:$V$23,3)-HLOOKUP(M$30,$H$25:$V$27,3))^2)))</f>
        <v>5.3851648071345</v>
      </c>
      <c r="N31" s="40" t="n">
        <f aca="false">SQRT((((HLOOKUP($G31,$H$21:$V$23,2)-HLOOKUP(N$30,$H$25:$V$27,2))^2)+((HLOOKUP($G31,$H$21:$V$23,3)-HLOOKUP(N$30,$H$25:$V$27,3))^2)))</f>
        <v>6.40312423743285</v>
      </c>
      <c r="O31" s="40" t="n">
        <f aca="false">SQRT((((HLOOKUP($G31,$H$21:$V$23,2)-HLOOKUP(O$30,$H$25:$V$27,2))^2)+((HLOOKUP($G31,$H$21:$V$23,3)-HLOOKUP(O$30,$H$25:$V$27,3))^2)))</f>
        <v>8.60232526704263</v>
      </c>
      <c r="P31" s="40" t="n">
        <f aca="false">SQRT((((HLOOKUP($G31,$H$21:$V$23,2)-HLOOKUP(P$30,$H$25:$V$27,2))^2)+((HLOOKUP($G31,$H$21:$V$23,3)-HLOOKUP(P$30,$H$25:$V$27,3))^2)))</f>
        <v>7.21110255092798</v>
      </c>
      <c r="Q31" s="40" t="n">
        <f aca="false">SQRT((((HLOOKUP($G31,$H$21:$V$23,2)-HLOOKUP(Q$30,$H$25:$V$27,2))^2)+((HLOOKUP($G31,$H$21:$V$23,3)-HLOOKUP(Q$30,$H$25:$V$27,3))^2)))</f>
        <v>7.81024967590665</v>
      </c>
      <c r="R31" s="40" t="n">
        <f aca="false">SQRT((((HLOOKUP($G31,$H$21:$V$23,2)-HLOOKUP(R$30,$H$25:$V$27,2))^2)+((HLOOKUP($G31,$H$21:$V$23,3)-HLOOKUP(R$30,$H$25:$V$27,3))^2)))</f>
        <v>9.21954445729289</v>
      </c>
      <c r="S31" s="40" t="n">
        <f aca="false">SQRT((((HLOOKUP($G31,$H$21:$V$23,2)-HLOOKUP(S$30,$H$25:$V$27,2))^2)+((HLOOKUP($G31,$H$21:$V$23,3)-HLOOKUP(S$30,$H$25:$V$27,3))^2)))</f>
        <v>9.21954445729289</v>
      </c>
      <c r="T31" s="40" t="n">
        <f aca="false">SQRT((((HLOOKUP($G31,$H$21:$V$23,2)-HLOOKUP(T$30,$H$25:$V$27,2))^2)+((HLOOKUP($G31,$H$21:$V$23,3)-HLOOKUP(T$30,$H$25:$V$27,3))^2)))</f>
        <v>9</v>
      </c>
      <c r="U31" s="40" t="n">
        <f aca="false">SQRT((((HLOOKUP($G31,$H$21:$V$23,2)-HLOOKUP(U$30,$H$25:$V$27,2))^2)+((HLOOKUP($G31,$H$21:$V$23,3)-HLOOKUP(U$30,$H$25:$V$27,3))^2)))</f>
        <v>9.48683298050514</v>
      </c>
      <c r="V31" s="41" t="n">
        <f aca="false">SQRT((((HLOOKUP($G31,$H$21:$V$23,2)-HLOOKUP(V$30,$H$25:$V$27,2))^2)+((HLOOKUP($G31,$H$21:$V$23,3)-HLOOKUP(V$30,$H$25:$V$27,3))^2)))</f>
        <v>12.7279220613579</v>
      </c>
      <c r="W31" s="20"/>
    </row>
    <row collapsed="false" customFormat="false" customHeight="false" hidden="false" ht="16.4" outlineLevel="0" r="32">
      <c r="A32" s="0" t="str">
        <f aca="false">"Battleship " &amp; G16 &amp; " covered"</f>
        <v>Battleship 14 covered</v>
      </c>
      <c r="B32" s="22" t="n">
        <f aca="false">U18</f>
        <v>1</v>
      </c>
      <c r="C32" s="1" t="s">
        <v>12</v>
      </c>
      <c r="D32" s="1" t="n">
        <v>1</v>
      </c>
      <c r="F32" s="5" t="s">
        <v>10</v>
      </c>
      <c r="G32" s="23" t="n">
        <f aca="false">G31+1</f>
        <v>2</v>
      </c>
      <c r="H32" s="42" t="n">
        <f aca="false">SQRT((((HLOOKUP($G32,$H$21:$V$23,2)-HLOOKUP(H$30,$H$25:$V$27,2))^2)+((HLOOKUP($G32,$H$21:$V$23,3)-HLOOKUP(H$30,$H$25:$V$27,3))^2)))</f>
        <v>1</v>
      </c>
      <c r="I32" s="43" t="n">
        <f aca="false">SQRT((((HLOOKUP($G32,$H$21:$V$23,2)-HLOOKUP(I$30,$H$25:$V$27,2))^2)+((HLOOKUP($G32,$H$21:$V$23,3)-HLOOKUP(I$30,$H$25:$V$27,3))^2)))</f>
        <v>2.23606797749979</v>
      </c>
      <c r="J32" s="43" t="n">
        <f aca="false">SQRT((((HLOOKUP($G32,$H$21:$V$23,2)-HLOOKUP(J$30,$H$25:$V$27,2))^2)+((HLOOKUP($G32,$H$21:$V$23,3)-HLOOKUP(J$30,$H$25:$V$27,3))^2)))</f>
        <v>7.28010988928052</v>
      </c>
      <c r="K32" s="43" t="n">
        <f aca="false">SQRT((((HLOOKUP($G32,$H$21:$V$23,2)-HLOOKUP(K$30,$H$25:$V$27,2))^2)+((HLOOKUP($G32,$H$21:$V$23,3)-HLOOKUP(K$30,$H$25:$V$27,3))^2)))</f>
        <v>4.12310562561766</v>
      </c>
      <c r="L32" s="43" t="n">
        <f aca="false">SQRT((((HLOOKUP($G32,$H$21:$V$23,2)-HLOOKUP(L$30,$H$25:$V$27,2))^2)+((HLOOKUP($G32,$H$21:$V$23,3)-HLOOKUP(L$30,$H$25:$V$27,3))^2)))</f>
        <v>4</v>
      </c>
      <c r="M32" s="43" t="n">
        <f aca="false">SQRT((((HLOOKUP($G32,$H$21:$V$23,2)-HLOOKUP(M$30,$H$25:$V$27,2))^2)+((HLOOKUP($G32,$H$21:$V$23,3)-HLOOKUP(M$30,$H$25:$V$27,3))^2)))</f>
        <v>4.12310562561766</v>
      </c>
      <c r="N32" s="43" t="n">
        <f aca="false">SQRT((((HLOOKUP($G32,$H$21:$V$23,2)-HLOOKUP(N$30,$H$25:$V$27,2))^2)+((HLOOKUP($G32,$H$21:$V$23,3)-HLOOKUP(N$30,$H$25:$V$27,3))^2)))</f>
        <v>5</v>
      </c>
      <c r="O32" s="43" t="n">
        <f aca="false">SQRT((((HLOOKUP($G32,$H$21:$V$23,2)-HLOOKUP(O$30,$H$25:$V$27,2))^2)+((HLOOKUP($G32,$H$21:$V$23,3)-HLOOKUP(O$30,$H$25:$V$27,3))^2)))</f>
        <v>7.21110255092798</v>
      </c>
      <c r="P32" s="43" t="n">
        <f aca="false">SQRT((((HLOOKUP($G32,$H$21:$V$23,2)-HLOOKUP(P$30,$H$25:$V$27,2))^2)+((HLOOKUP($G32,$H$21:$V$23,3)-HLOOKUP(P$30,$H$25:$V$27,3))^2)))</f>
        <v>5.8309518948453</v>
      </c>
      <c r="Q32" s="43" t="n">
        <f aca="false">SQRT((((HLOOKUP($G32,$H$21:$V$23,2)-HLOOKUP(Q$30,$H$25:$V$27,2))^2)+((HLOOKUP($G32,$H$21:$V$23,3)-HLOOKUP(Q$30,$H$25:$V$27,3))^2)))</f>
        <v>6.40312423743285</v>
      </c>
      <c r="R32" s="43" t="n">
        <f aca="false">SQRT((((HLOOKUP($G32,$H$21:$V$23,2)-HLOOKUP(R$30,$H$25:$V$27,2))^2)+((HLOOKUP($G32,$H$21:$V$23,3)-HLOOKUP(R$30,$H$25:$V$27,3))^2)))</f>
        <v>7.81024967590665</v>
      </c>
      <c r="S32" s="43" t="n">
        <f aca="false">SQRT((((HLOOKUP($G32,$H$21:$V$23,2)-HLOOKUP(S$30,$H$25:$V$27,2))^2)+((HLOOKUP($G32,$H$21:$V$23,3)-HLOOKUP(S$30,$H$25:$V$27,3))^2)))</f>
        <v>7.81024967590665</v>
      </c>
      <c r="T32" s="43" t="n">
        <f aca="false">SQRT((((HLOOKUP($G32,$H$21:$V$23,2)-HLOOKUP(T$30,$H$25:$V$27,2))^2)+((HLOOKUP($G32,$H$21:$V$23,3)-HLOOKUP(T$30,$H$25:$V$27,3))^2)))</f>
        <v>8.06225774829855</v>
      </c>
      <c r="U32" s="43" t="n">
        <f aca="false">SQRT((((HLOOKUP($G32,$H$21:$V$23,2)-HLOOKUP(U$30,$H$25:$V$27,2))^2)+((HLOOKUP($G32,$H$21:$V$23,3)-HLOOKUP(U$30,$H$25:$V$27,3))^2)))</f>
        <v>8.24621125123532</v>
      </c>
      <c r="V32" s="44" t="n">
        <f aca="false">SQRT((((HLOOKUP($G32,$H$21:$V$23,2)-HLOOKUP(V$30,$H$25:$V$27,2))^2)+((HLOOKUP($G32,$H$21:$V$23,3)-HLOOKUP(V$30,$H$25:$V$27,3))^2)))</f>
        <v>11.3137084989848</v>
      </c>
      <c r="W32" s="27"/>
    </row>
    <row collapsed="false" customFormat="false" customHeight="false" hidden="false" ht="12.65" outlineLevel="0" r="33">
      <c r="A33" s="0" t="str">
        <f aca="false">"Battleship " &amp; G17 &amp; " covered"</f>
        <v>Battleship 15 covered</v>
      </c>
      <c r="B33" s="22" t="n">
        <f aca="false">V18</f>
        <v>1</v>
      </c>
      <c r="C33" s="1" t="s">
        <v>12</v>
      </c>
      <c r="D33" s="1" t="n">
        <v>1</v>
      </c>
      <c r="F33" s="5" t="s">
        <v>10</v>
      </c>
      <c r="G33" s="23" t="n">
        <f aca="false">G32+1</f>
        <v>3</v>
      </c>
      <c r="H33" s="42" t="n">
        <f aca="false">SQRT((((HLOOKUP($G33,$H$21:$V$23,2)-HLOOKUP(H$30,$H$25:$V$27,2))^2)+((HLOOKUP($G33,$H$21:$V$23,3)-HLOOKUP(H$30,$H$25:$V$27,3))^2)))</f>
        <v>5</v>
      </c>
      <c r="I33" s="43" t="n">
        <f aca="false">SQRT((((HLOOKUP($G33,$H$21:$V$23,2)-HLOOKUP(I$30,$H$25:$V$27,2))^2)+((HLOOKUP($G33,$H$21:$V$23,3)-HLOOKUP(I$30,$H$25:$V$27,3))^2)))</f>
        <v>2.23606797749979</v>
      </c>
      <c r="J33" s="43" t="n">
        <f aca="false">SQRT((((HLOOKUP($G33,$H$21:$V$23,2)-HLOOKUP(J$30,$H$25:$V$27,2))^2)+((HLOOKUP($G33,$H$21:$V$23,3)-HLOOKUP(J$30,$H$25:$V$27,3))^2)))</f>
        <v>3.60555127546399</v>
      </c>
      <c r="K33" s="43" t="n">
        <f aca="false">SQRT((((HLOOKUP($G33,$H$21:$V$23,2)-HLOOKUP(K$30,$H$25:$V$27,2))^2)+((HLOOKUP($G33,$H$21:$V$23,3)-HLOOKUP(K$30,$H$25:$V$27,3))^2)))</f>
        <v>6.40312423743285</v>
      </c>
      <c r="L33" s="43" t="n">
        <f aca="false">SQRT((((HLOOKUP($G33,$H$21:$V$23,2)-HLOOKUP(L$30,$H$25:$V$27,2))^2)+((HLOOKUP($G33,$H$21:$V$23,3)-HLOOKUP(L$30,$H$25:$V$27,3))^2)))</f>
        <v>5.65685424949238</v>
      </c>
      <c r="M33" s="43" t="n">
        <f aca="false">SQRT((((HLOOKUP($G33,$H$21:$V$23,2)-HLOOKUP(M$30,$H$25:$V$27,2))^2)+((HLOOKUP($G33,$H$21:$V$23,3)-HLOOKUP(M$30,$H$25:$V$27,3))^2)))</f>
        <v>5</v>
      </c>
      <c r="N33" s="43" t="n">
        <f aca="false">SQRT((((HLOOKUP($G33,$H$21:$V$23,2)-HLOOKUP(N$30,$H$25:$V$27,2))^2)+((HLOOKUP($G33,$H$21:$V$23,3)-HLOOKUP(N$30,$H$25:$V$27,3))^2)))</f>
        <v>4.12310562561766</v>
      </c>
      <c r="O33" s="43" t="n">
        <f aca="false">SQRT((((HLOOKUP($G33,$H$21:$V$23,2)-HLOOKUP(O$30,$H$25:$V$27,2))^2)+((HLOOKUP($G33,$H$21:$V$23,3)-HLOOKUP(O$30,$H$25:$V$27,3))^2)))</f>
        <v>4.47213595499958</v>
      </c>
      <c r="P33" s="43" t="n">
        <f aca="false">SQRT((((HLOOKUP($G33,$H$21:$V$23,2)-HLOOKUP(P$30,$H$25:$V$27,2))^2)+((HLOOKUP($G33,$H$21:$V$23,3)-HLOOKUP(P$30,$H$25:$V$27,3))^2)))</f>
        <v>5.09901951359278</v>
      </c>
      <c r="Q33" s="43" t="n">
        <f aca="false">SQRT((((HLOOKUP($G33,$H$21:$V$23,2)-HLOOKUP(Q$30,$H$25:$V$27,2))^2)+((HLOOKUP($G33,$H$21:$V$23,3)-HLOOKUP(Q$30,$H$25:$V$27,3))^2)))</f>
        <v>5</v>
      </c>
      <c r="R33" s="43" t="n">
        <f aca="false">SQRT((((HLOOKUP($G33,$H$21:$V$23,2)-HLOOKUP(R$30,$H$25:$V$27,2))^2)+((HLOOKUP($G33,$H$21:$V$23,3)-HLOOKUP(R$30,$H$25:$V$27,3))^2)))</f>
        <v>5.3851648071345</v>
      </c>
      <c r="S33" s="43" t="n">
        <f aca="false">SQRT((((HLOOKUP($G33,$H$21:$V$23,2)-HLOOKUP(S$30,$H$25:$V$27,2))^2)+((HLOOKUP($G33,$H$21:$V$23,3)-HLOOKUP(S$30,$H$25:$V$27,3))^2)))</f>
        <v>6.08276253029822</v>
      </c>
      <c r="T33" s="43" t="n">
        <f aca="false">SQRT((((HLOOKUP($G33,$H$21:$V$23,2)-HLOOKUP(T$30,$H$25:$V$27,2))^2)+((HLOOKUP($G33,$H$21:$V$23,3)-HLOOKUP(T$30,$H$25:$V$27,3))^2)))</f>
        <v>9.4339811320566</v>
      </c>
      <c r="U33" s="43" t="n">
        <f aca="false">SQRT((((HLOOKUP($G33,$H$21:$V$23,2)-HLOOKUP(U$30,$H$25:$V$27,2))^2)+((HLOOKUP($G33,$H$21:$V$23,3)-HLOOKUP(U$30,$H$25:$V$27,3))^2)))</f>
        <v>8.24621125123532</v>
      </c>
      <c r="V33" s="44" t="n">
        <f aca="false">SQRT((((HLOOKUP($G33,$H$21:$V$23,2)-HLOOKUP(V$30,$H$25:$V$27,2))^2)+((HLOOKUP($G33,$H$21:$V$23,3)-HLOOKUP(V$30,$H$25:$V$27,3))^2)))</f>
        <v>8.94427190999916</v>
      </c>
      <c r="W33" s="27"/>
    </row>
    <row collapsed="false" customFormat="false" customHeight="false" hidden="false" ht="16.4" outlineLevel="0" r="34">
      <c r="B34" s="0"/>
      <c r="C34" s="0"/>
      <c r="D34" s="0"/>
      <c r="F34" s="5" t="s">
        <v>10</v>
      </c>
      <c r="G34" s="23" t="n">
        <f aca="false">G33+1</f>
        <v>4</v>
      </c>
      <c r="H34" s="42" t="n">
        <f aca="false">SQRT((((HLOOKUP($G34,$H$21:$V$23,2)-HLOOKUP(H$30,$H$25:$V$27,2))^2)+((HLOOKUP($G34,$H$21:$V$23,3)-HLOOKUP(H$30,$H$25:$V$27,3))^2)))</f>
        <v>2.23606797749979</v>
      </c>
      <c r="I34" s="43" t="n">
        <f aca="false">SQRT((((HLOOKUP($G34,$H$21:$V$23,2)-HLOOKUP(I$30,$H$25:$V$27,2))^2)+((HLOOKUP($G34,$H$21:$V$23,3)-HLOOKUP(I$30,$H$25:$V$27,3))^2)))</f>
        <v>2.23606797749979</v>
      </c>
      <c r="J34" s="43" t="n">
        <f aca="false">SQRT((((HLOOKUP($G34,$H$21:$V$23,2)-HLOOKUP(J$30,$H$25:$V$27,2))^2)+((HLOOKUP($G34,$H$21:$V$23,3)-HLOOKUP(J$30,$H$25:$V$27,3))^2)))</f>
        <v>7</v>
      </c>
      <c r="K34" s="43" t="n">
        <f aca="false">SQRT((((HLOOKUP($G34,$H$21:$V$23,2)-HLOOKUP(K$30,$H$25:$V$27,2))^2)+((HLOOKUP($G34,$H$21:$V$23,3)-HLOOKUP(K$30,$H$25:$V$27,3))^2)))</f>
        <v>2.23606797749979</v>
      </c>
      <c r="L34" s="43" t="n">
        <f aca="false">SQRT((((HLOOKUP($G34,$H$21:$V$23,2)-HLOOKUP(L$30,$H$25:$V$27,2))^2)+((HLOOKUP($G34,$H$21:$V$23,3)-HLOOKUP(L$30,$H$25:$V$27,3))^2)))</f>
        <v>2</v>
      </c>
      <c r="M34" s="43" t="n">
        <f aca="false">SQRT((((HLOOKUP($G34,$H$21:$V$23,2)-HLOOKUP(M$30,$H$25:$V$27,2))^2)+((HLOOKUP($G34,$H$21:$V$23,3)-HLOOKUP(M$30,$H$25:$V$27,3))^2)))</f>
        <v>2.23606797749979</v>
      </c>
      <c r="N34" s="43" t="n">
        <f aca="false">SQRT((((HLOOKUP($G34,$H$21:$V$23,2)-HLOOKUP(N$30,$H$25:$V$27,2))^2)+((HLOOKUP($G34,$H$21:$V$23,3)-HLOOKUP(N$30,$H$25:$V$27,3))^2)))</f>
        <v>3.60555127546399</v>
      </c>
      <c r="O34" s="43" t="n">
        <f aca="false">SQRT((((HLOOKUP($G34,$H$21:$V$23,2)-HLOOKUP(O$30,$H$25:$V$27,2))^2)+((HLOOKUP($G34,$H$21:$V$23,3)-HLOOKUP(O$30,$H$25:$V$27,3))^2)))</f>
        <v>6.32455532033676</v>
      </c>
      <c r="P34" s="43" t="n">
        <f aca="false">SQRT((((HLOOKUP($G34,$H$21:$V$23,2)-HLOOKUP(P$30,$H$25:$V$27,2))^2)+((HLOOKUP($G34,$H$21:$V$23,3)-HLOOKUP(P$30,$H$25:$V$27,3))^2)))</f>
        <v>4.24264068711929</v>
      </c>
      <c r="Q34" s="43" t="n">
        <f aca="false">SQRT((((HLOOKUP($G34,$H$21:$V$23,2)-HLOOKUP(Q$30,$H$25:$V$27,2))^2)+((HLOOKUP($G34,$H$21:$V$23,3)-HLOOKUP(Q$30,$H$25:$V$27,3))^2)))</f>
        <v>5</v>
      </c>
      <c r="R34" s="43" t="n">
        <f aca="false">SQRT((((HLOOKUP($G34,$H$21:$V$23,2)-HLOOKUP(R$30,$H$25:$V$27,2))^2)+((HLOOKUP($G34,$H$21:$V$23,3)-HLOOKUP(R$30,$H$25:$V$27,3))^2)))</f>
        <v>6.70820393249937</v>
      </c>
      <c r="S34" s="43" t="n">
        <f aca="false">SQRT((((HLOOKUP($G34,$H$21:$V$23,2)-HLOOKUP(S$30,$H$25:$V$27,2))^2)+((HLOOKUP($G34,$H$21:$V$23,3)-HLOOKUP(S$30,$H$25:$V$27,3))^2)))</f>
        <v>6.40312423743285</v>
      </c>
      <c r="T34" s="43" t="n">
        <f aca="false">SQRT((((HLOOKUP($G34,$H$21:$V$23,2)-HLOOKUP(T$30,$H$25:$V$27,2))^2)+((HLOOKUP($G34,$H$21:$V$23,3)-HLOOKUP(T$30,$H$25:$V$27,3))^2)))</f>
        <v>6.08276253029822</v>
      </c>
      <c r="U34" s="43" t="n">
        <f aca="false">SQRT((((HLOOKUP($G34,$H$21:$V$23,2)-HLOOKUP(U$30,$H$25:$V$27,2))^2)+((HLOOKUP($G34,$H$21:$V$23,3)-HLOOKUP(U$30,$H$25:$V$27,3))^2)))</f>
        <v>6.32455532033676</v>
      </c>
      <c r="V34" s="44" t="n">
        <f aca="false">SQRT((((HLOOKUP($G34,$H$21:$V$23,2)-HLOOKUP(V$30,$H$25:$V$27,2))^2)+((HLOOKUP($G34,$H$21:$V$23,3)-HLOOKUP(V$30,$H$25:$V$27,3))^2)))</f>
        <v>10</v>
      </c>
      <c r="W34" s="27"/>
    </row>
    <row collapsed="false" customFormat="false" customHeight="false" hidden="false" ht="12.65" outlineLevel="0" r="35">
      <c r="B35" s="0"/>
      <c r="C35" s="0"/>
      <c r="D35" s="0"/>
      <c r="F35" s="5" t="s">
        <v>10</v>
      </c>
      <c r="G35" s="23" t="n">
        <f aca="false">G34+1</f>
        <v>5</v>
      </c>
      <c r="H35" s="42" t="n">
        <f aca="false">SQRT((((HLOOKUP($G35,$H$21:$V$23,2)-HLOOKUP(H$30,$H$25:$V$27,2))^2)+((HLOOKUP($G35,$H$21:$V$23,3)-HLOOKUP(H$30,$H$25:$V$27,3))^2)))</f>
        <v>2.82842712474619</v>
      </c>
      <c r="I35" s="43" t="n">
        <f aca="false">SQRT((((HLOOKUP($G35,$H$21:$V$23,2)-HLOOKUP(I$30,$H$25:$V$27,2))^2)+((HLOOKUP($G35,$H$21:$V$23,3)-HLOOKUP(I$30,$H$25:$V$27,3))^2)))</f>
        <v>1.4142135623731</v>
      </c>
      <c r="J35" s="43" t="n">
        <f aca="false">SQRT((((HLOOKUP($G35,$H$21:$V$23,2)-HLOOKUP(J$30,$H$25:$V$27,2))^2)+((HLOOKUP($G35,$H$21:$V$23,3)-HLOOKUP(J$30,$H$25:$V$27,3))^2)))</f>
        <v>6</v>
      </c>
      <c r="K35" s="43" t="n">
        <f aca="false">SQRT((((HLOOKUP($G35,$H$21:$V$23,2)-HLOOKUP(K$30,$H$25:$V$27,2))^2)+((HLOOKUP($G35,$H$21:$V$23,3)-HLOOKUP(K$30,$H$25:$V$27,3))^2)))</f>
        <v>2.82842712474619</v>
      </c>
      <c r="L35" s="43" t="n">
        <f aca="false">SQRT((((HLOOKUP($G35,$H$21:$V$23,2)-HLOOKUP(L$30,$H$25:$V$27,2))^2)+((HLOOKUP($G35,$H$21:$V$23,3)-HLOOKUP(L$30,$H$25:$V$27,3))^2)))</f>
        <v>2.23606797749979</v>
      </c>
      <c r="M35" s="43" t="n">
        <f aca="false">SQRT((((HLOOKUP($G35,$H$21:$V$23,2)-HLOOKUP(M$30,$H$25:$V$27,2))^2)+((HLOOKUP($G35,$H$21:$V$23,3)-HLOOKUP(M$30,$H$25:$V$27,3))^2)))</f>
        <v>2</v>
      </c>
      <c r="N35" s="43" t="n">
        <f aca="false">SQRT((((HLOOKUP($G35,$H$21:$V$23,2)-HLOOKUP(N$30,$H$25:$V$27,2))^2)+((HLOOKUP($G35,$H$21:$V$23,3)-HLOOKUP(N$30,$H$25:$V$27,3))^2)))</f>
        <v>2.82842712474619</v>
      </c>
      <c r="O35" s="43" t="n">
        <f aca="false">SQRT((((HLOOKUP($G35,$H$21:$V$23,2)-HLOOKUP(O$30,$H$25:$V$27,2))^2)+((HLOOKUP($G35,$H$21:$V$23,3)-HLOOKUP(O$30,$H$25:$V$27,3))^2)))</f>
        <v>5.3851648071345</v>
      </c>
      <c r="P35" s="43" t="n">
        <f aca="false">SQRT((((HLOOKUP($G35,$H$21:$V$23,2)-HLOOKUP(P$30,$H$25:$V$27,2))^2)+((HLOOKUP($G35,$H$21:$V$23,3)-HLOOKUP(P$30,$H$25:$V$27,3))^2)))</f>
        <v>3.60555127546399</v>
      </c>
      <c r="Q35" s="43" t="n">
        <f aca="false">SQRT((((HLOOKUP($G35,$H$21:$V$23,2)-HLOOKUP(Q$30,$H$25:$V$27,2))^2)+((HLOOKUP($G35,$H$21:$V$23,3)-HLOOKUP(Q$30,$H$25:$V$27,3))^2)))</f>
        <v>4.24264068711929</v>
      </c>
      <c r="R35" s="43" t="n">
        <f aca="false">SQRT((((HLOOKUP($G35,$H$21:$V$23,2)-HLOOKUP(R$30,$H$25:$V$27,2))^2)+((HLOOKUP($G35,$H$21:$V$23,3)-HLOOKUP(R$30,$H$25:$V$27,3))^2)))</f>
        <v>5.8309518948453</v>
      </c>
      <c r="S35" s="43" t="n">
        <f aca="false">SQRT((((HLOOKUP($G35,$H$21:$V$23,2)-HLOOKUP(S$30,$H$25:$V$27,2))^2)+((HLOOKUP($G35,$H$21:$V$23,3)-HLOOKUP(S$30,$H$25:$V$27,3))^2)))</f>
        <v>5.65685424949238</v>
      </c>
      <c r="T35" s="43" t="n">
        <f aca="false">SQRT((((HLOOKUP($G35,$H$21:$V$23,2)-HLOOKUP(T$30,$H$25:$V$27,2))^2)+((HLOOKUP($G35,$H$21:$V$23,3)-HLOOKUP(T$30,$H$25:$V$27,3))^2)))</f>
        <v>6.32455532033676</v>
      </c>
      <c r="U35" s="43" t="n">
        <f aca="false">SQRT((((HLOOKUP($G35,$H$21:$V$23,2)-HLOOKUP(U$30,$H$25:$V$27,2))^2)+((HLOOKUP($G35,$H$21:$V$23,3)-HLOOKUP(U$30,$H$25:$V$27,3))^2)))</f>
        <v>6.08276253029822</v>
      </c>
      <c r="V35" s="44" t="n">
        <f aca="false">SQRT((((HLOOKUP($G35,$H$21:$V$23,2)-HLOOKUP(V$30,$H$25:$V$27,2))^2)+((HLOOKUP($G35,$H$21:$V$23,3)-HLOOKUP(V$30,$H$25:$V$27,3))^2)))</f>
        <v>9.21954445729289</v>
      </c>
      <c r="W35" s="27"/>
    </row>
    <row collapsed="false" customFormat="false" customHeight="false" hidden="false" ht="12.65" outlineLevel="0" r="36">
      <c r="B36" s="0"/>
      <c r="C36" s="0"/>
      <c r="D36" s="0"/>
      <c r="F36" s="5" t="s">
        <v>10</v>
      </c>
      <c r="G36" s="23" t="n">
        <f aca="false">G35+1</f>
        <v>6</v>
      </c>
      <c r="H36" s="42" t="n">
        <f aca="false">SQRT((((HLOOKUP($G36,$H$21:$V$23,2)-HLOOKUP(H$30,$H$25:$V$27,2))^2)+((HLOOKUP($G36,$H$21:$V$23,3)-HLOOKUP(H$30,$H$25:$V$27,3))^2)))</f>
        <v>6.32455532033676</v>
      </c>
      <c r="I36" s="43" t="n">
        <f aca="false">SQRT((((HLOOKUP($G36,$H$21:$V$23,2)-HLOOKUP(I$30,$H$25:$V$27,2))^2)+((HLOOKUP($G36,$H$21:$V$23,3)-HLOOKUP(I$30,$H$25:$V$27,3))^2)))</f>
        <v>3.16227766016838</v>
      </c>
      <c r="J36" s="43" t="n">
        <f aca="false">SQRT((((HLOOKUP($G36,$H$21:$V$23,2)-HLOOKUP(J$30,$H$25:$V$27,2))^2)+((HLOOKUP($G36,$H$21:$V$23,3)-HLOOKUP(J$30,$H$25:$V$27,3))^2)))</f>
        <v>2</v>
      </c>
      <c r="K36" s="43" t="n">
        <f aca="false">SQRT((((HLOOKUP($G36,$H$21:$V$23,2)-HLOOKUP(K$30,$H$25:$V$27,2))^2)+((HLOOKUP($G36,$H$21:$V$23,3)-HLOOKUP(K$30,$H$25:$V$27,3))^2)))</f>
        <v>6.32455532033676</v>
      </c>
      <c r="L36" s="43" t="n">
        <f aca="false">SQRT((((HLOOKUP($G36,$H$21:$V$23,2)-HLOOKUP(L$30,$H$25:$V$27,2))^2)+((HLOOKUP($G36,$H$21:$V$23,3)-HLOOKUP(L$30,$H$25:$V$27,3))^2)))</f>
        <v>5.3851648071345</v>
      </c>
      <c r="M36" s="43" t="n">
        <f aca="false">SQRT((((HLOOKUP($G36,$H$21:$V$23,2)-HLOOKUP(M$30,$H$25:$V$27,2))^2)+((HLOOKUP($G36,$H$21:$V$23,3)-HLOOKUP(M$30,$H$25:$V$27,3))^2)))</f>
        <v>4.47213595499958</v>
      </c>
      <c r="N36" s="43" t="n">
        <f aca="false">SQRT((((HLOOKUP($G36,$H$21:$V$23,2)-HLOOKUP(N$30,$H$25:$V$27,2))^2)+((HLOOKUP($G36,$H$21:$V$23,3)-HLOOKUP(N$30,$H$25:$V$27,3))^2)))</f>
        <v>2.82842712474619</v>
      </c>
      <c r="O36" s="43" t="n">
        <f aca="false">SQRT((((HLOOKUP($G36,$H$21:$V$23,2)-HLOOKUP(O$30,$H$25:$V$27,2))^2)+((HLOOKUP($G36,$H$21:$V$23,3)-HLOOKUP(O$30,$H$25:$V$27,3))^2)))</f>
        <v>2.23606797749979</v>
      </c>
      <c r="P36" s="43" t="n">
        <f aca="false">SQRT((((HLOOKUP($G36,$H$21:$V$23,2)-HLOOKUP(P$30,$H$25:$V$27,2))^2)+((HLOOKUP($G36,$H$21:$V$23,3)-HLOOKUP(P$30,$H$25:$V$27,3))^2)))</f>
        <v>3.60555127546399</v>
      </c>
      <c r="Q36" s="43" t="n">
        <f aca="false">SQRT((((HLOOKUP($G36,$H$21:$V$23,2)-HLOOKUP(Q$30,$H$25:$V$27,2))^2)+((HLOOKUP($G36,$H$21:$V$23,3)-HLOOKUP(Q$30,$H$25:$V$27,3))^2)))</f>
        <v>3.16227766016838</v>
      </c>
      <c r="R36" s="43" t="n">
        <f aca="false">SQRT((((HLOOKUP($G36,$H$21:$V$23,2)-HLOOKUP(R$30,$H$25:$V$27,2))^2)+((HLOOKUP($G36,$H$21:$V$23,3)-HLOOKUP(R$30,$H$25:$V$27,3))^2)))</f>
        <v>3.16227766016838</v>
      </c>
      <c r="S36" s="43" t="n">
        <f aca="false">SQRT((((HLOOKUP($G36,$H$21:$V$23,2)-HLOOKUP(S$30,$H$25:$V$27,2))^2)+((HLOOKUP($G36,$H$21:$V$23,3)-HLOOKUP(S$30,$H$25:$V$27,3))^2)))</f>
        <v>4</v>
      </c>
      <c r="T36" s="43" t="n">
        <f aca="false">SQRT((((HLOOKUP($G36,$H$21:$V$23,2)-HLOOKUP(T$30,$H$25:$V$27,2))^2)+((HLOOKUP($G36,$H$21:$V$23,3)-HLOOKUP(T$30,$H$25:$V$27,3))^2)))</f>
        <v>8.48528137423857</v>
      </c>
      <c r="U36" s="43" t="n">
        <f aca="false">SQRT((((HLOOKUP($G36,$H$21:$V$23,2)-HLOOKUP(U$30,$H$25:$V$27,2))^2)+((HLOOKUP($G36,$H$21:$V$23,3)-HLOOKUP(U$30,$H$25:$V$27,3))^2)))</f>
        <v>6.70820393249937</v>
      </c>
      <c r="V36" s="44" t="n">
        <f aca="false">SQRT((((HLOOKUP($G36,$H$21:$V$23,2)-HLOOKUP(V$30,$H$25:$V$27,2))^2)+((HLOOKUP($G36,$H$21:$V$23,3)-HLOOKUP(V$30,$H$25:$V$27,3))^2)))</f>
        <v>6.70820393249937</v>
      </c>
      <c r="W36" s="27"/>
    </row>
    <row collapsed="false" customFormat="false" customHeight="false" hidden="false" ht="12.65" outlineLevel="0" r="37">
      <c r="B37" s="0"/>
      <c r="C37" s="0"/>
      <c r="D37" s="0"/>
      <c r="F37" s="5" t="s">
        <v>10</v>
      </c>
      <c r="G37" s="23" t="n">
        <f aca="false">G36+1</f>
        <v>7</v>
      </c>
      <c r="H37" s="42" t="n">
        <f aca="false">SQRT((((HLOOKUP($G37,$H$21:$V$23,2)-HLOOKUP(H$30,$H$25:$V$27,2))^2)+((HLOOKUP($G37,$H$21:$V$23,3)-HLOOKUP(H$30,$H$25:$V$27,3))^2)))</f>
        <v>9.8488578017961</v>
      </c>
      <c r="I37" s="43" t="n">
        <f aca="false">SQRT((((HLOOKUP($G37,$H$21:$V$23,2)-HLOOKUP(I$30,$H$25:$V$27,2))^2)+((HLOOKUP($G37,$H$21:$V$23,3)-HLOOKUP(I$30,$H$25:$V$27,3))^2)))</f>
        <v>6.70820393249937</v>
      </c>
      <c r="J37" s="43" t="n">
        <f aca="false">SQRT((((HLOOKUP($G37,$H$21:$V$23,2)-HLOOKUP(J$30,$H$25:$V$27,2))^2)+((HLOOKUP($G37,$H$21:$V$23,3)-HLOOKUP(J$30,$H$25:$V$27,3))^2)))</f>
        <v>2.23606797749979</v>
      </c>
      <c r="K37" s="43" t="n">
        <f aca="false">SQRT((((HLOOKUP($G37,$H$21:$V$23,2)-HLOOKUP(K$30,$H$25:$V$27,2))^2)+((HLOOKUP($G37,$H$21:$V$23,3)-HLOOKUP(K$30,$H$25:$V$27,3))^2)))</f>
        <v>9</v>
      </c>
      <c r="L37" s="43" t="n">
        <f aca="false">SQRT((((HLOOKUP($G37,$H$21:$V$23,2)-HLOOKUP(L$30,$H$25:$V$27,2))^2)+((HLOOKUP($G37,$H$21:$V$23,3)-HLOOKUP(L$30,$H$25:$V$27,3))^2)))</f>
        <v>8</v>
      </c>
      <c r="M37" s="43" t="n">
        <f aca="false">SQRT((((HLOOKUP($G37,$H$21:$V$23,2)-HLOOKUP(M$30,$H$25:$V$27,2))^2)+((HLOOKUP($G37,$H$21:$V$23,3)-HLOOKUP(M$30,$H$25:$V$27,3))^2)))</f>
        <v>7</v>
      </c>
      <c r="N37" s="43" t="n">
        <f aca="false">SQRT((((HLOOKUP($G37,$H$21:$V$23,2)-HLOOKUP(N$30,$H$25:$V$27,2))^2)+((HLOOKUP($G37,$H$21:$V$23,3)-HLOOKUP(N$30,$H$25:$V$27,3))^2)))</f>
        <v>5</v>
      </c>
      <c r="O37" s="43" t="n">
        <f aca="false">SQRT((((HLOOKUP($G37,$H$21:$V$23,2)-HLOOKUP(O$30,$H$25:$V$27,2))^2)+((HLOOKUP($G37,$H$21:$V$23,3)-HLOOKUP(O$30,$H$25:$V$27,3))^2)))</f>
        <v>2</v>
      </c>
      <c r="P37" s="43" t="n">
        <f aca="false">SQRT((((HLOOKUP($G37,$H$21:$V$23,2)-HLOOKUP(P$30,$H$25:$V$27,2))^2)+((HLOOKUP($G37,$H$21:$V$23,3)-HLOOKUP(P$30,$H$25:$V$27,3))^2)))</f>
        <v>5.09901951359278</v>
      </c>
      <c r="Q37" s="43" t="n">
        <f aca="false">SQRT((((HLOOKUP($G37,$H$21:$V$23,2)-HLOOKUP(Q$30,$H$25:$V$27,2))^2)+((HLOOKUP($G37,$H$21:$V$23,3)-HLOOKUP(Q$30,$H$25:$V$27,3))^2)))</f>
        <v>4.12310562561766</v>
      </c>
      <c r="R37" s="43" t="n">
        <f aca="false">SQRT((((HLOOKUP($G37,$H$21:$V$23,2)-HLOOKUP(R$30,$H$25:$V$27,2))^2)+((HLOOKUP($G37,$H$21:$V$23,3)-HLOOKUP(R$30,$H$25:$V$27,3))^2)))</f>
        <v>2.23606797749979</v>
      </c>
      <c r="S37" s="43" t="n">
        <f aca="false">SQRT((((HLOOKUP($G37,$H$21:$V$23,2)-HLOOKUP(S$30,$H$25:$V$27,2))^2)+((HLOOKUP($G37,$H$21:$V$23,3)-HLOOKUP(S$30,$H$25:$V$27,3))^2)))</f>
        <v>3.60555127546399</v>
      </c>
      <c r="T37" s="43" t="n">
        <f aca="false">SQRT((((HLOOKUP($G37,$H$21:$V$23,2)-HLOOKUP(T$30,$H$25:$V$27,2))^2)+((HLOOKUP($G37,$H$21:$V$23,3)-HLOOKUP(T$30,$H$25:$V$27,3))^2)))</f>
        <v>9.8488578017961</v>
      </c>
      <c r="U37" s="43" t="n">
        <f aca="false">SQRT((((HLOOKUP($G37,$H$21:$V$23,2)-HLOOKUP(U$30,$H$25:$V$27,2))^2)+((HLOOKUP($G37,$H$21:$V$23,3)-HLOOKUP(U$30,$H$25:$V$27,3))^2)))</f>
        <v>7.21110255092798</v>
      </c>
      <c r="V37" s="44" t="n">
        <f aca="false">SQRT((((HLOOKUP($G37,$H$21:$V$23,2)-HLOOKUP(V$30,$H$25:$V$27,2))^2)+((HLOOKUP($G37,$H$21:$V$23,3)-HLOOKUP(V$30,$H$25:$V$27,3))^2)))</f>
        <v>4</v>
      </c>
      <c r="W37" s="27"/>
    </row>
    <row collapsed="false" customFormat="false" customHeight="false" hidden="false" ht="12.65" outlineLevel="0" r="38">
      <c r="F38" s="5" t="s">
        <v>10</v>
      </c>
      <c r="G38" s="23" t="n">
        <f aca="false">G37+1</f>
        <v>8</v>
      </c>
      <c r="H38" s="42" t="n">
        <f aca="false">SQRT((((HLOOKUP($G38,$H$21:$V$23,2)-HLOOKUP(H$30,$H$25:$V$27,2))^2)+((HLOOKUP($G38,$H$21:$V$23,3)-HLOOKUP(H$30,$H$25:$V$27,3))^2)))</f>
        <v>5</v>
      </c>
      <c r="I38" s="43" t="n">
        <f aca="false">SQRT((((HLOOKUP($G38,$H$21:$V$23,2)-HLOOKUP(I$30,$H$25:$V$27,2))^2)+((HLOOKUP($G38,$H$21:$V$23,3)-HLOOKUP(I$30,$H$25:$V$27,3))^2)))</f>
        <v>5</v>
      </c>
      <c r="J38" s="43" t="n">
        <f aca="false">SQRT((((HLOOKUP($G38,$H$21:$V$23,2)-HLOOKUP(J$30,$H$25:$V$27,2))^2)+((HLOOKUP($G38,$H$21:$V$23,3)-HLOOKUP(J$30,$H$25:$V$27,3))^2)))</f>
        <v>8.54400374531753</v>
      </c>
      <c r="K38" s="43" t="n">
        <f aca="false">SQRT((((HLOOKUP($G38,$H$21:$V$23,2)-HLOOKUP(K$30,$H$25:$V$27,2))^2)+((HLOOKUP($G38,$H$21:$V$23,3)-HLOOKUP(K$30,$H$25:$V$27,3))^2)))</f>
        <v>1</v>
      </c>
      <c r="L38" s="43" t="n">
        <f aca="false">SQRT((((HLOOKUP($G38,$H$21:$V$23,2)-HLOOKUP(L$30,$H$25:$V$27,2))^2)+((HLOOKUP($G38,$H$21:$V$23,3)-HLOOKUP(L$30,$H$25:$V$27,3))^2)))</f>
        <v>1.4142135623731</v>
      </c>
      <c r="M38" s="43" t="n">
        <f aca="false">SQRT((((HLOOKUP($G38,$H$21:$V$23,2)-HLOOKUP(M$30,$H$25:$V$27,2))^2)+((HLOOKUP($G38,$H$21:$V$23,3)-HLOOKUP(M$30,$H$25:$V$27,3))^2)))</f>
        <v>2.23606797749979</v>
      </c>
      <c r="N38" s="43" t="n">
        <f aca="false">SQRT((((HLOOKUP($G38,$H$21:$V$23,2)-HLOOKUP(N$30,$H$25:$V$27,2))^2)+((HLOOKUP($G38,$H$21:$V$23,3)-HLOOKUP(N$30,$H$25:$V$27,3))^2)))</f>
        <v>4.12310562561766</v>
      </c>
      <c r="O38" s="43" t="n">
        <f aca="false">SQRT((((HLOOKUP($G38,$H$21:$V$23,2)-HLOOKUP(O$30,$H$25:$V$27,2))^2)+((HLOOKUP($G38,$H$21:$V$23,3)-HLOOKUP(O$30,$H$25:$V$27,3))^2)))</f>
        <v>7.07106781186548</v>
      </c>
      <c r="P38" s="43" t="n">
        <f aca="false">SQRT((((HLOOKUP($G38,$H$21:$V$23,2)-HLOOKUP(P$30,$H$25:$V$27,2))^2)+((HLOOKUP($G38,$H$21:$V$23,3)-HLOOKUP(P$30,$H$25:$V$27,3))^2)))</f>
        <v>4</v>
      </c>
      <c r="Q38" s="43" t="n">
        <f aca="false">SQRT((((HLOOKUP($G38,$H$21:$V$23,2)-HLOOKUP(Q$30,$H$25:$V$27,2))^2)+((HLOOKUP($G38,$H$21:$V$23,3)-HLOOKUP(Q$30,$H$25:$V$27,3))^2)))</f>
        <v>5</v>
      </c>
      <c r="R38" s="43" t="n">
        <f aca="false">SQRT((((HLOOKUP($G38,$H$21:$V$23,2)-HLOOKUP(R$30,$H$25:$V$27,2))^2)+((HLOOKUP($G38,$H$21:$V$23,3)-HLOOKUP(R$30,$H$25:$V$27,3))^2)))</f>
        <v>7</v>
      </c>
      <c r="S38" s="43" t="n">
        <f aca="false">SQRT((((HLOOKUP($G38,$H$21:$V$23,2)-HLOOKUP(S$30,$H$25:$V$27,2))^2)+((HLOOKUP($G38,$H$21:$V$23,3)-HLOOKUP(S$30,$H$25:$V$27,3))^2)))</f>
        <v>6.08276253029822</v>
      </c>
      <c r="T38" s="43" t="n">
        <f aca="false">SQRT((((HLOOKUP($G38,$H$21:$V$23,2)-HLOOKUP(T$30,$H$25:$V$27,2))^2)+((HLOOKUP($G38,$H$21:$V$23,3)-HLOOKUP(T$30,$H$25:$V$27,3))^2)))</f>
        <v>3</v>
      </c>
      <c r="U38" s="43" t="n">
        <f aca="false">SQRT((((HLOOKUP($G38,$H$21:$V$23,2)-HLOOKUP(U$30,$H$25:$V$27,2))^2)+((HLOOKUP($G38,$H$21:$V$23,3)-HLOOKUP(U$30,$H$25:$V$27,3))^2)))</f>
        <v>4.24264068711929</v>
      </c>
      <c r="V38" s="44" t="n">
        <f aca="false">SQRT((((HLOOKUP($G38,$H$21:$V$23,2)-HLOOKUP(V$30,$H$25:$V$27,2))^2)+((HLOOKUP($G38,$H$21:$V$23,3)-HLOOKUP(V$30,$H$25:$V$27,3))^2)))</f>
        <v>9.48683298050514</v>
      </c>
      <c r="W38" s="27"/>
    </row>
    <row collapsed="false" customFormat="false" customHeight="false" hidden="false" ht="12.65" outlineLevel="0" r="39">
      <c r="F39" s="5" t="s">
        <v>10</v>
      </c>
      <c r="G39" s="23" t="n">
        <f aca="false">G38+1</f>
        <v>9</v>
      </c>
      <c r="H39" s="42" t="n">
        <f aca="false">SQRT((((HLOOKUP($G39,$H$21:$V$23,2)-HLOOKUP(H$30,$H$25:$V$27,2))^2)+((HLOOKUP($G39,$H$21:$V$23,3)-HLOOKUP(H$30,$H$25:$V$27,3))^2)))</f>
        <v>5.8309518948453</v>
      </c>
      <c r="I39" s="43" t="n">
        <f aca="false">SQRT((((HLOOKUP($G39,$H$21:$V$23,2)-HLOOKUP(I$30,$H$25:$V$27,2))^2)+((HLOOKUP($G39,$H$21:$V$23,3)-HLOOKUP(I$30,$H$25:$V$27,3))^2)))</f>
        <v>4</v>
      </c>
      <c r="J39" s="43" t="n">
        <f aca="false">SQRT((((HLOOKUP($G39,$H$21:$V$23,2)-HLOOKUP(J$30,$H$25:$V$27,2))^2)+((HLOOKUP($G39,$H$21:$V$23,3)-HLOOKUP(J$30,$H$25:$V$27,3))^2)))</f>
        <v>5.8309518948453</v>
      </c>
      <c r="K39" s="43" t="n">
        <f aca="false">SQRT((((HLOOKUP($G39,$H$21:$V$23,2)-HLOOKUP(K$30,$H$25:$V$27,2))^2)+((HLOOKUP($G39,$H$21:$V$23,3)-HLOOKUP(K$30,$H$25:$V$27,3))^2)))</f>
        <v>3.16227766016838</v>
      </c>
      <c r="L39" s="43" t="n">
        <f aca="false">SQRT((((HLOOKUP($G39,$H$21:$V$23,2)-HLOOKUP(L$30,$H$25:$V$27,2))^2)+((HLOOKUP($G39,$H$21:$V$23,3)-HLOOKUP(L$30,$H$25:$V$27,3))^2)))</f>
        <v>2.23606797749979</v>
      </c>
      <c r="M39" s="43" t="n">
        <f aca="false">SQRT((((HLOOKUP($G39,$H$21:$V$23,2)-HLOOKUP(M$30,$H$25:$V$27,2))^2)+((HLOOKUP($G39,$H$21:$V$23,3)-HLOOKUP(M$30,$H$25:$V$27,3))^2)))</f>
        <v>1.4142135623731</v>
      </c>
      <c r="N39" s="43" t="n">
        <f aca="false">SQRT((((HLOOKUP($G39,$H$21:$V$23,2)-HLOOKUP(N$30,$H$25:$V$27,2))^2)+((HLOOKUP($G39,$H$21:$V$23,3)-HLOOKUP(N$30,$H$25:$V$27,3))^2)))</f>
        <v>1.4142135623731</v>
      </c>
      <c r="O39" s="43" t="n">
        <f aca="false">SQRT((((HLOOKUP($G39,$H$21:$V$23,2)-HLOOKUP(O$30,$H$25:$V$27,2))^2)+((HLOOKUP($G39,$H$21:$V$23,3)-HLOOKUP(O$30,$H$25:$V$27,3))^2)))</f>
        <v>4.12310562561766</v>
      </c>
      <c r="P39" s="43" t="n">
        <f aca="false">SQRT((((HLOOKUP($G39,$H$21:$V$23,2)-HLOOKUP(P$30,$H$25:$V$27,2))^2)+((HLOOKUP($G39,$H$21:$V$23,3)-HLOOKUP(P$30,$H$25:$V$27,3))^2)))</f>
        <v>1</v>
      </c>
      <c r="Q39" s="43" t="n">
        <f aca="false">SQRT((((HLOOKUP($G39,$H$21:$V$23,2)-HLOOKUP(Q$30,$H$25:$V$27,2))^2)+((HLOOKUP($G39,$H$21:$V$23,3)-HLOOKUP(Q$30,$H$25:$V$27,3))^2)))</f>
        <v>2</v>
      </c>
      <c r="R39" s="43" t="n">
        <f aca="false">SQRT((((HLOOKUP($G39,$H$21:$V$23,2)-HLOOKUP(R$30,$H$25:$V$27,2))^2)+((HLOOKUP($G39,$H$21:$V$23,3)-HLOOKUP(R$30,$H$25:$V$27,3))^2)))</f>
        <v>4</v>
      </c>
      <c r="S39" s="43" t="n">
        <f aca="false">SQRT((((HLOOKUP($G39,$H$21:$V$23,2)-HLOOKUP(S$30,$H$25:$V$27,2))^2)+((HLOOKUP($G39,$H$21:$V$23,3)-HLOOKUP(S$30,$H$25:$V$27,3))^2)))</f>
        <v>3.16227766016838</v>
      </c>
      <c r="T39" s="43" t="n">
        <f aca="false">SQRT((((HLOOKUP($G39,$H$21:$V$23,2)-HLOOKUP(T$30,$H$25:$V$27,2))^2)+((HLOOKUP($G39,$H$21:$V$23,3)-HLOOKUP(T$30,$H$25:$V$27,3))^2)))</f>
        <v>4.24264068711929</v>
      </c>
      <c r="U39" s="43" t="n">
        <f aca="false">SQRT((((HLOOKUP($G39,$H$21:$V$23,2)-HLOOKUP(U$30,$H$25:$V$27,2))^2)+((HLOOKUP($G39,$H$21:$V$23,3)-HLOOKUP(U$30,$H$25:$V$27,3))^2)))</f>
        <v>3</v>
      </c>
      <c r="V39" s="44" t="n">
        <f aca="false">SQRT((((HLOOKUP($G39,$H$21:$V$23,2)-HLOOKUP(V$30,$H$25:$V$27,2))^2)+((HLOOKUP($G39,$H$21:$V$23,3)-HLOOKUP(V$30,$H$25:$V$27,3))^2)))</f>
        <v>6.70820393249937</v>
      </c>
      <c r="W39" s="27"/>
    </row>
    <row collapsed="false" customFormat="false" customHeight="false" hidden="false" ht="12.65" outlineLevel="0" r="40">
      <c r="F40" s="5" t="s">
        <v>10</v>
      </c>
      <c r="G40" s="23" t="n">
        <f aca="false">G39+1</f>
        <v>10</v>
      </c>
      <c r="H40" s="42" t="n">
        <f aca="false">SQRT((((HLOOKUP($G40,$H$21:$V$23,2)-HLOOKUP(H$30,$H$25:$V$27,2))^2)+((HLOOKUP($G40,$H$21:$V$23,3)-HLOOKUP(H$30,$H$25:$V$27,3))^2)))</f>
        <v>7</v>
      </c>
      <c r="I40" s="43" t="n">
        <f aca="false">SQRT((((HLOOKUP($G40,$H$21:$V$23,2)-HLOOKUP(I$30,$H$25:$V$27,2))^2)+((HLOOKUP($G40,$H$21:$V$23,3)-HLOOKUP(I$30,$H$25:$V$27,3))^2)))</f>
        <v>6.70820393249937</v>
      </c>
      <c r="J40" s="43" t="n">
        <f aca="false">SQRT((((HLOOKUP($G40,$H$21:$V$23,2)-HLOOKUP(J$30,$H$25:$V$27,2))^2)+((HLOOKUP($G40,$H$21:$V$23,3)-HLOOKUP(J$30,$H$25:$V$27,3))^2)))</f>
        <v>9.4339811320566</v>
      </c>
      <c r="K40" s="43" t="n">
        <f aca="false">SQRT((((HLOOKUP($G40,$H$21:$V$23,2)-HLOOKUP(K$30,$H$25:$V$27,2))^2)+((HLOOKUP($G40,$H$21:$V$23,3)-HLOOKUP(K$30,$H$25:$V$27,3))^2)))</f>
        <v>3</v>
      </c>
      <c r="L40" s="43" t="n">
        <f aca="false">SQRT((((HLOOKUP($G40,$H$21:$V$23,2)-HLOOKUP(L$30,$H$25:$V$27,2))^2)+((HLOOKUP($G40,$H$21:$V$23,3)-HLOOKUP(L$30,$H$25:$V$27,3))^2)))</f>
        <v>3.16227766016838</v>
      </c>
      <c r="M40" s="43" t="n">
        <f aca="false">SQRT((((HLOOKUP($G40,$H$21:$V$23,2)-HLOOKUP(M$30,$H$25:$V$27,2))^2)+((HLOOKUP($G40,$H$21:$V$23,3)-HLOOKUP(M$30,$H$25:$V$27,3))^2)))</f>
        <v>3.60555127546399</v>
      </c>
      <c r="N40" s="43" t="n">
        <f aca="false">SQRT((((HLOOKUP($G40,$H$21:$V$23,2)-HLOOKUP(N$30,$H$25:$V$27,2))^2)+((HLOOKUP($G40,$H$21:$V$23,3)-HLOOKUP(N$30,$H$25:$V$27,3))^2)))</f>
        <v>5</v>
      </c>
      <c r="O40" s="43" t="n">
        <f aca="false">SQRT((((HLOOKUP($G40,$H$21:$V$23,2)-HLOOKUP(O$30,$H$25:$V$27,2))^2)+((HLOOKUP($G40,$H$21:$V$23,3)-HLOOKUP(O$30,$H$25:$V$27,3))^2)))</f>
        <v>7.61577310586391</v>
      </c>
      <c r="P40" s="43" t="n">
        <f aca="false">SQRT((((HLOOKUP($G40,$H$21:$V$23,2)-HLOOKUP(P$30,$H$25:$V$27,2))^2)+((HLOOKUP($G40,$H$21:$V$23,3)-HLOOKUP(P$30,$H$25:$V$27,3))^2)))</f>
        <v>4.47213595499958</v>
      </c>
      <c r="Q40" s="43" t="n">
        <f aca="false">SQRT((((HLOOKUP($G40,$H$21:$V$23,2)-HLOOKUP(Q$30,$H$25:$V$27,2))^2)+((HLOOKUP($G40,$H$21:$V$23,3)-HLOOKUP(Q$30,$H$25:$V$27,3))^2)))</f>
        <v>5.3851648071345</v>
      </c>
      <c r="R40" s="43" t="n">
        <f aca="false">SQRT((((HLOOKUP($G40,$H$21:$V$23,2)-HLOOKUP(R$30,$H$25:$V$27,2))^2)+((HLOOKUP($G40,$H$21:$V$23,3)-HLOOKUP(R$30,$H$25:$V$27,3))^2)))</f>
        <v>7.28010988928052</v>
      </c>
      <c r="S40" s="43" t="n">
        <f aca="false">SQRT((((HLOOKUP($G40,$H$21:$V$23,2)-HLOOKUP(S$30,$H$25:$V$27,2))^2)+((HLOOKUP($G40,$H$21:$V$23,3)-HLOOKUP(S$30,$H$25:$V$27,3))^2)))</f>
        <v>6.08276253029822</v>
      </c>
      <c r="T40" s="43" t="n">
        <f aca="false">SQRT((((HLOOKUP($G40,$H$21:$V$23,2)-HLOOKUP(T$30,$H$25:$V$27,2))^2)+((HLOOKUP($G40,$H$21:$V$23,3)-HLOOKUP(T$30,$H$25:$V$27,3))^2)))</f>
        <v>1</v>
      </c>
      <c r="U40" s="43" t="n">
        <f aca="false">SQRT((((HLOOKUP($G40,$H$21:$V$23,2)-HLOOKUP(U$30,$H$25:$V$27,2))^2)+((HLOOKUP($G40,$H$21:$V$23,3)-HLOOKUP(U$30,$H$25:$V$27,3))^2)))</f>
        <v>3.16227766016838</v>
      </c>
      <c r="V40" s="44" t="n">
        <f aca="false">SQRT((((HLOOKUP($G40,$H$21:$V$23,2)-HLOOKUP(V$30,$H$25:$V$27,2))^2)+((HLOOKUP($G40,$H$21:$V$23,3)-HLOOKUP(V$30,$H$25:$V$27,3))^2)))</f>
        <v>9.05538513813742</v>
      </c>
      <c r="W40" s="27"/>
    </row>
    <row collapsed="false" customFormat="false" customHeight="false" hidden="false" ht="12.65" outlineLevel="0" r="41">
      <c r="F41" s="5" t="s">
        <v>10</v>
      </c>
      <c r="G41" s="23" t="n">
        <f aca="false">G40+1</f>
        <v>11</v>
      </c>
      <c r="H41" s="42" t="n">
        <f aca="false">SQRT((((HLOOKUP($G41,$H$21:$V$23,2)-HLOOKUP(H$30,$H$25:$V$27,2))^2)+((HLOOKUP($G41,$H$21:$V$23,3)-HLOOKUP(H$30,$H$25:$V$27,3))^2)))</f>
        <v>8.06225774829855</v>
      </c>
      <c r="I41" s="43" t="n">
        <f aca="false">SQRT((((HLOOKUP($G41,$H$21:$V$23,2)-HLOOKUP(I$30,$H$25:$V$27,2))^2)+((HLOOKUP($G41,$H$21:$V$23,3)-HLOOKUP(I$30,$H$25:$V$27,3))^2)))</f>
        <v>6.08276253029822</v>
      </c>
      <c r="J41" s="43" t="n">
        <f aca="false">SQRT((((HLOOKUP($G41,$H$21:$V$23,2)-HLOOKUP(J$30,$H$25:$V$27,2))^2)+((HLOOKUP($G41,$H$21:$V$23,3)-HLOOKUP(J$30,$H$25:$V$27,3))^2)))</f>
        <v>6.40312423743285</v>
      </c>
      <c r="K41" s="43" t="n">
        <f aca="false">SQRT((((HLOOKUP($G41,$H$21:$V$23,2)-HLOOKUP(K$30,$H$25:$V$27,2))^2)+((HLOOKUP($G41,$H$21:$V$23,3)-HLOOKUP(K$30,$H$25:$V$27,3))^2)))</f>
        <v>5</v>
      </c>
      <c r="L41" s="43" t="n">
        <f aca="false">SQRT((((HLOOKUP($G41,$H$21:$V$23,2)-HLOOKUP(L$30,$H$25:$V$27,2))^2)+((HLOOKUP($G41,$H$21:$V$23,3)-HLOOKUP(L$30,$H$25:$V$27,3))^2)))</f>
        <v>4.24264068711929</v>
      </c>
      <c r="M41" s="43" t="n">
        <f aca="false">SQRT((((HLOOKUP($G41,$H$21:$V$23,2)-HLOOKUP(M$30,$H$25:$V$27,2))^2)+((HLOOKUP($G41,$H$21:$V$23,3)-HLOOKUP(M$30,$H$25:$V$27,3))^2)))</f>
        <v>3.60555127546399</v>
      </c>
      <c r="N41" s="43" t="n">
        <f aca="false">SQRT((((HLOOKUP($G41,$H$21:$V$23,2)-HLOOKUP(N$30,$H$25:$V$27,2))^2)+((HLOOKUP($G41,$H$21:$V$23,3)-HLOOKUP(N$30,$H$25:$V$27,3))^2)))</f>
        <v>3</v>
      </c>
      <c r="O41" s="43" t="n">
        <f aca="false">SQRT((((HLOOKUP($G41,$H$21:$V$23,2)-HLOOKUP(O$30,$H$25:$V$27,2))^2)+((HLOOKUP($G41,$H$21:$V$23,3)-HLOOKUP(O$30,$H$25:$V$27,3))^2)))</f>
        <v>4.24264068711929</v>
      </c>
      <c r="P41" s="43" t="n">
        <f aca="false">SQRT((((HLOOKUP($G41,$H$21:$V$23,2)-HLOOKUP(P$30,$H$25:$V$27,2))^2)+((HLOOKUP($G41,$H$21:$V$23,3)-HLOOKUP(P$30,$H$25:$V$27,3))^2)))</f>
        <v>2</v>
      </c>
      <c r="Q41" s="43" t="n">
        <f aca="false">SQRT((((HLOOKUP($G41,$H$21:$V$23,2)-HLOOKUP(Q$30,$H$25:$V$27,2))^2)+((HLOOKUP($G41,$H$21:$V$23,3)-HLOOKUP(Q$30,$H$25:$V$27,3))^2)))</f>
        <v>2.23606797749979</v>
      </c>
      <c r="R41" s="43" t="n">
        <f aca="false">SQRT((((HLOOKUP($G41,$H$21:$V$23,2)-HLOOKUP(R$30,$H$25:$V$27,2))^2)+((HLOOKUP($G41,$H$21:$V$23,3)-HLOOKUP(R$30,$H$25:$V$27,3))^2)))</f>
        <v>3.60555127546399</v>
      </c>
      <c r="S41" s="43" t="n">
        <f aca="false">SQRT((((HLOOKUP($G41,$H$21:$V$23,2)-HLOOKUP(S$30,$H$25:$V$27,2))^2)+((HLOOKUP($G41,$H$21:$V$23,3)-HLOOKUP(S$30,$H$25:$V$27,3))^2)))</f>
        <v>2.23606797749979</v>
      </c>
      <c r="T41" s="43" t="n">
        <f aca="false">SQRT((((HLOOKUP($G41,$H$21:$V$23,2)-HLOOKUP(T$30,$H$25:$V$27,2))^2)+((HLOOKUP($G41,$H$21:$V$23,3)-HLOOKUP(T$30,$H$25:$V$27,3))^2)))</f>
        <v>4.12310562561766</v>
      </c>
      <c r="U41" s="43" t="n">
        <f aca="false">SQRT((((HLOOKUP($G41,$H$21:$V$23,2)-HLOOKUP(U$30,$H$25:$V$27,2))^2)+((HLOOKUP($G41,$H$21:$V$23,3)-HLOOKUP(U$30,$H$25:$V$27,3))^2)))</f>
        <v>1.4142135623731</v>
      </c>
      <c r="V41" s="44" t="n">
        <f aca="false">SQRT((((HLOOKUP($G41,$H$21:$V$23,2)-HLOOKUP(V$30,$H$25:$V$27,2))^2)+((HLOOKUP($G41,$H$21:$V$23,3)-HLOOKUP(V$30,$H$25:$V$27,3))^2)))</f>
        <v>5.09901951359278</v>
      </c>
      <c r="W41" s="27"/>
    </row>
    <row collapsed="false" customFormat="false" customHeight="false" hidden="false" ht="12.65" outlineLevel="0" r="42">
      <c r="F42" s="5" t="s">
        <v>10</v>
      </c>
      <c r="G42" s="23" t="n">
        <f aca="false">G41+1</f>
        <v>12</v>
      </c>
      <c r="H42" s="42" t="n">
        <f aca="false">SQRT((((HLOOKUP($G42,$H$21:$V$23,2)-HLOOKUP(H$30,$H$25:$V$27,2))^2)+((HLOOKUP($G42,$H$21:$V$23,3)-HLOOKUP(H$30,$H$25:$V$27,3))^2)))</f>
        <v>9.21954445729289</v>
      </c>
      <c r="I42" s="43" t="n">
        <f aca="false">SQRT((((HLOOKUP($G42,$H$21:$V$23,2)-HLOOKUP(I$30,$H$25:$V$27,2))^2)+((HLOOKUP($G42,$H$21:$V$23,3)-HLOOKUP(I$30,$H$25:$V$27,3))^2)))</f>
        <v>6.70820393249937</v>
      </c>
      <c r="J42" s="43" t="n">
        <f aca="false">SQRT((((HLOOKUP($G42,$H$21:$V$23,2)-HLOOKUP(J$30,$H$25:$V$27,2))^2)+((HLOOKUP($G42,$H$21:$V$23,3)-HLOOKUP(J$30,$H$25:$V$27,3))^2)))</f>
        <v>5.3851648071345</v>
      </c>
      <c r="K42" s="43" t="n">
        <f aca="false">SQRT((((HLOOKUP($G42,$H$21:$V$23,2)-HLOOKUP(K$30,$H$25:$V$27,2))^2)+((HLOOKUP($G42,$H$21:$V$23,3)-HLOOKUP(K$30,$H$25:$V$27,3))^2)))</f>
        <v>6.70820393249937</v>
      </c>
      <c r="L42" s="43" t="n">
        <f aca="false">SQRT((((HLOOKUP($G42,$H$21:$V$23,2)-HLOOKUP(L$30,$H$25:$V$27,2))^2)+((HLOOKUP($G42,$H$21:$V$23,3)-HLOOKUP(L$30,$H$25:$V$27,3))^2)))</f>
        <v>5.8309518948453</v>
      </c>
      <c r="M42" s="43" t="n">
        <f aca="false">SQRT((((HLOOKUP($G42,$H$21:$V$23,2)-HLOOKUP(M$30,$H$25:$V$27,2))^2)+((HLOOKUP($G42,$H$21:$V$23,3)-HLOOKUP(M$30,$H$25:$V$27,3))^2)))</f>
        <v>5</v>
      </c>
      <c r="N42" s="43" t="n">
        <f aca="false">SQRT((((HLOOKUP($G42,$H$21:$V$23,2)-HLOOKUP(N$30,$H$25:$V$27,2))^2)+((HLOOKUP($G42,$H$21:$V$23,3)-HLOOKUP(N$30,$H$25:$V$27,3))^2)))</f>
        <v>3.60555127546399</v>
      </c>
      <c r="O42" s="43" t="n">
        <f aca="false">SQRT((((HLOOKUP($G42,$H$21:$V$23,2)-HLOOKUP(O$30,$H$25:$V$27,2))^2)+((HLOOKUP($G42,$H$21:$V$23,3)-HLOOKUP(O$30,$H$25:$V$27,3))^2)))</f>
        <v>3.16227766016838</v>
      </c>
      <c r="P42" s="43" t="n">
        <f aca="false">SQRT((((HLOOKUP($G42,$H$21:$V$23,2)-HLOOKUP(P$30,$H$25:$V$27,2))^2)+((HLOOKUP($G42,$H$21:$V$23,3)-HLOOKUP(P$30,$H$25:$V$27,3))^2)))</f>
        <v>2.82842712474619</v>
      </c>
      <c r="Q42" s="43" t="n">
        <f aca="false">SQRT((((HLOOKUP($G42,$H$21:$V$23,2)-HLOOKUP(Q$30,$H$25:$V$27,2))^2)+((HLOOKUP($G42,$H$21:$V$23,3)-HLOOKUP(Q$30,$H$25:$V$27,3))^2)))</f>
        <v>2.23606797749979</v>
      </c>
      <c r="R42" s="43" t="n">
        <f aca="false">SQRT((((HLOOKUP($G42,$H$21:$V$23,2)-HLOOKUP(R$30,$H$25:$V$27,2))^2)+((HLOOKUP($G42,$H$21:$V$23,3)-HLOOKUP(R$30,$H$25:$V$27,3))^2)))</f>
        <v>2.23606797749979</v>
      </c>
      <c r="S42" s="43" t="n">
        <f aca="false">SQRT((((HLOOKUP($G42,$H$21:$V$23,2)-HLOOKUP(S$30,$H$25:$V$27,2))^2)+((HLOOKUP($G42,$H$21:$V$23,3)-HLOOKUP(S$30,$H$25:$V$27,3))^2)))</f>
        <v>1</v>
      </c>
      <c r="T42" s="43" t="n">
        <f aca="false">SQRT((((HLOOKUP($G42,$H$21:$V$23,2)-HLOOKUP(T$30,$H$25:$V$27,2))^2)+((HLOOKUP($G42,$H$21:$V$23,3)-HLOOKUP(T$30,$H$25:$V$27,3))^2)))</f>
        <v>6.08276253029822</v>
      </c>
      <c r="U42" s="43" t="n">
        <f aca="false">SQRT((((HLOOKUP($G42,$H$21:$V$23,2)-HLOOKUP(U$30,$H$25:$V$27,2))^2)+((HLOOKUP($G42,$H$21:$V$23,3)-HLOOKUP(U$30,$H$25:$V$27,3))^2)))</f>
        <v>3.16227766016838</v>
      </c>
      <c r="V42" s="44" t="n">
        <f aca="false">SQRT((((HLOOKUP($G42,$H$21:$V$23,2)-HLOOKUP(V$30,$H$25:$V$27,2))^2)+((HLOOKUP($G42,$H$21:$V$23,3)-HLOOKUP(V$30,$H$25:$V$27,3))^2)))</f>
        <v>3.16227766016838</v>
      </c>
      <c r="W42" s="27"/>
    </row>
    <row collapsed="false" customFormat="false" customHeight="false" hidden="false" ht="12.65" outlineLevel="0" r="43">
      <c r="F43" s="5" t="s">
        <v>10</v>
      </c>
      <c r="G43" s="23" t="n">
        <f aca="false">G42+1</f>
        <v>13</v>
      </c>
      <c r="H43" s="42" t="n">
        <f aca="false">SQRT((((HLOOKUP($G43,$H$21:$V$23,2)-HLOOKUP(H$30,$H$25:$V$27,2))^2)+((HLOOKUP($G43,$H$21:$V$23,3)-HLOOKUP(H$30,$H$25:$V$27,3))^2)))</f>
        <v>8.06225774829855</v>
      </c>
      <c r="I43" s="43" t="n">
        <f aca="false">SQRT((((HLOOKUP($G43,$H$21:$V$23,2)-HLOOKUP(I$30,$H$25:$V$27,2))^2)+((HLOOKUP($G43,$H$21:$V$23,3)-HLOOKUP(I$30,$H$25:$V$27,3))^2)))</f>
        <v>7.28010988928052</v>
      </c>
      <c r="J43" s="43" t="n">
        <f aca="false">SQRT((((HLOOKUP($G43,$H$21:$V$23,2)-HLOOKUP(J$30,$H$25:$V$27,2))^2)+((HLOOKUP($G43,$H$21:$V$23,3)-HLOOKUP(J$30,$H$25:$V$27,3))^2)))</f>
        <v>9.21954445729289</v>
      </c>
      <c r="K43" s="43" t="n">
        <f aca="false">SQRT((((HLOOKUP($G43,$H$21:$V$23,2)-HLOOKUP(K$30,$H$25:$V$27,2))^2)+((HLOOKUP($G43,$H$21:$V$23,3)-HLOOKUP(K$30,$H$25:$V$27,3))^2)))</f>
        <v>4.12310562561766</v>
      </c>
      <c r="L43" s="43" t="n">
        <f aca="false">SQRT((((HLOOKUP($G43,$H$21:$V$23,2)-HLOOKUP(L$30,$H$25:$V$27,2))^2)+((HLOOKUP($G43,$H$21:$V$23,3)-HLOOKUP(L$30,$H$25:$V$27,3))^2)))</f>
        <v>4</v>
      </c>
      <c r="M43" s="43" t="n">
        <f aca="false">SQRT((((HLOOKUP($G43,$H$21:$V$23,2)-HLOOKUP(M$30,$H$25:$V$27,2))^2)+((HLOOKUP($G43,$H$21:$V$23,3)-HLOOKUP(M$30,$H$25:$V$27,3))^2)))</f>
        <v>4.12310562561766</v>
      </c>
      <c r="N43" s="43" t="n">
        <f aca="false">SQRT((((HLOOKUP($G43,$H$21:$V$23,2)-HLOOKUP(N$30,$H$25:$V$27,2))^2)+((HLOOKUP($G43,$H$21:$V$23,3)-HLOOKUP(N$30,$H$25:$V$27,3))^2)))</f>
        <v>5</v>
      </c>
      <c r="O43" s="43" t="n">
        <f aca="false">SQRT((((HLOOKUP($G43,$H$21:$V$23,2)-HLOOKUP(O$30,$H$25:$V$27,2))^2)+((HLOOKUP($G43,$H$21:$V$23,3)-HLOOKUP(O$30,$H$25:$V$27,3))^2)))</f>
        <v>7.21110255092798</v>
      </c>
      <c r="P43" s="43" t="n">
        <f aca="false">SQRT((((HLOOKUP($G43,$H$21:$V$23,2)-HLOOKUP(P$30,$H$25:$V$27,2))^2)+((HLOOKUP($G43,$H$21:$V$23,3)-HLOOKUP(P$30,$H$25:$V$27,3))^2)))</f>
        <v>4.24264068711929</v>
      </c>
      <c r="Q43" s="43" t="n">
        <f aca="false">SQRT((((HLOOKUP($G43,$H$21:$V$23,2)-HLOOKUP(Q$30,$H$25:$V$27,2))^2)+((HLOOKUP($G43,$H$21:$V$23,3)-HLOOKUP(Q$30,$H$25:$V$27,3))^2)))</f>
        <v>5</v>
      </c>
      <c r="R43" s="43" t="n">
        <f aca="false">SQRT((((HLOOKUP($G43,$H$21:$V$23,2)-HLOOKUP(R$30,$H$25:$V$27,2))^2)+((HLOOKUP($G43,$H$21:$V$23,3)-HLOOKUP(R$30,$H$25:$V$27,3))^2)))</f>
        <v>6.70820393249937</v>
      </c>
      <c r="S43" s="43" t="n">
        <f aca="false">SQRT((((HLOOKUP($G43,$H$21:$V$23,2)-HLOOKUP(S$30,$H$25:$V$27,2))^2)+((HLOOKUP($G43,$H$21:$V$23,3)-HLOOKUP(S$30,$H$25:$V$27,3))^2)))</f>
        <v>5.3851648071345</v>
      </c>
      <c r="T43" s="43" t="n">
        <f aca="false">SQRT((((HLOOKUP($G43,$H$21:$V$23,2)-HLOOKUP(T$30,$H$25:$V$27,2))^2)+((HLOOKUP($G43,$H$21:$V$23,3)-HLOOKUP(T$30,$H$25:$V$27,3))^2)))</f>
        <v>1</v>
      </c>
      <c r="U43" s="43" t="n">
        <f aca="false">SQRT((((HLOOKUP($G43,$H$21:$V$23,2)-HLOOKUP(U$30,$H$25:$V$27,2))^2)+((HLOOKUP($G43,$H$21:$V$23,3)-HLOOKUP(U$30,$H$25:$V$27,3))^2)))</f>
        <v>2</v>
      </c>
      <c r="V43" s="44" t="n">
        <f aca="false">SQRT((((HLOOKUP($G43,$H$21:$V$23,2)-HLOOKUP(V$30,$H$25:$V$27,2))^2)+((HLOOKUP($G43,$H$21:$V$23,3)-HLOOKUP(V$30,$H$25:$V$27,3))^2)))</f>
        <v>8</v>
      </c>
      <c r="W43" s="27"/>
    </row>
    <row collapsed="false" customFormat="false" customHeight="false" hidden="false" ht="12.65" outlineLevel="0" r="44">
      <c r="F44" s="5" t="s">
        <v>10</v>
      </c>
      <c r="G44" s="23" t="n">
        <f aca="false">G43+1</f>
        <v>14</v>
      </c>
      <c r="H44" s="42" t="n">
        <f aca="false">SQRT((((HLOOKUP($G44,$H$21:$V$23,2)-HLOOKUP(H$30,$H$25:$V$27,2))^2)+((HLOOKUP($G44,$H$21:$V$23,3)-HLOOKUP(H$30,$H$25:$V$27,3))^2)))</f>
        <v>8.24621125123532</v>
      </c>
      <c r="I44" s="43" t="n">
        <f aca="false">SQRT((((HLOOKUP($G44,$H$21:$V$23,2)-HLOOKUP(I$30,$H$25:$V$27,2))^2)+((HLOOKUP($G44,$H$21:$V$23,3)-HLOOKUP(I$30,$H$25:$V$27,3))^2)))</f>
        <v>7.07106781186548</v>
      </c>
      <c r="J44" s="43" t="n">
        <f aca="false">SQRT((((HLOOKUP($G44,$H$21:$V$23,2)-HLOOKUP(J$30,$H$25:$V$27,2))^2)+((HLOOKUP($G44,$H$21:$V$23,3)-HLOOKUP(J$30,$H$25:$V$27,3))^2)))</f>
        <v>8.48528137423857</v>
      </c>
      <c r="K44" s="43" t="n">
        <f aca="false">SQRT((((HLOOKUP($G44,$H$21:$V$23,2)-HLOOKUP(K$30,$H$25:$V$27,2))^2)+((HLOOKUP($G44,$H$21:$V$23,3)-HLOOKUP(K$30,$H$25:$V$27,3))^2)))</f>
        <v>4.47213595499958</v>
      </c>
      <c r="L44" s="43" t="n">
        <f aca="false">SQRT((((HLOOKUP($G44,$H$21:$V$23,2)-HLOOKUP(L$30,$H$25:$V$27,2))^2)+((HLOOKUP($G44,$H$21:$V$23,3)-HLOOKUP(L$30,$H$25:$V$27,3))^2)))</f>
        <v>4.12310562561766</v>
      </c>
      <c r="M44" s="43" t="n">
        <f aca="false">SQRT((((HLOOKUP($G44,$H$21:$V$23,2)-HLOOKUP(M$30,$H$25:$V$27,2))^2)+((HLOOKUP($G44,$H$21:$V$23,3)-HLOOKUP(M$30,$H$25:$V$27,3))^2)))</f>
        <v>4</v>
      </c>
      <c r="N44" s="43" t="n">
        <f aca="false">SQRT((((HLOOKUP($G44,$H$21:$V$23,2)-HLOOKUP(N$30,$H$25:$V$27,2))^2)+((HLOOKUP($G44,$H$21:$V$23,3)-HLOOKUP(N$30,$H$25:$V$27,3))^2)))</f>
        <v>4.47213595499958</v>
      </c>
      <c r="O44" s="43" t="n">
        <f aca="false">SQRT((((HLOOKUP($G44,$H$21:$V$23,2)-HLOOKUP(O$30,$H$25:$V$27,2))^2)+((HLOOKUP($G44,$H$21:$V$23,3)-HLOOKUP(O$30,$H$25:$V$27,3))^2)))</f>
        <v>6.40312423743285</v>
      </c>
      <c r="P44" s="43" t="n">
        <f aca="false">SQRT((((HLOOKUP($G44,$H$21:$V$23,2)-HLOOKUP(P$30,$H$25:$V$27,2))^2)+((HLOOKUP($G44,$H$21:$V$23,3)-HLOOKUP(P$30,$H$25:$V$27,3))^2)))</f>
        <v>3.60555127546399</v>
      </c>
      <c r="Q44" s="43" t="n">
        <f aca="false">SQRT((((HLOOKUP($G44,$H$21:$V$23,2)-HLOOKUP(Q$30,$H$25:$V$27,2))^2)+((HLOOKUP($G44,$H$21:$V$23,3)-HLOOKUP(Q$30,$H$25:$V$27,3))^2)))</f>
        <v>4.24264068711929</v>
      </c>
      <c r="R44" s="43" t="n">
        <f aca="false">SQRT((((HLOOKUP($G44,$H$21:$V$23,2)-HLOOKUP(R$30,$H$25:$V$27,2))^2)+((HLOOKUP($G44,$H$21:$V$23,3)-HLOOKUP(R$30,$H$25:$V$27,3))^2)))</f>
        <v>5.8309518948453</v>
      </c>
      <c r="S44" s="43" t="n">
        <f aca="false">SQRT((((HLOOKUP($G44,$H$21:$V$23,2)-HLOOKUP(S$30,$H$25:$V$27,2))^2)+((HLOOKUP($G44,$H$21:$V$23,3)-HLOOKUP(S$30,$H$25:$V$27,3))^2)))</f>
        <v>4.47213595499958</v>
      </c>
      <c r="T44" s="43" t="n">
        <f aca="false">SQRT((((HLOOKUP($G44,$H$21:$V$23,2)-HLOOKUP(T$30,$H$25:$V$27,2))^2)+((HLOOKUP($G44,$H$21:$V$23,3)-HLOOKUP(T$30,$H$25:$V$27,3))^2)))</f>
        <v>2</v>
      </c>
      <c r="U44" s="43" t="n">
        <f aca="false">SQRT((((HLOOKUP($G44,$H$21:$V$23,2)-HLOOKUP(U$30,$H$25:$V$27,2))^2)+((HLOOKUP($G44,$H$21:$V$23,3)-HLOOKUP(U$30,$H$25:$V$27,3))^2)))</f>
        <v>1</v>
      </c>
      <c r="V44" s="44" t="n">
        <f aca="false">SQRT((((HLOOKUP($G44,$H$21:$V$23,2)-HLOOKUP(V$30,$H$25:$V$27,2))^2)+((HLOOKUP($G44,$H$21:$V$23,3)-HLOOKUP(V$30,$H$25:$V$27,3))^2)))</f>
        <v>7</v>
      </c>
      <c r="W44" s="27"/>
    </row>
    <row collapsed="false" customFormat="false" customHeight="false" hidden="false" ht="12.65" outlineLevel="0" r="45">
      <c r="F45" s="5" t="s">
        <v>10</v>
      </c>
      <c r="G45" s="23" t="n">
        <f aca="false">G44+1</f>
        <v>15</v>
      </c>
      <c r="H45" s="45" t="n">
        <f aca="false">SQRT((((HLOOKUP($G45,$H$21:$V$23,2)-HLOOKUP(H$30,$H$25:$V$27,2))^2)+((HLOOKUP($G45,$H$21:$V$23,3)-HLOOKUP(H$30,$H$25:$V$27,3))^2)))</f>
        <v>9.4339811320566</v>
      </c>
      <c r="I45" s="46" t="n">
        <f aca="false">SQRT((((HLOOKUP($G45,$H$21:$V$23,2)-HLOOKUP(I$30,$H$25:$V$27,2))^2)+((HLOOKUP($G45,$H$21:$V$23,3)-HLOOKUP(I$30,$H$25:$V$27,3))^2)))</f>
        <v>7.28010988928052</v>
      </c>
      <c r="J45" s="46" t="n">
        <f aca="false">SQRT((((HLOOKUP($G45,$H$21:$V$23,2)-HLOOKUP(J$30,$H$25:$V$27,2))^2)+((HLOOKUP($G45,$H$21:$V$23,3)-HLOOKUP(J$30,$H$25:$V$27,3))^2)))</f>
        <v>6.70820393249937</v>
      </c>
      <c r="K45" s="46" t="n">
        <f aca="false">SQRT((((HLOOKUP($G45,$H$21:$V$23,2)-HLOOKUP(K$30,$H$25:$V$27,2))^2)+((HLOOKUP($G45,$H$21:$V$23,3)-HLOOKUP(K$30,$H$25:$V$27,3))^2)))</f>
        <v>6.40312423743285</v>
      </c>
      <c r="L45" s="46" t="n">
        <f aca="false">SQRT((((HLOOKUP($G45,$H$21:$V$23,2)-HLOOKUP(L$30,$H$25:$V$27,2))^2)+((HLOOKUP($G45,$H$21:$V$23,3)-HLOOKUP(L$30,$H$25:$V$27,3))^2)))</f>
        <v>5.65685424949238</v>
      </c>
      <c r="M45" s="46" t="n">
        <f aca="false">SQRT((((HLOOKUP($G45,$H$21:$V$23,2)-HLOOKUP(M$30,$H$25:$V$27,2))^2)+((HLOOKUP($G45,$H$21:$V$23,3)-HLOOKUP(M$30,$H$25:$V$27,3))^2)))</f>
        <v>5</v>
      </c>
      <c r="N45" s="46" t="n">
        <f aca="false">SQRT((((HLOOKUP($G45,$H$21:$V$23,2)-HLOOKUP(N$30,$H$25:$V$27,2))^2)+((HLOOKUP($G45,$H$21:$V$23,3)-HLOOKUP(N$30,$H$25:$V$27,3))^2)))</f>
        <v>4.12310562561766</v>
      </c>
      <c r="O45" s="46" t="n">
        <f aca="false">SQRT((((HLOOKUP($G45,$H$21:$V$23,2)-HLOOKUP(O$30,$H$25:$V$27,2))^2)+((HLOOKUP($G45,$H$21:$V$23,3)-HLOOKUP(O$30,$H$25:$V$27,3))^2)))</f>
        <v>4.47213595499958</v>
      </c>
      <c r="P45" s="46" t="n">
        <f aca="false">SQRT((((HLOOKUP($G45,$H$21:$V$23,2)-HLOOKUP(P$30,$H$25:$V$27,2))^2)+((HLOOKUP($G45,$H$21:$V$23,3)-HLOOKUP(P$30,$H$25:$V$27,3))^2)))</f>
        <v>3.16227766016838</v>
      </c>
      <c r="Q45" s="46" t="n">
        <f aca="false">SQRT((((HLOOKUP($G45,$H$21:$V$23,2)-HLOOKUP(Q$30,$H$25:$V$27,2))^2)+((HLOOKUP($G45,$H$21:$V$23,3)-HLOOKUP(Q$30,$H$25:$V$27,3))^2)))</f>
        <v>3</v>
      </c>
      <c r="R45" s="46" t="n">
        <f aca="false">SQRT((((HLOOKUP($G45,$H$21:$V$23,2)-HLOOKUP(R$30,$H$25:$V$27,2))^2)+((HLOOKUP($G45,$H$21:$V$23,3)-HLOOKUP(R$30,$H$25:$V$27,3))^2)))</f>
        <v>3.60555127546399</v>
      </c>
      <c r="S45" s="46" t="n">
        <f aca="false">SQRT((((HLOOKUP($G45,$H$21:$V$23,2)-HLOOKUP(S$30,$H$25:$V$27,2))^2)+((HLOOKUP($G45,$H$21:$V$23,3)-HLOOKUP(S$30,$H$25:$V$27,3))^2)))</f>
        <v>2.23606797749979</v>
      </c>
      <c r="T45" s="46" t="n">
        <f aca="false">SQRT((((HLOOKUP($G45,$H$21:$V$23,2)-HLOOKUP(T$30,$H$25:$V$27,2))^2)+((HLOOKUP($G45,$H$21:$V$23,3)-HLOOKUP(T$30,$H$25:$V$27,3))^2)))</f>
        <v>5</v>
      </c>
      <c r="U45" s="46" t="n">
        <f aca="false">SQRT((((HLOOKUP($G45,$H$21:$V$23,2)-HLOOKUP(U$30,$H$25:$V$27,2))^2)+((HLOOKUP($G45,$H$21:$V$23,3)-HLOOKUP(U$30,$H$25:$V$27,3))^2)))</f>
        <v>2</v>
      </c>
      <c r="V45" s="47" t="n">
        <f aca="false">SQRT((((HLOOKUP($G45,$H$21:$V$23,2)-HLOOKUP(V$30,$H$25:$V$27,2))^2)+((HLOOKUP($G45,$H$21:$V$23,3)-HLOOKUP(V$30,$H$25:$V$27,3))^2)))</f>
        <v>4</v>
      </c>
      <c r="W45" s="27"/>
    </row>
    <row collapsed="false" customFormat="false" customHeight="false" hidden="false" ht="12.1" outlineLevel="0" r="46"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5"/>
    </row>
    <row collapsed="false" customFormat="false" customHeight="true" hidden="false" ht="12.65" outlineLevel="0" r="47">
      <c r="F47" s="5"/>
      <c r="G47" s="6" t="s">
        <v>23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5"/>
    </row>
    <row collapsed="false" customFormat="false" customHeight="false" hidden="false" ht="12.65" outlineLevel="0" r="48">
      <c r="F48" s="10"/>
      <c r="G48" s="10" t="s">
        <v>6</v>
      </c>
      <c r="H48" s="10" t="n">
        <v>1</v>
      </c>
      <c r="I48" s="10" t="n">
        <f aca="false">H48+1</f>
        <v>2</v>
      </c>
      <c r="J48" s="10" t="n">
        <f aca="false">I48+1</f>
        <v>3</v>
      </c>
      <c r="K48" s="10" t="n">
        <f aca="false">J48+1</f>
        <v>4</v>
      </c>
      <c r="L48" s="10" t="n">
        <f aca="false">K48+1</f>
        <v>5</v>
      </c>
      <c r="M48" s="10" t="n">
        <f aca="false">L48+1</f>
        <v>6</v>
      </c>
      <c r="N48" s="10" t="n">
        <f aca="false">M48+1</f>
        <v>7</v>
      </c>
      <c r="O48" s="10" t="n">
        <f aca="false">N48+1</f>
        <v>8</v>
      </c>
      <c r="P48" s="10" t="n">
        <f aca="false">O48+1</f>
        <v>9</v>
      </c>
      <c r="Q48" s="10" t="n">
        <f aca="false">P48+1</f>
        <v>10</v>
      </c>
      <c r="R48" s="10" t="n">
        <f aca="false">Q48+1</f>
        <v>11</v>
      </c>
      <c r="S48" s="10" t="n">
        <f aca="false">R48+1</f>
        <v>12</v>
      </c>
      <c r="T48" s="10" t="n">
        <f aca="false">S48+1</f>
        <v>13</v>
      </c>
      <c r="U48" s="10" t="n">
        <f aca="false">T48+1</f>
        <v>14</v>
      </c>
      <c r="V48" s="10" t="n">
        <f aca="false">U48+1</f>
        <v>15</v>
      </c>
      <c r="W48" s="10"/>
    </row>
    <row collapsed="false" customFormat="false" customHeight="false" hidden="false" ht="12.65" outlineLevel="0" r="49">
      <c r="F49" s="15" t="s">
        <v>10</v>
      </c>
      <c r="G49" s="16" t="n">
        <v>1</v>
      </c>
      <c r="H49" s="49" t="n">
        <f aca="false">H3*H31</f>
        <v>1</v>
      </c>
      <c r="I49" s="50" t="n">
        <f aca="false">I3*I31</f>
        <v>0</v>
      </c>
      <c r="J49" s="50" t="n">
        <f aca="false">J3*J31</f>
        <v>0</v>
      </c>
      <c r="K49" s="50" t="n">
        <f aca="false">K3*K31</f>
        <v>0</v>
      </c>
      <c r="L49" s="50" t="n">
        <f aca="false">L3*L31</f>
        <v>0</v>
      </c>
      <c r="M49" s="50" t="n">
        <f aca="false">M3*M31</f>
        <v>0</v>
      </c>
      <c r="N49" s="50" t="n">
        <f aca="false">N3*N31</f>
        <v>0</v>
      </c>
      <c r="O49" s="50" t="n">
        <f aca="false">O3*O31</f>
        <v>0</v>
      </c>
      <c r="P49" s="50" t="n">
        <f aca="false">P3*P31</f>
        <v>0</v>
      </c>
      <c r="Q49" s="50" t="n">
        <f aca="false">Q3*Q31</f>
        <v>0</v>
      </c>
      <c r="R49" s="50" t="n">
        <f aca="false">R3*R31</f>
        <v>0</v>
      </c>
      <c r="S49" s="50" t="n">
        <f aca="false">S3*S31</f>
        <v>0</v>
      </c>
      <c r="T49" s="50" t="n">
        <f aca="false">T3*T31</f>
        <v>0</v>
      </c>
      <c r="U49" s="50" t="n">
        <f aca="false">U3*U31</f>
        <v>0</v>
      </c>
      <c r="V49" s="51" t="n">
        <f aca="false">V3*V31</f>
        <v>0</v>
      </c>
      <c r="W49" s="52"/>
    </row>
    <row collapsed="false" customFormat="false" customHeight="false" hidden="false" ht="12.65" outlineLevel="0" r="50">
      <c r="F50" s="5" t="s">
        <v>10</v>
      </c>
      <c r="G50" s="23" t="n">
        <f aca="false">G49+1</f>
        <v>2</v>
      </c>
      <c r="H50" s="53" t="n">
        <f aca="false">H4*H32</f>
        <v>0</v>
      </c>
      <c r="I50" s="54" t="n">
        <f aca="false">I4*I32</f>
        <v>2.23606797749979</v>
      </c>
      <c r="J50" s="54" t="n">
        <f aca="false">J4*J32</f>
        <v>0</v>
      </c>
      <c r="K50" s="54" t="n">
        <f aca="false">K4*K32</f>
        <v>0</v>
      </c>
      <c r="L50" s="54" t="n">
        <f aca="false">L4*L32</f>
        <v>0</v>
      </c>
      <c r="M50" s="54" t="n">
        <f aca="false">M4*M32</f>
        <v>0</v>
      </c>
      <c r="N50" s="54" t="n">
        <f aca="false">N4*N32</f>
        <v>0</v>
      </c>
      <c r="O50" s="54" t="n">
        <f aca="false">O4*O32</f>
        <v>0</v>
      </c>
      <c r="P50" s="54" t="n">
        <f aca="false">P4*P32</f>
        <v>0</v>
      </c>
      <c r="Q50" s="54" t="n">
        <f aca="false">Q4*Q32</f>
        <v>0</v>
      </c>
      <c r="R50" s="54" t="n">
        <f aca="false">R4*R32</f>
        <v>0</v>
      </c>
      <c r="S50" s="54" t="n">
        <f aca="false">S4*S32</f>
        <v>0</v>
      </c>
      <c r="T50" s="54" t="n">
        <f aca="false">T4*T32</f>
        <v>0</v>
      </c>
      <c r="U50" s="54" t="n">
        <f aca="false">U4*U32</f>
        <v>0</v>
      </c>
      <c r="V50" s="55" t="n">
        <f aca="false">V4*V32</f>
        <v>0</v>
      </c>
      <c r="W50" s="56"/>
    </row>
    <row collapsed="false" customFormat="false" customHeight="false" hidden="false" ht="12.65" outlineLevel="0" r="51">
      <c r="F51" s="5" t="s">
        <v>10</v>
      </c>
      <c r="G51" s="23" t="n">
        <f aca="false">G50+1</f>
        <v>3</v>
      </c>
      <c r="H51" s="53" t="n">
        <f aca="false">H5*H33</f>
        <v>0</v>
      </c>
      <c r="I51" s="54" t="n">
        <f aca="false">I5*I33</f>
        <v>0</v>
      </c>
      <c r="J51" s="54" t="n">
        <f aca="false">J5*J33</f>
        <v>3.60555127546399</v>
      </c>
      <c r="K51" s="54" t="n">
        <f aca="false">K5*K33</f>
        <v>0</v>
      </c>
      <c r="L51" s="54" t="n">
        <f aca="false">L5*L33</f>
        <v>0</v>
      </c>
      <c r="M51" s="54" t="n">
        <f aca="false">M5*M33</f>
        <v>0</v>
      </c>
      <c r="N51" s="54" t="n">
        <f aca="false">N5*N33</f>
        <v>0</v>
      </c>
      <c r="O51" s="54" t="n">
        <f aca="false">O5*O33</f>
        <v>0</v>
      </c>
      <c r="P51" s="54" t="n">
        <f aca="false">P5*P33</f>
        <v>0</v>
      </c>
      <c r="Q51" s="54" t="n">
        <f aca="false">Q5*Q33</f>
        <v>0</v>
      </c>
      <c r="R51" s="54" t="n">
        <f aca="false">R5*R33</f>
        <v>0</v>
      </c>
      <c r="S51" s="54" t="n">
        <f aca="false">S5*S33</f>
        <v>0</v>
      </c>
      <c r="T51" s="54" t="n">
        <f aca="false">T5*T33</f>
        <v>0</v>
      </c>
      <c r="U51" s="54" t="n">
        <f aca="false">U5*U33</f>
        <v>0</v>
      </c>
      <c r="V51" s="55" t="n">
        <f aca="false">V5*V33</f>
        <v>0</v>
      </c>
      <c r="W51" s="56"/>
    </row>
    <row collapsed="false" customFormat="false" customHeight="false" hidden="false" ht="12.65" outlineLevel="0" r="52">
      <c r="F52" s="5" t="s">
        <v>10</v>
      </c>
      <c r="G52" s="23" t="n">
        <f aca="false">G51+1</f>
        <v>4</v>
      </c>
      <c r="H52" s="53" t="n">
        <f aca="false">H6*H34</f>
        <v>0</v>
      </c>
      <c r="I52" s="54" t="n">
        <f aca="false">I6*I34</f>
        <v>0</v>
      </c>
      <c r="J52" s="54" t="n">
        <f aca="false">J6*J34</f>
        <v>0</v>
      </c>
      <c r="K52" s="54" t="n">
        <f aca="false">K6*K34</f>
        <v>0</v>
      </c>
      <c r="L52" s="54" t="n">
        <f aca="false">L6*L34</f>
        <v>0</v>
      </c>
      <c r="M52" s="54" t="n">
        <f aca="false">M6*M34</f>
        <v>2.23606797749979</v>
      </c>
      <c r="N52" s="54" t="n">
        <f aca="false">N6*N34</f>
        <v>0</v>
      </c>
      <c r="O52" s="54" t="n">
        <f aca="false">O6*O34</f>
        <v>0</v>
      </c>
      <c r="P52" s="54" t="n">
        <f aca="false">P6*P34</f>
        <v>0</v>
      </c>
      <c r="Q52" s="54" t="n">
        <f aca="false">Q6*Q34</f>
        <v>0</v>
      </c>
      <c r="R52" s="54" t="n">
        <f aca="false">R6*R34</f>
        <v>0</v>
      </c>
      <c r="S52" s="54" t="n">
        <f aca="false">S6*S34</f>
        <v>0</v>
      </c>
      <c r="T52" s="54" t="n">
        <f aca="false">T6*T34</f>
        <v>0</v>
      </c>
      <c r="U52" s="54" t="n">
        <f aca="false">U6*U34</f>
        <v>0</v>
      </c>
      <c r="V52" s="55" t="n">
        <f aca="false">V6*V34</f>
        <v>0</v>
      </c>
      <c r="W52" s="56"/>
    </row>
    <row collapsed="false" customFormat="false" customHeight="false" hidden="false" ht="12.65" outlineLevel="0" r="53">
      <c r="F53" s="5" t="s">
        <v>10</v>
      </c>
      <c r="G53" s="23" t="n">
        <f aca="false">G52+1</f>
        <v>5</v>
      </c>
      <c r="H53" s="53" t="n">
        <f aca="false">H7*H35</f>
        <v>0</v>
      </c>
      <c r="I53" s="54" t="n">
        <f aca="false">I7*I35</f>
        <v>0</v>
      </c>
      <c r="J53" s="54" t="n">
        <f aca="false">J7*J35</f>
        <v>0</v>
      </c>
      <c r="K53" s="54" t="n">
        <f aca="false">K7*K35</f>
        <v>0</v>
      </c>
      <c r="L53" s="54" t="n">
        <f aca="false">L7*L35</f>
        <v>0</v>
      </c>
      <c r="M53" s="54" t="n">
        <f aca="false">M7*M35</f>
        <v>0</v>
      </c>
      <c r="N53" s="54" t="n">
        <f aca="false">N7*N35</f>
        <v>2.82842712474619</v>
      </c>
      <c r="O53" s="54" t="n">
        <f aca="false">O7*O35</f>
        <v>0</v>
      </c>
      <c r="P53" s="54" t="n">
        <f aca="false">P7*P35</f>
        <v>0</v>
      </c>
      <c r="Q53" s="54" t="n">
        <f aca="false">Q7*Q35</f>
        <v>0</v>
      </c>
      <c r="R53" s="54" t="n">
        <f aca="false">R7*R35</f>
        <v>0</v>
      </c>
      <c r="S53" s="54" t="n">
        <f aca="false">S7*S35</f>
        <v>0</v>
      </c>
      <c r="T53" s="54" t="n">
        <f aca="false">T7*T35</f>
        <v>0</v>
      </c>
      <c r="U53" s="54" t="n">
        <f aca="false">U7*U35</f>
        <v>0</v>
      </c>
      <c r="V53" s="55" t="n">
        <f aca="false">V7*V35</f>
        <v>0</v>
      </c>
      <c r="W53" s="56"/>
    </row>
    <row collapsed="false" customFormat="false" customHeight="false" hidden="false" ht="12.65" outlineLevel="0" r="54">
      <c r="F54" s="5" t="s">
        <v>10</v>
      </c>
      <c r="G54" s="23" t="n">
        <f aca="false">G53+1</f>
        <v>6</v>
      </c>
      <c r="H54" s="53" t="n">
        <f aca="false">H8*H36</f>
        <v>0</v>
      </c>
      <c r="I54" s="54" t="n">
        <f aca="false">I8*I36</f>
        <v>0</v>
      </c>
      <c r="J54" s="54" t="n">
        <f aca="false">J8*J36</f>
        <v>0</v>
      </c>
      <c r="K54" s="54" t="n">
        <f aca="false">K8*K36</f>
        <v>0</v>
      </c>
      <c r="L54" s="54" t="n">
        <f aca="false">L8*L36</f>
        <v>0</v>
      </c>
      <c r="M54" s="54" t="n">
        <f aca="false">M8*M36</f>
        <v>0</v>
      </c>
      <c r="N54" s="54" t="n">
        <f aca="false">N8*N36</f>
        <v>0</v>
      </c>
      <c r="O54" s="54" t="n">
        <f aca="false">O8*O36</f>
        <v>2.23606797749979</v>
      </c>
      <c r="P54" s="54" t="n">
        <f aca="false">P8*P36</f>
        <v>0</v>
      </c>
      <c r="Q54" s="54" t="n">
        <f aca="false">Q8*Q36</f>
        <v>0</v>
      </c>
      <c r="R54" s="54" t="n">
        <f aca="false">R8*R36</f>
        <v>0</v>
      </c>
      <c r="S54" s="54" t="n">
        <f aca="false">S8*S36</f>
        <v>0</v>
      </c>
      <c r="T54" s="54" t="n">
        <f aca="false">T8*T36</f>
        <v>0</v>
      </c>
      <c r="U54" s="54" t="n">
        <f aca="false">U8*U36</f>
        <v>0</v>
      </c>
      <c r="V54" s="55" t="n">
        <f aca="false">V8*V36</f>
        <v>0</v>
      </c>
      <c r="W54" s="56"/>
    </row>
    <row collapsed="false" customFormat="false" customHeight="false" hidden="false" ht="12.65" outlineLevel="0" r="55">
      <c r="F55" s="5" t="s">
        <v>10</v>
      </c>
      <c r="G55" s="23" t="n">
        <f aca="false">G54+1</f>
        <v>7</v>
      </c>
      <c r="H55" s="53" t="n">
        <f aca="false">H9*H37</f>
        <v>0</v>
      </c>
      <c r="I55" s="54" t="n">
        <f aca="false">I9*I37</f>
        <v>0</v>
      </c>
      <c r="J55" s="54" t="n">
        <f aca="false">J9*J37</f>
        <v>0</v>
      </c>
      <c r="K55" s="54" t="n">
        <f aca="false">K9*K37</f>
        <v>0</v>
      </c>
      <c r="L55" s="54" t="n">
        <f aca="false">L9*L37</f>
        <v>0</v>
      </c>
      <c r="M55" s="54" t="n">
        <f aca="false">M9*M37</f>
        <v>0</v>
      </c>
      <c r="N55" s="54" t="n">
        <f aca="false">N9*N37</f>
        <v>0</v>
      </c>
      <c r="O55" s="54" t="n">
        <f aca="false">O9*O37</f>
        <v>0</v>
      </c>
      <c r="P55" s="54" t="n">
        <f aca="false">P9*P37</f>
        <v>0</v>
      </c>
      <c r="Q55" s="54" t="n">
        <f aca="false">Q9*Q37</f>
        <v>0</v>
      </c>
      <c r="R55" s="54" t="n">
        <f aca="false">R9*R37</f>
        <v>2.23606797749979</v>
      </c>
      <c r="S55" s="54" t="n">
        <f aca="false">S9*S37</f>
        <v>0</v>
      </c>
      <c r="T55" s="54" t="n">
        <f aca="false">T9*T37</f>
        <v>0</v>
      </c>
      <c r="U55" s="54" t="n">
        <f aca="false">U9*U37</f>
        <v>0</v>
      </c>
      <c r="V55" s="55" t="n">
        <f aca="false">V9*V37</f>
        <v>0</v>
      </c>
      <c r="W55" s="56"/>
    </row>
    <row collapsed="false" customFormat="false" customHeight="false" hidden="false" ht="12.65" outlineLevel="0" r="56">
      <c r="F56" s="5" t="s">
        <v>10</v>
      </c>
      <c r="G56" s="23" t="n">
        <f aca="false">G55+1</f>
        <v>8</v>
      </c>
      <c r="H56" s="53" t="n">
        <f aca="false">H10*H38</f>
        <v>0</v>
      </c>
      <c r="I56" s="54" t="n">
        <f aca="false">I10*I38</f>
        <v>0</v>
      </c>
      <c r="J56" s="54" t="n">
        <f aca="false">J10*J38</f>
        <v>0</v>
      </c>
      <c r="K56" s="54" t="n">
        <f aca="false">K10*K38</f>
        <v>1</v>
      </c>
      <c r="L56" s="54" t="n">
        <f aca="false">L10*L38</f>
        <v>0</v>
      </c>
      <c r="M56" s="54" t="n">
        <f aca="false">M10*M38</f>
        <v>0</v>
      </c>
      <c r="N56" s="54" t="n">
        <f aca="false">N10*N38</f>
        <v>0</v>
      </c>
      <c r="O56" s="54" t="n">
        <f aca="false">O10*O38</f>
        <v>0</v>
      </c>
      <c r="P56" s="54" t="n">
        <f aca="false">P10*P38</f>
        <v>0</v>
      </c>
      <c r="Q56" s="54" t="n">
        <f aca="false">Q10*Q38</f>
        <v>0</v>
      </c>
      <c r="R56" s="54" t="n">
        <f aca="false">R10*R38</f>
        <v>0</v>
      </c>
      <c r="S56" s="54" t="n">
        <f aca="false">S10*S38</f>
        <v>0</v>
      </c>
      <c r="T56" s="54" t="n">
        <f aca="false">T10*T38</f>
        <v>0</v>
      </c>
      <c r="U56" s="54" t="n">
        <f aca="false">U10*U38</f>
        <v>0</v>
      </c>
      <c r="V56" s="55" t="n">
        <f aca="false">V10*V38</f>
        <v>0</v>
      </c>
      <c r="W56" s="56"/>
    </row>
    <row collapsed="false" customFormat="false" customHeight="false" hidden="false" ht="12.65" outlineLevel="0" r="57">
      <c r="F57" s="5" t="s">
        <v>10</v>
      </c>
      <c r="G57" s="23" t="n">
        <f aca="false">G56+1</f>
        <v>9</v>
      </c>
      <c r="H57" s="53" t="n">
        <f aca="false">H11*H39</f>
        <v>0</v>
      </c>
      <c r="I57" s="54" t="n">
        <f aca="false">I11*I39</f>
        <v>0</v>
      </c>
      <c r="J57" s="54" t="n">
        <f aca="false">J11*J39</f>
        <v>0</v>
      </c>
      <c r="K57" s="54" t="n">
        <f aca="false">K11*K39</f>
        <v>0</v>
      </c>
      <c r="L57" s="54" t="n">
        <f aca="false">L11*L39</f>
        <v>0</v>
      </c>
      <c r="M57" s="54" t="n">
        <f aca="false">M11*M39</f>
        <v>0</v>
      </c>
      <c r="N57" s="54" t="n">
        <f aca="false">N11*N39</f>
        <v>0</v>
      </c>
      <c r="O57" s="54" t="n">
        <f aca="false">O11*O39</f>
        <v>0</v>
      </c>
      <c r="P57" s="54" t="n">
        <f aca="false">P11*P39</f>
        <v>1</v>
      </c>
      <c r="Q57" s="54" t="n">
        <f aca="false">Q11*Q39</f>
        <v>0</v>
      </c>
      <c r="R57" s="54" t="n">
        <f aca="false">R11*R39</f>
        <v>0</v>
      </c>
      <c r="S57" s="54" t="n">
        <f aca="false">S11*S39</f>
        <v>0</v>
      </c>
      <c r="T57" s="54" t="n">
        <f aca="false">T11*T39</f>
        <v>0</v>
      </c>
      <c r="U57" s="54" t="n">
        <f aca="false">U11*U39</f>
        <v>0</v>
      </c>
      <c r="V57" s="55" t="n">
        <f aca="false">V11*V39</f>
        <v>0</v>
      </c>
      <c r="W57" s="56"/>
    </row>
    <row collapsed="false" customFormat="false" customHeight="false" hidden="false" ht="12.65" outlineLevel="0" r="58">
      <c r="F58" s="5" t="s">
        <v>10</v>
      </c>
      <c r="G58" s="23" t="n">
        <f aca="false">G57+1</f>
        <v>10</v>
      </c>
      <c r="H58" s="53" t="n">
        <f aca="false">H12*H40</f>
        <v>0</v>
      </c>
      <c r="I58" s="54" t="n">
        <f aca="false">I12*I40</f>
        <v>0</v>
      </c>
      <c r="J58" s="54" t="n">
        <f aca="false">J12*J40</f>
        <v>0</v>
      </c>
      <c r="K58" s="54" t="n">
        <f aca="false">K12*K40</f>
        <v>0</v>
      </c>
      <c r="L58" s="54" t="n">
        <f aca="false">L12*L40</f>
        <v>3.16227766016838</v>
      </c>
      <c r="M58" s="54" t="n">
        <f aca="false">M12*M40</f>
        <v>0</v>
      </c>
      <c r="N58" s="54" t="n">
        <f aca="false">N12*N40</f>
        <v>0</v>
      </c>
      <c r="O58" s="54" t="n">
        <f aca="false">O12*O40</f>
        <v>0</v>
      </c>
      <c r="P58" s="54" t="n">
        <f aca="false">P12*P40</f>
        <v>0</v>
      </c>
      <c r="Q58" s="54" t="n">
        <f aca="false">Q12*Q40</f>
        <v>0</v>
      </c>
      <c r="R58" s="54" t="n">
        <f aca="false">R12*R40</f>
        <v>0</v>
      </c>
      <c r="S58" s="54" t="n">
        <f aca="false">S12*S40</f>
        <v>0</v>
      </c>
      <c r="T58" s="54" t="n">
        <f aca="false">T12*T40</f>
        <v>0</v>
      </c>
      <c r="U58" s="54" t="n">
        <f aca="false">U12*U40</f>
        <v>0</v>
      </c>
      <c r="V58" s="55" t="n">
        <f aca="false">V12*V40</f>
        <v>0</v>
      </c>
      <c r="W58" s="56"/>
    </row>
    <row collapsed="false" customFormat="false" customHeight="false" hidden="false" ht="12.65" outlineLevel="0" r="59">
      <c r="F59" s="5" t="s">
        <v>10</v>
      </c>
      <c r="G59" s="23" t="n">
        <f aca="false">G58+1</f>
        <v>11</v>
      </c>
      <c r="H59" s="53" t="n">
        <f aca="false">H13*H41</f>
        <v>0</v>
      </c>
      <c r="I59" s="54" t="n">
        <f aca="false">I13*I41</f>
        <v>0</v>
      </c>
      <c r="J59" s="54" t="n">
        <f aca="false">J13*J41</f>
        <v>0</v>
      </c>
      <c r="K59" s="54" t="n">
        <f aca="false">K13*K41</f>
        <v>0</v>
      </c>
      <c r="L59" s="54" t="n">
        <f aca="false">L13*L41</f>
        <v>0</v>
      </c>
      <c r="M59" s="54" t="n">
        <f aca="false">M13*M41</f>
        <v>0</v>
      </c>
      <c r="N59" s="54" t="n">
        <f aca="false">N13*N41</f>
        <v>0</v>
      </c>
      <c r="O59" s="54" t="n">
        <f aca="false">O13*O41</f>
        <v>0</v>
      </c>
      <c r="P59" s="54" t="n">
        <f aca="false">P13*P41</f>
        <v>0</v>
      </c>
      <c r="Q59" s="54" t="n">
        <f aca="false">Q13*Q41</f>
        <v>2.23606797749979</v>
      </c>
      <c r="R59" s="54" t="n">
        <f aca="false">R13*R41</f>
        <v>0</v>
      </c>
      <c r="S59" s="54" t="n">
        <f aca="false">S13*S41</f>
        <v>0</v>
      </c>
      <c r="T59" s="54" t="n">
        <f aca="false">T13*T41</f>
        <v>0</v>
      </c>
      <c r="U59" s="54" t="n">
        <f aca="false">U13*U41</f>
        <v>0</v>
      </c>
      <c r="V59" s="55" t="n">
        <f aca="false">V13*V41</f>
        <v>0</v>
      </c>
      <c r="W59" s="56"/>
    </row>
    <row collapsed="false" customFormat="false" customHeight="false" hidden="false" ht="12.65" outlineLevel="0" r="60">
      <c r="F60" s="5" t="s">
        <v>10</v>
      </c>
      <c r="G60" s="23" t="n">
        <f aca="false">G59+1</f>
        <v>12</v>
      </c>
      <c r="H60" s="53" t="n">
        <f aca="false">H14*H42</f>
        <v>0</v>
      </c>
      <c r="I60" s="54" t="n">
        <f aca="false">I14*I42</f>
        <v>0</v>
      </c>
      <c r="J60" s="54" t="n">
        <f aca="false">J14*J42</f>
        <v>0</v>
      </c>
      <c r="K60" s="54" t="n">
        <f aca="false">K14*K42</f>
        <v>0</v>
      </c>
      <c r="L60" s="54" t="n">
        <f aca="false">L14*L42</f>
        <v>0</v>
      </c>
      <c r="M60" s="54" t="n">
        <f aca="false">M14*M42</f>
        <v>0</v>
      </c>
      <c r="N60" s="54" t="n">
        <f aca="false">N14*N42</f>
        <v>0</v>
      </c>
      <c r="O60" s="54" t="n">
        <f aca="false">O14*O42</f>
        <v>0</v>
      </c>
      <c r="P60" s="54" t="n">
        <f aca="false">P14*P42</f>
        <v>0</v>
      </c>
      <c r="Q60" s="54" t="n">
        <f aca="false">Q14*Q42</f>
        <v>0</v>
      </c>
      <c r="R60" s="54" t="n">
        <f aca="false">R14*R42</f>
        <v>0</v>
      </c>
      <c r="S60" s="54" t="n">
        <f aca="false">S14*S42</f>
        <v>1</v>
      </c>
      <c r="T60" s="54" t="n">
        <f aca="false">T14*T42</f>
        <v>0</v>
      </c>
      <c r="U60" s="54" t="n">
        <f aca="false">U14*U42</f>
        <v>0</v>
      </c>
      <c r="V60" s="55" t="n">
        <f aca="false">V14*V42</f>
        <v>0</v>
      </c>
      <c r="W60" s="56"/>
    </row>
    <row collapsed="false" customFormat="false" customHeight="false" hidden="false" ht="12.65" outlineLevel="0" r="61">
      <c r="F61" s="5" t="s">
        <v>10</v>
      </c>
      <c r="G61" s="23" t="n">
        <f aca="false">G60+1</f>
        <v>13</v>
      </c>
      <c r="H61" s="53" t="n">
        <f aca="false">H15*H43</f>
        <v>0</v>
      </c>
      <c r="I61" s="54" t="n">
        <f aca="false">I15*I43</f>
        <v>0</v>
      </c>
      <c r="J61" s="54" t="n">
        <f aca="false">J15*J43</f>
        <v>0</v>
      </c>
      <c r="K61" s="54" t="n">
        <f aca="false">K15*K43</f>
        <v>0</v>
      </c>
      <c r="L61" s="54" t="n">
        <f aca="false">L15*L43</f>
        <v>0</v>
      </c>
      <c r="M61" s="54" t="n">
        <f aca="false">M15*M43</f>
        <v>0</v>
      </c>
      <c r="N61" s="54" t="n">
        <f aca="false">N15*N43</f>
        <v>0</v>
      </c>
      <c r="O61" s="54" t="n">
        <f aca="false">O15*O43</f>
        <v>0</v>
      </c>
      <c r="P61" s="54" t="n">
        <f aca="false">P15*P43</f>
        <v>0</v>
      </c>
      <c r="Q61" s="54" t="n">
        <f aca="false">Q15*Q43</f>
        <v>0</v>
      </c>
      <c r="R61" s="54" t="n">
        <f aca="false">R15*R43</f>
        <v>0</v>
      </c>
      <c r="S61" s="54" t="n">
        <f aca="false">S15*S43</f>
        <v>0</v>
      </c>
      <c r="T61" s="54" t="n">
        <f aca="false">T15*T43</f>
        <v>1</v>
      </c>
      <c r="U61" s="54" t="n">
        <f aca="false">U15*U43</f>
        <v>0</v>
      </c>
      <c r="V61" s="55" t="n">
        <f aca="false">V15*V43</f>
        <v>0</v>
      </c>
      <c r="W61" s="56"/>
    </row>
    <row collapsed="false" customFormat="false" customHeight="false" hidden="false" ht="12.65" outlineLevel="0" r="62">
      <c r="F62" s="5" t="s">
        <v>10</v>
      </c>
      <c r="G62" s="23" t="n">
        <f aca="false">G61+1</f>
        <v>14</v>
      </c>
      <c r="H62" s="53" t="n">
        <f aca="false">H16*H44</f>
        <v>0</v>
      </c>
      <c r="I62" s="54" t="n">
        <f aca="false">I16*I44</f>
        <v>0</v>
      </c>
      <c r="J62" s="54" t="n">
        <f aca="false">J16*J44</f>
        <v>0</v>
      </c>
      <c r="K62" s="54" t="n">
        <f aca="false">K16*K44</f>
        <v>0</v>
      </c>
      <c r="L62" s="54" t="n">
        <f aca="false">L16*L44</f>
        <v>0</v>
      </c>
      <c r="M62" s="54" t="n">
        <f aca="false">M16*M44</f>
        <v>0</v>
      </c>
      <c r="N62" s="54" t="n">
        <f aca="false">N16*N44</f>
        <v>0</v>
      </c>
      <c r="O62" s="54" t="n">
        <f aca="false">O16*O44</f>
        <v>0</v>
      </c>
      <c r="P62" s="54" t="n">
        <f aca="false">P16*P44</f>
        <v>0</v>
      </c>
      <c r="Q62" s="54" t="n">
        <f aca="false">Q16*Q44</f>
        <v>0</v>
      </c>
      <c r="R62" s="54" t="n">
        <f aca="false">R16*R44</f>
        <v>0</v>
      </c>
      <c r="S62" s="54" t="n">
        <f aca="false">S16*S44</f>
        <v>0</v>
      </c>
      <c r="T62" s="54" t="n">
        <f aca="false">T16*T44</f>
        <v>0</v>
      </c>
      <c r="U62" s="54" t="n">
        <f aca="false">U16*U44</f>
        <v>1</v>
      </c>
      <c r="V62" s="55" t="n">
        <f aca="false">V16*V44</f>
        <v>0</v>
      </c>
      <c r="W62" s="56"/>
    </row>
    <row collapsed="false" customFormat="false" customHeight="false" hidden="false" ht="12.65" outlineLevel="0" r="63">
      <c r="F63" s="10" t="s">
        <v>10</v>
      </c>
      <c r="G63" s="29" t="n">
        <f aca="false">G62+1</f>
        <v>15</v>
      </c>
      <c r="H63" s="57" t="n">
        <f aca="false">H17*H45</f>
        <v>0</v>
      </c>
      <c r="I63" s="58" t="n">
        <f aca="false">I17*I45</f>
        <v>0</v>
      </c>
      <c r="J63" s="58" t="n">
        <f aca="false">J17*J45</f>
        <v>0</v>
      </c>
      <c r="K63" s="58" t="n">
        <f aca="false">K17*K45</f>
        <v>0</v>
      </c>
      <c r="L63" s="58" t="n">
        <f aca="false">L17*L45</f>
        <v>0</v>
      </c>
      <c r="M63" s="58" t="n">
        <f aca="false">M17*M45</f>
        <v>0</v>
      </c>
      <c r="N63" s="58" t="n">
        <f aca="false">N17*N45</f>
        <v>0</v>
      </c>
      <c r="O63" s="58" t="n">
        <f aca="false">O17*O45</f>
        <v>0</v>
      </c>
      <c r="P63" s="58" t="n">
        <f aca="false">P17*P45</f>
        <v>0</v>
      </c>
      <c r="Q63" s="58" t="n">
        <f aca="false">Q17*Q45</f>
        <v>0</v>
      </c>
      <c r="R63" s="58" t="n">
        <f aca="false">R17*R45</f>
        <v>0</v>
      </c>
      <c r="S63" s="58" t="n">
        <f aca="false">S17*S45</f>
        <v>0</v>
      </c>
      <c r="T63" s="58" t="n">
        <f aca="false">T17*T45</f>
        <v>0</v>
      </c>
      <c r="U63" s="58" t="n">
        <f aca="false">U17*U45</f>
        <v>0</v>
      </c>
      <c r="V63" s="59" t="n">
        <f aca="false">V17*V45</f>
        <v>4</v>
      </c>
      <c r="W63" s="56"/>
    </row>
    <row collapsed="false" customFormat="false" customHeight="false" hidden="false" ht="12.1" outlineLevel="0" r="64">
      <c r="F64" s="15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5"/>
    </row>
  </sheetData>
  <mergeCells count="4">
    <mergeCell ref="G1:V1"/>
    <mergeCell ref="G20:V20"/>
    <mergeCell ref="G29:V29"/>
    <mergeCell ref="G47:V47"/>
  </mergeCells>
  <printOptions headings="false" gridLines="false" gridLinesSet="true" horizontalCentered="fals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isaac </cp:lastModifiedBy>
  <dcterms:modified xsi:type="dcterms:W3CDTF">2013-04-27T16:49:36.00Z</dcterms:modified>
  <cp:revision>1</cp:revision>
</cp:coreProperties>
</file>